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NWESHA ROY\Desktop\Ivy\Excel\Case Study Assignment\"/>
    </mc:Choice>
  </mc:AlternateContent>
  <xr:revisionPtr revIDLastSave="0" documentId="13_ncr:1_{105C81CE-C3C2-4EC7-A6AB-2239D62624E0}" xr6:coauthVersionLast="47" xr6:coauthVersionMax="47" xr10:uidLastSave="{00000000-0000-0000-0000-000000000000}"/>
  <bookViews>
    <workbookView xWindow="-108" yWindow="-108" windowWidth="23256" windowHeight="12456" xr2:uid="{8E9FDEC9-2BBF-419D-989F-C1729ECCF02F}"/>
  </bookViews>
  <sheets>
    <sheet name="Dashboard" sheetId="2" r:id="rId1"/>
    <sheet name="Summary" sheetId="1" r:id="rId2"/>
    <sheet name="Consumer Panel Data" sheetId="6" r:id="rId3"/>
    <sheet name="Appendix A - Population" sheetId="7" r:id="rId4"/>
  </sheets>
  <externalReferences>
    <externalReference r:id="rId5"/>
  </externalReferences>
  <definedNames>
    <definedName name="_xlnm._FilterDatabase" localSheetId="3" hidden="1">'Appendix A - Population'!$H$1:$J$22</definedName>
    <definedName name="Slicer_State">#N/A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1" i="2" l="1"/>
  <c r="F31" i="2"/>
  <c r="D26" i="7"/>
  <c r="D27" i="7"/>
  <c r="D28" i="7"/>
  <c r="D29" i="7"/>
  <c r="D30" i="7"/>
  <c r="D31" i="7"/>
  <c r="D32" i="7"/>
  <c r="D33" i="7"/>
  <c r="D34" i="7"/>
  <c r="D35" i="7"/>
  <c r="D36" i="7"/>
  <c r="D37" i="7"/>
  <c r="D38" i="7"/>
  <c r="D39" i="7"/>
  <c r="D40" i="7"/>
  <c r="D41" i="7"/>
  <c r="D42" i="7"/>
  <c r="D43" i="7"/>
  <c r="D44" i="7"/>
  <c r="D45" i="7"/>
  <c r="D46" i="7"/>
  <c r="H50" i="7"/>
  <c r="H51" i="7"/>
  <c r="H52" i="7"/>
  <c r="H53" i="7"/>
  <c r="H54" i="7"/>
  <c r="H55" i="7"/>
  <c r="H56" i="7"/>
  <c r="H57" i="7"/>
  <c r="H58" i="7"/>
  <c r="H59" i="7"/>
  <c r="H60" i="7"/>
  <c r="H61" i="7"/>
  <c r="H62" i="7"/>
  <c r="H63" i="7"/>
  <c r="H64" i="7"/>
  <c r="H65" i="7"/>
  <c r="H66" i="7"/>
  <c r="H67" i="7"/>
  <c r="H68" i="7"/>
  <c r="H69" i="7"/>
  <c r="H49" i="7"/>
  <c r="F2" i="7"/>
  <c r="F3" i="7"/>
  <c r="F4" i="7"/>
  <c r="F5" i="7"/>
  <c r="F6" i="7"/>
  <c r="F7" i="7"/>
  <c r="F8" i="7"/>
  <c r="F9" i="7"/>
  <c r="F10" i="7"/>
  <c r="F11" i="7"/>
  <c r="F12" i="7"/>
  <c r="F13" i="7"/>
  <c r="F14" i="7"/>
  <c r="F15" i="7"/>
  <c r="F16" i="7"/>
  <c r="F17" i="7"/>
  <c r="F18" i="7"/>
  <c r="F19" i="7"/>
  <c r="F20" i="7"/>
  <c r="F21" i="7"/>
  <c r="F22" i="7"/>
  <c r="P31" i="2"/>
  <c r="P25" i="2"/>
  <c r="P19" i="2"/>
  <c r="P13" i="2"/>
  <c r="M8" i="2"/>
  <c r="J8" i="2"/>
  <c r="G8" i="2"/>
  <c r="D8" i="2"/>
  <c r="I6" i="6"/>
  <c r="P27" i="2"/>
  <c r="G10" i="2"/>
  <c r="D10" i="2"/>
  <c r="P21" i="2"/>
  <c r="P15" i="2"/>
  <c r="M10" i="2"/>
  <c r="J10" i="2"/>
  <c r="P33" i="2"/>
</calcChain>
</file>

<file path=xl/sharedStrings.xml><?xml version="1.0" encoding="utf-8"?>
<sst xmlns="http://schemas.openxmlformats.org/spreadsheetml/2006/main" count="6901" uniqueCount="93">
  <si>
    <t>Which city has the highest pink cab riders</t>
  </si>
  <si>
    <t>Which city has the highest yellow cab riders</t>
  </si>
  <si>
    <t>Which city has the lowest yellow cab riders</t>
  </si>
  <si>
    <t>Which city has the lowest pink cab riders</t>
  </si>
  <si>
    <t>Trend of yellow cab vs pink cab over a period of time</t>
  </si>
  <si>
    <t>Graph</t>
  </si>
  <si>
    <t>Which city has the most expensive ride (pink cab)</t>
  </si>
  <si>
    <t>Which city has the cheapest ride (yellow cab)</t>
  </si>
  <si>
    <t>Which city has the cheapest ride (pink cab)</t>
  </si>
  <si>
    <t>Which city has the most expensive ride (yellow cab)</t>
  </si>
  <si>
    <t>Sum of Users</t>
  </si>
  <si>
    <t>City</t>
  </si>
  <si>
    <t>Company</t>
  </si>
  <si>
    <t>Total US</t>
  </si>
  <si>
    <t>ATLANTA GA</t>
  </si>
  <si>
    <t>AUSTIN TX</t>
  </si>
  <si>
    <t>BOSTON MA</t>
  </si>
  <si>
    <t>CHICAGO IL</t>
  </si>
  <si>
    <t>DALLAS TX</t>
  </si>
  <si>
    <t>DENVER CO</t>
  </si>
  <si>
    <t>LOS ANGELES CA</t>
  </si>
  <si>
    <t>MIAMI FL</t>
  </si>
  <si>
    <t>NASHVILLE TN</t>
  </si>
  <si>
    <t>NEW YORK NY</t>
  </si>
  <si>
    <t>ORANGE COUNTY</t>
  </si>
  <si>
    <t>PHOENIX AZ</t>
  </si>
  <si>
    <t>PITTSBURGH PA</t>
  </si>
  <si>
    <t>SACRAMENTO CA</t>
  </si>
  <si>
    <t>SAN DIEGO CA</t>
  </si>
  <si>
    <t>SAN FRANCISCO CA</t>
  </si>
  <si>
    <t>SEATTLE WA</t>
  </si>
  <si>
    <t>SILICON VALLEY</t>
  </si>
  <si>
    <t>TUCSON AZ</t>
  </si>
  <si>
    <t>WASHINGTON DC</t>
  </si>
  <si>
    <t>Grand Total</t>
  </si>
  <si>
    <t>Week Starting</t>
  </si>
  <si>
    <t>Pink Cab</t>
  </si>
  <si>
    <t>Yellow Cab</t>
  </si>
  <si>
    <t>Row Labels</t>
  </si>
  <si>
    <t>State</t>
  </si>
  <si>
    <t>Users</t>
  </si>
  <si>
    <t>Transactions</t>
  </si>
  <si>
    <t>Dollars</t>
  </si>
  <si>
    <t>ASP</t>
  </si>
  <si>
    <t>GA</t>
  </si>
  <si>
    <t>TX</t>
  </si>
  <si>
    <t>MA</t>
  </si>
  <si>
    <t>IL</t>
  </si>
  <si>
    <t>CO</t>
  </si>
  <si>
    <t>CA</t>
  </si>
  <si>
    <t>FL</t>
  </si>
  <si>
    <t>TN</t>
  </si>
  <si>
    <t>NY</t>
  </si>
  <si>
    <t>AZ</t>
  </si>
  <si>
    <t>PA</t>
  </si>
  <si>
    <t>WA</t>
  </si>
  <si>
    <t>DC</t>
  </si>
  <si>
    <t>(All)</t>
  </si>
  <si>
    <t>Average of ASP</t>
  </si>
  <si>
    <t>2013</t>
  </si>
  <si>
    <t>Qtr4</t>
  </si>
  <si>
    <t>Dec</t>
  </si>
  <si>
    <t>2014</t>
  </si>
  <si>
    <t>Qtr1</t>
  </si>
  <si>
    <t>Jan</t>
  </si>
  <si>
    <t>Feb</t>
  </si>
  <si>
    <t>Mar</t>
  </si>
  <si>
    <t>Qtr2</t>
  </si>
  <si>
    <t>Apr</t>
  </si>
  <si>
    <t>May</t>
  </si>
  <si>
    <t>Jun</t>
  </si>
  <si>
    <t>Qtr3</t>
  </si>
  <si>
    <t>Jul</t>
  </si>
  <si>
    <t>Aug</t>
  </si>
  <si>
    <t>Sep</t>
  </si>
  <si>
    <t>Oct</t>
  </si>
  <si>
    <t>Nov</t>
  </si>
  <si>
    <t>Column Labels</t>
  </si>
  <si>
    <t>(Multiple Items)</t>
  </si>
  <si>
    <t>Highest no. of users</t>
  </si>
  <si>
    <t>Lowest no. of users</t>
  </si>
  <si>
    <t>Highest ASP</t>
  </si>
  <si>
    <t>Lowest ASP</t>
  </si>
  <si>
    <t>Population</t>
  </si>
  <si>
    <t>TOTAL US</t>
  </si>
  <si>
    <t>No. of users in a year</t>
  </si>
  <si>
    <t>Ratio</t>
  </si>
  <si>
    <t>Highest ratio of users</t>
  </si>
  <si>
    <t>City with the highest ratio of users to population (pink cab)</t>
  </si>
  <si>
    <t>City with the highest ratio of users to population (yellow cab)</t>
  </si>
  <si>
    <t>Card</t>
  </si>
  <si>
    <t>Dynamic data per state/ Card</t>
  </si>
  <si>
    <t>Per state/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</si>
</sst>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sz val="11"/>
      <name val="Calibri"/>
      <family val="2"/>
      <scheme val="minor"/>
    </font>
    <font>
      <sz val="11"/>
      <name val="Calibri"/>
      <family val="2"/>
    </font>
  </fonts>
  <fills count="6">
    <fill>
      <patternFill patternType="none"/>
    </fill>
    <fill>
      <patternFill patternType="gray125"/>
    </fill>
    <fill>
      <patternFill patternType="solid">
        <fgColor rgb="FFFF99FF"/>
        <bgColor indexed="64"/>
      </patternFill>
    </fill>
    <fill>
      <patternFill patternType="solid">
        <fgColor rgb="FFFFE7FF"/>
        <bgColor indexed="64"/>
      </patternFill>
    </fill>
    <fill>
      <patternFill patternType="solid">
        <fgColor rgb="FFFFFF99"/>
        <bgColor indexed="64"/>
      </patternFill>
    </fill>
    <fill>
      <patternFill patternType="solid">
        <fgColor rgb="FFFFFFCC"/>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bottom style="medium">
        <color indexed="64"/>
      </bottom>
      <diagonal/>
    </border>
  </borders>
  <cellStyleXfs count="1">
    <xf numFmtId="0" fontId="0" fillId="0" borderId="0"/>
  </cellStyleXfs>
  <cellXfs count="78">
    <xf numFmtId="0" fontId="0" fillId="0" borderId="0" xfId="0"/>
    <xf numFmtId="0" fontId="0" fillId="0" borderId="0" xfId="0" applyAlignment="1">
      <alignment wrapText="1"/>
    </xf>
    <xf numFmtId="0" fontId="0" fillId="0" borderId="0" xfId="0" applyAlignment="1">
      <alignment vertical="center"/>
    </xf>
    <xf numFmtId="0" fontId="3" fillId="0" borderId="0" xfId="0" applyFont="1"/>
    <xf numFmtId="14" fontId="3" fillId="0" borderId="0" xfId="0" applyNumberFormat="1" applyFont="1"/>
    <xf numFmtId="3" fontId="3" fillId="0" borderId="0" xfId="0" applyNumberFormat="1" applyFont="1"/>
    <xf numFmtId="0" fontId="0" fillId="0" borderId="0" xfId="0" pivotButton="1"/>
    <xf numFmtId="0" fontId="0" fillId="0" borderId="0" xfId="0" applyAlignment="1">
      <alignment horizontal="left"/>
    </xf>
    <xf numFmtId="14" fontId="4" fillId="0" borderId="13" xfId="0" applyNumberFormat="1" applyFont="1" applyBorder="1"/>
    <xf numFmtId="0" fontId="4" fillId="0" borderId="13" xfId="0" applyFont="1" applyBorder="1"/>
    <xf numFmtId="164" fontId="4" fillId="0" borderId="13" xfId="0" applyNumberFormat="1" applyFont="1" applyBorder="1"/>
    <xf numFmtId="43" fontId="4" fillId="0" borderId="13" xfId="0" applyNumberFormat="1" applyFont="1" applyBorder="1"/>
    <xf numFmtId="164" fontId="3" fillId="0" borderId="0" xfId="0" applyNumberFormat="1" applyFont="1"/>
    <xf numFmtId="43" fontId="3" fillId="0" borderId="0" xfId="0" applyNumberFormat="1" applyFont="1"/>
    <xf numFmtId="0" fontId="1" fillId="0" borderId="0" xfId="0" applyFont="1"/>
    <xf numFmtId="0" fontId="0" fillId="0" borderId="15" xfId="0" pivotButton="1" applyBorder="1"/>
    <xf numFmtId="0" fontId="0" fillId="0" borderId="16" xfId="0" applyBorder="1"/>
    <xf numFmtId="0" fontId="0" fillId="0" borderId="7" xfId="0" pivotButton="1" applyBorder="1"/>
    <xf numFmtId="0" fontId="0" fillId="0" borderId="8" xfId="0" applyBorder="1"/>
    <xf numFmtId="0" fontId="0" fillId="0" borderId="7" xfId="0" applyBorder="1"/>
    <xf numFmtId="0" fontId="0" fillId="0" borderId="17" xfId="0" pivotButton="1" applyBorder="1"/>
    <xf numFmtId="0" fontId="0" fillId="0" borderId="18" xfId="0" applyBorder="1"/>
    <xf numFmtId="0" fontId="0" fillId="0" borderId="14" xfId="0" applyBorder="1"/>
    <xf numFmtId="0" fontId="0" fillId="0" borderId="14" xfId="0" pivotButton="1" applyBorder="1"/>
    <xf numFmtId="2" fontId="0" fillId="0" borderId="14" xfId="0" applyNumberFormat="1" applyBorder="1"/>
    <xf numFmtId="0" fontId="0" fillId="0" borderId="19" xfId="0" pivotButton="1" applyBorder="1"/>
    <xf numFmtId="0" fontId="0" fillId="0" borderId="7" xfId="0" applyBorder="1" applyAlignment="1">
      <alignment horizontal="left"/>
    </xf>
    <xf numFmtId="0" fontId="0" fillId="0" borderId="7" xfId="0" applyBorder="1" applyAlignment="1">
      <alignment horizontal="left" indent="1"/>
    </xf>
    <xf numFmtId="14" fontId="0" fillId="0" borderId="7" xfId="0" applyNumberFormat="1" applyBorder="1" applyAlignment="1">
      <alignment horizontal="left" indent="2"/>
    </xf>
    <xf numFmtId="14" fontId="0" fillId="0" borderId="5" xfId="0" applyNumberFormat="1" applyBorder="1" applyAlignment="1">
      <alignment horizontal="left" indent="2"/>
    </xf>
    <xf numFmtId="0" fontId="0" fillId="0" borderId="9" xfId="0" applyBorder="1"/>
    <xf numFmtId="0" fontId="0" fillId="2" borderId="0" xfId="0" applyFill="1"/>
    <xf numFmtId="0" fontId="3" fillId="2" borderId="0" xfId="0" applyFont="1" applyFill="1"/>
    <xf numFmtId="165" fontId="3" fillId="0" borderId="0" xfId="0" applyNumberFormat="1" applyFont="1"/>
    <xf numFmtId="0" fontId="5" fillId="4" borderId="0" xfId="0" applyFont="1" applyFill="1"/>
    <xf numFmtId="0" fontId="6" fillId="4" borderId="0" xfId="0" applyFont="1" applyFill="1"/>
    <xf numFmtId="0" fontId="0" fillId="0" borderId="3" xfId="0" applyBorder="1"/>
    <xf numFmtId="0" fontId="0" fillId="0" borderId="20" xfId="0" applyBorder="1"/>
    <xf numFmtId="0" fontId="0" fillId="0" borderId="4" xfId="0" applyBorder="1"/>
    <xf numFmtId="0" fontId="0" fillId="0" borderId="10" xfId="0" applyBorder="1"/>
    <xf numFmtId="0" fontId="0" fillId="0" borderId="11" xfId="0" applyBorder="1"/>
    <xf numFmtId="0" fontId="0" fillId="0" borderId="23" xfId="0" applyBorder="1"/>
    <xf numFmtId="0" fontId="0" fillId="0" borderId="12" xfId="0" applyBorder="1"/>
    <xf numFmtId="2" fontId="0" fillId="5" borderId="7" xfId="0" applyNumberFormat="1" applyFill="1" applyBorder="1" applyAlignment="1">
      <alignment horizontal="center" vertical="center"/>
    </xf>
    <xf numFmtId="2" fontId="0" fillId="5" borderId="8" xfId="0" applyNumberFormat="1" applyFill="1" applyBorder="1" applyAlignment="1">
      <alignment horizontal="center" vertical="center"/>
    </xf>
    <xf numFmtId="2" fontId="0" fillId="5" borderId="5" xfId="0" applyNumberFormat="1" applyFill="1" applyBorder="1" applyAlignment="1">
      <alignment horizontal="center" vertical="center"/>
    </xf>
    <xf numFmtId="2" fontId="0" fillId="5" borderId="6" xfId="0" applyNumberForma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2" fontId="0" fillId="3" borderId="7" xfId="0" applyNumberFormat="1" applyFill="1" applyBorder="1" applyAlignment="1">
      <alignment horizontal="center" vertical="center"/>
    </xf>
    <xf numFmtId="2" fontId="0" fillId="3" borderId="8" xfId="0" applyNumberFormat="1" applyFill="1" applyBorder="1" applyAlignment="1">
      <alignment horizontal="center" vertical="center"/>
    </xf>
    <xf numFmtId="2" fontId="0" fillId="3" borderId="5" xfId="0" applyNumberFormat="1" applyFill="1" applyBorder="1" applyAlignment="1">
      <alignment horizontal="center" vertical="center"/>
    </xf>
    <xf numFmtId="2" fontId="0" fillId="3" borderId="6" xfId="0" applyNumberForma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xf numFmtId="0" fontId="0" fillId="0" borderId="8" xfId="0" applyNumberFormat="1" applyBorder="1"/>
    <xf numFmtId="0" fontId="0" fillId="0" borderId="6" xfId="0" applyNumberFormat="1" applyBorder="1"/>
    <xf numFmtId="0" fontId="0" fillId="0" borderId="15" xfId="0" applyNumberFormat="1" applyBorder="1"/>
    <xf numFmtId="0" fontId="0" fillId="0" borderId="16" xfId="0" applyNumberFormat="1" applyBorder="1"/>
    <xf numFmtId="0" fontId="0" fillId="0" borderId="7" xfId="0" applyNumberFormat="1" applyBorder="1"/>
    <xf numFmtId="0" fontId="0" fillId="0" borderId="5" xfId="0" applyNumberFormat="1" applyBorder="1"/>
    <xf numFmtId="0" fontId="0" fillId="0" borderId="14" xfId="0" applyBorder="1" applyAlignment="1">
      <alignment horizontal="left"/>
    </xf>
    <xf numFmtId="0" fontId="0" fillId="0" borderId="14" xfId="0" applyNumberFormat="1" applyBorder="1"/>
  </cellXfs>
  <cellStyles count="1">
    <cellStyle name="Normal" xfId="0" builtinId="0"/>
  </cellStyles>
  <dxfs count="64">
    <dxf>
      <font>
        <b val="0"/>
        <i val="0"/>
        <strike val="0"/>
        <condense val="0"/>
        <extend val="0"/>
        <outline val="0"/>
        <shadow val="0"/>
        <u val="none"/>
        <vertAlign val="baseline"/>
        <sz val="11"/>
        <color theme="1"/>
        <name val="Calibri"/>
        <family val="2"/>
        <scheme val="none"/>
      </font>
      <numFmt numFmtId="165" formatCode="0.0000"/>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numFmt numFmtId="0" formatCode="General"/>
    </dxf>
    <dxf>
      <alignment horizontal="left" vertical="bottom" textRotation="0" wrapText="0" indent="0" justifyLastLine="0" shrinkToFit="0" readingOrder="0"/>
    </dxf>
    <dxf>
      <font>
        <strike val="0"/>
        <outline val="0"/>
        <shadow val="0"/>
        <u val="none"/>
        <vertAlign val="baseline"/>
        <sz val="11"/>
        <color auto="1"/>
        <name val="Calibri"/>
        <family val="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3" defaultTableStyle="TableStyleMedium2" defaultPivotStyle="PivotStyleLight16">
    <tableStyle name="Appendix A-Population-style" pivot="0" count="3" xr9:uid="{4E55A7C0-6803-4362-8978-DD38DC66F4D7}">
      <tableStyleElement type="headerRow" dxfId="63"/>
      <tableStyleElement type="firstRowStripe" dxfId="62"/>
      <tableStyleElement type="secondRowStripe" dxfId="61"/>
    </tableStyle>
    <tableStyle name="Consumer Panel Data-style" pivot="0" count="3" xr9:uid="{569B0E7C-E827-46DC-B567-290921E4B6A7}">
      <tableStyleElement type="headerRow" dxfId="60"/>
      <tableStyleElement type="firstRowStripe" dxfId="59"/>
      <tableStyleElement type="secondRowStripe" dxfId="58"/>
    </tableStyle>
    <tableStyle name="Slicer Style 1" pivot="0" table="0" count="0" xr9:uid="{E082525A-35A8-4A7B-B4F8-F8E7F5A775D6}"/>
  </tableStyles>
  <colors>
    <mruColors>
      <color rgb="FF91A6FF"/>
      <color rgb="FFFF5154"/>
      <color rgb="FFFFFF99"/>
      <color rgb="FFFF99FF"/>
      <color rgb="FFFF66FF"/>
      <color rgb="FFFFFFCC"/>
      <color rgb="FFFFE7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[Pink vs Yellow cab.xlsx]Summary!PivotTable13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a:t>
            </a:r>
            <a:r>
              <a:rPr lang="en-US" baseline="0"/>
              <a:t>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66FF"/>
            </a:solidFill>
            <a:round/>
          </a:ln>
          <a:effectLst/>
        </c:spPr>
        <c:marker>
          <c:symbol val="none"/>
        </c:marker>
      </c:pivotFmt>
      <c:pivotFmt>
        <c:idx val="5"/>
        <c:spPr>
          <a:ln w="28575" cap="rnd">
            <a:solidFill>
              <a:srgbClr val="FFFF99"/>
            </a:solidFill>
            <a:round/>
          </a:ln>
          <a:effectLst/>
        </c:spPr>
        <c:marker>
          <c:symbol val="none"/>
        </c:marker>
      </c:pivotFmt>
    </c:pivotFmts>
    <c:plotArea>
      <c:layout/>
      <c:lineChart>
        <c:grouping val="stacked"/>
        <c:varyColors val="0"/>
        <c:ser>
          <c:idx val="0"/>
          <c:order val="0"/>
          <c:tx>
            <c:strRef>
              <c:f>Summary!$C$33:$C$34</c:f>
              <c:strCache>
                <c:ptCount val="1"/>
                <c:pt idx="0">
                  <c:v>Pink Cab</c:v>
                </c:pt>
              </c:strCache>
            </c:strRef>
          </c:tx>
          <c:spPr>
            <a:ln w="28575" cap="rnd">
              <a:solidFill>
                <a:srgbClr val="FF66FF"/>
              </a:solidFill>
              <a:round/>
            </a:ln>
            <a:effectLst/>
          </c:spPr>
          <c:marker>
            <c:symbol val="none"/>
          </c:marker>
          <c:cat>
            <c:multiLvlStrRef>
              <c:f>Summary!$B$35:$B$54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Qtr4</c:v>
                  </c:pt>
                  <c:pt idx="1">
                    <c:v>Qtr1</c:v>
                  </c:pt>
                  <c:pt idx="4">
                    <c:v>Qtr2</c:v>
                  </c:pt>
                  <c:pt idx="7">
                    <c:v>Qtr3</c:v>
                  </c:pt>
                  <c:pt idx="10">
                    <c:v>Qtr4</c:v>
                  </c:pt>
                </c:lvl>
                <c:lvl>
                  <c:pt idx="0">
                    <c:v>2013</c:v>
                  </c:pt>
                  <c:pt idx="1">
                    <c:v>2014</c:v>
                  </c:pt>
                </c:lvl>
              </c:multiLvlStrCache>
            </c:multiLvlStrRef>
          </c:cat>
          <c:val>
            <c:numRef>
              <c:f>Summary!$C$35:$C$54</c:f>
              <c:numCache>
                <c:formatCode>General</c:formatCode>
                <c:ptCount val="13"/>
                <c:pt idx="0">
                  <c:v>3009</c:v>
                </c:pt>
                <c:pt idx="1">
                  <c:v>10338</c:v>
                </c:pt>
                <c:pt idx="2">
                  <c:v>12321</c:v>
                </c:pt>
                <c:pt idx="3">
                  <c:v>16767</c:v>
                </c:pt>
                <c:pt idx="4">
                  <c:v>13569</c:v>
                </c:pt>
                <c:pt idx="5">
                  <c:v>15759</c:v>
                </c:pt>
                <c:pt idx="6">
                  <c:v>20385</c:v>
                </c:pt>
                <c:pt idx="7">
                  <c:v>18027</c:v>
                </c:pt>
                <c:pt idx="8">
                  <c:v>19278</c:v>
                </c:pt>
                <c:pt idx="9">
                  <c:v>26619</c:v>
                </c:pt>
                <c:pt idx="10">
                  <c:v>22395</c:v>
                </c:pt>
                <c:pt idx="11">
                  <c:v>23118</c:v>
                </c:pt>
                <c:pt idx="12">
                  <c:v>30057</c:v>
                </c:pt>
              </c:numCache>
            </c:numRef>
          </c:val>
          <c:smooth val="0"/>
          <c:extLst>
            <c:ext xmlns:c16="http://schemas.microsoft.com/office/drawing/2014/chart" uri="{C3380CC4-5D6E-409C-BE32-E72D297353CC}">
              <c16:uniqueId val="{00000000-3F4E-4E47-8365-F3B1E4945401}"/>
            </c:ext>
          </c:extLst>
        </c:ser>
        <c:ser>
          <c:idx val="1"/>
          <c:order val="1"/>
          <c:tx>
            <c:strRef>
              <c:f>Summary!$D$33:$D$34</c:f>
              <c:strCache>
                <c:ptCount val="1"/>
                <c:pt idx="0">
                  <c:v>Yellow Cab</c:v>
                </c:pt>
              </c:strCache>
            </c:strRef>
          </c:tx>
          <c:spPr>
            <a:ln w="28575" cap="rnd">
              <a:solidFill>
                <a:srgbClr val="FFFF99"/>
              </a:solidFill>
              <a:round/>
            </a:ln>
            <a:effectLst/>
          </c:spPr>
          <c:marker>
            <c:symbol val="none"/>
          </c:marker>
          <c:cat>
            <c:multiLvlStrRef>
              <c:f>Summary!$B$35:$B$54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Qtr4</c:v>
                  </c:pt>
                  <c:pt idx="1">
                    <c:v>Qtr1</c:v>
                  </c:pt>
                  <c:pt idx="4">
                    <c:v>Qtr2</c:v>
                  </c:pt>
                  <c:pt idx="7">
                    <c:v>Qtr3</c:v>
                  </c:pt>
                  <c:pt idx="10">
                    <c:v>Qtr4</c:v>
                  </c:pt>
                </c:lvl>
                <c:lvl>
                  <c:pt idx="0">
                    <c:v>2013</c:v>
                  </c:pt>
                  <c:pt idx="1">
                    <c:v>2014</c:v>
                  </c:pt>
                </c:lvl>
              </c:multiLvlStrCache>
            </c:multiLvlStrRef>
          </c:cat>
          <c:val>
            <c:numRef>
              <c:f>Summary!$D$35:$D$54</c:f>
              <c:numCache>
                <c:formatCode>General</c:formatCode>
                <c:ptCount val="13"/>
                <c:pt idx="0">
                  <c:v>3022</c:v>
                </c:pt>
                <c:pt idx="1">
                  <c:v>11717</c:v>
                </c:pt>
                <c:pt idx="2">
                  <c:v>13844</c:v>
                </c:pt>
                <c:pt idx="3">
                  <c:v>18726</c:v>
                </c:pt>
                <c:pt idx="4">
                  <c:v>15597</c:v>
                </c:pt>
                <c:pt idx="5">
                  <c:v>17131</c:v>
                </c:pt>
                <c:pt idx="6">
                  <c:v>21906</c:v>
                </c:pt>
                <c:pt idx="7">
                  <c:v>18944</c:v>
                </c:pt>
                <c:pt idx="8">
                  <c:v>20334</c:v>
                </c:pt>
                <c:pt idx="9">
                  <c:v>27482</c:v>
                </c:pt>
                <c:pt idx="10">
                  <c:v>22470</c:v>
                </c:pt>
                <c:pt idx="11">
                  <c:v>22922</c:v>
                </c:pt>
                <c:pt idx="12">
                  <c:v>29284</c:v>
                </c:pt>
              </c:numCache>
            </c:numRef>
          </c:val>
          <c:smooth val="0"/>
          <c:extLst>
            <c:ext xmlns:c16="http://schemas.microsoft.com/office/drawing/2014/chart" uri="{C3380CC4-5D6E-409C-BE32-E72D297353CC}">
              <c16:uniqueId val="{00000001-3F4E-4E47-8365-F3B1E4945401}"/>
            </c:ext>
          </c:extLst>
        </c:ser>
        <c:dLbls>
          <c:dLblPos val="t"/>
          <c:showLegendKey val="0"/>
          <c:showVal val="0"/>
          <c:showCatName val="0"/>
          <c:showSerName val="0"/>
          <c:showPercent val="0"/>
          <c:showBubbleSize val="0"/>
        </c:dLbls>
        <c:smooth val="0"/>
        <c:axId val="1137013072"/>
        <c:axId val="1137013904"/>
      </c:lineChart>
      <c:catAx>
        <c:axId val="1137013072"/>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Time (Dec. 2013-</a:t>
                </a:r>
                <a:r>
                  <a:rPr lang="en-US" b="1" baseline="0"/>
                  <a:t> Dec. 2014)</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37013904"/>
        <c:crosses val="autoZero"/>
        <c:auto val="1"/>
        <c:lblAlgn val="ctr"/>
        <c:lblOffset val="100"/>
        <c:noMultiLvlLbl val="0"/>
      </c:catAx>
      <c:valAx>
        <c:axId val="1137013904"/>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0"/>
                  <a:t>No. of Users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37013072"/>
        <c:crosses val="autoZero"/>
        <c:crossBetween val="between"/>
      </c:valAx>
      <c:spPr>
        <a:solidFill>
          <a:srgbClr val="FF5154"/>
        </a:solidFill>
        <a:ln>
          <a:noFill/>
        </a:ln>
        <a:effectLst/>
      </c:spPr>
    </c:plotArea>
    <c:legend>
      <c:legendPos val="b"/>
      <c:overlay val="0"/>
      <c:spPr>
        <a:solidFill>
          <a:srgbClr val="FF5154"/>
        </a:solid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0">
        <a:schemeClr val="bg1"/>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[Pink vs Yellow cab.xlsx]Summary!PivotTable13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a:t>
            </a:r>
            <a:r>
              <a:rPr lang="en-US" baseline="0"/>
              <a:t>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Summary!$C$33:$C$34</c:f>
              <c:strCache>
                <c:ptCount val="1"/>
                <c:pt idx="0">
                  <c:v>Pink Cab</c:v>
                </c:pt>
              </c:strCache>
            </c:strRef>
          </c:tx>
          <c:spPr>
            <a:ln w="28575" cap="rnd">
              <a:solidFill>
                <a:schemeClr val="accent2"/>
              </a:solidFill>
              <a:round/>
            </a:ln>
            <a:effectLst/>
          </c:spPr>
          <c:marker>
            <c:symbol val="none"/>
          </c:marker>
          <c:cat>
            <c:multiLvlStrRef>
              <c:f>Summary!$B$35:$B$54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Qtr4</c:v>
                  </c:pt>
                  <c:pt idx="1">
                    <c:v>Qtr1</c:v>
                  </c:pt>
                  <c:pt idx="4">
                    <c:v>Qtr2</c:v>
                  </c:pt>
                  <c:pt idx="7">
                    <c:v>Qtr3</c:v>
                  </c:pt>
                  <c:pt idx="10">
                    <c:v>Qtr4</c:v>
                  </c:pt>
                </c:lvl>
                <c:lvl>
                  <c:pt idx="0">
                    <c:v>2013</c:v>
                  </c:pt>
                  <c:pt idx="1">
                    <c:v>2014</c:v>
                  </c:pt>
                </c:lvl>
              </c:multiLvlStrCache>
            </c:multiLvlStrRef>
          </c:cat>
          <c:val>
            <c:numRef>
              <c:f>Summary!$C$35:$C$54</c:f>
              <c:numCache>
                <c:formatCode>General</c:formatCode>
                <c:ptCount val="13"/>
                <c:pt idx="0">
                  <c:v>3009</c:v>
                </c:pt>
                <c:pt idx="1">
                  <c:v>10338</c:v>
                </c:pt>
                <c:pt idx="2">
                  <c:v>12321</c:v>
                </c:pt>
                <c:pt idx="3">
                  <c:v>16767</c:v>
                </c:pt>
                <c:pt idx="4">
                  <c:v>13569</c:v>
                </c:pt>
                <c:pt idx="5">
                  <c:v>15759</c:v>
                </c:pt>
                <c:pt idx="6">
                  <c:v>20385</c:v>
                </c:pt>
                <c:pt idx="7">
                  <c:v>18027</c:v>
                </c:pt>
                <c:pt idx="8">
                  <c:v>19278</c:v>
                </c:pt>
                <c:pt idx="9">
                  <c:v>26619</c:v>
                </c:pt>
                <c:pt idx="10">
                  <c:v>22395</c:v>
                </c:pt>
                <c:pt idx="11">
                  <c:v>23118</c:v>
                </c:pt>
                <c:pt idx="12">
                  <c:v>30057</c:v>
                </c:pt>
              </c:numCache>
            </c:numRef>
          </c:val>
          <c:smooth val="0"/>
          <c:extLst>
            <c:ext xmlns:c16="http://schemas.microsoft.com/office/drawing/2014/chart" uri="{C3380CC4-5D6E-409C-BE32-E72D297353CC}">
              <c16:uniqueId val="{00000000-E773-4E98-B77A-B4213C9676B2}"/>
            </c:ext>
          </c:extLst>
        </c:ser>
        <c:ser>
          <c:idx val="1"/>
          <c:order val="1"/>
          <c:tx>
            <c:strRef>
              <c:f>Summary!$D$33:$D$34</c:f>
              <c:strCache>
                <c:ptCount val="1"/>
                <c:pt idx="0">
                  <c:v>Yellow Cab</c:v>
                </c:pt>
              </c:strCache>
            </c:strRef>
          </c:tx>
          <c:spPr>
            <a:ln w="28575" cap="rnd">
              <a:solidFill>
                <a:schemeClr val="accent4"/>
              </a:solidFill>
              <a:round/>
            </a:ln>
            <a:effectLst/>
          </c:spPr>
          <c:marker>
            <c:symbol val="none"/>
          </c:marker>
          <c:cat>
            <c:multiLvlStrRef>
              <c:f>Summary!$B$35:$B$54</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Qtr4</c:v>
                  </c:pt>
                  <c:pt idx="1">
                    <c:v>Qtr1</c:v>
                  </c:pt>
                  <c:pt idx="4">
                    <c:v>Qtr2</c:v>
                  </c:pt>
                  <c:pt idx="7">
                    <c:v>Qtr3</c:v>
                  </c:pt>
                  <c:pt idx="10">
                    <c:v>Qtr4</c:v>
                  </c:pt>
                </c:lvl>
                <c:lvl>
                  <c:pt idx="0">
                    <c:v>2013</c:v>
                  </c:pt>
                  <c:pt idx="1">
                    <c:v>2014</c:v>
                  </c:pt>
                </c:lvl>
              </c:multiLvlStrCache>
            </c:multiLvlStrRef>
          </c:cat>
          <c:val>
            <c:numRef>
              <c:f>Summary!$D$35:$D$54</c:f>
              <c:numCache>
                <c:formatCode>General</c:formatCode>
                <c:ptCount val="13"/>
                <c:pt idx="0">
                  <c:v>3022</c:v>
                </c:pt>
                <c:pt idx="1">
                  <c:v>11717</c:v>
                </c:pt>
                <c:pt idx="2">
                  <c:v>13844</c:v>
                </c:pt>
                <c:pt idx="3">
                  <c:v>18726</c:v>
                </c:pt>
                <c:pt idx="4">
                  <c:v>15597</c:v>
                </c:pt>
                <c:pt idx="5">
                  <c:v>17131</c:v>
                </c:pt>
                <c:pt idx="6">
                  <c:v>21906</c:v>
                </c:pt>
                <c:pt idx="7">
                  <c:v>18944</c:v>
                </c:pt>
                <c:pt idx="8">
                  <c:v>20334</c:v>
                </c:pt>
                <c:pt idx="9">
                  <c:v>27482</c:v>
                </c:pt>
                <c:pt idx="10">
                  <c:v>22470</c:v>
                </c:pt>
                <c:pt idx="11">
                  <c:v>22922</c:v>
                </c:pt>
                <c:pt idx="12">
                  <c:v>29284</c:v>
                </c:pt>
              </c:numCache>
            </c:numRef>
          </c:val>
          <c:smooth val="0"/>
          <c:extLst>
            <c:ext xmlns:c16="http://schemas.microsoft.com/office/drawing/2014/chart" uri="{C3380CC4-5D6E-409C-BE32-E72D297353CC}">
              <c16:uniqueId val="{00000001-E773-4E98-B77A-B4213C9676B2}"/>
            </c:ext>
          </c:extLst>
        </c:ser>
        <c:dLbls>
          <c:showLegendKey val="0"/>
          <c:showVal val="0"/>
          <c:showCatName val="0"/>
          <c:showSerName val="0"/>
          <c:showPercent val="0"/>
          <c:showBubbleSize val="0"/>
        </c:dLbls>
        <c:smooth val="0"/>
        <c:axId val="1137013072"/>
        <c:axId val="1137013904"/>
      </c:lineChart>
      <c:catAx>
        <c:axId val="113701307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(Dec. 2013-</a:t>
                </a:r>
                <a:r>
                  <a:rPr lang="en-US" baseline="0"/>
                  <a:t> Dec. 2014)</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37013904"/>
        <c:crosses val="autoZero"/>
        <c:auto val="1"/>
        <c:lblAlgn val="ctr"/>
        <c:lblOffset val="100"/>
        <c:noMultiLvlLbl val="0"/>
      </c:catAx>
      <c:valAx>
        <c:axId val="113701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1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563880</xdr:colOff>
      <xdr:row>0</xdr:row>
      <xdr:rowOff>53340</xdr:rowOff>
    </xdr:from>
    <xdr:to>
      <xdr:col>17</xdr:col>
      <xdr:colOff>0</xdr:colOff>
      <xdr:row>3</xdr:row>
      <xdr:rowOff>0</xdr:rowOff>
    </xdr:to>
    <xdr:sp macro="" textlink="">
      <xdr:nvSpPr>
        <xdr:cNvPr id="2" name="TextBox 1">
          <a:extLst>
            <a:ext uri="{FF2B5EF4-FFF2-40B4-BE49-F238E27FC236}">
              <a16:creationId xmlns:a16="http://schemas.microsoft.com/office/drawing/2014/main" id="{3350D82E-37A9-75EF-9405-16C510DA7F73}"/>
            </a:ext>
          </a:extLst>
        </xdr:cNvPr>
        <xdr:cNvSpPr txBox="1"/>
      </xdr:nvSpPr>
      <xdr:spPr>
        <a:xfrm>
          <a:off x="563880" y="53340"/>
          <a:ext cx="102412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cap="none" spc="0">
              <a:ln w="22225">
                <a:solidFill>
                  <a:schemeClr val="accent2"/>
                </a:solidFill>
                <a:prstDash val="solid"/>
              </a:ln>
              <a:solidFill>
                <a:srgbClr val="FF66FF"/>
              </a:solidFill>
              <a:effectLst/>
            </a:rPr>
            <a:t>PINK</a:t>
          </a:r>
          <a:r>
            <a:rPr lang="en-US" sz="4400" b="1" cap="none" spc="0" baseline="0">
              <a:ln w="22225">
                <a:solidFill>
                  <a:schemeClr val="accent2"/>
                </a:solidFill>
                <a:prstDash val="solid"/>
              </a:ln>
              <a:solidFill>
                <a:srgbClr val="FF66FF"/>
              </a:solidFill>
              <a:effectLst/>
            </a:rPr>
            <a:t> CAB</a:t>
          </a:r>
          <a:r>
            <a:rPr lang="en-US" sz="4400" b="1" baseline="0"/>
            <a:t> </a:t>
          </a:r>
          <a:r>
            <a:rPr lang="en-US" sz="4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V</a:t>
          </a:r>
          <a:r>
            <a:rPr lang="en-US" sz="4400" b="1" cap="none" spc="0" baseline="0">
              <a:ln w="22225">
                <a:solidFill>
                  <a:schemeClr val="accent2"/>
                </a:solidFill>
                <a:prstDash val="solid"/>
              </a:ln>
              <a:solidFill>
                <a:schemeClr val="accent2">
                  <a:lumMod val="40000"/>
                  <a:lumOff val="60000"/>
                </a:schemeClr>
              </a:solidFill>
              <a:effectLst/>
            </a:rPr>
            <a:t>s</a:t>
          </a:r>
          <a:r>
            <a:rPr lang="en-US" sz="4400" b="1" baseline="0"/>
            <a:t> </a:t>
          </a:r>
          <a:r>
            <a:rPr lang="en-US" sz="4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YELLOW CAB</a:t>
          </a:r>
          <a:endParaRPr lang="en-US" sz="4400" b="1">
            <a:solidFill>
              <a:srgbClr val="FFFF00"/>
            </a:solidFill>
          </a:endParaRPr>
        </a:p>
      </xdr:txBody>
    </xdr:sp>
    <xdr:clientData/>
  </xdr:twoCellAnchor>
  <xdr:twoCellAnchor>
    <xdr:from>
      <xdr:col>0</xdr:col>
      <xdr:colOff>297180</xdr:colOff>
      <xdr:row>12</xdr:row>
      <xdr:rowOff>0</xdr:rowOff>
    </xdr:from>
    <xdr:to>
      <xdr:col>2</xdr:col>
      <xdr:colOff>7620</xdr:colOff>
      <xdr:row>25</xdr:row>
      <xdr:rowOff>15240</xdr:rowOff>
    </xdr:to>
    <xdr:sp macro="" textlink="">
      <xdr:nvSpPr>
        <xdr:cNvPr id="3" name="TextBox 2">
          <a:extLst>
            <a:ext uri="{FF2B5EF4-FFF2-40B4-BE49-F238E27FC236}">
              <a16:creationId xmlns:a16="http://schemas.microsoft.com/office/drawing/2014/main" id="{01335A5F-FA2F-3989-898D-8DB61A44116C}"/>
            </a:ext>
          </a:extLst>
        </xdr:cNvPr>
        <xdr:cNvSpPr txBox="1"/>
      </xdr:nvSpPr>
      <xdr:spPr>
        <a:xfrm>
          <a:off x="297180" y="2773680"/>
          <a:ext cx="1371600" cy="3009900"/>
        </a:xfrm>
        <a:prstGeom prst="rect">
          <a:avLst/>
        </a:prstGeom>
        <a:solidFill>
          <a:schemeClr val="accent1">
            <a:lumMod val="40000"/>
            <a:lumOff val="60000"/>
          </a:schemeClr>
        </a:solidFill>
        <a:ln w="76200">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175260</xdr:colOff>
      <xdr:row>12</xdr:row>
      <xdr:rowOff>68580</xdr:rowOff>
    </xdr:from>
    <xdr:to>
      <xdr:col>12</xdr:col>
      <xdr:colOff>426720</xdr:colOff>
      <xdr:row>26</xdr:row>
      <xdr:rowOff>38100</xdr:rowOff>
    </xdr:to>
    <xdr:graphicFrame macro="">
      <xdr:nvGraphicFramePr>
        <xdr:cNvPr id="4" name="Chart 3">
          <a:extLst>
            <a:ext uri="{FF2B5EF4-FFF2-40B4-BE49-F238E27FC236}">
              <a16:creationId xmlns:a16="http://schemas.microsoft.com/office/drawing/2014/main" id="{5CD9C4BC-ACEE-4B05-86A4-54125456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419100</xdr:colOff>
      <xdr:row>12</xdr:row>
      <xdr:rowOff>129540</xdr:rowOff>
    </xdr:from>
    <xdr:to>
      <xdr:col>1</xdr:col>
      <xdr:colOff>754380</xdr:colOff>
      <xdr:row>24</xdr:row>
      <xdr:rowOff>68580</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693ECB5D-C50C-CFD8-61A9-4061571C3C8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19100" y="2393769"/>
              <a:ext cx="1140823" cy="2780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448235</xdr:colOff>
      <xdr:row>28</xdr:row>
      <xdr:rowOff>74707</xdr:rowOff>
    </xdr:from>
    <xdr:to>
      <xdr:col>6</xdr:col>
      <xdr:colOff>149411</xdr:colOff>
      <xdr:row>28</xdr:row>
      <xdr:rowOff>382555</xdr:rowOff>
    </xdr:to>
    <xdr:pic>
      <xdr:nvPicPr>
        <xdr:cNvPr id="6" name="Picture 5">
          <a:extLst>
            <a:ext uri="{FF2B5EF4-FFF2-40B4-BE49-F238E27FC236}">
              <a16:creationId xmlns:a16="http://schemas.microsoft.com/office/drawing/2014/main" id="{5D9D6434-4589-1453-667D-F184F263BC3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07117" y="6327589"/>
          <a:ext cx="313765" cy="307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433294</xdr:colOff>
      <xdr:row>28</xdr:row>
      <xdr:rowOff>59765</xdr:rowOff>
    </xdr:from>
    <xdr:to>
      <xdr:col>10</xdr:col>
      <xdr:colOff>134470</xdr:colOff>
      <xdr:row>28</xdr:row>
      <xdr:rowOff>367613</xdr:rowOff>
    </xdr:to>
    <xdr:pic>
      <xdr:nvPicPr>
        <xdr:cNvPr id="7" name="Picture 6">
          <a:extLst>
            <a:ext uri="{FF2B5EF4-FFF2-40B4-BE49-F238E27FC236}">
              <a16:creationId xmlns:a16="http://schemas.microsoft.com/office/drawing/2014/main" id="{5BDA9AE5-E8D2-45F1-AD46-FE28688C5A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42529" y="6312647"/>
          <a:ext cx="313765" cy="307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493058</xdr:colOff>
      <xdr:row>9</xdr:row>
      <xdr:rowOff>58886</xdr:rowOff>
    </xdr:from>
    <xdr:to>
      <xdr:col>16</xdr:col>
      <xdr:colOff>156882</xdr:colOff>
      <xdr:row>10</xdr:row>
      <xdr:rowOff>152759</xdr:rowOff>
    </xdr:to>
    <xdr:pic>
      <xdr:nvPicPr>
        <xdr:cNvPr id="8" name="Picture 7">
          <a:extLst>
            <a:ext uri="{FF2B5EF4-FFF2-40B4-BE49-F238E27FC236}">
              <a16:creationId xmlns:a16="http://schemas.microsoft.com/office/drawing/2014/main" id="{4D172DBE-809C-A317-4F36-E43F298D09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52529" y="2240298"/>
          <a:ext cx="276412" cy="273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478117</xdr:colOff>
      <xdr:row>16</xdr:row>
      <xdr:rowOff>179294</xdr:rowOff>
    </xdr:from>
    <xdr:to>
      <xdr:col>16</xdr:col>
      <xdr:colOff>141941</xdr:colOff>
      <xdr:row>16</xdr:row>
      <xdr:rowOff>452462</xdr:rowOff>
    </xdr:to>
    <xdr:pic>
      <xdr:nvPicPr>
        <xdr:cNvPr id="9" name="Picture 8">
          <a:extLst>
            <a:ext uri="{FF2B5EF4-FFF2-40B4-BE49-F238E27FC236}">
              <a16:creationId xmlns:a16="http://schemas.microsoft.com/office/drawing/2014/main" id="{0FA4D154-051C-4C2D-9FFB-78F7350512E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137588" y="3645647"/>
          <a:ext cx="276412" cy="2731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433295</xdr:colOff>
      <xdr:row>22</xdr:row>
      <xdr:rowOff>82176</xdr:rowOff>
    </xdr:from>
    <xdr:to>
      <xdr:col>16</xdr:col>
      <xdr:colOff>186765</xdr:colOff>
      <xdr:row>22</xdr:row>
      <xdr:rowOff>441683</xdr:rowOff>
    </xdr:to>
    <xdr:pic>
      <xdr:nvPicPr>
        <xdr:cNvPr id="10" name="Picture 9">
          <a:extLst>
            <a:ext uri="{FF2B5EF4-FFF2-40B4-BE49-F238E27FC236}">
              <a16:creationId xmlns:a16="http://schemas.microsoft.com/office/drawing/2014/main" id="{F2D88989-C5B9-AD39-4C90-F112F29E76E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092766" y="4967941"/>
          <a:ext cx="366058" cy="359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433294</xdr:colOff>
      <xdr:row>28</xdr:row>
      <xdr:rowOff>97118</xdr:rowOff>
    </xdr:from>
    <xdr:to>
      <xdr:col>16</xdr:col>
      <xdr:colOff>186764</xdr:colOff>
      <xdr:row>28</xdr:row>
      <xdr:rowOff>456625</xdr:rowOff>
    </xdr:to>
    <xdr:pic>
      <xdr:nvPicPr>
        <xdr:cNvPr id="11" name="Picture 10">
          <a:extLst>
            <a:ext uri="{FF2B5EF4-FFF2-40B4-BE49-F238E27FC236}">
              <a16:creationId xmlns:a16="http://schemas.microsoft.com/office/drawing/2014/main" id="{132AD095-6A92-4867-AD69-C18EF296BB0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092765" y="6350000"/>
          <a:ext cx="366058" cy="359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433292</xdr:colOff>
      <xdr:row>3</xdr:row>
      <xdr:rowOff>145717</xdr:rowOff>
    </xdr:from>
    <xdr:to>
      <xdr:col>4</xdr:col>
      <xdr:colOff>194235</xdr:colOff>
      <xdr:row>5</xdr:row>
      <xdr:rowOff>156882</xdr:rowOff>
    </xdr:to>
    <xdr:pic>
      <xdr:nvPicPr>
        <xdr:cNvPr id="12" name="Picture 11">
          <a:extLst>
            <a:ext uri="{FF2B5EF4-FFF2-40B4-BE49-F238E27FC236}">
              <a16:creationId xmlns:a16="http://schemas.microsoft.com/office/drawing/2014/main" id="{5E69E699-9E4C-55A3-D402-130DF04361F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rot="10800000" flipV="1">
          <a:off x="2704351" y="1221482"/>
          <a:ext cx="373531" cy="36975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500529</xdr:colOff>
      <xdr:row>3</xdr:row>
      <xdr:rowOff>156882</xdr:rowOff>
    </xdr:from>
    <xdr:to>
      <xdr:col>7</xdr:col>
      <xdr:colOff>179296</xdr:colOff>
      <xdr:row>5</xdr:row>
      <xdr:rowOff>168047</xdr:rowOff>
    </xdr:to>
    <xdr:pic>
      <xdr:nvPicPr>
        <xdr:cNvPr id="13" name="Picture 12">
          <a:extLst>
            <a:ext uri="{FF2B5EF4-FFF2-40B4-BE49-F238E27FC236}">
              <a16:creationId xmlns:a16="http://schemas.microsoft.com/office/drawing/2014/main" id="{F2B92001-FB07-4E12-AF6F-8E1FE63BC1A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rot="10800000" flipV="1">
          <a:off x="4572000" y="1232647"/>
          <a:ext cx="373531" cy="36975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433294</xdr:colOff>
      <xdr:row>3</xdr:row>
      <xdr:rowOff>149411</xdr:rowOff>
    </xdr:from>
    <xdr:to>
      <xdr:col>10</xdr:col>
      <xdr:colOff>194236</xdr:colOff>
      <xdr:row>5</xdr:row>
      <xdr:rowOff>160576</xdr:rowOff>
    </xdr:to>
    <xdr:pic>
      <xdr:nvPicPr>
        <xdr:cNvPr id="14" name="Picture 13">
          <a:extLst>
            <a:ext uri="{FF2B5EF4-FFF2-40B4-BE49-F238E27FC236}">
              <a16:creationId xmlns:a16="http://schemas.microsoft.com/office/drawing/2014/main" id="{4FFD1E60-BEEF-4D29-8D8A-437CA0D17E5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rot="10800000" flipV="1">
          <a:off x="6342529" y="1225176"/>
          <a:ext cx="373531" cy="36975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433294</xdr:colOff>
      <xdr:row>3</xdr:row>
      <xdr:rowOff>149411</xdr:rowOff>
    </xdr:from>
    <xdr:to>
      <xdr:col>13</xdr:col>
      <xdr:colOff>194237</xdr:colOff>
      <xdr:row>5</xdr:row>
      <xdr:rowOff>160576</xdr:rowOff>
    </xdr:to>
    <xdr:pic>
      <xdr:nvPicPr>
        <xdr:cNvPr id="15" name="Picture 14">
          <a:extLst>
            <a:ext uri="{FF2B5EF4-FFF2-40B4-BE49-F238E27FC236}">
              <a16:creationId xmlns:a16="http://schemas.microsoft.com/office/drawing/2014/main" id="{9CDBF093-B444-415A-B0F7-FC3A3AD1162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rot="10800000" flipV="1">
          <a:off x="8255000" y="1225176"/>
          <a:ext cx="373531" cy="36975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141515</xdr:colOff>
      <xdr:row>27</xdr:row>
      <xdr:rowOff>97972</xdr:rowOff>
    </xdr:from>
    <xdr:to>
      <xdr:col>11</xdr:col>
      <xdr:colOff>326571</xdr:colOff>
      <xdr:row>33</xdr:row>
      <xdr:rowOff>87085</xdr:rowOff>
    </xdr:to>
    <xdr:sp macro="" textlink="">
      <xdr:nvSpPr>
        <xdr:cNvPr id="16" name="TextBox 15">
          <a:extLst>
            <a:ext uri="{FF2B5EF4-FFF2-40B4-BE49-F238E27FC236}">
              <a16:creationId xmlns:a16="http://schemas.microsoft.com/office/drawing/2014/main" id="{686CF1CB-DC2E-9F0C-B9CE-4F41333D79E0}"/>
            </a:ext>
          </a:extLst>
        </xdr:cNvPr>
        <xdr:cNvSpPr txBox="1"/>
      </xdr:nvSpPr>
      <xdr:spPr>
        <a:xfrm>
          <a:off x="3026229" y="5758543"/>
          <a:ext cx="4506685" cy="1393371"/>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251460</xdr:colOff>
      <xdr:row>31</xdr:row>
      <xdr:rowOff>49530</xdr:rowOff>
    </xdr:from>
    <xdr:to>
      <xdr:col>10</xdr:col>
      <xdr:colOff>182880</xdr:colOff>
      <xdr:row>46</xdr:row>
      <xdr:rowOff>49530</xdr:rowOff>
    </xdr:to>
    <xdr:graphicFrame macro="">
      <xdr:nvGraphicFramePr>
        <xdr:cNvPr id="2" name="Chart 1">
          <a:extLst>
            <a:ext uri="{FF2B5EF4-FFF2-40B4-BE49-F238E27FC236}">
              <a16:creationId xmlns:a16="http://schemas.microsoft.com/office/drawing/2014/main" id="{793E6DB7-FC91-CD4F-129E-3332348FA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WESHA%20ROY\Desktop\Ivy\Excel\Case%20Study%20Assignment\Case%20Study%20-%20Pink%20Cab%20vs%20Yellow%20Cab.xlsx" TargetMode="External"/><Relationship Id="rId1" Type="http://schemas.openxmlformats.org/officeDocument/2006/relationships/externalLinkPath" Target="Case%20Study%20-%20Pink%20Cab%20vs%20Yellow%20C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itle"/>
      <sheetName val="Instructions"/>
      <sheetName val="Dollars"/>
      <sheetName val="Transactions"/>
      <sheetName val="Users"/>
      <sheetName val="Average Selling Price (ASP)"/>
      <sheetName val="Consumer Panel Data"/>
      <sheetName val="Appendix A-Population"/>
    </sheetNames>
    <sheetDataSet>
      <sheetData sheetId="0"/>
      <sheetData sheetId="1"/>
      <sheetData sheetId="2"/>
      <sheetData sheetId="3"/>
      <sheetData sheetId="4"/>
      <sheetData sheetId="5"/>
      <sheetData sheetId="6">
        <row r="6">
          <cell r="F6">
            <v>89.999999999999986</v>
          </cell>
          <cell r="H6">
            <v>9.2333333333333325</v>
          </cell>
        </row>
      </sheetData>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WESHA ROY" refreshedDate="44956.518788078705" createdVersion="8" refreshedVersion="8" minRefreshableVersion="3" recordCount="2220" xr:uid="{AF853B3D-326E-4F2A-A247-B5EFA93A0067}">
  <cacheSource type="worksheet">
    <worksheetSource name="Table_1"/>
  </cacheSource>
  <cacheFields count="10">
    <cacheField name="Week Starting" numFmtId="14">
      <sharedItems containsSemiMixedTypes="0" containsNonDate="0" containsDate="1" containsString="0" minDate="2013-12-30T00:00:00" maxDate="2014-12-30T00:00:00" count="53">
        <d v="2013-12-30T00:00:00"/>
        <d v="2014-01-06T00:00:00"/>
        <d v="2014-01-13T00:00:00"/>
        <d v="2014-01-20T00:00:00"/>
        <d v="2014-01-27T00:00:00"/>
        <d v="2014-02-03T00:00:00"/>
        <d v="2014-02-10T00:00:00"/>
        <d v="2014-02-17T00:00:00"/>
        <d v="2014-02-24T00:00:00"/>
        <d v="2014-03-03T00:00:00"/>
        <d v="2014-03-10T00:00:00"/>
        <d v="2014-03-17T00:00:00"/>
        <d v="2014-03-24T00:00:00"/>
        <d v="2014-03-31T00:00:00"/>
        <d v="2014-04-07T00:00:00"/>
        <d v="2014-04-14T00:00:00"/>
        <d v="2014-04-21T00:00:00"/>
        <d v="2014-04-28T00:00:00"/>
        <d v="2014-05-05T00:00:00"/>
        <d v="2014-05-12T00:00:00"/>
        <d v="2014-05-19T00:00:00"/>
        <d v="2014-05-26T00:00:00"/>
        <d v="2014-06-02T00:00:00"/>
        <d v="2014-06-09T00:00:00"/>
        <d v="2014-06-16T00:00:00"/>
        <d v="2014-06-23T00:00:00"/>
        <d v="2014-06-30T00:00:00"/>
        <d v="2014-07-07T00:00:00"/>
        <d v="2014-07-14T00:00:00"/>
        <d v="2014-07-21T00:00:00"/>
        <d v="2014-07-28T00:00:00"/>
        <d v="2014-08-04T00:00:00"/>
        <d v="2014-08-11T00:00:00"/>
        <d v="2014-08-18T00:00:00"/>
        <d v="2014-08-25T00:00:00"/>
        <d v="2014-09-01T00:00:00"/>
        <d v="2014-09-08T00:00:00"/>
        <d v="2014-09-15T00:00:00"/>
        <d v="2014-09-22T00:00:00"/>
        <d v="2014-09-29T00:00:00"/>
        <d v="2014-10-06T00:00:00"/>
        <d v="2014-10-13T00:00:00"/>
        <d v="2014-10-20T00:00:00"/>
        <d v="2014-10-27T00:00:00"/>
        <d v="2014-11-03T00:00:00"/>
        <d v="2014-11-10T00:00:00"/>
        <d v="2014-11-17T00:00:00"/>
        <d v="2014-11-24T00:00:00"/>
        <d v="2014-12-01T00:00:00"/>
        <d v="2014-12-08T00:00:00"/>
        <d v="2014-12-15T00:00:00"/>
        <d v="2014-12-22T00:00:00"/>
        <d v="2014-12-29T00:00:00"/>
      </sharedItems>
      <fieldGroup par="9" base="0">
        <rangePr groupBy="months" startDate="2013-12-30T00:00:00" endDate="2014-12-30T00:00:00"/>
        <groupItems count="14">
          <s v="&lt;12/30/2013"/>
          <s v="Jan"/>
          <s v="Feb"/>
          <s v="Mar"/>
          <s v="Apr"/>
          <s v="May"/>
          <s v="Jun"/>
          <s v="Jul"/>
          <s v="Aug"/>
          <s v="Sep"/>
          <s v="Oct"/>
          <s v="Nov"/>
          <s v="Dec"/>
          <s v="&gt;12/30/2014"/>
        </groupItems>
      </fieldGroup>
    </cacheField>
    <cacheField name="Company" numFmtId="0">
      <sharedItems count="2">
        <s v="Pink Cab"/>
        <s v="Yellow Cab"/>
      </sharedItems>
    </cacheField>
    <cacheField name="State" numFmtId="0">
      <sharedItems count="14">
        <s v="GA"/>
        <s v="TX"/>
        <s v="MA"/>
        <s v="IL"/>
        <s v="CO"/>
        <s v="CA"/>
        <s v="FL"/>
        <s v="TN"/>
        <s v="NY"/>
        <s v="AZ"/>
        <s v="PA"/>
        <s v="WA"/>
        <s v="Total US"/>
        <s v="DC"/>
      </sharedItems>
    </cacheField>
    <cacheField name="City" numFmtId="0">
      <sharedItems count="21">
        <s v="ATLANTA GA"/>
        <s v="AUSTIN TX"/>
        <s v="BOSTON MA"/>
        <s v="CHICAGO IL"/>
        <s v="DALLAS TX"/>
        <s v="DENVER CO"/>
        <s v="LOS ANGELES CA"/>
        <s v="MIAMI FL"/>
        <s v="NASHVILLE TN"/>
        <s v="NEW YORK NY"/>
        <s v="ORANGE COUNTY"/>
        <s v="PHOENIX AZ"/>
        <s v="PITTSBURGH PA"/>
        <s v="SACRAMENTO CA"/>
        <s v="SAN DIEGO CA"/>
        <s v="SAN FRANCISCO CA"/>
        <s v="SEATTLE WA"/>
        <s v="SILICON VALLEY"/>
        <s v="Total US"/>
        <s v="TUCSON AZ"/>
        <s v="WASHINGTON DC"/>
      </sharedItems>
    </cacheField>
    <cacheField name="Users" numFmtId="164">
      <sharedItems containsSemiMixedTypes="0" containsString="0" containsNumber="1" minValue="2" maxValue="44559"/>
    </cacheField>
    <cacheField name="Transactions" numFmtId="164">
      <sharedItems containsSemiMixedTypes="0" containsString="0" containsNumber="1" minValue="2.9999999999999996" maxValue="103295"/>
    </cacheField>
    <cacheField name="Dollars" numFmtId="164">
      <sharedItems containsSemiMixedTypes="0" containsString="0" containsNumber="1" minValue="26.999999999999993" maxValue="1853513.99"/>
    </cacheField>
    <cacheField name="ASP" numFmtId="43">
      <sharedItems containsSemiMixedTypes="0" containsString="0" containsNumber="1" minValue="7.5" maxValue="36.783571428571427"/>
    </cacheField>
    <cacheField name="Quarters" numFmtId="0" databaseField="0">
      <fieldGroup base="0">
        <rangePr groupBy="quarters" startDate="2013-12-30T00:00:00" endDate="2014-12-30T00:00:00"/>
        <groupItems count="6">
          <s v="&lt;12/30/2013"/>
          <s v="Qtr1"/>
          <s v="Qtr2"/>
          <s v="Qtr3"/>
          <s v="Qtr4"/>
          <s v="&gt;12/30/2014"/>
        </groupItems>
      </fieldGroup>
    </cacheField>
    <cacheField name="Years" numFmtId="0" databaseField="0">
      <fieldGroup base="0">
        <rangePr groupBy="years" startDate="2013-12-30T00:00:00" endDate="2014-12-30T00:00:00"/>
        <groupItems count="4">
          <s v="&lt;12/30/2013"/>
          <s v="2013"/>
          <s v="2014"/>
          <s v="&gt;12/30/2014"/>
        </groupItems>
      </fieldGroup>
    </cacheField>
  </cacheFields>
  <extLst>
    <ext xmlns:x14="http://schemas.microsoft.com/office/spreadsheetml/2009/9/main" uri="{725AE2AE-9491-48be-B2B4-4EB974FC3084}">
      <x14:pivotCacheDefinition pivotCacheId="906151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0">
  <r>
    <x v="0"/>
    <x v="0"/>
    <x v="0"/>
    <x v="0"/>
    <n v="72"/>
    <n v="114.00000000000003"/>
    <n v="1236.0000000000002"/>
    <n v="10.842105263157896"/>
  </r>
  <r>
    <x v="0"/>
    <x v="0"/>
    <x v="1"/>
    <x v="1"/>
    <n v="12"/>
    <n v="21.000000000000004"/>
    <n v="239.99999999999994"/>
    <n v="11.428571428571429"/>
  </r>
  <r>
    <x v="0"/>
    <x v="0"/>
    <x v="2"/>
    <x v="2"/>
    <n v="165"/>
    <n v="345.00000000000006"/>
    <n v="4308"/>
    <n v="12.486956521739131"/>
  </r>
  <r>
    <x v="0"/>
    <x v="0"/>
    <x v="3"/>
    <x v="3"/>
    <n v="390"/>
    <n v="654"/>
    <n v="10197"/>
    <n v="15.591743119266056"/>
  </r>
  <r>
    <x v="0"/>
    <x v="0"/>
    <x v="1"/>
    <x v="4"/>
    <n v="42"/>
    <n v="89.999999999999986"/>
    <n v="831"/>
    <n v="9.2333333333333325"/>
  </r>
  <r>
    <x v="0"/>
    <x v="0"/>
    <x v="4"/>
    <x v="5"/>
    <n v="36"/>
    <n v="63"/>
    <n v="555"/>
    <n v="8.8095238095238102"/>
  </r>
  <r>
    <x v="0"/>
    <x v="0"/>
    <x v="5"/>
    <x v="6"/>
    <n v="804"/>
    <n v="1410"/>
    <n v="22767"/>
    <n v="16.146808510638298"/>
  </r>
  <r>
    <x v="0"/>
    <x v="0"/>
    <x v="6"/>
    <x v="7"/>
    <n v="12"/>
    <n v="44.999999999999993"/>
    <n v="621.00000000000011"/>
    <n v="13.8"/>
  </r>
  <r>
    <x v="0"/>
    <x v="0"/>
    <x v="7"/>
    <x v="8"/>
    <n v="12"/>
    <n v="17.999999999999996"/>
    <n v="213"/>
    <n v="11.833333333333334"/>
  </r>
  <r>
    <x v="0"/>
    <x v="0"/>
    <x v="8"/>
    <x v="9"/>
    <n v="204"/>
    <n v="447"/>
    <n v="6813.0000000000018"/>
    <n v="15.241610738255034"/>
  </r>
  <r>
    <x v="0"/>
    <x v="0"/>
    <x v="5"/>
    <x v="10"/>
    <n v="63"/>
    <n v="96"/>
    <n v="1743"/>
    <n v="18.15625"/>
  </r>
  <r>
    <x v="0"/>
    <x v="0"/>
    <x v="9"/>
    <x v="11"/>
    <n v="29.999999999999993"/>
    <n v="42.000000000000007"/>
    <n v="564"/>
    <n v="13.428571428571429"/>
  </r>
  <r>
    <x v="0"/>
    <x v="0"/>
    <x v="10"/>
    <x v="12"/>
    <n v="6"/>
    <n v="15"/>
    <n v="273.00000000000006"/>
    <n v="18.2"/>
  </r>
  <r>
    <x v="0"/>
    <x v="0"/>
    <x v="5"/>
    <x v="13"/>
    <n v="29.999999999999993"/>
    <n v="51"/>
    <n v="747.00000000000011"/>
    <n v="14.647058823529411"/>
  </r>
  <r>
    <x v="0"/>
    <x v="0"/>
    <x v="5"/>
    <x v="14"/>
    <n v="456"/>
    <n v="729"/>
    <n v="12645"/>
    <n v="17.345679012345681"/>
  </r>
  <r>
    <x v="0"/>
    <x v="0"/>
    <x v="5"/>
    <x v="15"/>
    <n v="1523.9999999999998"/>
    <n v="3204.0000000000009"/>
    <n v="46041.000000000007"/>
    <n v="14.369850187265918"/>
  </r>
  <r>
    <x v="0"/>
    <x v="0"/>
    <x v="11"/>
    <x v="16"/>
    <n v="171"/>
    <n v="287.99999999999994"/>
    <n v="3297.0000000000009"/>
    <n v="11.447916666666666"/>
  </r>
  <r>
    <x v="0"/>
    <x v="0"/>
    <x v="5"/>
    <x v="17"/>
    <n v="131.99999999999997"/>
    <n v="213"/>
    <n v="3972"/>
    <n v="18.64788732394366"/>
  </r>
  <r>
    <x v="0"/>
    <x v="0"/>
    <x v="12"/>
    <x v="18"/>
    <n v="5847"/>
    <n v="10959"/>
    <n v="161736"/>
    <n v="14.758280865042432"/>
  </r>
  <r>
    <x v="0"/>
    <x v="0"/>
    <x v="9"/>
    <x v="19"/>
    <n v="14.999999999999996"/>
    <n v="24"/>
    <n v="360.00000000000006"/>
    <n v="15"/>
  </r>
  <r>
    <x v="0"/>
    <x v="0"/>
    <x v="13"/>
    <x v="20"/>
    <n v="117.00000000000003"/>
    <n v="246"/>
    <n v="2952"/>
    <n v="12"/>
  </r>
  <r>
    <x v="0"/>
    <x v="1"/>
    <x v="0"/>
    <x v="0"/>
    <n v="248.00000000000003"/>
    <n v="434"/>
    <n v="12117.63"/>
    <n v="27.920806451612901"/>
  </r>
  <r>
    <x v="0"/>
    <x v="1"/>
    <x v="1"/>
    <x v="1"/>
    <n v="43.999999999999993"/>
    <n v="101"/>
    <n v="2363.77"/>
    <n v="23.403663366336634"/>
  </r>
  <r>
    <x v="0"/>
    <x v="1"/>
    <x v="2"/>
    <x v="2"/>
    <n v="643.99999999999989"/>
    <n v="1432"/>
    <n v="24893.34"/>
    <n v="17.383617318435753"/>
  </r>
  <r>
    <x v="0"/>
    <x v="1"/>
    <x v="3"/>
    <x v="3"/>
    <n v="1740"/>
    <n v="3741"/>
    <n v="76171.8"/>
    <n v="20.361347233360064"/>
  </r>
  <r>
    <x v="0"/>
    <x v="1"/>
    <x v="1"/>
    <x v="4"/>
    <n v="311"/>
    <n v="597"/>
    <n v="17026.34"/>
    <n v="28.519832495812395"/>
  </r>
  <r>
    <x v="0"/>
    <x v="1"/>
    <x v="4"/>
    <x v="5"/>
    <n v="90"/>
    <n v="152.00000000000003"/>
    <n v="4648.7700000000004"/>
    <n v="30.584013157894741"/>
  </r>
  <r>
    <x v="0"/>
    <x v="1"/>
    <x v="5"/>
    <x v="6"/>
    <n v="1053"/>
    <n v="2290.0000000000005"/>
    <n v="58741.010000000009"/>
    <n v="25.651096069868995"/>
  </r>
  <r>
    <x v="0"/>
    <x v="1"/>
    <x v="6"/>
    <x v="7"/>
    <n v="48"/>
    <n v="86.999999999999986"/>
    <n v="2224.7199999999998"/>
    <n v="25.57149425287356"/>
  </r>
  <r>
    <x v="0"/>
    <x v="1"/>
    <x v="7"/>
    <x v="8"/>
    <n v="21"/>
    <n v="29.000000000000004"/>
    <n v="961.42"/>
    <n v="33.152413793103449"/>
  </r>
  <r>
    <x v="0"/>
    <x v="1"/>
    <x v="8"/>
    <x v="9"/>
    <n v="2229"/>
    <n v="4362"/>
    <n v="128593.10999999999"/>
    <n v="29.480309491059149"/>
  </r>
  <r>
    <x v="0"/>
    <x v="1"/>
    <x v="5"/>
    <x v="10"/>
    <n v="64"/>
    <n v="111"/>
    <n v="3183.36"/>
    <n v="28.678918918918921"/>
  </r>
  <r>
    <x v="0"/>
    <x v="1"/>
    <x v="9"/>
    <x v="11"/>
    <n v="34"/>
    <n v="63"/>
    <n v="1595.18"/>
    <n v="25.320317460317462"/>
  </r>
  <r>
    <x v="0"/>
    <x v="1"/>
    <x v="10"/>
    <x v="12"/>
    <n v="8"/>
    <n v="11.999999999999998"/>
    <n v="429.12"/>
    <n v="35.76"/>
  </r>
  <r>
    <x v="0"/>
    <x v="1"/>
    <x v="5"/>
    <x v="13"/>
    <n v="34"/>
    <n v="62"/>
    <n v="1307"/>
    <n v="21.080645161290324"/>
  </r>
  <r>
    <x v="0"/>
    <x v="1"/>
    <x v="5"/>
    <x v="14"/>
    <n v="402"/>
    <n v="874"/>
    <n v="20431.659999999996"/>
    <n v="23.377185354691076"/>
  </r>
  <r>
    <x v="0"/>
    <x v="1"/>
    <x v="5"/>
    <x v="15"/>
    <n v="1340"/>
    <n v="3326"/>
    <n v="60891.53"/>
    <n v="18.307736019242334"/>
  </r>
  <r>
    <x v="0"/>
    <x v="1"/>
    <x v="11"/>
    <x v="16"/>
    <n v="208"/>
    <n v="433"/>
    <n v="10726.01"/>
    <n v="24.771385681293303"/>
  </r>
  <r>
    <x v="0"/>
    <x v="1"/>
    <x v="5"/>
    <x v="17"/>
    <n v="129.00000000000003"/>
    <n v="250"/>
    <n v="7617.81"/>
    <n v="30.471240000000002"/>
  </r>
  <r>
    <x v="0"/>
    <x v="1"/>
    <x v="12"/>
    <x v="18"/>
    <n v="14299.000000000002"/>
    <n v="29660.999999999996"/>
    <n v="714243.32"/>
    <n v="24.080217120124068"/>
  </r>
  <r>
    <x v="0"/>
    <x v="1"/>
    <x v="9"/>
    <x v="19"/>
    <n v="24"/>
    <n v="55"/>
    <n v="1357.97"/>
    <n v="24.690363636363635"/>
  </r>
  <r>
    <x v="0"/>
    <x v="1"/>
    <x v="13"/>
    <x v="20"/>
    <n v="1462"/>
    <n v="3142.9999999999995"/>
    <n v="58804.80999999999"/>
    <n v="18.709770919503658"/>
  </r>
  <r>
    <x v="1"/>
    <x v="0"/>
    <x v="0"/>
    <x v="0"/>
    <n v="75"/>
    <n v="153"/>
    <n v="1572"/>
    <n v="10.274509803921569"/>
  </r>
  <r>
    <x v="1"/>
    <x v="0"/>
    <x v="1"/>
    <x v="1"/>
    <n v="18"/>
    <n v="24"/>
    <n v="369"/>
    <n v="15.375"/>
  </r>
  <r>
    <x v="1"/>
    <x v="0"/>
    <x v="2"/>
    <x v="2"/>
    <n v="177"/>
    <n v="336.00000000000006"/>
    <n v="3426"/>
    <n v="10.196428571428571"/>
  </r>
  <r>
    <x v="1"/>
    <x v="0"/>
    <x v="3"/>
    <x v="3"/>
    <n v="327"/>
    <n v="591"/>
    <n v="6831"/>
    <n v="11.558375634517766"/>
  </r>
  <r>
    <x v="1"/>
    <x v="0"/>
    <x v="1"/>
    <x v="4"/>
    <n v="48"/>
    <n v="123"/>
    <n v="1053"/>
    <n v="8.5609756097560972"/>
  </r>
  <r>
    <x v="1"/>
    <x v="0"/>
    <x v="4"/>
    <x v="5"/>
    <n v="27"/>
    <n v="42.000000000000007"/>
    <n v="507"/>
    <n v="12.071428571428571"/>
  </r>
  <r>
    <x v="1"/>
    <x v="0"/>
    <x v="5"/>
    <x v="6"/>
    <n v="618"/>
    <n v="1151.9999999999998"/>
    <n v="17025"/>
    <n v="14.778645833333334"/>
  </r>
  <r>
    <x v="1"/>
    <x v="0"/>
    <x v="6"/>
    <x v="7"/>
    <n v="21"/>
    <n v="54"/>
    <n v="756"/>
    <n v="14"/>
  </r>
  <r>
    <x v="1"/>
    <x v="0"/>
    <x v="7"/>
    <x v="8"/>
    <n v="27"/>
    <n v="42.000000000000007"/>
    <n v="714"/>
    <n v="17"/>
  </r>
  <r>
    <x v="1"/>
    <x v="0"/>
    <x v="8"/>
    <x v="9"/>
    <n v="242.99999999999994"/>
    <n v="612"/>
    <n v="8205"/>
    <n v="13.406862745098039"/>
  </r>
  <r>
    <x v="1"/>
    <x v="0"/>
    <x v="5"/>
    <x v="10"/>
    <n v="21"/>
    <n v="39"/>
    <n v="648"/>
    <n v="16.615384615384617"/>
  </r>
  <r>
    <x v="1"/>
    <x v="0"/>
    <x v="9"/>
    <x v="11"/>
    <n v="24"/>
    <n v="39"/>
    <n v="516"/>
    <n v="13.23076923076923"/>
  </r>
  <r>
    <x v="1"/>
    <x v="0"/>
    <x v="5"/>
    <x v="13"/>
    <n v="14.999999999999996"/>
    <n v="33"/>
    <n v="348.00000000000006"/>
    <n v="10.545454545454545"/>
  </r>
  <r>
    <x v="1"/>
    <x v="0"/>
    <x v="5"/>
    <x v="14"/>
    <n v="321"/>
    <n v="588"/>
    <n v="7437"/>
    <n v="12.647959183673469"/>
  </r>
  <r>
    <x v="1"/>
    <x v="0"/>
    <x v="5"/>
    <x v="15"/>
    <n v="1590"/>
    <n v="3231"/>
    <n v="43508.999999999993"/>
    <n v="13.4661095636026"/>
  </r>
  <r>
    <x v="1"/>
    <x v="0"/>
    <x v="11"/>
    <x v="16"/>
    <n v="147"/>
    <n v="324"/>
    <n v="3189"/>
    <n v="9.8425925925925934"/>
  </r>
  <r>
    <x v="1"/>
    <x v="0"/>
    <x v="5"/>
    <x v="17"/>
    <n v="102"/>
    <n v="179.99999999999997"/>
    <n v="2469"/>
    <n v="13.716666666666667"/>
  </r>
  <r>
    <x v="1"/>
    <x v="0"/>
    <x v="12"/>
    <x v="18"/>
    <n v="5196"/>
    <n v="10227"/>
    <n v="132357"/>
    <n v="12.941918451158697"/>
  </r>
  <r>
    <x v="1"/>
    <x v="0"/>
    <x v="9"/>
    <x v="19"/>
    <n v="6"/>
    <n v="15"/>
    <n v="168.00000000000003"/>
    <n v="11.2"/>
  </r>
  <r>
    <x v="1"/>
    <x v="0"/>
    <x v="13"/>
    <x v="20"/>
    <n v="141"/>
    <n v="285"/>
    <n v="3150.0000000000009"/>
    <n v="11.052631578947368"/>
  </r>
  <r>
    <x v="1"/>
    <x v="1"/>
    <x v="0"/>
    <x v="0"/>
    <n v="184"/>
    <n v="345"/>
    <n v="6304.21"/>
    <n v="18.273072463768116"/>
  </r>
  <r>
    <x v="1"/>
    <x v="1"/>
    <x v="1"/>
    <x v="1"/>
    <n v="43"/>
    <n v="101"/>
    <n v="1942.54"/>
    <n v="19.233069306930691"/>
  </r>
  <r>
    <x v="1"/>
    <x v="1"/>
    <x v="2"/>
    <x v="2"/>
    <n v="694"/>
    <n v="1560"/>
    <n v="23905.05"/>
    <n v="15.323749999999999"/>
  </r>
  <r>
    <x v="1"/>
    <x v="1"/>
    <x v="3"/>
    <x v="3"/>
    <n v="1860.0000000000002"/>
    <n v="4112"/>
    <n v="71814.7"/>
    <n v="17.464664396887159"/>
  </r>
  <r>
    <x v="1"/>
    <x v="1"/>
    <x v="1"/>
    <x v="4"/>
    <n v="190"/>
    <n v="369"/>
    <n v="7953.09"/>
    <n v="21.55308943089431"/>
  </r>
  <r>
    <x v="1"/>
    <x v="1"/>
    <x v="4"/>
    <x v="5"/>
    <n v="78.000000000000014"/>
    <n v="154"/>
    <n v="3526.44"/>
    <n v="22.898961038961041"/>
  </r>
  <r>
    <x v="1"/>
    <x v="1"/>
    <x v="5"/>
    <x v="6"/>
    <n v="839"/>
    <n v="1885"/>
    <n v="36188.639999999999"/>
    <n v="19.198217506631298"/>
  </r>
  <r>
    <x v="1"/>
    <x v="1"/>
    <x v="6"/>
    <x v="7"/>
    <n v="39.999999999999993"/>
    <n v="73.000000000000014"/>
    <n v="1546.42"/>
    <n v="21.183835616438358"/>
  </r>
  <r>
    <x v="1"/>
    <x v="1"/>
    <x v="7"/>
    <x v="8"/>
    <n v="19"/>
    <n v="26"/>
    <n v="488.15"/>
    <n v="18.774999999999999"/>
  </r>
  <r>
    <x v="1"/>
    <x v="1"/>
    <x v="8"/>
    <x v="9"/>
    <n v="2323.0000000000005"/>
    <n v="5286"/>
    <n v="141283.74"/>
    <n v="26.727911464245174"/>
  </r>
  <r>
    <x v="1"/>
    <x v="1"/>
    <x v="5"/>
    <x v="10"/>
    <n v="48"/>
    <n v="77.999999999999986"/>
    <n v="1746.75"/>
    <n v="22.39423076923077"/>
  </r>
  <r>
    <x v="1"/>
    <x v="1"/>
    <x v="9"/>
    <x v="11"/>
    <n v="21"/>
    <n v="47.999999999999993"/>
    <n v="886.2399999999999"/>
    <n v="18.463333333333335"/>
  </r>
  <r>
    <x v="1"/>
    <x v="1"/>
    <x v="10"/>
    <x v="12"/>
    <n v="2"/>
    <n v="2.9999999999999996"/>
    <n v="69.150000000000006"/>
    <n v="23.05"/>
  </r>
  <r>
    <x v="1"/>
    <x v="1"/>
    <x v="5"/>
    <x v="13"/>
    <n v="19.999999999999996"/>
    <n v="37"/>
    <n v="1043.4000000000001"/>
    <n v="28.200000000000003"/>
  </r>
  <r>
    <x v="1"/>
    <x v="1"/>
    <x v="5"/>
    <x v="14"/>
    <n v="276.99999999999994"/>
    <n v="504"/>
    <n v="9733.34"/>
    <n v="19.312182539682539"/>
  </r>
  <r>
    <x v="1"/>
    <x v="1"/>
    <x v="5"/>
    <x v="15"/>
    <n v="1405"/>
    <n v="3743"/>
    <n v="57425.63"/>
    <n v="15.342139994656693"/>
  </r>
  <r>
    <x v="1"/>
    <x v="1"/>
    <x v="11"/>
    <x v="16"/>
    <n v="194"/>
    <n v="419.99999999999994"/>
    <n v="7754.0699999999988"/>
    <n v="18.462071428571427"/>
  </r>
  <r>
    <x v="1"/>
    <x v="1"/>
    <x v="5"/>
    <x v="17"/>
    <n v="107"/>
    <n v="224.00000000000003"/>
    <n v="5574.329999999999"/>
    <n v="24.885401785714286"/>
  </r>
  <r>
    <x v="1"/>
    <x v="1"/>
    <x v="12"/>
    <x v="18"/>
    <n v="13135"/>
    <n v="28975"/>
    <n v="577341.84"/>
    <n v="19.9255164797239"/>
  </r>
  <r>
    <x v="1"/>
    <x v="1"/>
    <x v="9"/>
    <x v="19"/>
    <n v="21"/>
    <n v="34.999999999999993"/>
    <n v="448.88"/>
    <n v="12.825142857142858"/>
  </r>
  <r>
    <x v="1"/>
    <x v="1"/>
    <x v="13"/>
    <x v="20"/>
    <n v="1480"/>
    <n v="3394"/>
    <n v="54123.29"/>
    <n v="15.946756040070714"/>
  </r>
  <r>
    <x v="2"/>
    <x v="0"/>
    <x v="0"/>
    <x v="0"/>
    <n v="59.999999999999986"/>
    <n v="78"/>
    <n v="969"/>
    <n v="12.423076923076923"/>
  </r>
  <r>
    <x v="2"/>
    <x v="0"/>
    <x v="1"/>
    <x v="1"/>
    <n v="14.999999999999996"/>
    <n v="15"/>
    <n v="258"/>
    <n v="17.2"/>
  </r>
  <r>
    <x v="2"/>
    <x v="0"/>
    <x v="2"/>
    <x v="2"/>
    <n v="213"/>
    <n v="546"/>
    <n v="6264"/>
    <n v="11.472527472527473"/>
  </r>
  <r>
    <x v="2"/>
    <x v="0"/>
    <x v="3"/>
    <x v="3"/>
    <n v="336"/>
    <n v="582"/>
    <n v="6804"/>
    <n v="11.690721649484535"/>
  </r>
  <r>
    <x v="2"/>
    <x v="0"/>
    <x v="1"/>
    <x v="4"/>
    <n v="48"/>
    <n v="111"/>
    <n v="1245"/>
    <n v="11.216216216216216"/>
  </r>
  <r>
    <x v="2"/>
    <x v="0"/>
    <x v="4"/>
    <x v="5"/>
    <n v="21"/>
    <n v="57.000000000000014"/>
    <n v="600"/>
    <n v="10.526315789473685"/>
  </r>
  <r>
    <x v="2"/>
    <x v="0"/>
    <x v="5"/>
    <x v="6"/>
    <n v="645"/>
    <n v="1197"/>
    <n v="17109"/>
    <n v="14.293233082706767"/>
  </r>
  <r>
    <x v="2"/>
    <x v="0"/>
    <x v="6"/>
    <x v="7"/>
    <n v="14.999999999999996"/>
    <n v="48"/>
    <n v="524.99999999999989"/>
    <n v="10.9375"/>
  </r>
  <r>
    <x v="2"/>
    <x v="0"/>
    <x v="7"/>
    <x v="8"/>
    <n v="32.999999999999993"/>
    <n v="54"/>
    <n v="561"/>
    <n v="10.388888888888889"/>
  </r>
  <r>
    <x v="2"/>
    <x v="0"/>
    <x v="8"/>
    <x v="9"/>
    <n v="279"/>
    <n v="570"/>
    <n v="7944"/>
    <n v="13.936842105263159"/>
  </r>
  <r>
    <x v="2"/>
    <x v="0"/>
    <x v="5"/>
    <x v="10"/>
    <n v="14.999999999999996"/>
    <n v="15"/>
    <n v="209.99999999999994"/>
    <n v="14"/>
  </r>
  <r>
    <x v="2"/>
    <x v="0"/>
    <x v="9"/>
    <x v="11"/>
    <n v="14.999999999999996"/>
    <n v="39"/>
    <n v="435"/>
    <n v="11.153846153846153"/>
  </r>
  <r>
    <x v="2"/>
    <x v="0"/>
    <x v="5"/>
    <x v="13"/>
    <n v="18"/>
    <n v="30"/>
    <n v="402"/>
    <n v="13.4"/>
  </r>
  <r>
    <x v="2"/>
    <x v="0"/>
    <x v="5"/>
    <x v="14"/>
    <n v="369"/>
    <n v="660"/>
    <n v="7302"/>
    <n v="11.063636363636364"/>
  </r>
  <r>
    <x v="2"/>
    <x v="0"/>
    <x v="5"/>
    <x v="15"/>
    <n v="1605"/>
    <n v="3501"/>
    <n v="48261"/>
    <n v="13.784918594687232"/>
  </r>
  <r>
    <x v="2"/>
    <x v="0"/>
    <x v="11"/>
    <x v="16"/>
    <n v="165"/>
    <n v="356.99999999999994"/>
    <n v="3687.0000000000009"/>
    <n v="10.327731092436975"/>
  </r>
  <r>
    <x v="2"/>
    <x v="0"/>
    <x v="5"/>
    <x v="17"/>
    <n v="93.000000000000014"/>
    <n v="216"/>
    <n v="2906.9999999999995"/>
    <n v="13.458333333333334"/>
  </r>
  <r>
    <x v="2"/>
    <x v="0"/>
    <x v="12"/>
    <x v="18"/>
    <n v="5475"/>
    <n v="10914"/>
    <n v="140960.99999999997"/>
    <n v="12.915612974161627"/>
  </r>
  <r>
    <x v="2"/>
    <x v="0"/>
    <x v="9"/>
    <x v="19"/>
    <n v="12"/>
    <n v="27"/>
    <n v="351"/>
    <n v="13"/>
  </r>
  <r>
    <x v="2"/>
    <x v="0"/>
    <x v="13"/>
    <x v="20"/>
    <n v="111"/>
    <n v="206.99999999999994"/>
    <n v="2967"/>
    <n v="14.333333333333334"/>
  </r>
  <r>
    <x v="2"/>
    <x v="1"/>
    <x v="0"/>
    <x v="0"/>
    <n v="182"/>
    <n v="368"/>
    <n v="7251.6099999999988"/>
    <n v="19.705461956521738"/>
  </r>
  <r>
    <x v="2"/>
    <x v="1"/>
    <x v="1"/>
    <x v="1"/>
    <n v="46"/>
    <n v="88"/>
    <n v="2164.15"/>
    <n v="24.592613636363637"/>
  </r>
  <r>
    <x v="2"/>
    <x v="1"/>
    <x v="2"/>
    <x v="2"/>
    <n v="776"/>
    <n v="1917"/>
    <n v="30962.98"/>
    <n v="16.151789254042775"/>
  </r>
  <r>
    <x v="2"/>
    <x v="1"/>
    <x v="3"/>
    <x v="3"/>
    <n v="1832"/>
    <n v="4300"/>
    <n v="67617.710000000006"/>
    <n v="15.725048837209304"/>
  </r>
  <r>
    <x v="2"/>
    <x v="1"/>
    <x v="1"/>
    <x v="4"/>
    <n v="213"/>
    <n v="430"/>
    <n v="9548.7099999999991"/>
    <n v="22.206302325581394"/>
  </r>
  <r>
    <x v="2"/>
    <x v="1"/>
    <x v="4"/>
    <x v="5"/>
    <n v="87.999999999999986"/>
    <n v="172"/>
    <n v="3145.09"/>
    <n v="18.285406976744188"/>
  </r>
  <r>
    <x v="2"/>
    <x v="1"/>
    <x v="5"/>
    <x v="6"/>
    <n v="950"/>
    <n v="2286.0000000000005"/>
    <n v="42909.2"/>
    <n v="18.770428696412946"/>
  </r>
  <r>
    <x v="2"/>
    <x v="1"/>
    <x v="6"/>
    <x v="7"/>
    <n v="56"/>
    <n v="167"/>
    <n v="3749.9"/>
    <n v="22.454491017964074"/>
  </r>
  <r>
    <x v="2"/>
    <x v="1"/>
    <x v="7"/>
    <x v="8"/>
    <n v="21"/>
    <n v="34.999999999999993"/>
    <n v="538.55999999999995"/>
    <n v="15.38742857142857"/>
  </r>
  <r>
    <x v="2"/>
    <x v="1"/>
    <x v="8"/>
    <x v="9"/>
    <n v="2363.9999999999995"/>
    <n v="5437"/>
    <n v="143658.74"/>
    <n v="26.42242780945374"/>
  </r>
  <r>
    <x v="2"/>
    <x v="1"/>
    <x v="5"/>
    <x v="10"/>
    <n v="37"/>
    <n v="63"/>
    <n v="1461.23"/>
    <n v="23.194126984126985"/>
  </r>
  <r>
    <x v="2"/>
    <x v="1"/>
    <x v="9"/>
    <x v="11"/>
    <n v="28"/>
    <n v="57"/>
    <n v="1022.33"/>
    <n v="17.93561403508772"/>
  </r>
  <r>
    <x v="2"/>
    <x v="1"/>
    <x v="10"/>
    <x v="12"/>
    <n v="9.9999999999999982"/>
    <n v="14.000000000000002"/>
    <n v="255.57"/>
    <n v="18.254999999999999"/>
  </r>
  <r>
    <x v="2"/>
    <x v="1"/>
    <x v="5"/>
    <x v="13"/>
    <n v="29.999999999999996"/>
    <n v="50"/>
    <n v="787.9899999999999"/>
    <n v="15.7598"/>
  </r>
  <r>
    <x v="2"/>
    <x v="1"/>
    <x v="5"/>
    <x v="14"/>
    <n v="314"/>
    <n v="641.99999999999989"/>
    <n v="10896.9"/>
    <n v="16.973364485981307"/>
  </r>
  <r>
    <x v="2"/>
    <x v="1"/>
    <x v="5"/>
    <x v="15"/>
    <n v="1649"/>
    <n v="4564"/>
    <n v="70186.960000000006"/>
    <n v="15.378387379491675"/>
  </r>
  <r>
    <x v="2"/>
    <x v="1"/>
    <x v="11"/>
    <x v="16"/>
    <n v="214"/>
    <n v="484.99999999999994"/>
    <n v="8753.93"/>
    <n v="18.049340206185569"/>
  </r>
  <r>
    <x v="2"/>
    <x v="1"/>
    <x v="5"/>
    <x v="17"/>
    <n v="109"/>
    <n v="220"/>
    <n v="4451.22"/>
    <n v="20.232818181818182"/>
  </r>
  <r>
    <x v="2"/>
    <x v="1"/>
    <x v="12"/>
    <x v="18"/>
    <n v="14498"/>
    <n v="33165.000000000007"/>
    <n v="638572.79"/>
    <n v="19.254418513493142"/>
  </r>
  <r>
    <x v="2"/>
    <x v="1"/>
    <x v="9"/>
    <x v="19"/>
    <n v="19"/>
    <n v="49"/>
    <n v="829.44000000000017"/>
    <n v="16.927346938775511"/>
  </r>
  <r>
    <x v="2"/>
    <x v="1"/>
    <x v="13"/>
    <x v="20"/>
    <n v="1695"/>
    <n v="3905"/>
    <n v="63715.6"/>
    <n v="16.316414852752882"/>
  </r>
  <r>
    <x v="3"/>
    <x v="0"/>
    <x v="0"/>
    <x v="0"/>
    <n v="48"/>
    <n v="57.000000000000014"/>
    <n v="645.00000000000011"/>
    <n v="11.315789473684211"/>
  </r>
  <r>
    <x v="3"/>
    <x v="0"/>
    <x v="1"/>
    <x v="1"/>
    <n v="3"/>
    <n v="8.9999999999999982"/>
    <n v="72"/>
    <n v="8"/>
  </r>
  <r>
    <x v="3"/>
    <x v="0"/>
    <x v="2"/>
    <x v="2"/>
    <n v="171"/>
    <n v="348.00000000000006"/>
    <n v="3402"/>
    <n v="9.7758620689655178"/>
  </r>
  <r>
    <x v="3"/>
    <x v="0"/>
    <x v="3"/>
    <x v="3"/>
    <n v="279"/>
    <n v="501"/>
    <n v="6186"/>
    <n v="12.347305389221557"/>
  </r>
  <r>
    <x v="3"/>
    <x v="0"/>
    <x v="1"/>
    <x v="4"/>
    <n v="51"/>
    <n v="84.000000000000014"/>
    <n v="825"/>
    <n v="9.8214285714285712"/>
  </r>
  <r>
    <x v="3"/>
    <x v="0"/>
    <x v="4"/>
    <x v="5"/>
    <n v="14.999999999999996"/>
    <n v="51"/>
    <n v="464.99999999999989"/>
    <n v="9.117647058823529"/>
  </r>
  <r>
    <x v="3"/>
    <x v="0"/>
    <x v="5"/>
    <x v="6"/>
    <n v="485.99999999999989"/>
    <n v="813"/>
    <n v="12003"/>
    <n v="14.763837638376383"/>
  </r>
  <r>
    <x v="3"/>
    <x v="0"/>
    <x v="6"/>
    <x v="7"/>
    <n v="18"/>
    <n v="63"/>
    <n v="747.00000000000011"/>
    <n v="11.857142857142858"/>
  </r>
  <r>
    <x v="3"/>
    <x v="0"/>
    <x v="7"/>
    <x v="8"/>
    <n v="39"/>
    <n v="57.000000000000014"/>
    <n v="663"/>
    <n v="11.631578947368421"/>
  </r>
  <r>
    <x v="3"/>
    <x v="0"/>
    <x v="8"/>
    <x v="9"/>
    <n v="213"/>
    <n v="342"/>
    <n v="4086"/>
    <n v="11.947368421052632"/>
  </r>
  <r>
    <x v="3"/>
    <x v="0"/>
    <x v="5"/>
    <x v="10"/>
    <n v="21"/>
    <n v="48"/>
    <n v="528"/>
    <n v="11"/>
  </r>
  <r>
    <x v="3"/>
    <x v="0"/>
    <x v="9"/>
    <x v="11"/>
    <n v="9"/>
    <n v="12"/>
    <n v="165"/>
    <n v="13.75"/>
  </r>
  <r>
    <x v="3"/>
    <x v="0"/>
    <x v="5"/>
    <x v="13"/>
    <n v="24"/>
    <n v="35.999999999999993"/>
    <n v="516"/>
    <n v="14.333333333333334"/>
  </r>
  <r>
    <x v="3"/>
    <x v="0"/>
    <x v="5"/>
    <x v="14"/>
    <n v="336"/>
    <n v="549"/>
    <n v="6813.0000000000018"/>
    <n v="12.409836065573771"/>
  </r>
  <r>
    <x v="3"/>
    <x v="0"/>
    <x v="5"/>
    <x v="15"/>
    <n v="1248"/>
    <n v="2529"/>
    <n v="35940"/>
    <n v="14.211150652431792"/>
  </r>
  <r>
    <x v="3"/>
    <x v="0"/>
    <x v="11"/>
    <x v="16"/>
    <n v="147"/>
    <n v="324"/>
    <n v="3384"/>
    <n v="10.444444444444445"/>
  </r>
  <r>
    <x v="3"/>
    <x v="0"/>
    <x v="5"/>
    <x v="17"/>
    <n v="102"/>
    <n v="174.00000000000003"/>
    <n v="2757"/>
    <n v="15.844827586206897"/>
  </r>
  <r>
    <x v="3"/>
    <x v="0"/>
    <x v="12"/>
    <x v="18"/>
    <n v="4518"/>
    <n v="8496"/>
    <n v="112206"/>
    <n v="13.206920903954803"/>
  </r>
  <r>
    <x v="3"/>
    <x v="0"/>
    <x v="9"/>
    <x v="19"/>
    <n v="12"/>
    <n v="27"/>
    <n v="381"/>
    <n v="14.111111111111111"/>
  </r>
  <r>
    <x v="3"/>
    <x v="0"/>
    <x v="13"/>
    <x v="20"/>
    <n v="93.000000000000014"/>
    <n v="138"/>
    <n v="1833"/>
    <n v="13.282608695652174"/>
  </r>
  <r>
    <x v="3"/>
    <x v="1"/>
    <x v="0"/>
    <x v="0"/>
    <n v="211.00000000000003"/>
    <n v="399"/>
    <n v="7847.57"/>
    <n v="19.668095238095237"/>
  </r>
  <r>
    <x v="3"/>
    <x v="1"/>
    <x v="1"/>
    <x v="1"/>
    <n v="54"/>
    <n v="153.00000000000003"/>
    <n v="3453.5700000000006"/>
    <n v="22.572352941176472"/>
  </r>
  <r>
    <x v="3"/>
    <x v="1"/>
    <x v="2"/>
    <x v="2"/>
    <n v="715"/>
    <n v="1720"/>
    <n v="27437.740000000005"/>
    <n v="15.952174418604653"/>
  </r>
  <r>
    <x v="3"/>
    <x v="1"/>
    <x v="3"/>
    <x v="3"/>
    <n v="1605"/>
    <n v="3539.9999999999995"/>
    <n v="57362.87000000001"/>
    <n v="16.204200564971753"/>
  </r>
  <r>
    <x v="3"/>
    <x v="1"/>
    <x v="1"/>
    <x v="4"/>
    <n v="204"/>
    <n v="367"/>
    <n v="7853.7"/>
    <n v="21.399727520435967"/>
  </r>
  <r>
    <x v="3"/>
    <x v="1"/>
    <x v="4"/>
    <x v="5"/>
    <n v="97"/>
    <n v="173.99999999999997"/>
    <n v="3635.5299999999993"/>
    <n v="20.893850574712644"/>
  </r>
  <r>
    <x v="3"/>
    <x v="1"/>
    <x v="5"/>
    <x v="6"/>
    <n v="737"/>
    <n v="1659"/>
    <n v="32709.529999999995"/>
    <n v="19.716413502109702"/>
  </r>
  <r>
    <x v="3"/>
    <x v="1"/>
    <x v="6"/>
    <x v="7"/>
    <n v="57"/>
    <n v="150"/>
    <n v="3546.62"/>
    <n v="23.644133333333333"/>
  </r>
  <r>
    <x v="3"/>
    <x v="1"/>
    <x v="7"/>
    <x v="8"/>
    <n v="26"/>
    <n v="46"/>
    <n v="628.45000000000005"/>
    <n v="13.661956521739132"/>
  </r>
  <r>
    <x v="3"/>
    <x v="1"/>
    <x v="8"/>
    <x v="9"/>
    <n v="2140"/>
    <n v="4437"/>
    <n v="138627.93"/>
    <n v="31.243617308992562"/>
  </r>
  <r>
    <x v="3"/>
    <x v="1"/>
    <x v="5"/>
    <x v="10"/>
    <n v="35"/>
    <n v="59"/>
    <n v="1869.66"/>
    <n v="31.689152542372884"/>
  </r>
  <r>
    <x v="3"/>
    <x v="1"/>
    <x v="9"/>
    <x v="11"/>
    <n v="21"/>
    <n v="32"/>
    <n v="483.99000000000007"/>
    <n v="15.1246875"/>
  </r>
  <r>
    <x v="3"/>
    <x v="1"/>
    <x v="10"/>
    <x v="12"/>
    <n v="7"/>
    <n v="11.999999999999998"/>
    <n v="214.36000000000004"/>
    <n v="17.863333333333333"/>
  </r>
  <r>
    <x v="3"/>
    <x v="1"/>
    <x v="5"/>
    <x v="13"/>
    <n v="29"/>
    <n v="72"/>
    <n v="1146.1300000000001"/>
    <n v="15.918472222222224"/>
  </r>
  <r>
    <x v="3"/>
    <x v="1"/>
    <x v="5"/>
    <x v="14"/>
    <n v="314"/>
    <n v="611"/>
    <n v="10377.06"/>
    <n v="16.983731587561373"/>
  </r>
  <r>
    <x v="3"/>
    <x v="1"/>
    <x v="5"/>
    <x v="15"/>
    <n v="1435"/>
    <n v="3787"/>
    <n v="57959.360000000001"/>
    <n v="15.304821758648007"/>
  </r>
  <r>
    <x v="3"/>
    <x v="1"/>
    <x v="11"/>
    <x v="16"/>
    <n v="212"/>
    <n v="529"/>
    <n v="8674.6"/>
    <n v="16.398109640831759"/>
  </r>
  <r>
    <x v="3"/>
    <x v="1"/>
    <x v="5"/>
    <x v="17"/>
    <n v="123"/>
    <n v="269"/>
    <n v="7024.37"/>
    <n v="26.112899628252787"/>
  </r>
  <r>
    <x v="3"/>
    <x v="1"/>
    <x v="12"/>
    <x v="18"/>
    <n v="13285"/>
    <n v="28889"/>
    <n v="592839.06999999995"/>
    <n v="20.521273495101941"/>
  </r>
  <r>
    <x v="3"/>
    <x v="1"/>
    <x v="9"/>
    <x v="19"/>
    <n v="21.999999999999996"/>
    <n v="53"/>
    <n v="820.5"/>
    <n v="15.481132075471699"/>
  </r>
  <r>
    <x v="3"/>
    <x v="1"/>
    <x v="13"/>
    <x v="20"/>
    <n v="1497"/>
    <n v="3222"/>
    <n v="56976.290000000008"/>
    <n v="17.683516449410305"/>
  </r>
  <r>
    <x v="4"/>
    <x v="0"/>
    <x v="0"/>
    <x v="0"/>
    <n v="44.999999999999993"/>
    <n v="66"/>
    <n v="867"/>
    <n v="13.136363636363637"/>
  </r>
  <r>
    <x v="4"/>
    <x v="0"/>
    <x v="1"/>
    <x v="1"/>
    <n v="12"/>
    <n v="24"/>
    <n v="360.00000000000006"/>
    <n v="15"/>
  </r>
  <r>
    <x v="4"/>
    <x v="0"/>
    <x v="2"/>
    <x v="2"/>
    <n v="201"/>
    <n v="447"/>
    <n v="5382"/>
    <n v="12.04026845637584"/>
  </r>
  <r>
    <x v="4"/>
    <x v="0"/>
    <x v="3"/>
    <x v="3"/>
    <n v="396"/>
    <n v="636"/>
    <n v="7500.0000000000018"/>
    <n v="11.79245283018868"/>
  </r>
  <r>
    <x v="4"/>
    <x v="0"/>
    <x v="1"/>
    <x v="4"/>
    <n v="51"/>
    <n v="126"/>
    <n v="1188.0000000000002"/>
    <n v="9.4285714285714288"/>
  </r>
  <r>
    <x v="4"/>
    <x v="0"/>
    <x v="4"/>
    <x v="5"/>
    <n v="27"/>
    <n v="42.000000000000007"/>
    <n v="348.00000000000006"/>
    <n v="8.2857142857142865"/>
  </r>
  <r>
    <x v="4"/>
    <x v="0"/>
    <x v="5"/>
    <x v="6"/>
    <n v="630"/>
    <n v="1104"/>
    <n v="15690"/>
    <n v="14.211956521739131"/>
  </r>
  <r>
    <x v="4"/>
    <x v="0"/>
    <x v="6"/>
    <x v="7"/>
    <n v="27"/>
    <n v="89.999999999999986"/>
    <n v="1701"/>
    <n v="18.899999999999999"/>
  </r>
  <r>
    <x v="4"/>
    <x v="0"/>
    <x v="7"/>
    <x v="8"/>
    <n v="42"/>
    <n v="71.999999999999986"/>
    <n v="675"/>
    <n v="9.375"/>
  </r>
  <r>
    <x v="4"/>
    <x v="0"/>
    <x v="8"/>
    <x v="9"/>
    <n v="263.99999999999994"/>
    <n v="477"/>
    <n v="6810.0000000000018"/>
    <n v="14.276729559748428"/>
  </r>
  <r>
    <x v="4"/>
    <x v="0"/>
    <x v="5"/>
    <x v="10"/>
    <n v="24"/>
    <n v="35.999999999999993"/>
    <n v="681"/>
    <n v="18.916666666666668"/>
  </r>
  <r>
    <x v="4"/>
    <x v="0"/>
    <x v="9"/>
    <x v="11"/>
    <n v="27"/>
    <n v="33"/>
    <n v="450"/>
    <n v="13.636363636363637"/>
  </r>
  <r>
    <x v="4"/>
    <x v="0"/>
    <x v="5"/>
    <x v="13"/>
    <n v="27"/>
    <n v="84.000000000000014"/>
    <n v="1023"/>
    <n v="12.178571428571429"/>
  </r>
  <r>
    <x v="4"/>
    <x v="0"/>
    <x v="5"/>
    <x v="14"/>
    <n v="359.99999999999994"/>
    <n v="609"/>
    <n v="7518"/>
    <n v="12.344827586206897"/>
  </r>
  <r>
    <x v="4"/>
    <x v="0"/>
    <x v="5"/>
    <x v="15"/>
    <n v="1572"/>
    <n v="3110.9999999999991"/>
    <n v="44385"/>
    <n v="14.267116682738669"/>
  </r>
  <r>
    <x v="4"/>
    <x v="0"/>
    <x v="11"/>
    <x v="16"/>
    <n v="141"/>
    <n v="291"/>
    <n v="3501.0000000000009"/>
    <n v="12.030927835051546"/>
  </r>
  <r>
    <x v="4"/>
    <x v="0"/>
    <x v="5"/>
    <x v="17"/>
    <n v="96"/>
    <n v="138"/>
    <n v="1947"/>
    <n v="14.108695652173912"/>
  </r>
  <r>
    <x v="4"/>
    <x v="0"/>
    <x v="12"/>
    <x v="18"/>
    <n v="5481"/>
    <n v="10382.999999999998"/>
    <n v="139965"/>
    <n v="13.48020803236059"/>
  </r>
  <r>
    <x v="4"/>
    <x v="0"/>
    <x v="9"/>
    <x v="19"/>
    <n v="9"/>
    <n v="21.000000000000004"/>
    <n v="221.99999999999994"/>
    <n v="10.571428571428571"/>
  </r>
  <r>
    <x v="4"/>
    <x v="0"/>
    <x v="13"/>
    <x v="20"/>
    <n v="141"/>
    <n v="258"/>
    <n v="3363"/>
    <n v="13.034883720930232"/>
  </r>
  <r>
    <x v="4"/>
    <x v="1"/>
    <x v="0"/>
    <x v="0"/>
    <n v="217"/>
    <n v="397"/>
    <n v="8276.6699999999983"/>
    <n v="20.848035264483627"/>
  </r>
  <r>
    <x v="4"/>
    <x v="1"/>
    <x v="1"/>
    <x v="1"/>
    <n v="59"/>
    <n v="163.00000000000003"/>
    <n v="3680.44"/>
    <n v="22.579386503067486"/>
  </r>
  <r>
    <x v="4"/>
    <x v="1"/>
    <x v="2"/>
    <x v="2"/>
    <n v="862"/>
    <n v="2345.0000000000005"/>
    <n v="37225.019999999997"/>
    <n v="15.87420895522388"/>
  </r>
  <r>
    <x v="4"/>
    <x v="1"/>
    <x v="3"/>
    <x v="3"/>
    <n v="2102"/>
    <n v="5104.0000000000009"/>
    <n v="77158.789999999994"/>
    <n v="15.11731778996865"/>
  </r>
  <r>
    <x v="4"/>
    <x v="1"/>
    <x v="1"/>
    <x v="4"/>
    <n v="232"/>
    <n v="435"/>
    <n v="9819.83"/>
    <n v="22.574321839080458"/>
  </r>
  <r>
    <x v="4"/>
    <x v="1"/>
    <x v="4"/>
    <x v="5"/>
    <n v="83"/>
    <n v="138.99999999999997"/>
    <n v="2925.89"/>
    <n v="21.049568345323738"/>
  </r>
  <r>
    <x v="4"/>
    <x v="1"/>
    <x v="5"/>
    <x v="6"/>
    <n v="1037"/>
    <n v="2487.9999999999995"/>
    <n v="47397.99"/>
    <n v="19.050639067524116"/>
  </r>
  <r>
    <x v="4"/>
    <x v="1"/>
    <x v="6"/>
    <x v="7"/>
    <n v="59"/>
    <n v="164"/>
    <n v="2817.54"/>
    <n v="17.180121951219512"/>
  </r>
  <r>
    <x v="4"/>
    <x v="1"/>
    <x v="7"/>
    <x v="8"/>
    <n v="31.000000000000004"/>
    <n v="68.999999999999986"/>
    <n v="953.44"/>
    <n v="13.817971014492754"/>
  </r>
  <r>
    <x v="4"/>
    <x v="1"/>
    <x v="8"/>
    <x v="9"/>
    <n v="2656"/>
    <n v="6439"/>
    <n v="172527.34"/>
    <n v="26.794120205000777"/>
  </r>
  <r>
    <x v="4"/>
    <x v="1"/>
    <x v="5"/>
    <x v="10"/>
    <n v="39.999999999999993"/>
    <n v="97"/>
    <n v="2064.64"/>
    <n v="21.284948453608248"/>
  </r>
  <r>
    <x v="4"/>
    <x v="1"/>
    <x v="9"/>
    <x v="11"/>
    <n v="27"/>
    <n v="44"/>
    <n v="786.87"/>
    <n v="17.88340909090909"/>
  </r>
  <r>
    <x v="4"/>
    <x v="1"/>
    <x v="10"/>
    <x v="12"/>
    <n v="6"/>
    <n v="10"/>
    <n v="143.53"/>
    <n v="14.353"/>
  </r>
  <r>
    <x v="4"/>
    <x v="1"/>
    <x v="5"/>
    <x v="13"/>
    <n v="35"/>
    <n v="73.000000000000014"/>
    <n v="1089.03"/>
    <n v="14.918219178082191"/>
  </r>
  <r>
    <x v="4"/>
    <x v="1"/>
    <x v="5"/>
    <x v="14"/>
    <n v="359"/>
    <n v="695.99999999999989"/>
    <n v="12257.620000000003"/>
    <n v="17.611522988505747"/>
  </r>
  <r>
    <x v="4"/>
    <x v="1"/>
    <x v="5"/>
    <x v="15"/>
    <n v="1658"/>
    <n v="4667.0000000000009"/>
    <n v="69483.149999999994"/>
    <n v="14.888182986929504"/>
  </r>
  <r>
    <x v="4"/>
    <x v="1"/>
    <x v="11"/>
    <x v="16"/>
    <n v="203"/>
    <n v="460.00000000000006"/>
    <n v="6755.79"/>
    <n v="14.686500000000001"/>
  </r>
  <r>
    <x v="4"/>
    <x v="1"/>
    <x v="5"/>
    <x v="17"/>
    <n v="130"/>
    <n v="318"/>
    <n v="6370.94"/>
    <n v="20.034402515723269"/>
  </r>
  <r>
    <x v="4"/>
    <x v="1"/>
    <x v="12"/>
    <x v="18"/>
    <n v="15874"/>
    <n v="37705"/>
    <n v="723985.9"/>
    <n v="19.201323431905582"/>
  </r>
  <r>
    <x v="4"/>
    <x v="1"/>
    <x v="9"/>
    <x v="19"/>
    <n v="27"/>
    <n v="76.000000000000014"/>
    <n v="1137.32"/>
    <n v="14.964736842105262"/>
  </r>
  <r>
    <x v="4"/>
    <x v="1"/>
    <x v="13"/>
    <x v="20"/>
    <n v="1811.0000000000002"/>
    <n v="4354"/>
    <n v="70134.990000000005"/>
    <n v="16.108174092788243"/>
  </r>
  <r>
    <x v="5"/>
    <x v="0"/>
    <x v="0"/>
    <x v="0"/>
    <n v="48"/>
    <n v="71.999999999999986"/>
    <n v="863.99999999999977"/>
    <n v="12"/>
  </r>
  <r>
    <x v="5"/>
    <x v="0"/>
    <x v="1"/>
    <x v="1"/>
    <n v="24"/>
    <n v="63"/>
    <n v="1047"/>
    <n v="16.61904761904762"/>
  </r>
  <r>
    <x v="5"/>
    <x v="0"/>
    <x v="2"/>
    <x v="2"/>
    <n v="179.99999999999997"/>
    <n v="416.99999999999989"/>
    <n v="4671"/>
    <n v="11.201438848920864"/>
  </r>
  <r>
    <x v="5"/>
    <x v="0"/>
    <x v="3"/>
    <x v="3"/>
    <n v="408"/>
    <n v="798.00000000000023"/>
    <n v="9404.9999999999982"/>
    <n v="11.785714285714286"/>
  </r>
  <r>
    <x v="5"/>
    <x v="0"/>
    <x v="1"/>
    <x v="4"/>
    <n v="51"/>
    <n v="132"/>
    <n v="1317"/>
    <n v="9.9772727272727266"/>
  </r>
  <r>
    <x v="5"/>
    <x v="0"/>
    <x v="4"/>
    <x v="5"/>
    <n v="39"/>
    <n v="66"/>
    <n v="564"/>
    <n v="8.545454545454545"/>
  </r>
  <r>
    <x v="5"/>
    <x v="0"/>
    <x v="5"/>
    <x v="6"/>
    <n v="761.99999999999989"/>
    <n v="1296"/>
    <n v="19734.000000000004"/>
    <n v="15.226851851851851"/>
  </r>
  <r>
    <x v="5"/>
    <x v="0"/>
    <x v="6"/>
    <x v="7"/>
    <n v="24"/>
    <n v="51"/>
    <n v="738"/>
    <n v="14.470588235294118"/>
  </r>
  <r>
    <x v="5"/>
    <x v="0"/>
    <x v="7"/>
    <x v="8"/>
    <n v="44.999999999999993"/>
    <n v="57.000000000000014"/>
    <n v="636"/>
    <n v="11.157894736842104"/>
  </r>
  <r>
    <x v="5"/>
    <x v="0"/>
    <x v="8"/>
    <x v="9"/>
    <n v="288"/>
    <n v="588"/>
    <n v="8259"/>
    <n v="14.045918367346939"/>
  </r>
  <r>
    <x v="5"/>
    <x v="0"/>
    <x v="5"/>
    <x v="10"/>
    <n v="32.999999999999993"/>
    <n v="71.999999999999986"/>
    <n v="1032"/>
    <n v="14.333333333333334"/>
  </r>
  <r>
    <x v="5"/>
    <x v="0"/>
    <x v="9"/>
    <x v="11"/>
    <n v="18"/>
    <n v="27"/>
    <n v="474"/>
    <n v="17.555555555555557"/>
  </r>
  <r>
    <x v="5"/>
    <x v="0"/>
    <x v="5"/>
    <x v="13"/>
    <n v="27"/>
    <n v="44.999999999999993"/>
    <n v="443.99999999999989"/>
    <n v="9.8666666666666671"/>
  </r>
  <r>
    <x v="5"/>
    <x v="0"/>
    <x v="5"/>
    <x v="14"/>
    <n v="402"/>
    <n v="669"/>
    <n v="8109"/>
    <n v="12.121076233183857"/>
  </r>
  <r>
    <x v="5"/>
    <x v="0"/>
    <x v="5"/>
    <x v="15"/>
    <n v="1656"/>
    <n v="3518.9999999999991"/>
    <n v="49346.999999999985"/>
    <n v="14.023017902813299"/>
  </r>
  <r>
    <x v="5"/>
    <x v="0"/>
    <x v="11"/>
    <x v="16"/>
    <n v="165"/>
    <n v="312"/>
    <n v="3726"/>
    <n v="11.942307692307692"/>
  </r>
  <r>
    <x v="5"/>
    <x v="0"/>
    <x v="5"/>
    <x v="17"/>
    <n v="99"/>
    <n v="183"/>
    <n v="3276"/>
    <n v="17.901639344262296"/>
  </r>
  <r>
    <x v="5"/>
    <x v="0"/>
    <x v="12"/>
    <x v="18"/>
    <n v="5907"/>
    <n v="11325"/>
    <n v="152763"/>
    <n v="13.489006622516555"/>
  </r>
  <r>
    <x v="5"/>
    <x v="0"/>
    <x v="9"/>
    <x v="19"/>
    <n v="9"/>
    <n v="35.999999999999993"/>
    <n v="501"/>
    <n v="13.916666666666666"/>
  </r>
  <r>
    <x v="5"/>
    <x v="0"/>
    <x v="13"/>
    <x v="20"/>
    <n v="162"/>
    <n v="270"/>
    <n v="3405.0000000000009"/>
    <n v="12.611111111111111"/>
  </r>
  <r>
    <x v="5"/>
    <x v="1"/>
    <x v="0"/>
    <x v="0"/>
    <n v="197"/>
    <n v="410"/>
    <n v="8135.3400000000011"/>
    <n v="19.842292682926828"/>
  </r>
  <r>
    <x v="5"/>
    <x v="1"/>
    <x v="1"/>
    <x v="1"/>
    <n v="59.999999999999993"/>
    <n v="159"/>
    <n v="3277.51"/>
    <n v="20.613270440251572"/>
  </r>
  <r>
    <x v="5"/>
    <x v="1"/>
    <x v="2"/>
    <x v="2"/>
    <n v="861"/>
    <n v="2394"/>
    <n v="36175.43"/>
    <n v="15.110873015873016"/>
  </r>
  <r>
    <x v="5"/>
    <x v="1"/>
    <x v="3"/>
    <x v="3"/>
    <n v="2051.0000000000005"/>
    <n v="4928.9999999999991"/>
    <n v="78098.509999999995"/>
    <n v="15.844696693041184"/>
  </r>
  <r>
    <x v="5"/>
    <x v="1"/>
    <x v="1"/>
    <x v="4"/>
    <n v="225"/>
    <n v="404"/>
    <n v="8830.1"/>
    <n v="21.856683168316831"/>
  </r>
  <r>
    <x v="5"/>
    <x v="1"/>
    <x v="4"/>
    <x v="5"/>
    <n v="95"/>
    <n v="196"/>
    <n v="3585.6499999999996"/>
    <n v="18.294132653061226"/>
  </r>
  <r>
    <x v="5"/>
    <x v="1"/>
    <x v="5"/>
    <x v="6"/>
    <n v="1036"/>
    <n v="2484"/>
    <n v="47730.28"/>
    <n v="19.215088566827696"/>
  </r>
  <r>
    <x v="5"/>
    <x v="1"/>
    <x v="6"/>
    <x v="7"/>
    <n v="58"/>
    <n v="166"/>
    <n v="3697.6499999999996"/>
    <n v="22.275000000000002"/>
  </r>
  <r>
    <x v="5"/>
    <x v="1"/>
    <x v="7"/>
    <x v="8"/>
    <n v="26"/>
    <n v="41"/>
    <n v="844.12000000000012"/>
    <n v="20.588292682926831"/>
  </r>
  <r>
    <x v="5"/>
    <x v="1"/>
    <x v="8"/>
    <x v="9"/>
    <n v="2865"/>
    <n v="6689.9999999999991"/>
    <n v="190115.12"/>
    <n v="28.417805680119582"/>
  </r>
  <r>
    <x v="5"/>
    <x v="1"/>
    <x v="5"/>
    <x v="10"/>
    <n v="57"/>
    <n v="138.99999999999997"/>
    <n v="4175.33"/>
    <n v="30.038345323741005"/>
  </r>
  <r>
    <x v="5"/>
    <x v="1"/>
    <x v="9"/>
    <x v="11"/>
    <n v="29"/>
    <n v="61"/>
    <n v="1157.5899999999999"/>
    <n v="18.976885245901638"/>
  </r>
  <r>
    <x v="5"/>
    <x v="1"/>
    <x v="10"/>
    <x v="12"/>
    <n v="4"/>
    <n v="8"/>
    <n v="90.53"/>
    <n v="11.31625"/>
  </r>
  <r>
    <x v="5"/>
    <x v="1"/>
    <x v="5"/>
    <x v="13"/>
    <n v="31.000000000000004"/>
    <n v="73.000000000000014"/>
    <n v="918.43"/>
    <n v="12.581232876712328"/>
  </r>
  <r>
    <x v="5"/>
    <x v="1"/>
    <x v="5"/>
    <x v="14"/>
    <n v="323"/>
    <n v="684.00000000000011"/>
    <n v="11382.22"/>
    <n v="16.640672514619883"/>
  </r>
  <r>
    <x v="5"/>
    <x v="1"/>
    <x v="5"/>
    <x v="15"/>
    <n v="1753"/>
    <n v="5125"/>
    <n v="79683.899999999994"/>
    <n v="15.548078048780487"/>
  </r>
  <r>
    <x v="5"/>
    <x v="1"/>
    <x v="11"/>
    <x v="16"/>
    <n v="239"/>
    <n v="541.00000000000011"/>
    <n v="9585.840000000002"/>
    <n v="17.718743068391866"/>
  </r>
  <r>
    <x v="5"/>
    <x v="1"/>
    <x v="5"/>
    <x v="17"/>
    <n v="140"/>
    <n v="319.00000000000006"/>
    <n v="7141.3100000000013"/>
    <n v="22.386551724137931"/>
  </r>
  <r>
    <x v="5"/>
    <x v="1"/>
    <x v="12"/>
    <x v="18"/>
    <n v="16336"/>
    <n v="38655.000000000007"/>
    <n v="762131.88"/>
    <n v="19.716256111757858"/>
  </r>
  <r>
    <x v="5"/>
    <x v="1"/>
    <x v="9"/>
    <x v="19"/>
    <n v="29.999999999999996"/>
    <n v="68.999999999999986"/>
    <n v="992.5300000000002"/>
    <n v="14.384492753623189"/>
  </r>
  <r>
    <x v="5"/>
    <x v="1"/>
    <x v="13"/>
    <x v="20"/>
    <n v="1810"/>
    <n v="4275"/>
    <n v="68937.31"/>
    <n v="16.125686549707602"/>
  </r>
  <r>
    <x v="6"/>
    <x v="0"/>
    <x v="0"/>
    <x v="0"/>
    <n v="59.999999999999986"/>
    <n v="102"/>
    <n v="1170"/>
    <n v="11.470588235294118"/>
  </r>
  <r>
    <x v="6"/>
    <x v="0"/>
    <x v="1"/>
    <x v="1"/>
    <n v="12"/>
    <n v="15"/>
    <n v="153"/>
    <n v="10.199999999999999"/>
  </r>
  <r>
    <x v="6"/>
    <x v="0"/>
    <x v="2"/>
    <x v="2"/>
    <n v="189"/>
    <n v="393"/>
    <n v="4509"/>
    <n v="11.473282442748092"/>
  </r>
  <r>
    <x v="6"/>
    <x v="0"/>
    <x v="3"/>
    <x v="3"/>
    <n v="378"/>
    <n v="666"/>
    <n v="8466"/>
    <n v="12.711711711711711"/>
  </r>
  <r>
    <x v="6"/>
    <x v="0"/>
    <x v="1"/>
    <x v="4"/>
    <n v="57"/>
    <n v="123"/>
    <n v="1008"/>
    <n v="8.1951219512195124"/>
  </r>
  <r>
    <x v="6"/>
    <x v="0"/>
    <x v="4"/>
    <x v="5"/>
    <n v="36"/>
    <n v="63"/>
    <n v="675"/>
    <n v="10.714285714285714"/>
  </r>
  <r>
    <x v="6"/>
    <x v="0"/>
    <x v="5"/>
    <x v="6"/>
    <n v="765.00000000000011"/>
    <n v="1485"/>
    <n v="20991"/>
    <n v="14.135353535353536"/>
  </r>
  <r>
    <x v="6"/>
    <x v="0"/>
    <x v="6"/>
    <x v="7"/>
    <n v="27"/>
    <n v="75"/>
    <n v="1206"/>
    <n v="16.079999999999998"/>
  </r>
  <r>
    <x v="6"/>
    <x v="0"/>
    <x v="7"/>
    <x v="8"/>
    <n v="65.999999999999986"/>
    <n v="123"/>
    <n v="1428"/>
    <n v="11.609756097560975"/>
  </r>
  <r>
    <x v="6"/>
    <x v="0"/>
    <x v="8"/>
    <x v="9"/>
    <n v="303"/>
    <n v="531"/>
    <n v="7589.9999999999982"/>
    <n v="14.293785310734464"/>
  </r>
  <r>
    <x v="6"/>
    <x v="0"/>
    <x v="5"/>
    <x v="10"/>
    <n v="44.999999999999993"/>
    <n v="81"/>
    <n v="918"/>
    <n v="11.333333333333334"/>
  </r>
  <r>
    <x v="6"/>
    <x v="0"/>
    <x v="9"/>
    <x v="11"/>
    <n v="14.999999999999996"/>
    <n v="51"/>
    <n v="660"/>
    <n v="12.941176470588236"/>
  </r>
  <r>
    <x v="6"/>
    <x v="0"/>
    <x v="10"/>
    <x v="12"/>
    <n v="6"/>
    <n v="6"/>
    <n v="45.000000000000007"/>
    <n v="7.5"/>
  </r>
  <r>
    <x v="6"/>
    <x v="0"/>
    <x v="5"/>
    <x v="13"/>
    <n v="12"/>
    <n v="12"/>
    <n v="96.000000000000028"/>
    <n v="8"/>
  </r>
  <r>
    <x v="6"/>
    <x v="0"/>
    <x v="5"/>
    <x v="14"/>
    <n v="420"/>
    <n v="804.00000000000023"/>
    <n v="10785"/>
    <n v="13.414179104477611"/>
  </r>
  <r>
    <x v="6"/>
    <x v="0"/>
    <x v="5"/>
    <x v="15"/>
    <n v="1694.9999999999995"/>
    <n v="3578.9999999999991"/>
    <n v="52500.000000000015"/>
    <n v="14.668901927912826"/>
  </r>
  <r>
    <x v="6"/>
    <x v="0"/>
    <x v="11"/>
    <x v="16"/>
    <n v="131.99999999999997"/>
    <n v="236.99999999999994"/>
    <n v="2969.9999999999995"/>
    <n v="12.531645569620252"/>
  </r>
  <r>
    <x v="6"/>
    <x v="0"/>
    <x v="5"/>
    <x v="17"/>
    <n v="147"/>
    <n v="233.99999999999994"/>
    <n v="3981"/>
    <n v="17.012820512820515"/>
  </r>
  <r>
    <x v="6"/>
    <x v="0"/>
    <x v="12"/>
    <x v="18"/>
    <n v="6060"/>
    <n v="11784"/>
    <n v="163605"/>
    <n v="13.883655804480652"/>
  </r>
  <r>
    <x v="6"/>
    <x v="0"/>
    <x v="9"/>
    <x v="19"/>
    <n v="9"/>
    <n v="27"/>
    <n v="303"/>
    <n v="11.222222222222221"/>
  </r>
  <r>
    <x v="6"/>
    <x v="0"/>
    <x v="13"/>
    <x v="20"/>
    <n v="168"/>
    <n v="339"/>
    <n v="4491"/>
    <n v="13.247787610619469"/>
  </r>
  <r>
    <x v="6"/>
    <x v="1"/>
    <x v="0"/>
    <x v="0"/>
    <n v="203"/>
    <n v="395"/>
    <n v="7741.5600000000013"/>
    <n v="19.59888607594937"/>
  </r>
  <r>
    <x v="6"/>
    <x v="1"/>
    <x v="1"/>
    <x v="1"/>
    <n v="52"/>
    <n v="151.00000000000003"/>
    <n v="2590.86"/>
    <n v="17.158013245033114"/>
  </r>
  <r>
    <x v="6"/>
    <x v="1"/>
    <x v="2"/>
    <x v="2"/>
    <n v="916"/>
    <n v="2534"/>
    <n v="39389.24"/>
    <n v="15.544293606945541"/>
  </r>
  <r>
    <x v="6"/>
    <x v="1"/>
    <x v="3"/>
    <x v="3"/>
    <n v="2034"/>
    <n v="4953"/>
    <n v="77126.070000000007"/>
    <n v="15.571586917019989"/>
  </r>
  <r>
    <x v="6"/>
    <x v="1"/>
    <x v="1"/>
    <x v="4"/>
    <n v="225"/>
    <n v="419"/>
    <n v="9189.68"/>
    <n v="21.932410501193317"/>
  </r>
  <r>
    <x v="6"/>
    <x v="1"/>
    <x v="4"/>
    <x v="5"/>
    <n v="87.999999999999986"/>
    <n v="160"/>
    <n v="2674.04"/>
    <n v="16.71275"/>
  </r>
  <r>
    <x v="6"/>
    <x v="1"/>
    <x v="5"/>
    <x v="6"/>
    <n v="1014"/>
    <n v="2456.9999999999995"/>
    <n v="47526.21"/>
    <n v="19.343186813186811"/>
  </r>
  <r>
    <x v="6"/>
    <x v="1"/>
    <x v="6"/>
    <x v="7"/>
    <n v="70"/>
    <n v="209.99999999999997"/>
    <n v="3927.1700000000005"/>
    <n v="18.700809523809525"/>
  </r>
  <r>
    <x v="6"/>
    <x v="1"/>
    <x v="7"/>
    <x v="8"/>
    <n v="29"/>
    <n v="57"/>
    <n v="912.19"/>
    <n v="16.003333333333334"/>
  </r>
  <r>
    <x v="6"/>
    <x v="1"/>
    <x v="8"/>
    <x v="9"/>
    <n v="2894"/>
    <n v="6742"/>
    <n v="196600.55"/>
    <n v="29.160568080688222"/>
  </r>
  <r>
    <x v="6"/>
    <x v="1"/>
    <x v="5"/>
    <x v="10"/>
    <n v="57"/>
    <n v="113"/>
    <n v="2907.9499999999994"/>
    <n v="25.734070796460177"/>
  </r>
  <r>
    <x v="6"/>
    <x v="1"/>
    <x v="9"/>
    <x v="11"/>
    <n v="26"/>
    <n v="63"/>
    <n v="1224.0299999999997"/>
    <n v="19.429047619047619"/>
  </r>
  <r>
    <x v="6"/>
    <x v="1"/>
    <x v="10"/>
    <x v="12"/>
    <n v="7"/>
    <n v="14.000000000000002"/>
    <n v="514.97"/>
    <n v="36.783571428571427"/>
  </r>
  <r>
    <x v="6"/>
    <x v="1"/>
    <x v="5"/>
    <x v="13"/>
    <n v="32"/>
    <n v="51"/>
    <n v="827"/>
    <n v="16.215686274509803"/>
  </r>
  <r>
    <x v="6"/>
    <x v="1"/>
    <x v="5"/>
    <x v="14"/>
    <n v="367.00000000000006"/>
    <n v="754"/>
    <n v="12309.74"/>
    <n v="16.325915119363394"/>
  </r>
  <r>
    <x v="6"/>
    <x v="1"/>
    <x v="5"/>
    <x v="15"/>
    <n v="1802"/>
    <n v="4887.0000000000009"/>
    <n v="78304.88"/>
    <n v="16.023098015142214"/>
  </r>
  <r>
    <x v="6"/>
    <x v="1"/>
    <x v="11"/>
    <x v="16"/>
    <n v="217"/>
    <n v="550.99999999999989"/>
    <n v="8839.4199999999983"/>
    <n v="16.042504537205083"/>
  </r>
  <r>
    <x v="6"/>
    <x v="1"/>
    <x v="5"/>
    <x v="17"/>
    <n v="143"/>
    <n v="330"/>
    <n v="7212.3999999999987"/>
    <n v="21.855757575757575"/>
  </r>
  <r>
    <x v="6"/>
    <x v="1"/>
    <x v="12"/>
    <x v="18"/>
    <n v="16569.999999999996"/>
    <n v="38719.000000000007"/>
    <n v="771233.88"/>
    <n v="19.918744802293446"/>
  </r>
  <r>
    <x v="6"/>
    <x v="1"/>
    <x v="9"/>
    <x v="19"/>
    <n v="34"/>
    <n v="78.999999999999986"/>
    <n v="1340.83"/>
    <n v="16.972531645569621"/>
  </r>
  <r>
    <x v="6"/>
    <x v="1"/>
    <x v="13"/>
    <x v="20"/>
    <n v="1796"/>
    <n v="4222"/>
    <n v="70462.720000000001"/>
    <n v="16.68941733775462"/>
  </r>
  <r>
    <x v="7"/>
    <x v="0"/>
    <x v="0"/>
    <x v="0"/>
    <n v="48"/>
    <n v="87.000000000000014"/>
    <n v="894"/>
    <n v="10.275862068965518"/>
  </r>
  <r>
    <x v="7"/>
    <x v="0"/>
    <x v="1"/>
    <x v="1"/>
    <n v="6"/>
    <n v="6"/>
    <n v="113.99999999999997"/>
    <n v="19"/>
  </r>
  <r>
    <x v="7"/>
    <x v="0"/>
    <x v="2"/>
    <x v="2"/>
    <n v="231"/>
    <n v="419.99999999999989"/>
    <n v="5097.0000000000009"/>
    <n v="12.135714285714286"/>
  </r>
  <r>
    <x v="7"/>
    <x v="0"/>
    <x v="3"/>
    <x v="3"/>
    <n v="459"/>
    <n v="818.99999999999977"/>
    <n v="10374"/>
    <n v="12.666666666666666"/>
  </r>
  <r>
    <x v="7"/>
    <x v="0"/>
    <x v="1"/>
    <x v="4"/>
    <n v="69"/>
    <n v="143.99999999999997"/>
    <n v="1578.0000000000005"/>
    <n v="10.958333333333334"/>
  </r>
  <r>
    <x v="7"/>
    <x v="0"/>
    <x v="4"/>
    <x v="5"/>
    <n v="32.999999999999993"/>
    <n v="51"/>
    <n v="435"/>
    <n v="8.5294117647058822"/>
  </r>
  <r>
    <x v="7"/>
    <x v="0"/>
    <x v="5"/>
    <x v="6"/>
    <n v="837.00000000000023"/>
    <n v="1467"/>
    <n v="20688"/>
    <n v="14.102249488752555"/>
  </r>
  <r>
    <x v="7"/>
    <x v="0"/>
    <x v="6"/>
    <x v="7"/>
    <n v="27"/>
    <n v="102"/>
    <n v="1272"/>
    <n v="12.470588235294118"/>
  </r>
  <r>
    <x v="7"/>
    <x v="0"/>
    <x v="7"/>
    <x v="8"/>
    <n v="72"/>
    <n v="135"/>
    <n v="1266"/>
    <n v="9.3777777777777782"/>
  </r>
  <r>
    <x v="7"/>
    <x v="0"/>
    <x v="8"/>
    <x v="9"/>
    <n v="279"/>
    <n v="597"/>
    <n v="8616"/>
    <n v="14.4321608040201"/>
  </r>
  <r>
    <x v="7"/>
    <x v="0"/>
    <x v="5"/>
    <x v="10"/>
    <n v="48"/>
    <n v="84.000000000000014"/>
    <n v="1221.0000000000002"/>
    <n v="14.535714285714286"/>
  </r>
  <r>
    <x v="7"/>
    <x v="0"/>
    <x v="9"/>
    <x v="11"/>
    <n v="32.999999999999993"/>
    <n v="75"/>
    <n v="1020"/>
    <n v="13.6"/>
  </r>
  <r>
    <x v="7"/>
    <x v="0"/>
    <x v="5"/>
    <x v="13"/>
    <n v="32.999999999999993"/>
    <n v="84.000000000000014"/>
    <n v="993"/>
    <n v="11.821428571428571"/>
  </r>
  <r>
    <x v="7"/>
    <x v="0"/>
    <x v="5"/>
    <x v="14"/>
    <n v="479.99999999999989"/>
    <n v="926.99999999999977"/>
    <n v="12537.000000000004"/>
    <n v="13.524271844660195"/>
  </r>
  <r>
    <x v="7"/>
    <x v="0"/>
    <x v="5"/>
    <x v="15"/>
    <n v="1605"/>
    <n v="3234.0000000000009"/>
    <n v="45404.999999999993"/>
    <n v="14.039888682745826"/>
  </r>
  <r>
    <x v="7"/>
    <x v="0"/>
    <x v="11"/>
    <x v="16"/>
    <n v="147"/>
    <n v="264"/>
    <n v="3459"/>
    <n v="13.102272727272727"/>
  </r>
  <r>
    <x v="7"/>
    <x v="0"/>
    <x v="5"/>
    <x v="17"/>
    <n v="123"/>
    <n v="186"/>
    <n v="2835"/>
    <n v="15.241935483870968"/>
  </r>
  <r>
    <x v="7"/>
    <x v="0"/>
    <x v="12"/>
    <x v="18"/>
    <n v="6351"/>
    <n v="11964.000000000002"/>
    <n v="164568"/>
    <n v="13.755265797392177"/>
  </r>
  <r>
    <x v="7"/>
    <x v="0"/>
    <x v="9"/>
    <x v="19"/>
    <n v="27"/>
    <n v="35.999999999999993"/>
    <n v="528"/>
    <n v="14.666666666666666"/>
  </r>
  <r>
    <x v="7"/>
    <x v="0"/>
    <x v="13"/>
    <x v="20"/>
    <n v="162"/>
    <n v="287.99999999999994"/>
    <n v="3480"/>
    <n v="12.083333333333334"/>
  </r>
  <r>
    <x v="7"/>
    <x v="1"/>
    <x v="0"/>
    <x v="0"/>
    <n v="208"/>
    <n v="417"/>
    <n v="9183.09"/>
    <n v="22.02179856115108"/>
  </r>
  <r>
    <x v="7"/>
    <x v="1"/>
    <x v="1"/>
    <x v="1"/>
    <n v="59"/>
    <n v="157.99999999999997"/>
    <n v="2699.42"/>
    <n v="17.084936708860759"/>
  </r>
  <r>
    <x v="7"/>
    <x v="1"/>
    <x v="2"/>
    <x v="2"/>
    <n v="921"/>
    <n v="2373"/>
    <n v="37628.35"/>
    <n v="15.856868942267171"/>
  </r>
  <r>
    <x v="7"/>
    <x v="1"/>
    <x v="3"/>
    <x v="3"/>
    <n v="2095"/>
    <n v="4957"/>
    <n v="79339.92"/>
    <n v="16.005632438975187"/>
  </r>
  <r>
    <x v="7"/>
    <x v="1"/>
    <x v="1"/>
    <x v="4"/>
    <n v="234"/>
    <n v="472"/>
    <n v="11627.83"/>
    <n v="24.635233050847457"/>
  </r>
  <r>
    <x v="7"/>
    <x v="1"/>
    <x v="4"/>
    <x v="5"/>
    <n v="104"/>
    <n v="209"/>
    <n v="3685.06"/>
    <n v="17.631866028708135"/>
  </r>
  <r>
    <x v="7"/>
    <x v="1"/>
    <x v="5"/>
    <x v="6"/>
    <n v="1115.0000000000002"/>
    <n v="2700.0000000000005"/>
    <n v="48683.29"/>
    <n v="18.030848148148149"/>
  </r>
  <r>
    <x v="7"/>
    <x v="1"/>
    <x v="6"/>
    <x v="7"/>
    <n v="67"/>
    <n v="176"/>
    <n v="3624.73"/>
    <n v="20.595056818181817"/>
  </r>
  <r>
    <x v="7"/>
    <x v="1"/>
    <x v="7"/>
    <x v="8"/>
    <n v="31.000000000000004"/>
    <n v="66"/>
    <n v="1019.39"/>
    <n v="15.44530303030303"/>
  </r>
  <r>
    <x v="7"/>
    <x v="1"/>
    <x v="8"/>
    <x v="9"/>
    <n v="2820"/>
    <n v="6375"/>
    <n v="174352.86"/>
    <n v="27.349468235294115"/>
  </r>
  <r>
    <x v="7"/>
    <x v="1"/>
    <x v="5"/>
    <x v="10"/>
    <n v="51"/>
    <n v="130.00000000000003"/>
    <n v="4523.4199999999992"/>
    <n v="34.795538461538463"/>
  </r>
  <r>
    <x v="7"/>
    <x v="1"/>
    <x v="9"/>
    <x v="11"/>
    <n v="34"/>
    <n v="58.000000000000007"/>
    <n v="1096.5899999999999"/>
    <n v="18.906724137931032"/>
  </r>
  <r>
    <x v="7"/>
    <x v="1"/>
    <x v="10"/>
    <x v="12"/>
    <n v="13"/>
    <n v="25"/>
    <n v="336.51999999999992"/>
    <n v="13.460799999999999"/>
  </r>
  <r>
    <x v="7"/>
    <x v="1"/>
    <x v="5"/>
    <x v="13"/>
    <n v="35"/>
    <n v="72"/>
    <n v="1127.3"/>
    <n v="15.656944444444443"/>
  </r>
  <r>
    <x v="7"/>
    <x v="1"/>
    <x v="5"/>
    <x v="14"/>
    <n v="427"/>
    <n v="852"/>
    <n v="15241.28"/>
    <n v="17.888826291079813"/>
  </r>
  <r>
    <x v="7"/>
    <x v="1"/>
    <x v="5"/>
    <x v="15"/>
    <n v="1740"/>
    <n v="4731.9999999999991"/>
    <n v="74569.52"/>
    <n v="15.758562975486054"/>
  </r>
  <r>
    <x v="7"/>
    <x v="1"/>
    <x v="11"/>
    <x v="16"/>
    <n v="229.99999999999997"/>
    <n v="553"/>
    <n v="8793.6299999999992"/>
    <n v="15.901681735985532"/>
  </r>
  <r>
    <x v="7"/>
    <x v="1"/>
    <x v="5"/>
    <x v="17"/>
    <n v="155"/>
    <n v="315.99999999999994"/>
    <n v="7008.49"/>
    <n v="22.178765822784808"/>
  </r>
  <r>
    <x v="7"/>
    <x v="1"/>
    <x v="12"/>
    <x v="18"/>
    <n v="17171.000000000004"/>
    <n v="39097"/>
    <n v="774450.83999999985"/>
    <n v="19.808446683888789"/>
  </r>
  <r>
    <x v="7"/>
    <x v="1"/>
    <x v="9"/>
    <x v="19"/>
    <n v="33"/>
    <n v="85"/>
    <n v="1165.22"/>
    <n v="13.708470588235295"/>
  </r>
  <r>
    <x v="7"/>
    <x v="1"/>
    <x v="13"/>
    <x v="20"/>
    <n v="1881"/>
    <n v="4237"/>
    <n v="74359.89"/>
    <n v="17.550127448666508"/>
  </r>
  <r>
    <x v="8"/>
    <x v="0"/>
    <x v="0"/>
    <x v="0"/>
    <n v="81"/>
    <n v="129"/>
    <n v="1785"/>
    <n v="13.837209302325581"/>
  </r>
  <r>
    <x v="8"/>
    <x v="0"/>
    <x v="1"/>
    <x v="1"/>
    <n v="18"/>
    <n v="30"/>
    <n v="558"/>
    <n v="18.600000000000001"/>
  </r>
  <r>
    <x v="8"/>
    <x v="0"/>
    <x v="2"/>
    <x v="2"/>
    <n v="237.00000000000006"/>
    <n v="462"/>
    <n v="5301"/>
    <n v="11.474025974025974"/>
  </r>
  <r>
    <x v="8"/>
    <x v="0"/>
    <x v="3"/>
    <x v="3"/>
    <n v="410.99999999999989"/>
    <n v="765"/>
    <n v="8928"/>
    <n v="11.670588235294117"/>
  </r>
  <r>
    <x v="8"/>
    <x v="0"/>
    <x v="1"/>
    <x v="4"/>
    <n v="57"/>
    <n v="84.000000000000014"/>
    <n v="726"/>
    <n v="8.6428571428571423"/>
  </r>
  <r>
    <x v="8"/>
    <x v="0"/>
    <x v="4"/>
    <x v="5"/>
    <n v="39"/>
    <n v="69"/>
    <n v="804"/>
    <n v="11.652173913043478"/>
  </r>
  <r>
    <x v="8"/>
    <x v="0"/>
    <x v="5"/>
    <x v="6"/>
    <n v="816"/>
    <n v="1475.9999999999998"/>
    <n v="18711"/>
    <n v="12.676829268292684"/>
  </r>
  <r>
    <x v="8"/>
    <x v="0"/>
    <x v="6"/>
    <x v="7"/>
    <n v="36"/>
    <n v="111"/>
    <n v="1314"/>
    <n v="11.837837837837839"/>
  </r>
  <r>
    <x v="8"/>
    <x v="0"/>
    <x v="7"/>
    <x v="8"/>
    <n v="105"/>
    <n v="174.00000000000003"/>
    <n v="2070"/>
    <n v="11.896551724137931"/>
  </r>
  <r>
    <x v="8"/>
    <x v="0"/>
    <x v="8"/>
    <x v="9"/>
    <n v="288"/>
    <n v="552"/>
    <n v="7638"/>
    <n v="13.836956521739131"/>
  </r>
  <r>
    <x v="8"/>
    <x v="0"/>
    <x v="5"/>
    <x v="10"/>
    <n v="54"/>
    <n v="102"/>
    <n v="1532.9999999999998"/>
    <n v="15.029411764705882"/>
  </r>
  <r>
    <x v="8"/>
    <x v="0"/>
    <x v="9"/>
    <x v="11"/>
    <n v="21"/>
    <n v="39"/>
    <n v="339"/>
    <n v="8.6923076923076916"/>
  </r>
  <r>
    <x v="8"/>
    <x v="0"/>
    <x v="10"/>
    <x v="12"/>
    <n v="12"/>
    <n v="12"/>
    <n v="156"/>
    <n v="13"/>
  </r>
  <r>
    <x v="8"/>
    <x v="0"/>
    <x v="5"/>
    <x v="13"/>
    <n v="39"/>
    <n v="78"/>
    <n v="1095"/>
    <n v="14.038461538461538"/>
  </r>
  <r>
    <x v="8"/>
    <x v="0"/>
    <x v="5"/>
    <x v="14"/>
    <n v="399"/>
    <n v="687"/>
    <n v="9615"/>
    <n v="13.995633187772926"/>
  </r>
  <r>
    <x v="8"/>
    <x v="0"/>
    <x v="5"/>
    <x v="15"/>
    <n v="1707"/>
    <n v="3789"/>
    <n v="50499"/>
    <n v="13.327790973871734"/>
  </r>
  <r>
    <x v="8"/>
    <x v="0"/>
    <x v="11"/>
    <x v="16"/>
    <n v="138"/>
    <n v="314.99999999999994"/>
    <n v="4146"/>
    <n v="13.161904761904761"/>
  </r>
  <r>
    <x v="8"/>
    <x v="0"/>
    <x v="5"/>
    <x v="17"/>
    <n v="117.00000000000003"/>
    <n v="216"/>
    <n v="2844"/>
    <n v="13.166666666666666"/>
  </r>
  <r>
    <x v="8"/>
    <x v="0"/>
    <x v="12"/>
    <x v="18"/>
    <n v="6650.9999999999982"/>
    <n v="12687"/>
    <n v="164913"/>
    <n v="12.998581224875856"/>
  </r>
  <r>
    <x v="8"/>
    <x v="0"/>
    <x v="9"/>
    <x v="19"/>
    <n v="29.999999999999993"/>
    <n v="71.999999999999986"/>
    <n v="753"/>
    <n v="10.458333333333334"/>
  </r>
  <r>
    <x v="8"/>
    <x v="0"/>
    <x v="13"/>
    <x v="20"/>
    <n v="179.99999999999997"/>
    <n v="306"/>
    <n v="3972"/>
    <n v="12.980392156862745"/>
  </r>
  <r>
    <x v="8"/>
    <x v="1"/>
    <x v="0"/>
    <x v="0"/>
    <n v="214"/>
    <n v="426.99999999999994"/>
    <n v="9119.5"/>
    <n v="21.357142857142858"/>
  </r>
  <r>
    <x v="8"/>
    <x v="1"/>
    <x v="1"/>
    <x v="1"/>
    <n v="58"/>
    <n v="128"/>
    <n v="2494.83"/>
    <n v="19.490859374999999"/>
  </r>
  <r>
    <x v="8"/>
    <x v="1"/>
    <x v="2"/>
    <x v="2"/>
    <n v="910"/>
    <n v="2455"/>
    <n v="36477.889999999992"/>
    <n v="14.858610997963339"/>
  </r>
  <r>
    <x v="8"/>
    <x v="1"/>
    <x v="3"/>
    <x v="3"/>
    <n v="2117.9999999999995"/>
    <n v="4979.0000000000009"/>
    <n v="76695.669999999984"/>
    <n v="15.403830086362722"/>
  </r>
  <r>
    <x v="8"/>
    <x v="1"/>
    <x v="1"/>
    <x v="4"/>
    <n v="264"/>
    <n v="507"/>
    <n v="12316.600000000002"/>
    <n v="24.2930966469428"/>
  </r>
  <r>
    <x v="8"/>
    <x v="1"/>
    <x v="4"/>
    <x v="5"/>
    <n v="90"/>
    <n v="176"/>
    <n v="3664.6899999999996"/>
    <n v="20.822102272727275"/>
  </r>
  <r>
    <x v="8"/>
    <x v="1"/>
    <x v="5"/>
    <x v="6"/>
    <n v="1095"/>
    <n v="2591"/>
    <n v="48030.68"/>
    <n v="18.537506754148978"/>
  </r>
  <r>
    <x v="8"/>
    <x v="1"/>
    <x v="6"/>
    <x v="7"/>
    <n v="71"/>
    <n v="191.99999999999997"/>
    <n v="3505"/>
    <n v="18.255208333333332"/>
  </r>
  <r>
    <x v="8"/>
    <x v="1"/>
    <x v="7"/>
    <x v="8"/>
    <n v="34"/>
    <n v="76.000000000000014"/>
    <n v="1077.8599999999999"/>
    <n v="14.18236842105263"/>
  </r>
  <r>
    <x v="8"/>
    <x v="1"/>
    <x v="8"/>
    <x v="9"/>
    <n v="2963"/>
    <n v="6701"/>
    <n v="177455.60999999996"/>
    <n v="26.481959409043423"/>
  </r>
  <r>
    <x v="8"/>
    <x v="1"/>
    <x v="5"/>
    <x v="10"/>
    <n v="58"/>
    <n v="113"/>
    <n v="3650.88"/>
    <n v="32.308672566371683"/>
  </r>
  <r>
    <x v="8"/>
    <x v="1"/>
    <x v="9"/>
    <x v="11"/>
    <n v="39.999999999999993"/>
    <n v="76.000000000000014"/>
    <n v="1464.45"/>
    <n v="19.269078947368421"/>
  </r>
  <r>
    <x v="8"/>
    <x v="1"/>
    <x v="10"/>
    <x v="12"/>
    <n v="13"/>
    <n v="18"/>
    <n v="333.03"/>
    <n v="18.501666666666665"/>
  </r>
  <r>
    <x v="8"/>
    <x v="1"/>
    <x v="5"/>
    <x v="13"/>
    <n v="37"/>
    <n v="74"/>
    <n v="1354.99"/>
    <n v="18.310675675675675"/>
  </r>
  <r>
    <x v="8"/>
    <x v="1"/>
    <x v="5"/>
    <x v="14"/>
    <n v="396"/>
    <n v="812"/>
    <n v="14853.33"/>
    <n v="18.292278325123153"/>
  </r>
  <r>
    <x v="8"/>
    <x v="1"/>
    <x v="5"/>
    <x v="15"/>
    <n v="1820"/>
    <n v="4957"/>
    <n v="82741.27"/>
    <n v="16.691803510187615"/>
  </r>
  <r>
    <x v="8"/>
    <x v="1"/>
    <x v="11"/>
    <x v="16"/>
    <n v="217"/>
    <n v="482"/>
    <n v="7714.98"/>
    <n v="16.006182572614108"/>
  </r>
  <r>
    <x v="8"/>
    <x v="1"/>
    <x v="5"/>
    <x v="17"/>
    <n v="159.99999999999997"/>
    <n v="390"/>
    <n v="8559.09"/>
    <n v="21.946384615384616"/>
  </r>
  <r>
    <x v="8"/>
    <x v="1"/>
    <x v="12"/>
    <x v="18"/>
    <n v="17360.000000000004"/>
    <n v="39775.000000000007"/>
    <n v="771752.84"/>
    <n v="19.402962664990572"/>
  </r>
  <r>
    <x v="8"/>
    <x v="1"/>
    <x v="9"/>
    <x v="19"/>
    <n v="28"/>
    <n v="63"/>
    <n v="893.78"/>
    <n v="14.186984126984127"/>
  </r>
  <r>
    <x v="8"/>
    <x v="1"/>
    <x v="13"/>
    <x v="20"/>
    <n v="1839.9999999999998"/>
    <n v="4334"/>
    <n v="71224.52"/>
    <n v="16.433899400092294"/>
  </r>
  <r>
    <x v="9"/>
    <x v="0"/>
    <x v="0"/>
    <x v="0"/>
    <n v="65.999999999999986"/>
    <n v="114.00000000000003"/>
    <n v="1245"/>
    <n v="10.921052631578947"/>
  </r>
  <r>
    <x v="9"/>
    <x v="0"/>
    <x v="1"/>
    <x v="1"/>
    <n v="21"/>
    <n v="30"/>
    <n v="363"/>
    <n v="12.1"/>
  </r>
  <r>
    <x v="9"/>
    <x v="0"/>
    <x v="2"/>
    <x v="2"/>
    <n v="207"/>
    <n v="372"/>
    <n v="4154.9999999999991"/>
    <n v="11.169354838709678"/>
  </r>
  <r>
    <x v="9"/>
    <x v="0"/>
    <x v="3"/>
    <x v="3"/>
    <n v="450"/>
    <n v="801.00000000000023"/>
    <n v="9924"/>
    <n v="12.389513108614231"/>
  </r>
  <r>
    <x v="9"/>
    <x v="0"/>
    <x v="1"/>
    <x v="4"/>
    <n v="36"/>
    <n v="81"/>
    <n v="966"/>
    <n v="11.925925925925926"/>
  </r>
  <r>
    <x v="9"/>
    <x v="0"/>
    <x v="4"/>
    <x v="5"/>
    <n v="48"/>
    <n v="71.999999999999986"/>
    <n v="846"/>
    <n v="11.75"/>
  </r>
  <r>
    <x v="9"/>
    <x v="0"/>
    <x v="5"/>
    <x v="6"/>
    <n v="900"/>
    <n v="1620"/>
    <n v="21732"/>
    <n v="13.414814814814815"/>
  </r>
  <r>
    <x v="9"/>
    <x v="0"/>
    <x v="6"/>
    <x v="7"/>
    <n v="29.999999999999993"/>
    <n v="81"/>
    <n v="1215.0000000000002"/>
    <n v="15"/>
  </r>
  <r>
    <x v="9"/>
    <x v="0"/>
    <x v="7"/>
    <x v="8"/>
    <n v="69"/>
    <n v="123"/>
    <n v="1458"/>
    <n v="11.853658536585366"/>
  </r>
  <r>
    <x v="9"/>
    <x v="0"/>
    <x v="8"/>
    <x v="9"/>
    <n v="342"/>
    <n v="639"/>
    <n v="8244"/>
    <n v="12.901408450704226"/>
  </r>
  <r>
    <x v="9"/>
    <x v="0"/>
    <x v="5"/>
    <x v="10"/>
    <n v="59.999999999999986"/>
    <n v="89.999999999999986"/>
    <n v="1227"/>
    <n v="13.633333333333333"/>
  </r>
  <r>
    <x v="9"/>
    <x v="0"/>
    <x v="9"/>
    <x v="11"/>
    <n v="42"/>
    <n v="102"/>
    <n v="1097.9999999999998"/>
    <n v="10.764705882352942"/>
  </r>
  <r>
    <x v="9"/>
    <x v="0"/>
    <x v="10"/>
    <x v="12"/>
    <n v="9"/>
    <n v="8.9999999999999982"/>
    <n v="75"/>
    <n v="8.3333333333333339"/>
  </r>
  <r>
    <x v="9"/>
    <x v="0"/>
    <x v="5"/>
    <x v="13"/>
    <n v="48"/>
    <n v="96"/>
    <n v="1053"/>
    <n v="10.96875"/>
  </r>
  <r>
    <x v="9"/>
    <x v="0"/>
    <x v="5"/>
    <x v="14"/>
    <n v="476.99999999999989"/>
    <n v="906.00000000000023"/>
    <n v="12132"/>
    <n v="13.390728476821192"/>
  </r>
  <r>
    <x v="9"/>
    <x v="0"/>
    <x v="5"/>
    <x v="15"/>
    <n v="1638"/>
    <n v="3825"/>
    <n v="48978"/>
    <n v="12.804705882352941"/>
  </r>
  <r>
    <x v="9"/>
    <x v="0"/>
    <x v="11"/>
    <x v="16"/>
    <n v="141"/>
    <n v="252"/>
    <n v="3348.0000000000009"/>
    <n v="13.285714285714286"/>
  </r>
  <r>
    <x v="9"/>
    <x v="0"/>
    <x v="5"/>
    <x v="17"/>
    <n v="131.99999999999997"/>
    <n v="222"/>
    <n v="3789.0000000000009"/>
    <n v="17.067567567567568"/>
  </r>
  <r>
    <x v="9"/>
    <x v="0"/>
    <x v="12"/>
    <x v="18"/>
    <n v="6786.0000000000018"/>
    <n v="13058.999999999996"/>
    <n v="170711.99999999997"/>
    <n v="13.0723638869745"/>
  </r>
  <r>
    <x v="9"/>
    <x v="0"/>
    <x v="9"/>
    <x v="19"/>
    <n v="24"/>
    <n v="48"/>
    <n v="630"/>
    <n v="13.125"/>
  </r>
  <r>
    <x v="9"/>
    <x v="0"/>
    <x v="13"/>
    <x v="20"/>
    <n v="171"/>
    <n v="264"/>
    <n v="3252.0000000000009"/>
    <n v="12.318181818181818"/>
  </r>
  <r>
    <x v="9"/>
    <x v="1"/>
    <x v="0"/>
    <x v="0"/>
    <n v="215"/>
    <n v="412.00000000000006"/>
    <n v="8712.8799999999992"/>
    <n v="21.14776699029126"/>
  </r>
  <r>
    <x v="9"/>
    <x v="1"/>
    <x v="1"/>
    <x v="1"/>
    <n v="70"/>
    <n v="159"/>
    <n v="3562.87"/>
    <n v="22.407987421383648"/>
  </r>
  <r>
    <x v="9"/>
    <x v="1"/>
    <x v="2"/>
    <x v="2"/>
    <n v="956"/>
    <n v="2534"/>
    <n v="39856.250000000007"/>
    <n v="15.728591160220995"/>
  </r>
  <r>
    <x v="9"/>
    <x v="1"/>
    <x v="3"/>
    <x v="3"/>
    <n v="2159"/>
    <n v="5180.0000000000009"/>
    <n v="81764.289999999994"/>
    <n v="15.784611969111968"/>
  </r>
  <r>
    <x v="9"/>
    <x v="1"/>
    <x v="1"/>
    <x v="4"/>
    <n v="245"/>
    <n v="488"/>
    <n v="10010.030000000001"/>
    <n v="20.51235655737705"/>
  </r>
  <r>
    <x v="9"/>
    <x v="1"/>
    <x v="4"/>
    <x v="5"/>
    <n v="98"/>
    <n v="188"/>
    <n v="3795.92"/>
    <n v="20.191063829787236"/>
  </r>
  <r>
    <x v="9"/>
    <x v="1"/>
    <x v="5"/>
    <x v="6"/>
    <n v="1140.9999999999998"/>
    <n v="2710"/>
    <n v="48351.3"/>
    <n v="17.841808118081182"/>
  </r>
  <r>
    <x v="9"/>
    <x v="1"/>
    <x v="6"/>
    <x v="7"/>
    <n v="73"/>
    <n v="162"/>
    <n v="3688.61"/>
    <n v="22.769197530864197"/>
  </r>
  <r>
    <x v="9"/>
    <x v="1"/>
    <x v="7"/>
    <x v="8"/>
    <n v="35"/>
    <n v="54"/>
    <n v="878.40999999999985"/>
    <n v="16.26685185185185"/>
  </r>
  <r>
    <x v="9"/>
    <x v="1"/>
    <x v="8"/>
    <x v="9"/>
    <n v="3138"/>
    <n v="7453"/>
    <n v="198852.05"/>
    <n v="26.680806386689923"/>
  </r>
  <r>
    <x v="9"/>
    <x v="1"/>
    <x v="5"/>
    <x v="10"/>
    <n v="59"/>
    <n v="97"/>
    <n v="2633.1900000000005"/>
    <n v="27.146288659793814"/>
  </r>
  <r>
    <x v="9"/>
    <x v="1"/>
    <x v="9"/>
    <x v="11"/>
    <n v="36"/>
    <n v="81"/>
    <n v="1580.7999999999997"/>
    <n v="19.516049382716048"/>
  </r>
  <r>
    <x v="9"/>
    <x v="1"/>
    <x v="10"/>
    <x v="12"/>
    <n v="17"/>
    <n v="26"/>
    <n v="423.47000000000008"/>
    <n v="16.287307692307692"/>
  </r>
  <r>
    <x v="9"/>
    <x v="1"/>
    <x v="5"/>
    <x v="13"/>
    <n v="41"/>
    <n v="77.999999999999986"/>
    <n v="1015.34"/>
    <n v="13.017179487179488"/>
  </r>
  <r>
    <x v="9"/>
    <x v="1"/>
    <x v="5"/>
    <x v="14"/>
    <n v="433"/>
    <n v="876"/>
    <n v="16610.169999999998"/>
    <n v="18.961381278538809"/>
  </r>
  <r>
    <x v="9"/>
    <x v="1"/>
    <x v="5"/>
    <x v="15"/>
    <n v="1800"/>
    <n v="5211.0000000000009"/>
    <n v="82371.44"/>
    <n v="15.807223181730954"/>
  </r>
  <r>
    <x v="9"/>
    <x v="1"/>
    <x v="11"/>
    <x v="16"/>
    <n v="220"/>
    <n v="462.00000000000006"/>
    <n v="7961.56"/>
    <n v="17.232813852813855"/>
  </r>
  <r>
    <x v="9"/>
    <x v="1"/>
    <x v="5"/>
    <x v="17"/>
    <n v="167"/>
    <n v="383.99999999999994"/>
    <n v="8778.89"/>
    <n v="22.861692708333333"/>
  </r>
  <r>
    <x v="9"/>
    <x v="1"/>
    <x v="12"/>
    <x v="18"/>
    <n v="17790"/>
    <n v="41337.999999999993"/>
    <n v="807997.85"/>
    <n v="19.546128259712614"/>
  </r>
  <r>
    <x v="9"/>
    <x v="1"/>
    <x v="9"/>
    <x v="19"/>
    <n v="32"/>
    <n v="63"/>
    <n v="996.88"/>
    <n v="15.823492063492063"/>
  </r>
  <r>
    <x v="9"/>
    <x v="1"/>
    <x v="13"/>
    <x v="20"/>
    <n v="1888"/>
    <n v="4454"/>
    <n v="77387.81"/>
    <n v="17.374901212393354"/>
  </r>
  <r>
    <x v="10"/>
    <x v="0"/>
    <x v="0"/>
    <x v="0"/>
    <n v="89.999999999999986"/>
    <n v="156"/>
    <n v="2085"/>
    <n v="13.365384615384615"/>
  </r>
  <r>
    <x v="10"/>
    <x v="0"/>
    <x v="1"/>
    <x v="1"/>
    <n v="18"/>
    <n v="39"/>
    <n v="431.99999999999989"/>
    <n v="11.076923076923077"/>
  </r>
  <r>
    <x v="10"/>
    <x v="0"/>
    <x v="2"/>
    <x v="2"/>
    <n v="234.00000000000006"/>
    <n v="384"/>
    <n v="4590"/>
    <n v="11.953125"/>
  </r>
  <r>
    <x v="10"/>
    <x v="0"/>
    <x v="3"/>
    <x v="3"/>
    <n v="344.99999999999994"/>
    <n v="726"/>
    <n v="8580"/>
    <n v="11.818181818181818"/>
  </r>
  <r>
    <x v="10"/>
    <x v="0"/>
    <x v="1"/>
    <x v="4"/>
    <n v="69"/>
    <n v="104.99999999999997"/>
    <n v="1203"/>
    <n v="11.457142857142857"/>
  </r>
  <r>
    <x v="10"/>
    <x v="0"/>
    <x v="4"/>
    <x v="5"/>
    <n v="29.999999999999993"/>
    <n v="66"/>
    <n v="572.99999999999989"/>
    <n v="8.6818181818181817"/>
  </r>
  <r>
    <x v="10"/>
    <x v="0"/>
    <x v="5"/>
    <x v="6"/>
    <n v="936.00000000000023"/>
    <n v="1755.0000000000005"/>
    <n v="24849"/>
    <n v="14.158974358974358"/>
  </r>
  <r>
    <x v="10"/>
    <x v="0"/>
    <x v="6"/>
    <x v="7"/>
    <n v="27"/>
    <n v="171"/>
    <n v="1689"/>
    <n v="9.8771929824561404"/>
  </r>
  <r>
    <x v="10"/>
    <x v="0"/>
    <x v="7"/>
    <x v="8"/>
    <n v="75"/>
    <n v="143.99999999999997"/>
    <n v="1647"/>
    <n v="11.4375"/>
  </r>
  <r>
    <x v="10"/>
    <x v="0"/>
    <x v="8"/>
    <x v="9"/>
    <n v="318"/>
    <n v="540"/>
    <n v="7437"/>
    <n v="13.772222222222222"/>
  </r>
  <r>
    <x v="10"/>
    <x v="0"/>
    <x v="5"/>
    <x v="10"/>
    <n v="44.999999999999993"/>
    <n v="69"/>
    <n v="954"/>
    <n v="13.826086956521738"/>
  </r>
  <r>
    <x v="10"/>
    <x v="0"/>
    <x v="9"/>
    <x v="11"/>
    <n v="24"/>
    <n v="48"/>
    <n v="402"/>
    <n v="8.375"/>
  </r>
  <r>
    <x v="10"/>
    <x v="0"/>
    <x v="10"/>
    <x v="12"/>
    <n v="12"/>
    <n v="27"/>
    <n v="360.00000000000006"/>
    <n v="13.333333333333334"/>
  </r>
  <r>
    <x v="10"/>
    <x v="0"/>
    <x v="5"/>
    <x v="13"/>
    <n v="54"/>
    <n v="104.99999999999997"/>
    <n v="1340.9999999999998"/>
    <n v="12.771428571428572"/>
  </r>
  <r>
    <x v="10"/>
    <x v="0"/>
    <x v="5"/>
    <x v="14"/>
    <n v="522"/>
    <n v="867"/>
    <n v="11913"/>
    <n v="13.740484429065743"/>
  </r>
  <r>
    <x v="10"/>
    <x v="0"/>
    <x v="5"/>
    <x v="15"/>
    <n v="1710.0000000000005"/>
    <n v="3662.9999999999991"/>
    <n v="47682"/>
    <n v="13.017199017199017"/>
  </r>
  <r>
    <x v="10"/>
    <x v="0"/>
    <x v="11"/>
    <x v="16"/>
    <n v="138"/>
    <n v="260.99999999999994"/>
    <n v="3063"/>
    <n v="11.735632183908047"/>
  </r>
  <r>
    <x v="10"/>
    <x v="0"/>
    <x v="5"/>
    <x v="17"/>
    <n v="156"/>
    <n v="264"/>
    <n v="4047"/>
    <n v="15.329545454545455"/>
  </r>
  <r>
    <x v="10"/>
    <x v="0"/>
    <x v="12"/>
    <x v="18"/>
    <n v="6795"/>
    <n v="12975"/>
    <n v="171522"/>
    <n v="13.219421965317919"/>
  </r>
  <r>
    <x v="10"/>
    <x v="0"/>
    <x v="9"/>
    <x v="19"/>
    <n v="14.999999999999996"/>
    <n v="30"/>
    <n v="407.99999999999989"/>
    <n v="13.6"/>
  </r>
  <r>
    <x v="10"/>
    <x v="0"/>
    <x v="13"/>
    <x v="20"/>
    <n v="162"/>
    <n v="252"/>
    <n v="3378"/>
    <n v="13.404761904761905"/>
  </r>
  <r>
    <x v="10"/>
    <x v="1"/>
    <x v="0"/>
    <x v="0"/>
    <n v="234"/>
    <n v="439"/>
    <n v="8802.7000000000007"/>
    <n v="20.051708428246016"/>
  </r>
  <r>
    <x v="10"/>
    <x v="1"/>
    <x v="1"/>
    <x v="1"/>
    <n v="63"/>
    <n v="155.99999999999997"/>
    <n v="3021.16"/>
    <n v="19.366410256410255"/>
  </r>
  <r>
    <x v="10"/>
    <x v="1"/>
    <x v="2"/>
    <x v="2"/>
    <n v="946"/>
    <n v="2446.0000000000005"/>
    <n v="39004.230000000003"/>
    <n v="15.946128372853639"/>
  </r>
  <r>
    <x v="10"/>
    <x v="1"/>
    <x v="3"/>
    <x v="3"/>
    <n v="2114.0000000000005"/>
    <n v="5000.9999999999991"/>
    <n v="76361.399999999994"/>
    <n v="15.269226154769045"/>
  </r>
  <r>
    <x v="10"/>
    <x v="1"/>
    <x v="1"/>
    <x v="4"/>
    <n v="311"/>
    <n v="636"/>
    <n v="13975.6"/>
    <n v="21.97421383647799"/>
  </r>
  <r>
    <x v="10"/>
    <x v="1"/>
    <x v="4"/>
    <x v="5"/>
    <n v="106"/>
    <n v="199"/>
    <n v="3909.35"/>
    <n v="19.644974874371858"/>
  </r>
  <r>
    <x v="10"/>
    <x v="1"/>
    <x v="5"/>
    <x v="6"/>
    <n v="1154"/>
    <n v="2628"/>
    <n v="47109.87"/>
    <n v="17.926130136986302"/>
  </r>
  <r>
    <x v="10"/>
    <x v="1"/>
    <x v="6"/>
    <x v="7"/>
    <n v="69"/>
    <n v="135"/>
    <n v="3399.43"/>
    <n v="25.180962962962962"/>
  </r>
  <r>
    <x v="10"/>
    <x v="1"/>
    <x v="7"/>
    <x v="8"/>
    <n v="29"/>
    <n v="54"/>
    <n v="939.08"/>
    <n v="17.39037037037037"/>
  </r>
  <r>
    <x v="10"/>
    <x v="1"/>
    <x v="8"/>
    <x v="9"/>
    <n v="3077"/>
    <n v="6739"/>
    <n v="188392.91"/>
    <n v="27.955618044220213"/>
  </r>
  <r>
    <x v="10"/>
    <x v="1"/>
    <x v="5"/>
    <x v="10"/>
    <n v="64"/>
    <n v="118"/>
    <n v="2542.1999999999998"/>
    <n v="21.544067796610168"/>
  </r>
  <r>
    <x v="10"/>
    <x v="1"/>
    <x v="9"/>
    <x v="11"/>
    <n v="32"/>
    <n v="52"/>
    <n v="1205.71"/>
    <n v="23.18673076923077"/>
  </r>
  <r>
    <x v="10"/>
    <x v="1"/>
    <x v="10"/>
    <x v="12"/>
    <n v="14"/>
    <n v="27"/>
    <n v="302.79000000000002"/>
    <n v="11.214444444444446"/>
  </r>
  <r>
    <x v="10"/>
    <x v="1"/>
    <x v="5"/>
    <x v="13"/>
    <n v="36"/>
    <n v="66"/>
    <n v="1178.8499999999999"/>
    <n v="17.861363636363635"/>
  </r>
  <r>
    <x v="10"/>
    <x v="1"/>
    <x v="5"/>
    <x v="14"/>
    <n v="435"/>
    <n v="913"/>
    <n v="15709.51"/>
    <n v="17.206473165388829"/>
  </r>
  <r>
    <x v="10"/>
    <x v="1"/>
    <x v="5"/>
    <x v="15"/>
    <n v="1769"/>
    <n v="4800"/>
    <n v="75288.37"/>
    <n v="15.685077083333333"/>
  </r>
  <r>
    <x v="10"/>
    <x v="1"/>
    <x v="11"/>
    <x v="16"/>
    <n v="250"/>
    <n v="523"/>
    <n v="8515.73"/>
    <n v="16.282466539196939"/>
  </r>
  <r>
    <x v="10"/>
    <x v="1"/>
    <x v="5"/>
    <x v="17"/>
    <n v="179"/>
    <n v="383"/>
    <n v="8110.7000000000007"/>
    <n v="21.176762402088773"/>
  </r>
  <r>
    <x v="10"/>
    <x v="1"/>
    <x v="12"/>
    <x v="18"/>
    <n v="17959"/>
    <n v="40137"/>
    <n v="789757.87"/>
    <n v="19.676554550663976"/>
  </r>
  <r>
    <x v="10"/>
    <x v="1"/>
    <x v="9"/>
    <x v="19"/>
    <n v="29.999999999999996"/>
    <n v="71"/>
    <n v="1146.5999999999999"/>
    <n v="16.149295774647886"/>
  </r>
  <r>
    <x v="10"/>
    <x v="1"/>
    <x v="13"/>
    <x v="20"/>
    <n v="1817"/>
    <n v="4241.0000000000009"/>
    <n v="71234.19"/>
    <n v="16.796555057769396"/>
  </r>
  <r>
    <x v="11"/>
    <x v="0"/>
    <x v="0"/>
    <x v="0"/>
    <n v="96"/>
    <n v="150"/>
    <n v="2133"/>
    <n v="14.22"/>
  </r>
  <r>
    <x v="11"/>
    <x v="0"/>
    <x v="1"/>
    <x v="1"/>
    <n v="21"/>
    <n v="33"/>
    <n v="342"/>
    <n v="10.363636363636363"/>
  </r>
  <r>
    <x v="11"/>
    <x v="0"/>
    <x v="2"/>
    <x v="2"/>
    <n v="198"/>
    <n v="419.99999999999989"/>
    <n v="4412.9999999999991"/>
    <n v="10.507142857142858"/>
  </r>
  <r>
    <x v="11"/>
    <x v="0"/>
    <x v="3"/>
    <x v="3"/>
    <n v="471"/>
    <n v="897.00000000000023"/>
    <n v="10647"/>
    <n v="11.869565217391305"/>
  </r>
  <r>
    <x v="11"/>
    <x v="0"/>
    <x v="1"/>
    <x v="4"/>
    <n v="42"/>
    <n v="104.99999999999997"/>
    <n v="1122"/>
    <n v="10.685714285714285"/>
  </r>
  <r>
    <x v="11"/>
    <x v="0"/>
    <x v="4"/>
    <x v="5"/>
    <n v="54"/>
    <n v="89.999999999999986"/>
    <n v="914.99999999999977"/>
    <n v="10.166666666666666"/>
  </r>
  <r>
    <x v="11"/>
    <x v="0"/>
    <x v="5"/>
    <x v="6"/>
    <n v="942"/>
    <n v="1770"/>
    <n v="24504"/>
    <n v="13.844067796610169"/>
  </r>
  <r>
    <x v="11"/>
    <x v="0"/>
    <x v="6"/>
    <x v="7"/>
    <n v="42"/>
    <n v="126"/>
    <n v="1530.0000000000002"/>
    <n v="12.142857142857142"/>
  </r>
  <r>
    <x v="11"/>
    <x v="0"/>
    <x v="7"/>
    <x v="8"/>
    <n v="78"/>
    <n v="209.99999999999994"/>
    <n v="2838"/>
    <n v="13.514285714285714"/>
  </r>
  <r>
    <x v="11"/>
    <x v="0"/>
    <x v="8"/>
    <x v="9"/>
    <n v="393"/>
    <n v="687"/>
    <n v="10566"/>
    <n v="15.379912663755459"/>
  </r>
  <r>
    <x v="11"/>
    <x v="0"/>
    <x v="5"/>
    <x v="10"/>
    <n v="42"/>
    <n v="63"/>
    <n v="924"/>
    <n v="14.666666666666666"/>
  </r>
  <r>
    <x v="11"/>
    <x v="0"/>
    <x v="9"/>
    <x v="11"/>
    <n v="39"/>
    <n v="69"/>
    <n v="945"/>
    <n v="13.695652173913043"/>
  </r>
  <r>
    <x v="11"/>
    <x v="0"/>
    <x v="10"/>
    <x v="12"/>
    <n v="21"/>
    <n v="33"/>
    <n v="357"/>
    <n v="10.818181818181818"/>
  </r>
  <r>
    <x v="11"/>
    <x v="0"/>
    <x v="5"/>
    <x v="13"/>
    <n v="54"/>
    <n v="108"/>
    <n v="1334.9999999999998"/>
    <n v="12.361111111111111"/>
  </r>
  <r>
    <x v="11"/>
    <x v="0"/>
    <x v="5"/>
    <x v="14"/>
    <n v="543"/>
    <n v="968.99999999999977"/>
    <n v="13401"/>
    <n v="13.829721362229103"/>
  </r>
  <r>
    <x v="11"/>
    <x v="0"/>
    <x v="5"/>
    <x v="15"/>
    <n v="1728"/>
    <n v="3804"/>
    <n v="50586"/>
    <n v="13.298107255520504"/>
  </r>
  <r>
    <x v="11"/>
    <x v="0"/>
    <x v="11"/>
    <x v="16"/>
    <n v="159"/>
    <n v="285"/>
    <n v="3369"/>
    <n v="11.821052631578947"/>
  </r>
  <r>
    <x v="11"/>
    <x v="0"/>
    <x v="5"/>
    <x v="17"/>
    <n v="126"/>
    <n v="240"/>
    <n v="4431.0000000000009"/>
    <n v="18.462499999999999"/>
  </r>
  <r>
    <x v="11"/>
    <x v="0"/>
    <x v="12"/>
    <x v="18"/>
    <n v="7308"/>
    <n v="14246.999999999996"/>
    <n v="193461"/>
    <n v="13.579069277742683"/>
  </r>
  <r>
    <x v="11"/>
    <x v="0"/>
    <x v="9"/>
    <x v="19"/>
    <n v="24"/>
    <n v="63"/>
    <n v="774"/>
    <n v="12.285714285714286"/>
  </r>
  <r>
    <x v="11"/>
    <x v="0"/>
    <x v="13"/>
    <x v="20"/>
    <n v="183.00000000000003"/>
    <n v="327"/>
    <n v="4161"/>
    <n v="12.724770642201834"/>
  </r>
  <r>
    <x v="11"/>
    <x v="1"/>
    <x v="0"/>
    <x v="0"/>
    <n v="222.99999999999997"/>
    <n v="439"/>
    <n v="8070.19"/>
    <n v="18.383120728929384"/>
  </r>
  <r>
    <x v="11"/>
    <x v="1"/>
    <x v="1"/>
    <x v="1"/>
    <n v="78.000000000000014"/>
    <n v="179"/>
    <n v="3707.1899999999996"/>
    <n v="20.710558659217877"/>
  </r>
  <r>
    <x v="11"/>
    <x v="1"/>
    <x v="2"/>
    <x v="2"/>
    <n v="1038"/>
    <n v="2641"/>
    <n v="42259.61"/>
    <n v="16.001366906474821"/>
  </r>
  <r>
    <x v="11"/>
    <x v="1"/>
    <x v="3"/>
    <x v="3"/>
    <n v="2227"/>
    <n v="5212.9999999999991"/>
    <n v="81731.210000000021"/>
    <n v="15.678344523307118"/>
  </r>
  <r>
    <x v="11"/>
    <x v="1"/>
    <x v="1"/>
    <x v="4"/>
    <n v="299.00000000000006"/>
    <n v="621"/>
    <n v="13372.26"/>
    <n v="21.53342995169082"/>
  </r>
  <r>
    <x v="11"/>
    <x v="1"/>
    <x v="4"/>
    <x v="5"/>
    <n v="106"/>
    <n v="177"/>
    <n v="2989.33"/>
    <n v="16.888870056497176"/>
  </r>
  <r>
    <x v="11"/>
    <x v="1"/>
    <x v="5"/>
    <x v="6"/>
    <n v="1205.9999999999998"/>
    <n v="2734"/>
    <n v="48226.64"/>
    <n v="17.639590343818579"/>
  </r>
  <r>
    <x v="11"/>
    <x v="1"/>
    <x v="6"/>
    <x v="7"/>
    <n v="73"/>
    <n v="181"/>
    <n v="3107.25"/>
    <n v="17.167127071823206"/>
  </r>
  <r>
    <x v="11"/>
    <x v="1"/>
    <x v="7"/>
    <x v="8"/>
    <n v="41"/>
    <n v="76.000000000000014"/>
    <n v="850.2"/>
    <n v="11.186842105263159"/>
  </r>
  <r>
    <x v="11"/>
    <x v="1"/>
    <x v="8"/>
    <x v="9"/>
    <n v="3006"/>
    <n v="6709"/>
    <n v="179133.25"/>
    <n v="26.700439707855121"/>
  </r>
  <r>
    <x v="11"/>
    <x v="1"/>
    <x v="5"/>
    <x v="10"/>
    <n v="67"/>
    <n v="122.99999999999999"/>
    <n v="2585.3200000000002"/>
    <n v="21.018861788617887"/>
  </r>
  <r>
    <x v="11"/>
    <x v="1"/>
    <x v="9"/>
    <x v="11"/>
    <n v="41"/>
    <n v="75"/>
    <n v="1839.57"/>
    <n v="24.5276"/>
  </r>
  <r>
    <x v="11"/>
    <x v="1"/>
    <x v="10"/>
    <x v="12"/>
    <n v="14.999999999999998"/>
    <n v="20"/>
    <n v="348.65"/>
    <n v="17.432499999999997"/>
  </r>
  <r>
    <x v="11"/>
    <x v="1"/>
    <x v="5"/>
    <x v="13"/>
    <n v="34"/>
    <n v="75"/>
    <n v="1193.95"/>
    <n v="15.919333333333334"/>
  </r>
  <r>
    <x v="11"/>
    <x v="1"/>
    <x v="5"/>
    <x v="14"/>
    <n v="479"/>
    <n v="968"/>
    <n v="18130.21"/>
    <n v="18.729555785123967"/>
  </r>
  <r>
    <x v="11"/>
    <x v="1"/>
    <x v="5"/>
    <x v="15"/>
    <n v="1870"/>
    <n v="5282"/>
    <n v="83271.08"/>
    <n v="15.76506626277925"/>
  </r>
  <r>
    <x v="11"/>
    <x v="1"/>
    <x v="11"/>
    <x v="16"/>
    <n v="234"/>
    <n v="553"/>
    <n v="8157.7399999999989"/>
    <n v="14.751790235081375"/>
  </r>
  <r>
    <x v="11"/>
    <x v="1"/>
    <x v="5"/>
    <x v="17"/>
    <n v="198"/>
    <n v="364"/>
    <n v="7862.63"/>
    <n v="21.600631868131867"/>
  </r>
  <r>
    <x v="11"/>
    <x v="1"/>
    <x v="12"/>
    <x v="18"/>
    <n v="18725.000000000004"/>
    <n v="42423"/>
    <n v="816712.4"/>
    <n v="19.251641798081231"/>
  </r>
  <r>
    <x v="11"/>
    <x v="1"/>
    <x v="9"/>
    <x v="19"/>
    <n v="42"/>
    <n v="103.00000000000001"/>
    <n v="1706"/>
    <n v="16.563106796116504"/>
  </r>
  <r>
    <x v="11"/>
    <x v="1"/>
    <x v="13"/>
    <x v="20"/>
    <n v="1881"/>
    <n v="4404"/>
    <n v="71946.03"/>
    <n v="16.33651907356948"/>
  </r>
  <r>
    <x v="12"/>
    <x v="0"/>
    <x v="0"/>
    <x v="0"/>
    <n v="84"/>
    <n v="120"/>
    <n v="1467"/>
    <n v="12.225"/>
  </r>
  <r>
    <x v="12"/>
    <x v="0"/>
    <x v="1"/>
    <x v="1"/>
    <n v="21"/>
    <n v="27"/>
    <n v="351"/>
    <n v="13"/>
  </r>
  <r>
    <x v="12"/>
    <x v="0"/>
    <x v="2"/>
    <x v="2"/>
    <n v="282"/>
    <n v="573"/>
    <n v="5847"/>
    <n v="10.204188481675393"/>
  </r>
  <r>
    <x v="12"/>
    <x v="0"/>
    <x v="3"/>
    <x v="3"/>
    <n v="459"/>
    <n v="864"/>
    <n v="12194.999999999998"/>
    <n v="14.114583333333334"/>
  </r>
  <r>
    <x v="12"/>
    <x v="0"/>
    <x v="1"/>
    <x v="4"/>
    <n v="54"/>
    <n v="99"/>
    <n v="1059"/>
    <n v="10.696969696969697"/>
  </r>
  <r>
    <x v="12"/>
    <x v="0"/>
    <x v="4"/>
    <x v="5"/>
    <n v="57"/>
    <n v="93"/>
    <n v="1083"/>
    <n v="11.64516129032258"/>
  </r>
  <r>
    <x v="12"/>
    <x v="0"/>
    <x v="5"/>
    <x v="6"/>
    <n v="828"/>
    <n v="1539.0000000000005"/>
    <n v="22689"/>
    <n v="14.742690058479532"/>
  </r>
  <r>
    <x v="12"/>
    <x v="0"/>
    <x v="6"/>
    <x v="7"/>
    <n v="27"/>
    <n v="75"/>
    <n v="741.00000000000011"/>
    <n v="9.8800000000000008"/>
  </r>
  <r>
    <x v="12"/>
    <x v="0"/>
    <x v="7"/>
    <x v="8"/>
    <n v="59.999999999999986"/>
    <n v="114.00000000000003"/>
    <n v="1631.9999999999995"/>
    <n v="14.315789473684211"/>
  </r>
  <r>
    <x v="12"/>
    <x v="0"/>
    <x v="8"/>
    <x v="9"/>
    <n v="359.99999999999994"/>
    <n v="705"/>
    <n v="9789.0000000000018"/>
    <n v="13.885106382978723"/>
  </r>
  <r>
    <x v="12"/>
    <x v="0"/>
    <x v="5"/>
    <x v="10"/>
    <n v="44.999999999999993"/>
    <n v="60"/>
    <n v="1194.0000000000002"/>
    <n v="19.899999999999999"/>
  </r>
  <r>
    <x v="12"/>
    <x v="0"/>
    <x v="9"/>
    <x v="11"/>
    <n v="32.999999999999993"/>
    <n v="51"/>
    <n v="600"/>
    <n v="11.764705882352942"/>
  </r>
  <r>
    <x v="12"/>
    <x v="0"/>
    <x v="10"/>
    <x v="12"/>
    <n v="3"/>
    <n v="3"/>
    <n v="26.999999999999993"/>
    <n v="9"/>
  </r>
  <r>
    <x v="12"/>
    <x v="0"/>
    <x v="5"/>
    <x v="13"/>
    <n v="36"/>
    <n v="44.999999999999993"/>
    <n v="516"/>
    <n v="11.466666666666667"/>
  </r>
  <r>
    <x v="12"/>
    <x v="0"/>
    <x v="5"/>
    <x v="14"/>
    <n v="435"/>
    <n v="702"/>
    <n v="9330"/>
    <n v="13.290598290598291"/>
  </r>
  <r>
    <x v="12"/>
    <x v="0"/>
    <x v="5"/>
    <x v="15"/>
    <n v="1734.0000000000005"/>
    <n v="3851.9999999999991"/>
    <n v="52494"/>
    <n v="13.62772585669782"/>
  </r>
  <r>
    <x v="12"/>
    <x v="0"/>
    <x v="11"/>
    <x v="16"/>
    <n v="126"/>
    <n v="219.00000000000006"/>
    <n v="3024"/>
    <n v="13.808219178082192"/>
  </r>
  <r>
    <x v="12"/>
    <x v="0"/>
    <x v="5"/>
    <x v="17"/>
    <n v="165"/>
    <n v="243"/>
    <n v="4194"/>
    <n v="17.25925925925926"/>
  </r>
  <r>
    <x v="12"/>
    <x v="0"/>
    <x v="12"/>
    <x v="18"/>
    <n v="7058.9999999999982"/>
    <n v="13491"/>
    <n v="184016.99999999997"/>
    <n v="13.639982210362463"/>
  </r>
  <r>
    <x v="12"/>
    <x v="0"/>
    <x v="9"/>
    <x v="19"/>
    <n v="18"/>
    <n v="30"/>
    <n v="606"/>
    <n v="20.2"/>
  </r>
  <r>
    <x v="12"/>
    <x v="0"/>
    <x v="13"/>
    <x v="20"/>
    <n v="156"/>
    <n v="260.99999999999994"/>
    <n v="3161.9999999999991"/>
    <n v="12.114942528735632"/>
  </r>
  <r>
    <x v="12"/>
    <x v="1"/>
    <x v="0"/>
    <x v="0"/>
    <n v="243"/>
    <n v="440"/>
    <n v="8493.02"/>
    <n v="19.302318181818183"/>
  </r>
  <r>
    <x v="12"/>
    <x v="1"/>
    <x v="1"/>
    <x v="1"/>
    <n v="62.000000000000007"/>
    <n v="156.99999999999997"/>
    <n v="3572.56"/>
    <n v="22.755159235668788"/>
  </r>
  <r>
    <x v="12"/>
    <x v="1"/>
    <x v="2"/>
    <x v="2"/>
    <n v="1015"/>
    <n v="2674"/>
    <n v="37475.379999999997"/>
    <n v="14.014727000747943"/>
  </r>
  <r>
    <x v="12"/>
    <x v="1"/>
    <x v="3"/>
    <x v="3"/>
    <n v="2163.0000000000005"/>
    <n v="5243.9999999999991"/>
    <n v="74357.440000000002"/>
    <n v="14.179527078565981"/>
  </r>
  <r>
    <x v="12"/>
    <x v="1"/>
    <x v="1"/>
    <x v="4"/>
    <n v="267"/>
    <n v="510"/>
    <n v="11186.14"/>
    <n v="21.933607843137253"/>
  </r>
  <r>
    <x v="12"/>
    <x v="1"/>
    <x v="4"/>
    <x v="5"/>
    <n v="103"/>
    <n v="207.00000000000003"/>
    <n v="3797.4299999999994"/>
    <n v="18.345072463768116"/>
  </r>
  <r>
    <x v="12"/>
    <x v="1"/>
    <x v="5"/>
    <x v="6"/>
    <n v="1174.0000000000002"/>
    <n v="2794"/>
    <n v="47801.84"/>
    <n v="17.10874731567645"/>
  </r>
  <r>
    <x v="12"/>
    <x v="1"/>
    <x v="6"/>
    <x v="7"/>
    <n v="86"/>
    <n v="220"/>
    <n v="3685.82"/>
    <n v="16.753727272727275"/>
  </r>
  <r>
    <x v="12"/>
    <x v="1"/>
    <x v="7"/>
    <x v="8"/>
    <n v="31.000000000000004"/>
    <n v="76.000000000000014"/>
    <n v="1034.5899999999999"/>
    <n v="13.613026315789472"/>
  </r>
  <r>
    <x v="12"/>
    <x v="1"/>
    <x v="8"/>
    <x v="9"/>
    <n v="3152"/>
    <n v="7213"/>
    <n v="187817.41"/>
    <n v="26.038737002634132"/>
  </r>
  <r>
    <x v="12"/>
    <x v="1"/>
    <x v="5"/>
    <x v="10"/>
    <n v="73"/>
    <n v="135"/>
    <n v="3569.48"/>
    <n v="26.440592592592594"/>
  </r>
  <r>
    <x v="12"/>
    <x v="1"/>
    <x v="9"/>
    <x v="11"/>
    <n v="39.999999999999993"/>
    <n v="91"/>
    <n v="1849.4800000000002"/>
    <n v="20.323956043956045"/>
  </r>
  <r>
    <x v="12"/>
    <x v="1"/>
    <x v="10"/>
    <x v="12"/>
    <n v="19.999999999999996"/>
    <n v="42"/>
    <n v="844.28999999999985"/>
    <n v="20.102142857142855"/>
  </r>
  <r>
    <x v="12"/>
    <x v="1"/>
    <x v="5"/>
    <x v="13"/>
    <n v="42"/>
    <n v="85"/>
    <n v="1289.1199999999999"/>
    <n v="15.166117647058822"/>
  </r>
  <r>
    <x v="12"/>
    <x v="1"/>
    <x v="5"/>
    <x v="14"/>
    <n v="396.99999999999994"/>
    <n v="821"/>
    <n v="13949.069999999998"/>
    <n v="16.990341047503044"/>
  </r>
  <r>
    <x v="12"/>
    <x v="1"/>
    <x v="5"/>
    <x v="15"/>
    <n v="1832.9999999999998"/>
    <n v="5157.9999999999991"/>
    <n v="80375.94"/>
    <n v="15.582772392400155"/>
  </r>
  <r>
    <x v="12"/>
    <x v="1"/>
    <x v="11"/>
    <x v="16"/>
    <n v="245"/>
    <n v="544"/>
    <n v="8501.590000000002"/>
    <n v="15.627922794117648"/>
  </r>
  <r>
    <x v="12"/>
    <x v="1"/>
    <x v="5"/>
    <x v="17"/>
    <n v="180"/>
    <n v="416"/>
    <n v="8288.36"/>
    <n v="19.923942307692307"/>
  </r>
  <r>
    <x v="12"/>
    <x v="1"/>
    <x v="12"/>
    <x v="18"/>
    <n v="18551.000000000004"/>
    <n v="43056"/>
    <n v="801121.88"/>
    <n v="18.606509661835748"/>
  </r>
  <r>
    <x v="12"/>
    <x v="1"/>
    <x v="9"/>
    <x v="19"/>
    <n v="43"/>
    <n v="97"/>
    <n v="1824.75"/>
    <n v="18.811855670103093"/>
  </r>
  <r>
    <x v="12"/>
    <x v="1"/>
    <x v="13"/>
    <x v="20"/>
    <n v="1969.9999999999998"/>
    <n v="4741"/>
    <n v="77005.7"/>
    <n v="16.242501581944737"/>
  </r>
  <r>
    <x v="13"/>
    <x v="0"/>
    <x v="0"/>
    <x v="0"/>
    <n v="105"/>
    <n v="179.99999999999997"/>
    <n v="2148"/>
    <n v="11.933333333333334"/>
  </r>
  <r>
    <x v="13"/>
    <x v="0"/>
    <x v="1"/>
    <x v="1"/>
    <n v="24"/>
    <n v="42.000000000000007"/>
    <n v="561"/>
    <n v="13.357142857142858"/>
  </r>
  <r>
    <x v="13"/>
    <x v="0"/>
    <x v="2"/>
    <x v="2"/>
    <n v="261"/>
    <n v="477"/>
    <n v="6098.9999999999991"/>
    <n v="12.786163522012579"/>
  </r>
  <r>
    <x v="13"/>
    <x v="0"/>
    <x v="3"/>
    <x v="3"/>
    <n v="384"/>
    <n v="741"/>
    <n v="9849"/>
    <n v="13.291497975708502"/>
  </r>
  <r>
    <x v="13"/>
    <x v="0"/>
    <x v="1"/>
    <x v="4"/>
    <n v="48"/>
    <n v="78"/>
    <n v="921"/>
    <n v="11.807692307692308"/>
  </r>
  <r>
    <x v="13"/>
    <x v="0"/>
    <x v="4"/>
    <x v="5"/>
    <n v="59.999999999999986"/>
    <n v="99"/>
    <n v="1185"/>
    <n v="11.969696969696969"/>
  </r>
  <r>
    <x v="13"/>
    <x v="0"/>
    <x v="5"/>
    <x v="6"/>
    <n v="888"/>
    <n v="1632"/>
    <n v="23822.999999999996"/>
    <n v="14.597426470588236"/>
  </r>
  <r>
    <x v="13"/>
    <x v="0"/>
    <x v="6"/>
    <x v="7"/>
    <n v="24"/>
    <n v="69"/>
    <n v="987"/>
    <n v="14.304347826086957"/>
  </r>
  <r>
    <x v="13"/>
    <x v="0"/>
    <x v="7"/>
    <x v="8"/>
    <n v="89.999999999999986"/>
    <n v="168.00000000000003"/>
    <n v="2079"/>
    <n v="12.375"/>
  </r>
  <r>
    <x v="13"/>
    <x v="0"/>
    <x v="8"/>
    <x v="9"/>
    <n v="366.00000000000006"/>
    <n v="633"/>
    <n v="9414.0000000000018"/>
    <n v="14.872037914691942"/>
  </r>
  <r>
    <x v="13"/>
    <x v="0"/>
    <x v="5"/>
    <x v="10"/>
    <n v="39"/>
    <n v="54"/>
    <n v="594.00000000000011"/>
    <n v="11"/>
  </r>
  <r>
    <x v="13"/>
    <x v="0"/>
    <x v="9"/>
    <x v="11"/>
    <n v="39"/>
    <n v="71.999999999999986"/>
    <n v="705"/>
    <n v="9.7916666666666661"/>
  </r>
  <r>
    <x v="13"/>
    <x v="0"/>
    <x v="10"/>
    <x v="12"/>
    <n v="27"/>
    <n v="39"/>
    <n v="501"/>
    <n v="12.846153846153847"/>
  </r>
  <r>
    <x v="13"/>
    <x v="0"/>
    <x v="5"/>
    <x v="13"/>
    <n v="54"/>
    <n v="99"/>
    <n v="1388.9999999999998"/>
    <n v="14.030303030303031"/>
  </r>
  <r>
    <x v="13"/>
    <x v="0"/>
    <x v="5"/>
    <x v="14"/>
    <n v="518.99999999999989"/>
    <n v="879"/>
    <n v="11426.999999999998"/>
    <n v="13"/>
  </r>
  <r>
    <x v="13"/>
    <x v="0"/>
    <x v="5"/>
    <x v="15"/>
    <n v="1755"/>
    <n v="3756"/>
    <n v="53897.999999999985"/>
    <n v="14.349840255591054"/>
  </r>
  <r>
    <x v="13"/>
    <x v="0"/>
    <x v="11"/>
    <x v="16"/>
    <n v="123"/>
    <n v="233.99999999999994"/>
    <n v="2913.0000000000005"/>
    <n v="12.448717948717949"/>
  </r>
  <r>
    <x v="13"/>
    <x v="0"/>
    <x v="5"/>
    <x v="17"/>
    <n v="156"/>
    <n v="282"/>
    <n v="4191"/>
    <n v="14.861702127659575"/>
  </r>
  <r>
    <x v="13"/>
    <x v="0"/>
    <x v="12"/>
    <x v="18"/>
    <n v="7223.9999999999982"/>
    <n v="13569"/>
    <n v="188139"/>
    <n v="13.86535485297369"/>
  </r>
  <r>
    <x v="13"/>
    <x v="0"/>
    <x v="9"/>
    <x v="19"/>
    <n v="21"/>
    <n v="63"/>
    <n v="774"/>
    <n v="12.285714285714286"/>
  </r>
  <r>
    <x v="13"/>
    <x v="0"/>
    <x v="13"/>
    <x v="20"/>
    <n v="168"/>
    <n v="285"/>
    <n v="3447"/>
    <n v="12.094736842105263"/>
  </r>
  <r>
    <x v="13"/>
    <x v="1"/>
    <x v="0"/>
    <x v="0"/>
    <n v="265"/>
    <n v="537.00000000000011"/>
    <n v="9894.8700000000008"/>
    <n v="18.426201117318438"/>
  </r>
  <r>
    <x v="13"/>
    <x v="1"/>
    <x v="1"/>
    <x v="1"/>
    <n v="79.000000000000014"/>
    <n v="184"/>
    <n v="3906.05"/>
    <n v="21.228532608695652"/>
  </r>
  <r>
    <x v="13"/>
    <x v="1"/>
    <x v="2"/>
    <x v="2"/>
    <n v="1042.9999999999998"/>
    <n v="2907"/>
    <n v="42596.160000000011"/>
    <n v="14.652961816305471"/>
  </r>
  <r>
    <x v="13"/>
    <x v="1"/>
    <x v="3"/>
    <x v="3"/>
    <n v="2159.9999999999995"/>
    <n v="5332"/>
    <n v="77379.899999999994"/>
    <n v="14.512359339834958"/>
  </r>
  <r>
    <x v="13"/>
    <x v="1"/>
    <x v="1"/>
    <x v="4"/>
    <n v="282.99999999999994"/>
    <n v="566"/>
    <n v="11764.9"/>
    <n v="20.786042402826855"/>
  </r>
  <r>
    <x v="13"/>
    <x v="1"/>
    <x v="4"/>
    <x v="5"/>
    <n v="128"/>
    <n v="238.99999999999997"/>
    <n v="4780.84"/>
    <n v="20.003514644351466"/>
  </r>
  <r>
    <x v="13"/>
    <x v="1"/>
    <x v="5"/>
    <x v="6"/>
    <n v="1208"/>
    <n v="2892"/>
    <n v="48609.36"/>
    <n v="16.808215767634856"/>
  </r>
  <r>
    <x v="13"/>
    <x v="1"/>
    <x v="6"/>
    <x v="7"/>
    <n v="75"/>
    <n v="188"/>
    <n v="3833.87"/>
    <n v="20.392925531914894"/>
  </r>
  <r>
    <x v="13"/>
    <x v="1"/>
    <x v="7"/>
    <x v="8"/>
    <n v="43"/>
    <n v="83"/>
    <n v="1182.1199999999999"/>
    <n v="14.242409638554216"/>
  </r>
  <r>
    <x v="13"/>
    <x v="1"/>
    <x v="8"/>
    <x v="9"/>
    <n v="3360"/>
    <n v="7620"/>
    <n v="206547.98"/>
    <n v="27.106034120734911"/>
  </r>
  <r>
    <x v="13"/>
    <x v="1"/>
    <x v="5"/>
    <x v="10"/>
    <n v="74"/>
    <n v="146.00000000000003"/>
    <n v="3568.2899999999995"/>
    <n v="24.440342465753425"/>
  </r>
  <r>
    <x v="13"/>
    <x v="1"/>
    <x v="9"/>
    <x v="11"/>
    <n v="50"/>
    <n v="89"/>
    <n v="1717.61"/>
    <n v="19.298988764044942"/>
  </r>
  <r>
    <x v="13"/>
    <x v="1"/>
    <x v="10"/>
    <x v="12"/>
    <n v="24"/>
    <n v="43"/>
    <n v="860.5"/>
    <n v="20.011627906976745"/>
  </r>
  <r>
    <x v="13"/>
    <x v="1"/>
    <x v="5"/>
    <x v="13"/>
    <n v="34"/>
    <n v="64"/>
    <n v="1071.3"/>
    <n v="16.739062499999999"/>
  </r>
  <r>
    <x v="13"/>
    <x v="1"/>
    <x v="5"/>
    <x v="14"/>
    <n v="486"/>
    <n v="967"/>
    <n v="15509.010000000002"/>
    <n v="16.038273009307137"/>
  </r>
  <r>
    <x v="13"/>
    <x v="1"/>
    <x v="5"/>
    <x v="15"/>
    <n v="1919"/>
    <n v="5409"/>
    <n v="83608.830000000016"/>
    <n v="15.457354409317803"/>
  </r>
  <r>
    <x v="13"/>
    <x v="1"/>
    <x v="11"/>
    <x v="16"/>
    <n v="262"/>
    <n v="588"/>
    <n v="9407.73"/>
    <n v="15.99954081632653"/>
  </r>
  <r>
    <x v="13"/>
    <x v="1"/>
    <x v="5"/>
    <x v="17"/>
    <n v="174"/>
    <n v="364"/>
    <n v="7376.42"/>
    <n v="20.264890109890111"/>
  </r>
  <r>
    <x v="13"/>
    <x v="1"/>
    <x v="12"/>
    <x v="18"/>
    <n v="19344"/>
    <n v="44584"/>
    <n v="843090.03000000014"/>
    <n v="18.910147810873855"/>
  </r>
  <r>
    <x v="13"/>
    <x v="1"/>
    <x v="9"/>
    <x v="19"/>
    <n v="43"/>
    <n v="80"/>
    <n v="1154.23"/>
    <n v="14.427875"/>
  </r>
  <r>
    <x v="13"/>
    <x v="1"/>
    <x v="13"/>
    <x v="20"/>
    <n v="1944.9999999999998"/>
    <n v="4528"/>
    <n v="75813.78"/>
    <n v="16.743325971731448"/>
  </r>
  <r>
    <x v="14"/>
    <x v="0"/>
    <x v="0"/>
    <x v="0"/>
    <n v="93.000000000000014"/>
    <n v="156"/>
    <n v="1851"/>
    <n v="11.865384615384615"/>
  </r>
  <r>
    <x v="14"/>
    <x v="0"/>
    <x v="1"/>
    <x v="1"/>
    <n v="29.999999999999993"/>
    <n v="54"/>
    <n v="654"/>
    <n v="12.111111111111111"/>
  </r>
  <r>
    <x v="14"/>
    <x v="0"/>
    <x v="2"/>
    <x v="2"/>
    <n v="237.00000000000006"/>
    <n v="453.00000000000011"/>
    <n v="5424"/>
    <n v="11.973509933774835"/>
  </r>
  <r>
    <x v="14"/>
    <x v="0"/>
    <x v="3"/>
    <x v="3"/>
    <n v="404.99999999999989"/>
    <n v="756"/>
    <n v="10004.999999999998"/>
    <n v="13.234126984126984"/>
  </r>
  <r>
    <x v="14"/>
    <x v="0"/>
    <x v="1"/>
    <x v="4"/>
    <n v="51"/>
    <n v="78"/>
    <n v="660"/>
    <n v="8.4615384615384617"/>
  </r>
  <r>
    <x v="14"/>
    <x v="0"/>
    <x v="4"/>
    <x v="5"/>
    <n v="81"/>
    <n v="132"/>
    <n v="1500.0000000000002"/>
    <n v="11.363636363636363"/>
  </r>
  <r>
    <x v="14"/>
    <x v="0"/>
    <x v="5"/>
    <x v="6"/>
    <n v="872.99999999999977"/>
    <n v="1590"/>
    <n v="21840"/>
    <n v="13.735849056603774"/>
  </r>
  <r>
    <x v="14"/>
    <x v="0"/>
    <x v="6"/>
    <x v="7"/>
    <n v="21"/>
    <n v="63"/>
    <n v="675"/>
    <n v="10.714285714285714"/>
  </r>
  <r>
    <x v="14"/>
    <x v="0"/>
    <x v="7"/>
    <x v="8"/>
    <n v="63"/>
    <n v="126"/>
    <n v="1371"/>
    <n v="10.880952380952381"/>
  </r>
  <r>
    <x v="14"/>
    <x v="0"/>
    <x v="8"/>
    <x v="9"/>
    <n v="318"/>
    <n v="513.00000000000011"/>
    <n v="7113"/>
    <n v="13.865497076023392"/>
  </r>
  <r>
    <x v="14"/>
    <x v="0"/>
    <x v="5"/>
    <x v="10"/>
    <n v="51"/>
    <n v="108"/>
    <n v="1320"/>
    <n v="12.222222222222221"/>
  </r>
  <r>
    <x v="14"/>
    <x v="0"/>
    <x v="9"/>
    <x v="11"/>
    <n v="14.999999999999996"/>
    <n v="35.999999999999993"/>
    <n v="297.00000000000006"/>
    <n v="8.25"/>
  </r>
  <r>
    <x v="14"/>
    <x v="0"/>
    <x v="10"/>
    <x v="12"/>
    <n v="39"/>
    <n v="44.999999999999993"/>
    <n v="603"/>
    <n v="13.4"/>
  </r>
  <r>
    <x v="14"/>
    <x v="0"/>
    <x v="5"/>
    <x v="13"/>
    <n v="32.999999999999993"/>
    <n v="44.999999999999993"/>
    <n v="435"/>
    <n v="9.6666666666666661"/>
  </r>
  <r>
    <x v="14"/>
    <x v="0"/>
    <x v="5"/>
    <x v="14"/>
    <n v="444"/>
    <n v="741"/>
    <n v="10218"/>
    <n v="13.789473684210526"/>
  </r>
  <r>
    <x v="14"/>
    <x v="0"/>
    <x v="5"/>
    <x v="15"/>
    <n v="1781.9999999999995"/>
    <n v="3707.9999999999991"/>
    <n v="48162"/>
    <n v="12.988673139158577"/>
  </r>
  <r>
    <x v="14"/>
    <x v="0"/>
    <x v="11"/>
    <x v="16"/>
    <n v="159"/>
    <n v="285"/>
    <n v="3257.9999999999991"/>
    <n v="11.43157894736842"/>
  </r>
  <r>
    <x v="14"/>
    <x v="0"/>
    <x v="5"/>
    <x v="17"/>
    <n v="135"/>
    <n v="209.99999999999994"/>
    <n v="3192"/>
    <n v="15.2"/>
  </r>
  <r>
    <x v="14"/>
    <x v="0"/>
    <x v="12"/>
    <x v="18"/>
    <n v="7167"/>
    <n v="13199.999999999996"/>
    <n v="173412.00000000003"/>
    <n v="13.137272727272727"/>
  </r>
  <r>
    <x v="14"/>
    <x v="0"/>
    <x v="9"/>
    <x v="19"/>
    <n v="36"/>
    <n v="87.000000000000014"/>
    <n v="1388.9999999999998"/>
    <n v="15.96551724137931"/>
  </r>
  <r>
    <x v="14"/>
    <x v="0"/>
    <x v="13"/>
    <x v="20"/>
    <n v="246"/>
    <n v="405"/>
    <n v="5079"/>
    <n v="12.540740740740741"/>
  </r>
  <r>
    <x v="14"/>
    <x v="1"/>
    <x v="0"/>
    <x v="0"/>
    <n v="264"/>
    <n v="526"/>
    <n v="10596.78"/>
    <n v="20.14596958174905"/>
  </r>
  <r>
    <x v="14"/>
    <x v="1"/>
    <x v="1"/>
    <x v="1"/>
    <n v="70"/>
    <n v="141"/>
    <n v="3384.12"/>
    <n v="24.000851063829785"/>
  </r>
  <r>
    <x v="14"/>
    <x v="1"/>
    <x v="2"/>
    <x v="2"/>
    <n v="1069.0000000000002"/>
    <n v="2854.9999999999995"/>
    <n v="41065.919999999998"/>
    <n v="14.383859894921191"/>
  </r>
  <r>
    <x v="14"/>
    <x v="1"/>
    <x v="3"/>
    <x v="3"/>
    <n v="2126"/>
    <n v="5109.0000000000009"/>
    <n v="76959"/>
    <n v="15.063417498532003"/>
  </r>
  <r>
    <x v="14"/>
    <x v="1"/>
    <x v="1"/>
    <x v="4"/>
    <n v="286.99999999999994"/>
    <n v="580.00000000000011"/>
    <n v="11310.44"/>
    <n v="19.500758620689655"/>
  </r>
  <r>
    <x v="14"/>
    <x v="1"/>
    <x v="4"/>
    <x v="5"/>
    <n v="92"/>
    <n v="190"/>
    <n v="4205.33"/>
    <n v="22.133315789473684"/>
  </r>
  <r>
    <x v="14"/>
    <x v="1"/>
    <x v="5"/>
    <x v="6"/>
    <n v="1175"/>
    <n v="2724"/>
    <n v="50939.75"/>
    <n v="18.700348751835534"/>
  </r>
  <r>
    <x v="14"/>
    <x v="1"/>
    <x v="6"/>
    <x v="7"/>
    <n v="80.999999999999986"/>
    <n v="204"/>
    <n v="4024.8600000000006"/>
    <n v="19.729705882352942"/>
  </r>
  <r>
    <x v="14"/>
    <x v="1"/>
    <x v="7"/>
    <x v="8"/>
    <n v="37"/>
    <n v="69.999999999999986"/>
    <n v="1079.24"/>
    <n v="15.417714285714286"/>
  </r>
  <r>
    <x v="14"/>
    <x v="1"/>
    <x v="8"/>
    <x v="9"/>
    <n v="3284"/>
    <n v="7453"/>
    <n v="203589.87"/>
    <n v="27.316499396216287"/>
  </r>
  <r>
    <x v="14"/>
    <x v="1"/>
    <x v="5"/>
    <x v="10"/>
    <n v="83"/>
    <n v="147"/>
    <n v="3509.1500000000005"/>
    <n v="23.871768707482993"/>
  </r>
  <r>
    <x v="14"/>
    <x v="1"/>
    <x v="9"/>
    <x v="11"/>
    <n v="62.000000000000007"/>
    <n v="106"/>
    <n v="2287.2199999999998"/>
    <n v="21.577547169811318"/>
  </r>
  <r>
    <x v="14"/>
    <x v="1"/>
    <x v="10"/>
    <x v="12"/>
    <n v="18"/>
    <n v="26"/>
    <n v="421.61000000000007"/>
    <n v="16.215769230769233"/>
  </r>
  <r>
    <x v="14"/>
    <x v="1"/>
    <x v="5"/>
    <x v="13"/>
    <n v="39.999999999999993"/>
    <n v="80"/>
    <n v="1216.8699999999999"/>
    <n v="15.210874999999998"/>
  </r>
  <r>
    <x v="14"/>
    <x v="1"/>
    <x v="5"/>
    <x v="14"/>
    <n v="438"/>
    <n v="876"/>
    <n v="15182.579999999998"/>
    <n v="17.331712328767122"/>
  </r>
  <r>
    <x v="14"/>
    <x v="1"/>
    <x v="5"/>
    <x v="15"/>
    <n v="1898"/>
    <n v="5330.9999999999991"/>
    <n v="83840.250000000015"/>
    <n v="15.726927405740012"/>
  </r>
  <r>
    <x v="14"/>
    <x v="1"/>
    <x v="11"/>
    <x v="16"/>
    <n v="255.00000000000003"/>
    <n v="530"/>
    <n v="8158.64"/>
    <n v="15.393660377358492"/>
  </r>
  <r>
    <x v="14"/>
    <x v="1"/>
    <x v="5"/>
    <x v="17"/>
    <n v="171"/>
    <n v="320.99999999999994"/>
    <n v="6916.34"/>
    <n v="21.546230529595015"/>
  </r>
  <r>
    <x v="14"/>
    <x v="1"/>
    <x v="12"/>
    <x v="18"/>
    <n v="19256.999999999996"/>
    <n v="43697"/>
    <n v="849384.42"/>
    <n v="19.438048836304553"/>
  </r>
  <r>
    <x v="14"/>
    <x v="1"/>
    <x v="9"/>
    <x v="19"/>
    <n v="42"/>
    <n v="65.000000000000014"/>
    <n v="878.6"/>
    <n v="13.516923076923078"/>
  </r>
  <r>
    <x v="14"/>
    <x v="1"/>
    <x v="13"/>
    <x v="20"/>
    <n v="1934.0000000000002"/>
    <n v="4487.9999999999991"/>
    <n v="74548.39"/>
    <n v="16.610603832442067"/>
  </r>
  <r>
    <x v="15"/>
    <x v="0"/>
    <x v="0"/>
    <x v="0"/>
    <n v="99"/>
    <n v="168.00000000000003"/>
    <n v="1692"/>
    <n v="10.071428571428571"/>
  </r>
  <r>
    <x v="15"/>
    <x v="0"/>
    <x v="1"/>
    <x v="1"/>
    <n v="36"/>
    <n v="84.000000000000014"/>
    <n v="1167.0000000000002"/>
    <n v="13.892857142857142"/>
  </r>
  <r>
    <x v="15"/>
    <x v="0"/>
    <x v="2"/>
    <x v="2"/>
    <n v="159"/>
    <n v="287.99999999999994"/>
    <n v="3288"/>
    <n v="11.416666666666666"/>
  </r>
  <r>
    <x v="15"/>
    <x v="0"/>
    <x v="3"/>
    <x v="3"/>
    <n v="426"/>
    <n v="741"/>
    <n v="8463"/>
    <n v="11.421052631578947"/>
  </r>
  <r>
    <x v="15"/>
    <x v="0"/>
    <x v="1"/>
    <x v="4"/>
    <n v="36"/>
    <n v="75"/>
    <n v="708"/>
    <n v="9.44"/>
  </r>
  <r>
    <x v="15"/>
    <x v="0"/>
    <x v="4"/>
    <x v="5"/>
    <n v="59.999999999999986"/>
    <n v="111"/>
    <n v="1080"/>
    <n v="9.7297297297297298"/>
  </r>
  <r>
    <x v="15"/>
    <x v="0"/>
    <x v="5"/>
    <x v="6"/>
    <n v="879.00000000000023"/>
    <n v="1605"/>
    <n v="19701"/>
    <n v="12.274766355140187"/>
  </r>
  <r>
    <x v="15"/>
    <x v="0"/>
    <x v="6"/>
    <x v="7"/>
    <n v="18"/>
    <n v="54"/>
    <n v="642.00000000000011"/>
    <n v="11.888888888888889"/>
  </r>
  <r>
    <x v="15"/>
    <x v="0"/>
    <x v="7"/>
    <x v="8"/>
    <n v="51"/>
    <n v="108"/>
    <n v="1344.0000000000002"/>
    <n v="12.444444444444445"/>
  </r>
  <r>
    <x v="15"/>
    <x v="0"/>
    <x v="8"/>
    <x v="9"/>
    <n v="327"/>
    <n v="597"/>
    <n v="7923"/>
    <n v="13.271356783919598"/>
  </r>
  <r>
    <x v="15"/>
    <x v="0"/>
    <x v="5"/>
    <x v="10"/>
    <n v="51"/>
    <n v="84.000000000000014"/>
    <n v="948"/>
    <n v="11.285714285714286"/>
  </r>
  <r>
    <x v="15"/>
    <x v="0"/>
    <x v="9"/>
    <x v="11"/>
    <n v="36"/>
    <n v="81"/>
    <n v="954"/>
    <n v="11.777777777777779"/>
  </r>
  <r>
    <x v="15"/>
    <x v="0"/>
    <x v="10"/>
    <x v="12"/>
    <n v="36"/>
    <n v="89.999999999999986"/>
    <n v="762"/>
    <n v="8.4666666666666668"/>
  </r>
  <r>
    <x v="15"/>
    <x v="0"/>
    <x v="5"/>
    <x v="13"/>
    <n v="78"/>
    <n v="132"/>
    <n v="1526.9999999999998"/>
    <n v="11.568181818181818"/>
  </r>
  <r>
    <x v="15"/>
    <x v="0"/>
    <x v="5"/>
    <x v="14"/>
    <n v="465"/>
    <n v="813"/>
    <n v="9288"/>
    <n v="11.424354243542435"/>
  </r>
  <r>
    <x v="15"/>
    <x v="0"/>
    <x v="5"/>
    <x v="15"/>
    <n v="1685.9999999999995"/>
    <n v="3662.9999999999991"/>
    <n v="44102.999999999993"/>
    <n v="12.04013104013104"/>
  </r>
  <r>
    <x v="15"/>
    <x v="0"/>
    <x v="11"/>
    <x v="16"/>
    <n v="114"/>
    <n v="246"/>
    <n v="2694"/>
    <n v="10.951219512195122"/>
  </r>
  <r>
    <x v="15"/>
    <x v="0"/>
    <x v="5"/>
    <x v="17"/>
    <n v="147"/>
    <n v="231"/>
    <n v="2808"/>
    <n v="12.155844155844155"/>
  </r>
  <r>
    <x v="15"/>
    <x v="0"/>
    <x v="12"/>
    <x v="18"/>
    <n v="7296"/>
    <n v="13724.999999999996"/>
    <n v="167355"/>
    <n v="12.193442622950819"/>
  </r>
  <r>
    <x v="15"/>
    <x v="0"/>
    <x v="9"/>
    <x v="19"/>
    <n v="32.999999999999993"/>
    <n v="71.999999999999986"/>
    <n v="924"/>
    <n v="12.833333333333334"/>
  </r>
  <r>
    <x v="15"/>
    <x v="0"/>
    <x v="13"/>
    <x v="20"/>
    <n v="192"/>
    <n v="327"/>
    <n v="3702"/>
    <n v="11.321100917431192"/>
  </r>
  <r>
    <x v="15"/>
    <x v="1"/>
    <x v="0"/>
    <x v="0"/>
    <n v="253.99999999999997"/>
    <n v="511"/>
    <n v="9353.27"/>
    <n v="18.303855185909981"/>
  </r>
  <r>
    <x v="15"/>
    <x v="1"/>
    <x v="1"/>
    <x v="1"/>
    <n v="65"/>
    <n v="134.00000000000003"/>
    <n v="2700.16"/>
    <n v="20.15044776119403"/>
  </r>
  <r>
    <x v="15"/>
    <x v="1"/>
    <x v="2"/>
    <x v="2"/>
    <n v="1023"/>
    <n v="2799"/>
    <n v="40664.22"/>
    <n v="14.528124330117899"/>
  </r>
  <r>
    <x v="15"/>
    <x v="1"/>
    <x v="3"/>
    <x v="3"/>
    <n v="2094"/>
    <n v="4968.9999999999991"/>
    <n v="69874.350000000006"/>
    <n v="14.062054739384184"/>
  </r>
  <r>
    <x v="15"/>
    <x v="1"/>
    <x v="1"/>
    <x v="4"/>
    <n v="253"/>
    <n v="477.99999999999994"/>
    <n v="10364.82"/>
    <n v="21.683723849372385"/>
  </r>
  <r>
    <x v="15"/>
    <x v="1"/>
    <x v="4"/>
    <x v="5"/>
    <n v="112"/>
    <n v="205"/>
    <n v="3860.79"/>
    <n v="18.83312195121951"/>
  </r>
  <r>
    <x v="15"/>
    <x v="1"/>
    <x v="5"/>
    <x v="6"/>
    <n v="1180.0000000000002"/>
    <n v="2694"/>
    <n v="51279.68"/>
    <n v="19.034773570898292"/>
  </r>
  <r>
    <x v="15"/>
    <x v="1"/>
    <x v="6"/>
    <x v="7"/>
    <n v="75"/>
    <n v="216"/>
    <n v="4632.95"/>
    <n v="21.448842592592591"/>
  </r>
  <r>
    <x v="15"/>
    <x v="1"/>
    <x v="7"/>
    <x v="8"/>
    <n v="39.999999999999993"/>
    <n v="85"/>
    <n v="1127.3900000000003"/>
    <n v="13.263411764705884"/>
  </r>
  <r>
    <x v="15"/>
    <x v="1"/>
    <x v="8"/>
    <x v="9"/>
    <n v="3184"/>
    <n v="7345.0000000000009"/>
    <n v="197046.81"/>
    <n v="26.827339686861812"/>
  </r>
  <r>
    <x v="15"/>
    <x v="1"/>
    <x v="5"/>
    <x v="10"/>
    <n v="70"/>
    <n v="137"/>
    <n v="2942.39"/>
    <n v="21.47729927007299"/>
  </r>
  <r>
    <x v="15"/>
    <x v="1"/>
    <x v="9"/>
    <x v="11"/>
    <n v="41"/>
    <n v="68.999999999999986"/>
    <n v="1187.6300000000001"/>
    <n v="17.212028985507249"/>
  </r>
  <r>
    <x v="15"/>
    <x v="1"/>
    <x v="10"/>
    <x v="12"/>
    <n v="19.999999999999996"/>
    <n v="33"/>
    <n v="631.45000000000005"/>
    <n v="19.134848484848487"/>
  </r>
  <r>
    <x v="15"/>
    <x v="1"/>
    <x v="5"/>
    <x v="13"/>
    <n v="39.000000000000007"/>
    <n v="78.999999999999986"/>
    <n v="1592.6"/>
    <n v="20.159493670886075"/>
  </r>
  <r>
    <x v="15"/>
    <x v="1"/>
    <x v="5"/>
    <x v="14"/>
    <n v="453"/>
    <n v="842"/>
    <n v="15405.410000000002"/>
    <n v="18.296211401425179"/>
  </r>
  <r>
    <x v="15"/>
    <x v="1"/>
    <x v="5"/>
    <x v="15"/>
    <n v="1845"/>
    <n v="5157"/>
    <n v="82575.86"/>
    <n v="16.012383168508823"/>
  </r>
  <r>
    <x v="15"/>
    <x v="1"/>
    <x v="11"/>
    <x v="16"/>
    <n v="256"/>
    <n v="515"/>
    <n v="8203.9999999999982"/>
    <n v="15.930097087378641"/>
  </r>
  <r>
    <x v="15"/>
    <x v="1"/>
    <x v="5"/>
    <x v="17"/>
    <n v="206"/>
    <n v="397"/>
    <n v="8462.7000000000007"/>
    <n v="21.316624685138542"/>
  </r>
  <r>
    <x v="15"/>
    <x v="1"/>
    <x v="12"/>
    <x v="18"/>
    <n v="18799"/>
    <n v="42943.000000000007"/>
    <n v="822367.74"/>
    <n v="19.150216333278998"/>
  </r>
  <r>
    <x v="15"/>
    <x v="1"/>
    <x v="9"/>
    <x v="19"/>
    <n v="48"/>
    <n v="86.999999999999986"/>
    <n v="1287.3499999999999"/>
    <n v="14.797126436781609"/>
  </r>
  <r>
    <x v="15"/>
    <x v="1"/>
    <x v="13"/>
    <x v="20"/>
    <n v="1856"/>
    <n v="4447.9999999999991"/>
    <n v="72907.37"/>
    <n v="16.391045413669065"/>
  </r>
  <r>
    <x v="16"/>
    <x v="0"/>
    <x v="0"/>
    <x v="0"/>
    <n v="99"/>
    <n v="159"/>
    <n v="2163"/>
    <n v="13.60377358490566"/>
  </r>
  <r>
    <x v="16"/>
    <x v="0"/>
    <x v="1"/>
    <x v="1"/>
    <n v="32.999999999999993"/>
    <n v="63"/>
    <n v="681"/>
    <n v="10.80952380952381"/>
  </r>
  <r>
    <x v="16"/>
    <x v="0"/>
    <x v="2"/>
    <x v="2"/>
    <n v="246"/>
    <n v="413.99999999999989"/>
    <n v="5334"/>
    <n v="12.884057971014492"/>
  </r>
  <r>
    <x v="16"/>
    <x v="0"/>
    <x v="3"/>
    <x v="3"/>
    <n v="417"/>
    <n v="795"/>
    <n v="9123"/>
    <n v="11.475471698113207"/>
  </r>
  <r>
    <x v="16"/>
    <x v="0"/>
    <x v="1"/>
    <x v="4"/>
    <n v="54"/>
    <n v="96"/>
    <n v="876"/>
    <n v="9.125"/>
  </r>
  <r>
    <x v="16"/>
    <x v="0"/>
    <x v="4"/>
    <x v="5"/>
    <n v="54"/>
    <n v="120"/>
    <n v="984"/>
    <n v="8.1999999999999993"/>
  </r>
  <r>
    <x v="16"/>
    <x v="0"/>
    <x v="5"/>
    <x v="6"/>
    <n v="930"/>
    <n v="1773"/>
    <n v="22320"/>
    <n v="12.588832487309645"/>
  </r>
  <r>
    <x v="16"/>
    <x v="0"/>
    <x v="6"/>
    <x v="7"/>
    <n v="14.999999999999996"/>
    <n v="71.999999999999986"/>
    <n v="837.00000000000023"/>
    <n v="11.625"/>
  </r>
  <r>
    <x v="16"/>
    <x v="0"/>
    <x v="7"/>
    <x v="8"/>
    <n v="93.000000000000014"/>
    <n v="179.99999999999997"/>
    <n v="1755"/>
    <n v="9.75"/>
  </r>
  <r>
    <x v="16"/>
    <x v="0"/>
    <x v="8"/>
    <x v="9"/>
    <n v="357"/>
    <n v="597"/>
    <n v="8229"/>
    <n v="13.78391959798995"/>
  </r>
  <r>
    <x v="16"/>
    <x v="0"/>
    <x v="5"/>
    <x v="10"/>
    <n v="59.999999999999986"/>
    <n v="96"/>
    <n v="852"/>
    <n v="8.875"/>
  </r>
  <r>
    <x v="16"/>
    <x v="0"/>
    <x v="9"/>
    <x v="11"/>
    <n v="39"/>
    <n v="69"/>
    <n v="780"/>
    <n v="11.304347826086957"/>
  </r>
  <r>
    <x v="16"/>
    <x v="0"/>
    <x v="10"/>
    <x v="12"/>
    <n v="42"/>
    <n v="69"/>
    <n v="777"/>
    <n v="11.260869565217391"/>
  </r>
  <r>
    <x v="16"/>
    <x v="0"/>
    <x v="5"/>
    <x v="13"/>
    <n v="51"/>
    <n v="84.000000000000014"/>
    <n v="1145.9999999999998"/>
    <n v="13.642857142857142"/>
  </r>
  <r>
    <x v="16"/>
    <x v="0"/>
    <x v="5"/>
    <x v="14"/>
    <n v="531"/>
    <n v="926.99999999999977"/>
    <n v="11523"/>
    <n v="12.43042071197411"/>
  </r>
  <r>
    <x v="16"/>
    <x v="0"/>
    <x v="5"/>
    <x v="15"/>
    <n v="1683.0000000000005"/>
    <n v="3564.0000000000009"/>
    <n v="43251"/>
    <n v="12.135521885521886"/>
  </r>
  <r>
    <x v="16"/>
    <x v="0"/>
    <x v="11"/>
    <x v="16"/>
    <n v="147"/>
    <n v="287.99999999999994"/>
    <n v="3630"/>
    <n v="12.604166666666666"/>
  </r>
  <r>
    <x v="16"/>
    <x v="0"/>
    <x v="5"/>
    <x v="17"/>
    <n v="168"/>
    <n v="252"/>
    <n v="3480"/>
    <n v="13.80952380952381"/>
  </r>
  <r>
    <x v="16"/>
    <x v="0"/>
    <x v="12"/>
    <x v="18"/>
    <n v="7620.0000000000018"/>
    <n v="14289"/>
    <n v="176562.00000000003"/>
    <n v="12.356498005458745"/>
  </r>
  <r>
    <x v="16"/>
    <x v="0"/>
    <x v="9"/>
    <x v="19"/>
    <n v="12"/>
    <n v="30"/>
    <n v="399"/>
    <n v="13.3"/>
  </r>
  <r>
    <x v="16"/>
    <x v="0"/>
    <x v="13"/>
    <x v="20"/>
    <n v="177"/>
    <n v="300"/>
    <n v="3351"/>
    <n v="11.17"/>
  </r>
  <r>
    <x v="16"/>
    <x v="1"/>
    <x v="0"/>
    <x v="0"/>
    <n v="268"/>
    <n v="516"/>
    <n v="9384.4"/>
    <n v="18.186821705426357"/>
  </r>
  <r>
    <x v="16"/>
    <x v="1"/>
    <x v="1"/>
    <x v="1"/>
    <n v="65"/>
    <n v="156.99999999999997"/>
    <n v="2980.34"/>
    <n v="18.983057324840765"/>
  </r>
  <r>
    <x v="16"/>
    <x v="1"/>
    <x v="2"/>
    <x v="2"/>
    <n v="1140.9999999999998"/>
    <n v="2800"/>
    <n v="42673.72"/>
    <n v="15.240614285714287"/>
  </r>
  <r>
    <x v="16"/>
    <x v="1"/>
    <x v="3"/>
    <x v="3"/>
    <n v="2144"/>
    <n v="5044.0000000000009"/>
    <n v="78633.100000000006"/>
    <n v="15.589432989690723"/>
  </r>
  <r>
    <x v="16"/>
    <x v="1"/>
    <x v="1"/>
    <x v="4"/>
    <n v="253"/>
    <n v="500"/>
    <n v="11579.790000000003"/>
    <n v="23.159580000000002"/>
  </r>
  <r>
    <x v="16"/>
    <x v="1"/>
    <x v="4"/>
    <x v="5"/>
    <n v="114"/>
    <n v="213"/>
    <n v="4286.8100000000004"/>
    <n v="20.125868544600941"/>
  </r>
  <r>
    <x v="16"/>
    <x v="1"/>
    <x v="5"/>
    <x v="6"/>
    <n v="1240"/>
    <n v="2903"/>
    <n v="52667.98"/>
    <n v="18.142604202549087"/>
  </r>
  <r>
    <x v="16"/>
    <x v="1"/>
    <x v="6"/>
    <x v="7"/>
    <n v="86"/>
    <n v="235"/>
    <n v="4848.96"/>
    <n v="20.633872340425533"/>
  </r>
  <r>
    <x v="16"/>
    <x v="1"/>
    <x v="7"/>
    <x v="8"/>
    <n v="43.999999999999993"/>
    <n v="85"/>
    <n v="961.93"/>
    <n v="11.316823529411764"/>
  </r>
  <r>
    <x v="16"/>
    <x v="1"/>
    <x v="8"/>
    <x v="9"/>
    <n v="3313"/>
    <n v="7460"/>
    <n v="196301.08"/>
    <n v="26.31381769436997"/>
  </r>
  <r>
    <x v="16"/>
    <x v="1"/>
    <x v="5"/>
    <x v="10"/>
    <n v="68"/>
    <n v="133.00000000000003"/>
    <n v="2961.31"/>
    <n v="22.265488721804513"/>
  </r>
  <r>
    <x v="16"/>
    <x v="1"/>
    <x v="9"/>
    <x v="11"/>
    <n v="42"/>
    <n v="73.000000000000014"/>
    <n v="1528.59"/>
    <n v="20.939589041095889"/>
  </r>
  <r>
    <x v="16"/>
    <x v="1"/>
    <x v="10"/>
    <x v="12"/>
    <n v="19"/>
    <n v="31"/>
    <n v="522.5200000000001"/>
    <n v="16.855483870967742"/>
  </r>
  <r>
    <x v="16"/>
    <x v="1"/>
    <x v="5"/>
    <x v="13"/>
    <n v="38"/>
    <n v="69.999999999999986"/>
    <n v="1136.3900000000001"/>
    <n v="16.23414285714286"/>
  </r>
  <r>
    <x v="16"/>
    <x v="1"/>
    <x v="5"/>
    <x v="14"/>
    <n v="472"/>
    <n v="915"/>
    <n v="16727.36"/>
    <n v="18.281267759562841"/>
  </r>
  <r>
    <x v="16"/>
    <x v="1"/>
    <x v="5"/>
    <x v="15"/>
    <n v="1865.0000000000002"/>
    <n v="5197"/>
    <n v="86066.14"/>
    <n v="16.560735039445834"/>
  </r>
  <r>
    <x v="16"/>
    <x v="1"/>
    <x v="11"/>
    <x v="16"/>
    <n v="248.00000000000003"/>
    <n v="510"/>
    <n v="8005.11"/>
    <n v="15.696294117647058"/>
  </r>
  <r>
    <x v="16"/>
    <x v="1"/>
    <x v="5"/>
    <x v="17"/>
    <n v="193"/>
    <n v="410"/>
    <n v="8506.5799999999981"/>
    <n v="20.747756097560977"/>
  </r>
  <r>
    <x v="16"/>
    <x v="1"/>
    <x v="12"/>
    <x v="18"/>
    <n v="19474.000000000004"/>
    <n v="43729"/>
    <n v="846461.21"/>
    <n v="19.356976148551304"/>
  </r>
  <r>
    <x v="16"/>
    <x v="1"/>
    <x v="9"/>
    <x v="19"/>
    <n v="39.000000000000007"/>
    <n v="68"/>
    <n v="1097.92"/>
    <n v="16.145882352941179"/>
  </r>
  <r>
    <x v="16"/>
    <x v="1"/>
    <x v="13"/>
    <x v="20"/>
    <n v="1905"/>
    <n v="4494"/>
    <n v="74972.94"/>
    <n v="16.682897196261681"/>
  </r>
  <r>
    <x v="17"/>
    <x v="0"/>
    <x v="0"/>
    <x v="0"/>
    <n v="81"/>
    <n v="126"/>
    <n v="1530.0000000000002"/>
    <n v="12.142857142857142"/>
  </r>
  <r>
    <x v="17"/>
    <x v="0"/>
    <x v="1"/>
    <x v="1"/>
    <n v="39"/>
    <n v="104.99999999999997"/>
    <n v="1275"/>
    <n v="12.142857142857142"/>
  </r>
  <r>
    <x v="17"/>
    <x v="0"/>
    <x v="2"/>
    <x v="2"/>
    <n v="228"/>
    <n v="432"/>
    <n v="4734"/>
    <n v="10.958333333333334"/>
  </r>
  <r>
    <x v="17"/>
    <x v="0"/>
    <x v="3"/>
    <x v="3"/>
    <n v="438"/>
    <n v="885"/>
    <n v="9501"/>
    <n v="10.735593220338982"/>
  </r>
  <r>
    <x v="17"/>
    <x v="0"/>
    <x v="1"/>
    <x v="4"/>
    <n v="65.999999999999986"/>
    <n v="116.99999999999997"/>
    <n v="1086"/>
    <n v="9.2820512820512828"/>
  </r>
  <r>
    <x v="17"/>
    <x v="0"/>
    <x v="4"/>
    <x v="5"/>
    <n v="57"/>
    <n v="114.00000000000003"/>
    <n v="1158"/>
    <n v="10.157894736842104"/>
  </r>
  <r>
    <x v="17"/>
    <x v="0"/>
    <x v="5"/>
    <x v="6"/>
    <n v="963"/>
    <n v="1836.0000000000005"/>
    <n v="20601"/>
    <n v="11.220588235294118"/>
  </r>
  <r>
    <x v="17"/>
    <x v="0"/>
    <x v="6"/>
    <x v="7"/>
    <n v="24"/>
    <n v="63"/>
    <n v="582"/>
    <n v="9.2380952380952372"/>
  </r>
  <r>
    <x v="17"/>
    <x v="0"/>
    <x v="7"/>
    <x v="8"/>
    <n v="93.000000000000014"/>
    <n v="179.99999999999997"/>
    <n v="1851"/>
    <n v="10.283333333333333"/>
  </r>
  <r>
    <x v="17"/>
    <x v="0"/>
    <x v="8"/>
    <x v="9"/>
    <n v="366.00000000000006"/>
    <n v="663"/>
    <n v="7836"/>
    <n v="11.819004524886878"/>
  </r>
  <r>
    <x v="17"/>
    <x v="0"/>
    <x v="5"/>
    <x v="10"/>
    <n v="32.999999999999993"/>
    <n v="71.999999999999986"/>
    <n v="690"/>
    <n v="9.5833333333333339"/>
  </r>
  <r>
    <x v="17"/>
    <x v="0"/>
    <x v="9"/>
    <x v="11"/>
    <n v="18"/>
    <n v="35.999999999999993"/>
    <n v="360.00000000000006"/>
    <n v="10"/>
  </r>
  <r>
    <x v="17"/>
    <x v="0"/>
    <x v="10"/>
    <x v="12"/>
    <n v="24"/>
    <n v="57.000000000000014"/>
    <n v="561"/>
    <n v="9.8421052631578956"/>
  </r>
  <r>
    <x v="17"/>
    <x v="0"/>
    <x v="5"/>
    <x v="13"/>
    <n v="65.999999999999986"/>
    <n v="99"/>
    <n v="1386.0000000000002"/>
    <n v="14"/>
  </r>
  <r>
    <x v="17"/>
    <x v="0"/>
    <x v="5"/>
    <x v="14"/>
    <n v="468.00000000000011"/>
    <n v="839.99999999999977"/>
    <n v="10230"/>
    <n v="12.178571428571429"/>
  </r>
  <r>
    <x v="17"/>
    <x v="0"/>
    <x v="5"/>
    <x v="15"/>
    <n v="1818.0000000000005"/>
    <n v="4104.0000000000009"/>
    <n v="46548"/>
    <n v="11.342105263157896"/>
  </r>
  <r>
    <x v="17"/>
    <x v="0"/>
    <x v="11"/>
    <x v="16"/>
    <n v="108"/>
    <n v="189"/>
    <n v="2394"/>
    <n v="12.666666666666666"/>
  </r>
  <r>
    <x v="17"/>
    <x v="0"/>
    <x v="5"/>
    <x v="17"/>
    <n v="174"/>
    <n v="314.99999999999994"/>
    <n v="3900"/>
    <n v="12.380952380952381"/>
  </r>
  <r>
    <x v="17"/>
    <x v="0"/>
    <x v="12"/>
    <x v="18"/>
    <n v="7761"/>
    <n v="15138.000000000004"/>
    <n v="175107.00000000003"/>
    <n v="11.567380103051923"/>
  </r>
  <r>
    <x v="17"/>
    <x v="0"/>
    <x v="9"/>
    <x v="19"/>
    <n v="21"/>
    <n v="27"/>
    <n v="744.00000000000011"/>
    <n v="27.555555555555557"/>
  </r>
  <r>
    <x v="17"/>
    <x v="0"/>
    <x v="13"/>
    <x v="20"/>
    <n v="192"/>
    <n v="339"/>
    <n v="4914"/>
    <n v="14.495575221238939"/>
  </r>
  <r>
    <x v="17"/>
    <x v="1"/>
    <x v="0"/>
    <x v="0"/>
    <n v="275"/>
    <n v="540"/>
    <n v="11094.55"/>
    <n v="20.545462962962961"/>
  </r>
  <r>
    <x v="17"/>
    <x v="1"/>
    <x v="1"/>
    <x v="1"/>
    <n v="62.000000000000007"/>
    <n v="131"/>
    <n v="2520.7499999999995"/>
    <n v="19.242366412213741"/>
  </r>
  <r>
    <x v="17"/>
    <x v="1"/>
    <x v="2"/>
    <x v="2"/>
    <n v="1092"/>
    <n v="2776"/>
    <n v="42069.37"/>
    <n v="15.15467219020173"/>
  </r>
  <r>
    <x v="17"/>
    <x v="1"/>
    <x v="3"/>
    <x v="3"/>
    <n v="2306"/>
    <n v="5337"/>
    <n v="82547.69"/>
    <n v="15.467058272437699"/>
  </r>
  <r>
    <x v="17"/>
    <x v="1"/>
    <x v="1"/>
    <x v="4"/>
    <n v="294"/>
    <n v="558"/>
    <n v="12927.760000000002"/>
    <n v="23.168028673835124"/>
  </r>
  <r>
    <x v="17"/>
    <x v="1"/>
    <x v="4"/>
    <x v="5"/>
    <n v="123"/>
    <n v="241"/>
    <n v="5063.46"/>
    <n v="21.010207468879667"/>
  </r>
  <r>
    <x v="17"/>
    <x v="1"/>
    <x v="5"/>
    <x v="6"/>
    <n v="1298"/>
    <n v="2879"/>
    <n v="56287.55"/>
    <n v="19.551076762764851"/>
  </r>
  <r>
    <x v="17"/>
    <x v="1"/>
    <x v="6"/>
    <x v="7"/>
    <n v="90"/>
    <n v="220"/>
    <n v="4686.28"/>
    <n v="21.301272727272725"/>
  </r>
  <r>
    <x v="17"/>
    <x v="1"/>
    <x v="7"/>
    <x v="8"/>
    <n v="39.000000000000007"/>
    <n v="69.999999999999986"/>
    <n v="1052.51"/>
    <n v="15.035857142857143"/>
  </r>
  <r>
    <x v="17"/>
    <x v="1"/>
    <x v="8"/>
    <x v="9"/>
    <n v="3799"/>
    <n v="8664"/>
    <n v="262118.28"/>
    <n v="30.253725761772852"/>
  </r>
  <r>
    <x v="17"/>
    <x v="1"/>
    <x v="5"/>
    <x v="10"/>
    <n v="93"/>
    <n v="169"/>
    <n v="3890.77"/>
    <n v="23.022307692307692"/>
  </r>
  <r>
    <x v="17"/>
    <x v="1"/>
    <x v="9"/>
    <x v="11"/>
    <n v="39.000000000000007"/>
    <n v="66"/>
    <n v="1291.56"/>
    <n v="19.569090909090907"/>
  </r>
  <r>
    <x v="17"/>
    <x v="1"/>
    <x v="10"/>
    <x v="12"/>
    <n v="23"/>
    <n v="36"/>
    <n v="620.57000000000005"/>
    <n v="17.238055555555558"/>
  </r>
  <r>
    <x v="17"/>
    <x v="1"/>
    <x v="5"/>
    <x v="13"/>
    <n v="41"/>
    <n v="69.999999999999986"/>
    <n v="1137.2699999999998"/>
    <n v="16.246714285714287"/>
  </r>
  <r>
    <x v="17"/>
    <x v="1"/>
    <x v="5"/>
    <x v="14"/>
    <n v="507.99999999999994"/>
    <n v="976"/>
    <n v="17622.599999999999"/>
    <n v="18.05594262295082"/>
  </r>
  <r>
    <x v="17"/>
    <x v="1"/>
    <x v="5"/>
    <x v="15"/>
    <n v="1971"/>
    <n v="5440.9999999999991"/>
    <n v="91890.42"/>
    <n v="16.888516816761623"/>
  </r>
  <r>
    <x v="17"/>
    <x v="1"/>
    <x v="11"/>
    <x v="16"/>
    <n v="262"/>
    <n v="523"/>
    <n v="9079.5300000000007"/>
    <n v="17.360478011472278"/>
  </r>
  <r>
    <x v="17"/>
    <x v="1"/>
    <x v="5"/>
    <x v="17"/>
    <n v="212"/>
    <n v="461"/>
    <n v="11106.84"/>
    <n v="24.092928416485901"/>
  </r>
  <r>
    <x v="17"/>
    <x v="1"/>
    <x v="12"/>
    <x v="18"/>
    <n v="21177"/>
    <n v="47522"/>
    <n v="985717.98"/>
    <n v="20.742350490299231"/>
  </r>
  <r>
    <x v="17"/>
    <x v="1"/>
    <x v="9"/>
    <x v="19"/>
    <n v="43"/>
    <n v="83"/>
    <n v="1366.1300000000003"/>
    <n v="16.459397590361448"/>
  </r>
  <r>
    <x v="17"/>
    <x v="1"/>
    <x v="13"/>
    <x v="20"/>
    <n v="2148"/>
    <n v="4985.9999999999991"/>
    <n v="88886.440000000017"/>
    <n v="17.827204171680705"/>
  </r>
  <r>
    <x v="18"/>
    <x v="0"/>
    <x v="0"/>
    <x v="0"/>
    <n v="105"/>
    <n v="183"/>
    <n v="2013"/>
    <n v="11"/>
  </r>
  <r>
    <x v="18"/>
    <x v="0"/>
    <x v="1"/>
    <x v="1"/>
    <n v="42"/>
    <n v="104.99999999999997"/>
    <n v="1182"/>
    <n v="11.257142857142858"/>
  </r>
  <r>
    <x v="18"/>
    <x v="0"/>
    <x v="2"/>
    <x v="2"/>
    <n v="239.99999999999994"/>
    <n v="444"/>
    <n v="4914"/>
    <n v="11.067567567567568"/>
  </r>
  <r>
    <x v="18"/>
    <x v="0"/>
    <x v="3"/>
    <x v="3"/>
    <n v="396"/>
    <n v="833.99999999999977"/>
    <n v="9150"/>
    <n v="10.971223021582734"/>
  </r>
  <r>
    <x v="18"/>
    <x v="0"/>
    <x v="1"/>
    <x v="4"/>
    <n v="57"/>
    <n v="104.99999999999997"/>
    <n v="881.99999999999977"/>
    <n v="8.4"/>
  </r>
  <r>
    <x v="18"/>
    <x v="0"/>
    <x v="4"/>
    <x v="5"/>
    <n v="51"/>
    <n v="126"/>
    <n v="1382.9999999999998"/>
    <n v="10.976190476190476"/>
  </r>
  <r>
    <x v="18"/>
    <x v="0"/>
    <x v="5"/>
    <x v="6"/>
    <n v="990"/>
    <n v="2046"/>
    <n v="23361"/>
    <n v="11.417888563049853"/>
  </r>
  <r>
    <x v="18"/>
    <x v="0"/>
    <x v="6"/>
    <x v="7"/>
    <n v="21"/>
    <n v="71.999999999999986"/>
    <n v="636"/>
    <n v="8.8333333333333339"/>
  </r>
  <r>
    <x v="18"/>
    <x v="0"/>
    <x v="7"/>
    <x v="8"/>
    <n v="111"/>
    <n v="216"/>
    <n v="2247"/>
    <n v="10.402777777777779"/>
  </r>
  <r>
    <x v="18"/>
    <x v="0"/>
    <x v="8"/>
    <x v="9"/>
    <n v="404.99999999999989"/>
    <n v="777"/>
    <n v="9225"/>
    <n v="11.872586872586872"/>
  </r>
  <r>
    <x v="18"/>
    <x v="0"/>
    <x v="5"/>
    <x v="10"/>
    <n v="59.999999999999986"/>
    <n v="71.999999999999986"/>
    <n v="990"/>
    <n v="13.75"/>
  </r>
  <r>
    <x v="18"/>
    <x v="0"/>
    <x v="9"/>
    <x v="11"/>
    <n v="36"/>
    <n v="63"/>
    <n v="863.99999999999977"/>
    <n v="13.714285714285714"/>
  </r>
  <r>
    <x v="18"/>
    <x v="0"/>
    <x v="10"/>
    <x v="12"/>
    <n v="27"/>
    <n v="54"/>
    <n v="567"/>
    <n v="10.5"/>
  </r>
  <r>
    <x v="18"/>
    <x v="0"/>
    <x v="5"/>
    <x v="13"/>
    <n v="78"/>
    <n v="132"/>
    <n v="1401"/>
    <n v="10.613636363636363"/>
  </r>
  <r>
    <x v="18"/>
    <x v="0"/>
    <x v="5"/>
    <x v="14"/>
    <n v="561"/>
    <n v="1104"/>
    <n v="12981"/>
    <n v="11.758152173913043"/>
  </r>
  <r>
    <x v="18"/>
    <x v="0"/>
    <x v="5"/>
    <x v="15"/>
    <n v="1839"/>
    <n v="4128"/>
    <n v="46461"/>
    <n v="11.255087209302326"/>
  </r>
  <r>
    <x v="18"/>
    <x v="0"/>
    <x v="11"/>
    <x v="16"/>
    <n v="123"/>
    <n v="246"/>
    <n v="2715.0000000000005"/>
    <n v="11.036585365853659"/>
  </r>
  <r>
    <x v="18"/>
    <x v="0"/>
    <x v="5"/>
    <x v="17"/>
    <n v="165"/>
    <n v="279"/>
    <n v="3564"/>
    <n v="12.774193548387096"/>
  </r>
  <r>
    <x v="18"/>
    <x v="0"/>
    <x v="12"/>
    <x v="18"/>
    <n v="8232"/>
    <n v="16203"/>
    <n v="186021"/>
    <n v="11.480651731160895"/>
  </r>
  <r>
    <x v="18"/>
    <x v="0"/>
    <x v="9"/>
    <x v="19"/>
    <n v="27"/>
    <n v="30"/>
    <n v="372.00000000000006"/>
    <n v="12.4"/>
  </r>
  <r>
    <x v="18"/>
    <x v="0"/>
    <x v="13"/>
    <x v="20"/>
    <n v="195"/>
    <n v="330"/>
    <n v="3777"/>
    <n v="11.445454545454545"/>
  </r>
  <r>
    <x v="18"/>
    <x v="1"/>
    <x v="0"/>
    <x v="0"/>
    <n v="300.99999999999994"/>
    <n v="542"/>
    <n v="10458.02"/>
    <n v="19.295239852398524"/>
  </r>
  <r>
    <x v="18"/>
    <x v="1"/>
    <x v="1"/>
    <x v="1"/>
    <n v="68"/>
    <n v="168"/>
    <n v="3271.33"/>
    <n v="19.472202380952382"/>
  </r>
  <r>
    <x v="18"/>
    <x v="1"/>
    <x v="2"/>
    <x v="2"/>
    <n v="1122.0000000000002"/>
    <n v="2787"/>
    <n v="43121.2"/>
    <n v="15.47226408324363"/>
  </r>
  <r>
    <x v="18"/>
    <x v="1"/>
    <x v="3"/>
    <x v="3"/>
    <n v="2288.9999999999995"/>
    <n v="5324"/>
    <n v="81361.13"/>
    <n v="15.281955296769347"/>
  </r>
  <r>
    <x v="18"/>
    <x v="1"/>
    <x v="1"/>
    <x v="4"/>
    <n v="280"/>
    <n v="549"/>
    <n v="13107.92"/>
    <n v="23.8759927140255"/>
  </r>
  <r>
    <x v="18"/>
    <x v="1"/>
    <x v="4"/>
    <x v="5"/>
    <n v="119"/>
    <n v="235"/>
    <n v="4810.59"/>
    <n v="20.470595744680853"/>
  </r>
  <r>
    <x v="18"/>
    <x v="1"/>
    <x v="5"/>
    <x v="6"/>
    <n v="1341"/>
    <n v="3036"/>
    <n v="54657.69000000001"/>
    <n v="18.003191699604745"/>
  </r>
  <r>
    <x v="18"/>
    <x v="1"/>
    <x v="6"/>
    <x v="7"/>
    <n v="91"/>
    <n v="264"/>
    <n v="4956.7299999999996"/>
    <n v="18.775492424242422"/>
  </r>
  <r>
    <x v="18"/>
    <x v="1"/>
    <x v="7"/>
    <x v="8"/>
    <n v="59.999999999999993"/>
    <n v="121"/>
    <n v="1782.8200000000004"/>
    <n v="14.734049586776859"/>
  </r>
  <r>
    <x v="18"/>
    <x v="1"/>
    <x v="8"/>
    <x v="9"/>
    <n v="3550"/>
    <n v="7824.9999999999991"/>
    <n v="229198.54999999996"/>
    <n v="29.290549520766771"/>
  </r>
  <r>
    <x v="18"/>
    <x v="1"/>
    <x v="5"/>
    <x v="10"/>
    <n v="88.999999999999986"/>
    <n v="182"/>
    <n v="3552.26"/>
    <n v="19.517912087912091"/>
  </r>
  <r>
    <x v="18"/>
    <x v="1"/>
    <x v="9"/>
    <x v="11"/>
    <n v="57"/>
    <n v="118.99999999999999"/>
    <n v="2267.4"/>
    <n v="19.053781512605042"/>
  </r>
  <r>
    <x v="18"/>
    <x v="1"/>
    <x v="10"/>
    <x v="12"/>
    <n v="27"/>
    <n v="43"/>
    <n v="490.03000000000009"/>
    <n v="11.396046511627906"/>
  </r>
  <r>
    <x v="18"/>
    <x v="1"/>
    <x v="5"/>
    <x v="13"/>
    <n v="34"/>
    <n v="77.999999999999986"/>
    <n v="1177.95"/>
    <n v="15.101923076923077"/>
  </r>
  <r>
    <x v="18"/>
    <x v="1"/>
    <x v="5"/>
    <x v="14"/>
    <n v="518"/>
    <n v="1041"/>
    <n v="18263.47"/>
    <n v="17.544159462055717"/>
  </r>
  <r>
    <x v="18"/>
    <x v="1"/>
    <x v="5"/>
    <x v="15"/>
    <n v="1877"/>
    <n v="5057"/>
    <n v="81055.42"/>
    <n v="16.028360688155033"/>
  </r>
  <r>
    <x v="18"/>
    <x v="1"/>
    <x v="11"/>
    <x v="16"/>
    <n v="272"/>
    <n v="575.00000000000011"/>
    <n v="9791.82"/>
    <n v="17.029252173913044"/>
  </r>
  <r>
    <x v="18"/>
    <x v="1"/>
    <x v="5"/>
    <x v="17"/>
    <n v="220"/>
    <n v="489.99999999999994"/>
    <n v="10993.94"/>
    <n v="22.436612244897962"/>
  </r>
  <r>
    <x v="18"/>
    <x v="1"/>
    <x v="12"/>
    <x v="18"/>
    <n v="20833"/>
    <n v="46364"/>
    <n v="923930.29000000015"/>
    <n v="19.927751919592787"/>
  </r>
  <r>
    <x v="18"/>
    <x v="1"/>
    <x v="9"/>
    <x v="19"/>
    <n v="37"/>
    <n v="84"/>
    <n v="1194.58"/>
    <n v="14.221190476190475"/>
  </r>
  <r>
    <x v="18"/>
    <x v="1"/>
    <x v="13"/>
    <x v="20"/>
    <n v="1978"/>
    <n v="4596.9999999999991"/>
    <n v="79302.559999999998"/>
    <n v="17.250937567979115"/>
  </r>
  <r>
    <x v="19"/>
    <x v="0"/>
    <x v="0"/>
    <x v="0"/>
    <n v="84"/>
    <n v="135"/>
    <n v="1593"/>
    <n v="11.8"/>
  </r>
  <r>
    <x v="19"/>
    <x v="0"/>
    <x v="1"/>
    <x v="1"/>
    <n v="39"/>
    <n v="87.000000000000014"/>
    <n v="810"/>
    <n v="9.3103448275862064"/>
  </r>
  <r>
    <x v="19"/>
    <x v="0"/>
    <x v="2"/>
    <x v="2"/>
    <n v="279"/>
    <n v="561"/>
    <n v="6138"/>
    <n v="10.941176470588236"/>
  </r>
  <r>
    <x v="19"/>
    <x v="0"/>
    <x v="3"/>
    <x v="3"/>
    <n v="444"/>
    <n v="827.99999999999977"/>
    <n v="8934"/>
    <n v="10.789855072463768"/>
  </r>
  <r>
    <x v="19"/>
    <x v="0"/>
    <x v="1"/>
    <x v="4"/>
    <n v="75"/>
    <n v="153"/>
    <n v="1497"/>
    <n v="9.7843137254901968"/>
  </r>
  <r>
    <x v="19"/>
    <x v="0"/>
    <x v="4"/>
    <x v="5"/>
    <n v="59.999999999999986"/>
    <n v="108"/>
    <n v="1182"/>
    <n v="10.944444444444445"/>
  </r>
  <r>
    <x v="19"/>
    <x v="0"/>
    <x v="5"/>
    <x v="6"/>
    <n v="1119"/>
    <n v="2256"/>
    <n v="26727.000000000007"/>
    <n v="11.847074468085106"/>
  </r>
  <r>
    <x v="19"/>
    <x v="0"/>
    <x v="6"/>
    <x v="7"/>
    <n v="24"/>
    <n v="63"/>
    <n v="651"/>
    <n v="10.333333333333334"/>
  </r>
  <r>
    <x v="19"/>
    <x v="0"/>
    <x v="7"/>
    <x v="8"/>
    <n v="89.999999999999986"/>
    <n v="252"/>
    <n v="2286"/>
    <n v="9.0714285714285712"/>
  </r>
  <r>
    <x v="19"/>
    <x v="0"/>
    <x v="8"/>
    <x v="9"/>
    <n v="378"/>
    <n v="798.00000000000023"/>
    <n v="9963"/>
    <n v="12.484962406015038"/>
  </r>
  <r>
    <x v="19"/>
    <x v="0"/>
    <x v="5"/>
    <x v="10"/>
    <n v="84"/>
    <n v="135"/>
    <n v="1563"/>
    <n v="11.577777777777778"/>
  </r>
  <r>
    <x v="19"/>
    <x v="0"/>
    <x v="9"/>
    <x v="11"/>
    <n v="36"/>
    <n v="66"/>
    <n v="729"/>
    <n v="11.045454545454545"/>
  </r>
  <r>
    <x v="19"/>
    <x v="0"/>
    <x v="10"/>
    <x v="12"/>
    <n v="29.999999999999993"/>
    <n v="44.999999999999993"/>
    <n v="471"/>
    <n v="10.466666666666667"/>
  </r>
  <r>
    <x v="19"/>
    <x v="0"/>
    <x v="5"/>
    <x v="13"/>
    <n v="84"/>
    <n v="126"/>
    <n v="1506"/>
    <n v="11.952380952380953"/>
  </r>
  <r>
    <x v="19"/>
    <x v="0"/>
    <x v="5"/>
    <x v="14"/>
    <n v="567"/>
    <n v="941.99999999999977"/>
    <n v="11673.000000000002"/>
    <n v="12.391719745222931"/>
  </r>
  <r>
    <x v="19"/>
    <x v="0"/>
    <x v="5"/>
    <x v="15"/>
    <n v="1772.9999999999995"/>
    <n v="4203"/>
    <n v="46790.999999999993"/>
    <n v="11.132762312633833"/>
  </r>
  <r>
    <x v="19"/>
    <x v="0"/>
    <x v="11"/>
    <x v="16"/>
    <n v="135"/>
    <n v="236.99999999999994"/>
    <n v="2828.9999999999995"/>
    <n v="11.936708860759493"/>
  </r>
  <r>
    <x v="19"/>
    <x v="0"/>
    <x v="5"/>
    <x v="17"/>
    <n v="198"/>
    <n v="345.00000000000006"/>
    <n v="4242"/>
    <n v="12.295652173913043"/>
  </r>
  <r>
    <x v="19"/>
    <x v="0"/>
    <x v="12"/>
    <x v="18"/>
    <n v="8451"/>
    <n v="17028"/>
    <n v="195651"/>
    <n v="11.489957716701904"/>
  </r>
  <r>
    <x v="19"/>
    <x v="0"/>
    <x v="9"/>
    <x v="19"/>
    <n v="18"/>
    <n v="44.999999999999993"/>
    <n v="455.99999999999989"/>
    <n v="10.133333333333333"/>
  </r>
  <r>
    <x v="19"/>
    <x v="0"/>
    <x v="13"/>
    <x v="20"/>
    <n v="219"/>
    <n v="378"/>
    <n v="4092"/>
    <n v="10.825396825396826"/>
  </r>
  <r>
    <x v="19"/>
    <x v="1"/>
    <x v="0"/>
    <x v="0"/>
    <n v="282.99999999999994"/>
    <n v="584.00000000000011"/>
    <n v="11427.77"/>
    <n v="19.568099315068494"/>
  </r>
  <r>
    <x v="19"/>
    <x v="1"/>
    <x v="1"/>
    <x v="1"/>
    <n v="71"/>
    <n v="185"/>
    <n v="4761.51"/>
    <n v="25.737891891891891"/>
  </r>
  <r>
    <x v="19"/>
    <x v="1"/>
    <x v="2"/>
    <x v="2"/>
    <n v="1122.0000000000002"/>
    <n v="2849"/>
    <n v="44356.9"/>
    <n v="15.56928746928747"/>
  </r>
  <r>
    <x v="19"/>
    <x v="1"/>
    <x v="3"/>
    <x v="3"/>
    <n v="2290"/>
    <n v="5333"/>
    <n v="82533.97"/>
    <n v="15.4760866304144"/>
  </r>
  <r>
    <x v="19"/>
    <x v="1"/>
    <x v="1"/>
    <x v="4"/>
    <n v="295.00000000000006"/>
    <n v="592.99999999999989"/>
    <n v="13890.57"/>
    <n v="23.424232715008433"/>
  </r>
  <r>
    <x v="19"/>
    <x v="1"/>
    <x v="4"/>
    <x v="5"/>
    <n v="129.00000000000003"/>
    <n v="220"/>
    <n v="5459.94"/>
    <n v="24.81790909090909"/>
  </r>
  <r>
    <x v="19"/>
    <x v="1"/>
    <x v="5"/>
    <x v="6"/>
    <n v="1402"/>
    <n v="3247"/>
    <n v="63158.86"/>
    <n v="19.451450569756698"/>
  </r>
  <r>
    <x v="19"/>
    <x v="1"/>
    <x v="6"/>
    <x v="7"/>
    <n v="103"/>
    <n v="289"/>
    <n v="6722.76"/>
    <n v="23.262145328719726"/>
  </r>
  <r>
    <x v="19"/>
    <x v="1"/>
    <x v="7"/>
    <x v="8"/>
    <n v="49"/>
    <n v="125"/>
    <n v="1789.14"/>
    <n v="14.313120000000001"/>
  </r>
  <r>
    <x v="19"/>
    <x v="1"/>
    <x v="8"/>
    <x v="9"/>
    <n v="3724"/>
    <n v="8072.0000000000009"/>
    <n v="233385.00000000003"/>
    <n v="28.912908820614469"/>
  </r>
  <r>
    <x v="19"/>
    <x v="1"/>
    <x v="5"/>
    <x v="10"/>
    <n v="114"/>
    <n v="218"/>
    <n v="4519"/>
    <n v="20.729357798165136"/>
  </r>
  <r>
    <x v="19"/>
    <x v="1"/>
    <x v="9"/>
    <x v="11"/>
    <n v="43"/>
    <n v="83"/>
    <n v="1703.94"/>
    <n v="20.529397590361448"/>
  </r>
  <r>
    <x v="19"/>
    <x v="1"/>
    <x v="10"/>
    <x v="12"/>
    <n v="25"/>
    <n v="40"/>
    <n v="773.95"/>
    <n v="19.348750000000003"/>
  </r>
  <r>
    <x v="19"/>
    <x v="1"/>
    <x v="5"/>
    <x v="13"/>
    <n v="46"/>
    <n v="77"/>
    <n v="1330.78"/>
    <n v="17.282857142857143"/>
  </r>
  <r>
    <x v="19"/>
    <x v="1"/>
    <x v="5"/>
    <x v="14"/>
    <n v="468"/>
    <n v="884.99999999999989"/>
    <n v="15661.53"/>
    <n v="17.696644067796612"/>
  </r>
  <r>
    <x v="19"/>
    <x v="1"/>
    <x v="5"/>
    <x v="15"/>
    <n v="2065"/>
    <n v="5564"/>
    <n v="93025.38"/>
    <n v="16.719155283968369"/>
  </r>
  <r>
    <x v="19"/>
    <x v="1"/>
    <x v="11"/>
    <x v="16"/>
    <n v="249"/>
    <n v="531"/>
    <n v="9337.56"/>
    <n v="17.584858757062147"/>
  </r>
  <r>
    <x v="19"/>
    <x v="1"/>
    <x v="5"/>
    <x v="17"/>
    <n v="245"/>
    <n v="532.00000000000011"/>
    <n v="11179.17"/>
    <n v="21.013477443609023"/>
  </r>
  <r>
    <x v="19"/>
    <x v="1"/>
    <x v="12"/>
    <x v="18"/>
    <n v="21656"/>
    <n v="48391.999999999993"/>
    <n v="983959.75000000012"/>
    <n v="20.333107745081833"/>
  </r>
  <r>
    <x v="19"/>
    <x v="1"/>
    <x v="9"/>
    <x v="19"/>
    <n v="53"/>
    <n v="106"/>
    <n v="1573.31"/>
    <n v="14.84254716981132"/>
  </r>
  <r>
    <x v="19"/>
    <x v="1"/>
    <x v="13"/>
    <x v="20"/>
    <n v="2102"/>
    <n v="4997"/>
    <n v="87179.51"/>
    <n v="17.446369821893136"/>
  </r>
  <r>
    <x v="20"/>
    <x v="0"/>
    <x v="0"/>
    <x v="0"/>
    <n v="87"/>
    <n v="126"/>
    <n v="1359"/>
    <n v="10.785714285714286"/>
  </r>
  <r>
    <x v="20"/>
    <x v="0"/>
    <x v="1"/>
    <x v="1"/>
    <n v="42"/>
    <n v="89.999999999999986"/>
    <n v="1119.0000000000002"/>
    <n v="12.433333333333334"/>
  </r>
  <r>
    <x v="20"/>
    <x v="0"/>
    <x v="2"/>
    <x v="2"/>
    <n v="222"/>
    <n v="411"/>
    <n v="4935"/>
    <n v="12.007299270072993"/>
  </r>
  <r>
    <x v="20"/>
    <x v="0"/>
    <x v="3"/>
    <x v="3"/>
    <n v="456"/>
    <n v="854.99999999999977"/>
    <n v="9249"/>
    <n v="10.817543859649122"/>
  </r>
  <r>
    <x v="20"/>
    <x v="0"/>
    <x v="1"/>
    <x v="4"/>
    <n v="65.999999999999986"/>
    <n v="108"/>
    <n v="1326"/>
    <n v="12.277777777777779"/>
  </r>
  <r>
    <x v="20"/>
    <x v="0"/>
    <x v="4"/>
    <x v="5"/>
    <n v="65.999999999999986"/>
    <n v="126"/>
    <n v="1386.0000000000002"/>
    <n v="11"/>
  </r>
  <r>
    <x v="20"/>
    <x v="0"/>
    <x v="5"/>
    <x v="6"/>
    <n v="1215"/>
    <n v="2463"/>
    <n v="28596.000000000007"/>
    <n v="11.610231425091351"/>
  </r>
  <r>
    <x v="20"/>
    <x v="0"/>
    <x v="6"/>
    <x v="7"/>
    <n v="24"/>
    <n v="89.999999999999986"/>
    <n v="863.99999999999977"/>
    <n v="9.6"/>
  </r>
  <r>
    <x v="20"/>
    <x v="0"/>
    <x v="7"/>
    <x v="8"/>
    <n v="89.999999999999986"/>
    <n v="174.00000000000003"/>
    <n v="1620"/>
    <n v="9.3103448275862064"/>
  </r>
  <r>
    <x v="20"/>
    <x v="0"/>
    <x v="8"/>
    <x v="9"/>
    <n v="435"/>
    <n v="888"/>
    <n v="10700.999999999998"/>
    <n v="12.050675675675675"/>
  </r>
  <r>
    <x v="20"/>
    <x v="0"/>
    <x v="5"/>
    <x v="10"/>
    <n v="69"/>
    <n v="99"/>
    <n v="1110"/>
    <n v="11.212121212121213"/>
  </r>
  <r>
    <x v="20"/>
    <x v="0"/>
    <x v="9"/>
    <x v="11"/>
    <n v="42"/>
    <n v="60"/>
    <n v="654"/>
    <n v="10.9"/>
  </r>
  <r>
    <x v="20"/>
    <x v="0"/>
    <x v="10"/>
    <x v="12"/>
    <n v="39"/>
    <n v="108"/>
    <n v="1182"/>
    <n v="10.944444444444445"/>
  </r>
  <r>
    <x v="20"/>
    <x v="0"/>
    <x v="5"/>
    <x v="13"/>
    <n v="78"/>
    <n v="138"/>
    <n v="1679.9999999999995"/>
    <n v="12.173913043478262"/>
  </r>
  <r>
    <x v="20"/>
    <x v="0"/>
    <x v="5"/>
    <x v="14"/>
    <n v="618"/>
    <n v="1179"/>
    <n v="14832"/>
    <n v="12.580152671755725"/>
  </r>
  <r>
    <x v="20"/>
    <x v="0"/>
    <x v="5"/>
    <x v="15"/>
    <n v="2013"/>
    <n v="4374"/>
    <n v="52329"/>
    <n v="11.963648834019205"/>
  </r>
  <r>
    <x v="20"/>
    <x v="0"/>
    <x v="11"/>
    <x v="16"/>
    <n v="108"/>
    <n v="174.00000000000003"/>
    <n v="2175"/>
    <n v="12.5"/>
  </r>
  <r>
    <x v="20"/>
    <x v="0"/>
    <x v="5"/>
    <x v="17"/>
    <n v="234.00000000000006"/>
    <n v="456.00000000000011"/>
    <n v="5727"/>
    <n v="12.559210526315789"/>
  </r>
  <r>
    <x v="20"/>
    <x v="0"/>
    <x v="12"/>
    <x v="18"/>
    <n v="9297"/>
    <n v="18291"/>
    <n v="221010"/>
    <n v="12.082991635230441"/>
  </r>
  <r>
    <x v="20"/>
    <x v="0"/>
    <x v="9"/>
    <x v="19"/>
    <n v="44.999999999999993"/>
    <n v="63"/>
    <n v="588"/>
    <n v="9.3333333333333339"/>
  </r>
  <r>
    <x v="20"/>
    <x v="0"/>
    <x v="13"/>
    <x v="20"/>
    <n v="179.99999999999997"/>
    <n v="306"/>
    <n v="3902.9999999999991"/>
    <n v="12.754901960784315"/>
  </r>
  <r>
    <x v="20"/>
    <x v="1"/>
    <x v="0"/>
    <x v="0"/>
    <n v="273.99999999999994"/>
    <n v="560.99999999999989"/>
    <n v="11005.44"/>
    <n v="19.617540106951871"/>
  </r>
  <r>
    <x v="20"/>
    <x v="1"/>
    <x v="1"/>
    <x v="1"/>
    <n v="87.999999999999986"/>
    <n v="228"/>
    <n v="5356.59"/>
    <n v="23.493815789473686"/>
  </r>
  <r>
    <x v="20"/>
    <x v="1"/>
    <x v="2"/>
    <x v="2"/>
    <n v="1137"/>
    <n v="3031"/>
    <n v="49387.62000000001"/>
    <n v="16.294166941603432"/>
  </r>
  <r>
    <x v="20"/>
    <x v="1"/>
    <x v="3"/>
    <x v="3"/>
    <n v="2400"/>
    <n v="5469"/>
    <n v="88341.020000000019"/>
    <n v="16.153048089230207"/>
  </r>
  <r>
    <x v="20"/>
    <x v="1"/>
    <x v="1"/>
    <x v="4"/>
    <n v="304.99999999999994"/>
    <n v="599.00000000000011"/>
    <n v="14046.06"/>
    <n v="23.449181969949915"/>
  </r>
  <r>
    <x v="20"/>
    <x v="1"/>
    <x v="4"/>
    <x v="5"/>
    <n v="121"/>
    <n v="214"/>
    <n v="4339.37"/>
    <n v="20.277429906542057"/>
  </r>
  <r>
    <x v="20"/>
    <x v="1"/>
    <x v="5"/>
    <x v="6"/>
    <n v="1416"/>
    <n v="3333"/>
    <n v="64426.170000000013"/>
    <n v="19.329783978397838"/>
  </r>
  <r>
    <x v="20"/>
    <x v="1"/>
    <x v="6"/>
    <x v="7"/>
    <n v="99"/>
    <n v="255"/>
    <n v="5362.81"/>
    <n v="21.030627450980393"/>
  </r>
  <r>
    <x v="20"/>
    <x v="1"/>
    <x v="7"/>
    <x v="8"/>
    <n v="46"/>
    <n v="99"/>
    <n v="1667.34"/>
    <n v="16.84181818181818"/>
  </r>
  <r>
    <x v="20"/>
    <x v="1"/>
    <x v="8"/>
    <x v="9"/>
    <n v="3799"/>
    <n v="8190"/>
    <n v="232197.07"/>
    <n v="28.3512905982906"/>
  </r>
  <r>
    <x v="20"/>
    <x v="1"/>
    <x v="5"/>
    <x v="10"/>
    <n v="118"/>
    <n v="227"/>
    <n v="4706.18"/>
    <n v="20.732070484581499"/>
  </r>
  <r>
    <x v="20"/>
    <x v="1"/>
    <x v="9"/>
    <x v="11"/>
    <n v="43"/>
    <n v="93"/>
    <n v="1859.96"/>
    <n v="19.999569892473119"/>
  </r>
  <r>
    <x v="20"/>
    <x v="1"/>
    <x v="10"/>
    <x v="12"/>
    <n v="31.000000000000004"/>
    <n v="53"/>
    <n v="774.56"/>
    <n v="14.614339622641509"/>
  </r>
  <r>
    <x v="20"/>
    <x v="1"/>
    <x v="5"/>
    <x v="13"/>
    <n v="35"/>
    <n v="69.999999999999986"/>
    <n v="1231.5"/>
    <n v="17.592857142857142"/>
  </r>
  <r>
    <x v="20"/>
    <x v="1"/>
    <x v="5"/>
    <x v="14"/>
    <n v="564"/>
    <n v="1089.9999999999998"/>
    <n v="19531.05"/>
    <n v="17.918394495412844"/>
  </r>
  <r>
    <x v="20"/>
    <x v="1"/>
    <x v="5"/>
    <x v="15"/>
    <n v="1974"/>
    <n v="5317"/>
    <n v="93889.279999999984"/>
    <n v="17.65831860071469"/>
  </r>
  <r>
    <x v="20"/>
    <x v="1"/>
    <x v="11"/>
    <x v="16"/>
    <n v="248.00000000000003"/>
    <n v="487"/>
    <n v="8242.39"/>
    <n v="16.924825462012318"/>
  </r>
  <r>
    <x v="20"/>
    <x v="1"/>
    <x v="5"/>
    <x v="17"/>
    <n v="261"/>
    <n v="511"/>
    <n v="12041.780000000002"/>
    <n v="23.565127201565559"/>
  </r>
  <r>
    <x v="20"/>
    <x v="1"/>
    <x v="12"/>
    <x v="18"/>
    <n v="22203"/>
    <n v="49272"/>
    <n v="1014725.11"/>
    <n v="20.594356023705146"/>
  </r>
  <r>
    <x v="20"/>
    <x v="1"/>
    <x v="9"/>
    <x v="19"/>
    <n v="46"/>
    <n v="95"/>
    <n v="1532.84"/>
    <n v="16.135157894736842"/>
  </r>
  <r>
    <x v="20"/>
    <x v="1"/>
    <x v="13"/>
    <x v="20"/>
    <n v="2061.9999999999995"/>
    <n v="4942"/>
    <n v="86823.45"/>
    <n v="17.568484419263456"/>
  </r>
  <r>
    <x v="21"/>
    <x v="0"/>
    <x v="0"/>
    <x v="0"/>
    <n v="123"/>
    <n v="183"/>
    <n v="1989"/>
    <n v="10.868852459016393"/>
  </r>
  <r>
    <x v="21"/>
    <x v="0"/>
    <x v="1"/>
    <x v="1"/>
    <n v="48"/>
    <n v="129"/>
    <n v="1763.9999999999995"/>
    <n v="13.674418604651162"/>
  </r>
  <r>
    <x v="21"/>
    <x v="0"/>
    <x v="2"/>
    <x v="2"/>
    <n v="219"/>
    <n v="396"/>
    <n v="4779"/>
    <n v="12.068181818181818"/>
  </r>
  <r>
    <x v="21"/>
    <x v="0"/>
    <x v="3"/>
    <x v="3"/>
    <n v="393"/>
    <n v="759"/>
    <n v="8349"/>
    <n v="11"/>
  </r>
  <r>
    <x v="21"/>
    <x v="0"/>
    <x v="1"/>
    <x v="4"/>
    <n v="65.999999999999986"/>
    <n v="104.99999999999997"/>
    <n v="1092.0000000000002"/>
    <n v="10.4"/>
  </r>
  <r>
    <x v="21"/>
    <x v="0"/>
    <x v="4"/>
    <x v="5"/>
    <n v="87"/>
    <n v="135"/>
    <n v="1590.0000000000005"/>
    <n v="11.777777777777779"/>
  </r>
  <r>
    <x v="21"/>
    <x v="0"/>
    <x v="5"/>
    <x v="6"/>
    <n v="1203"/>
    <n v="2574"/>
    <n v="30497.999999999993"/>
    <n v="11.848484848484848"/>
  </r>
  <r>
    <x v="21"/>
    <x v="0"/>
    <x v="6"/>
    <x v="7"/>
    <n v="39"/>
    <n v="87.000000000000014"/>
    <n v="789.00000000000023"/>
    <n v="9.068965517241379"/>
  </r>
  <r>
    <x v="21"/>
    <x v="0"/>
    <x v="7"/>
    <x v="8"/>
    <n v="108"/>
    <n v="195.00000000000006"/>
    <n v="2220"/>
    <n v="11.384615384615385"/>
  </r>
  <r>
    <x v="21"/>
    <x v="0"/>
    <x v="8"/>
    <x v="9"/>
    <n v="441"/>
    <n v="891.00000000000023"/>
    <n v="11067.000000000002"/>
    <n v="12.42087542087542"/>
  </r>
  <r>
    <x v="21"/>
    <x v="0"/>
    <x v="5"/>
    <x v="10"/>
    <n v="63"/>
    <n v="104.99999999999997"/>
    <n v="1023"/>
    <n v="9.742857142857142"/>
  </r>
  <r>
    <x v="21"/>
    <x v="0"/>
    <x v="9"/>
    <x v="11"/>
    <n v="48"/>
    <n v="89.999999999999986"/>
    <n v="938.99999999999977"/>
    <n v="10.433333333333334"/>
  </r>
  <r>
    <x v="21"/>
    <x v="0"/>
    <x v="10"/>
    <x v="12"/>
    <n v="36"/>
    <n v="60"/>
    <n v="723.00000000000011"/>
    <n v="12.05"/>
  </r>
  <r>
    <x v="21"/>
    <x v="0"/>
    <x v="5"/>
    <x v="13"/>
    <n v="108"/>
    <n v="192"/>
    <n v="2484.0000000000005"/>
    <n v="12.9375"/>
  </r>
  <r>
    <x v="21"/>
    <x v="0"/>
    <x v="5"/>
    <x v="14"/>
    <n v="677.99999999999989"/>
    <n v="1332"/>
    <n v="16104"/>
    <n v="12.09009009009009"/>
  </r>
  <r>
    <x v="21"/>
    <x v="0"/>
    <x v="5"/>
    <x v="15"/>
    <n v="1767"/>
    <n v="3735"/>
    <n v="43638"/>
    <n v="11.683534136546184"/>
  </r>
  <r>
    <x v="21"/>
    <x v="0"/>
    <x v="11"/>
    <x v="16"/>
    <n v="156"/>
    <n v="291"/>
    <n v="3144"/>
    <n v="10.804123711340207"/>
  </r>
  <r>
    <x v="21"/>
    <x v="0"/>
    <x v="5"/>
    <x v="17"/>
    <n v="195"/>
    <n v="408"/>
    <n v="5241"/>
    <n v="12.845588235294118"/>
  </r>
  <r>
    <x v="21"/>
    <x v="0"/>
    <x v="12"/>
    <x v="18"/>
    <n v="9240"/>
    <n v="18126"/>
    <n v="217296"/>
    <n v="11.988083416087388"/>
  </r>
  <r>
    <x v="21"/>
    <x v="0"/>
    <x v="9"/>
    <x v="19"/>
    <n v="29.999999999999993"/>
    <n v="69"/>
    <n v="897"/>
    <n v="13"/>
  </r>
  <r>
    <x v="21"/>
    <x v="0"/>
    <x v="13"/>
    <x v="20"/>
    <n v="195"/>
    <n v="342"/>
    <n v="3894"/>
    <n v="11.385964912280702"/>
  </r>
  <r>
    <x v="21"/>
    <x v="1"/>
    <x v="0"/>
    <x v="0"/>
    <n v="304"/>
    <n v="578.99999999999989"/>
    <n v="10826.139999999998"/>
    <n v="18.697996545768564"/>
  </r>
  <r>
    <x v="21"/>
    <x v="1"/>
    <x v="1"/>
    <x v="1"/>
    <n v="82"/>
    <n v="183"/>
    <n v="4258.619999999999"/>
    <n v="23.271147540983605"/>
  </r>
  <r>
    <x v="21"/>
    <x v="1"/>
    <x v="2"/>
    <x v="2"/>
    <n v="1078.0000000000002"/>
    <n v="2725"/>
    <n v="42674.67"/>
    <n v="15.660429357798165"/>
  </r>
  <r>
    <x v="21"/>
    <x v="1"/>
    <x v="3"/>
    <x v="3"/>
    <n v="2275"/>
    <n v="5118.9999999999991"/>
    <n v="78826.7"/>
    <n v="15.398847431138893"/>
  </r>
  <r>
    <x v="21"/>
    <x v="1"/>
    <x v="1"/>
    <x v="4"/>
    <n v="296"/>
    <n v="586"/>
    <n v="12813.64"/>
    <n v="21.866279863481228"/>
  </r>
  <r>
    <x v="21"/>
    <x v="1"/>
    <x v="4"/>
    <x v="5"/>
    <n v="102"/>
    <n v="213"/>
    <n v="3540.5400000000004"/>
    <n v="16.622253521126762"/>
  </r>
  <r>
    <x v="21"/>
    <x v="1"/>
    <x v="5"/>
    <x v="6"/>
    <n v="1423.9999999999998"/>
    <n v="3283"/>
    <n v="60132.94"/>
    <n v="18.316460554371002"/>
  </r>
  <r>
    <x v="21"/>
    <x v="1"/>
    <x v="6"/>
    <x v="7"/>
    <n v="75"/>
    <n v="166"/>
    <n v="3170.01"/>
    <n v="19.09644578313253"/>
  </r>
  <r>
    <x v="21"/>
    <x v="1"/>
    <x v="7"/>
    <x v="8"/>
    <n v="55"/>
    <n v="122"/>
    <n v="2035.55"/>
    <n v="16.684836065573769"/>
  </r>
  <r>
    <x v="21"/>
    <x v="1"/>
    <x v="8"/>
    <x v="9"/>
    <n v="3727"/>
    <n v="7565"/>
    <n v="209807.71"/>
    <n v="27.733999999999998"/>
  </r>
  <r>
    <x v="21"/>
    <x v="1"/>
    <x v="5"/>
    <x v="10"/>
    <n v="128"/>
    <n v="274"/>
    <n v="5665.8100000000013"/>
    <n v="20.678138686131387"/>
  </r>
  <r>
    <x v="21"/>
    <x v="1"/>
    <x v="9"/>
    <x v="11"/>
    <n v="61.000000000000007"/>
    <n v="130.00000000000003"/>
    <n v="2718.94"/>
    <n v="20.914923076923078"/>
  </r>
  <r>
    <x v="21"/>
    <x v="1"/>
    <x v="10"/>
    <x v="12"/>
    <n v="24"/>
    <n v="44"/>
    <n v="515.66999999999996"/>
    <n v="11.719772727272726"/>
  </r>
  <r>
    <x v="21"/>
    <x v="1"/>
    <x v="5"/>
    <x v="13"/>
    <n v="39.000000000000007"/>
    <n v="78.999999999999986"/>
    <n v="1295.6199999999999"/>
    <n v="16.400253164556961"/>
  </r>
  <r>
    <x v="21"/>
    <x v="1"/>
    <x v="5"/>
    <x v="14"/>
    <n v="618"/>
    <n v="1214.0000000000002"/>
    <n v="22331.41"/>
    <n v="18.394901153212519"/>
  </r>
  <r>
    <x v="21"/>
    <x v="1"/>
    <x v="5"/>
    <x v="15"/>
    <n v="1919.9999999999998"/>
    <n v="4957"/>
    <n v="81819.149999999994"/>
    <n v="16.505779705467017"/>
  </r>
  <r>
    <x v="21"/>
    <x v="1"/>
    <x v="11"/>
    <x v="16"/>
    <n v="273.99999999999994"/>
    <n v="537.00000000000011"/>
    <n v="9516.1200000000008"/>
    <n v="17.720893854748606"/>
  </r>
  <r>
    <x v="21"/>
    <x v="1"/>
    <x v="5"/>
    <x v="17"/>
    <n v="215"/>
    <n v="495"/>
    <n v="10837.25"/>
    <n v="21.893434343434343"/>
  </r>
  <r>
    <x v="21"/>
    <x v="1"/>
    <x v="12"/>
    <x v="18"/>
    <n v="21738"/>
    <n v="47072"/>
    <n v="925090.79000000015"/>
    <n v="19.65267653806934"/>
  </r>
  <r>
    <x v="21"/>
    <x v="1"/>
    <x v="9"/>
    <x v="19"/>
    <n v="49"/>
    <n v="124"/>
    <n v="1892.5999999999997"/>
    <n v="15.262903225806451"/>
  </r>
  <r>
    <x v="21"/>
    <x v="1"/>
    <x v="13"/>
    <x v="20"/>
    <n v="1947"/>
    <n v="4354"/>
    <n v="73285.610000000015"/>
    <n v="16.831789159393661"/>
  </r>
  <r>
    <x v="22"/>
    <x v="0"/>
    <x v="0"/>
    <x v="0"/>
    <n v="117.00000000000003"/>
    <n v="189"/>
    <n v="2106"/>
    <n v="11.142857142857142"/>
  </r>
  <r>
    <x v="22"/>
    <x v="0"/>
    <x v="1"/>
    <x v="1"/>
    <n v="78"/>
    <n v="129"/>
    <n v="1586.9999999999995"/>
    <n v="12.302325581395349"/>
  </r>
  <r>
    <x v="22"/>
    <x v="0"/>
    <x v="2"/>
    <x v="2"/>
    <n v="279"/>
    <n v="513.00000000000011"/>
    <n v="5763"/>
    <n v="11.23391812865497"/>
  </r>
  <r>
    <x v="22"/>
    <x v="0"/>
    <x v="3"/>
    <x v="3"/>
    <n v="485.99999999999989"/>
    <n v="966"/>
    <n v="11247.000000000002"/>
    <n v="11.642857142857142"/>
  </r>
  <r>
    <x v="22"/>
    <x v="0"/>
    <x v="1"/>
    <x v="4"/>
    <n v="75"/>
    <n v="129"/>
    <n v="1038"/>
    <n v="8.0465116279069768"/>
  </r>
  <r>
    <x v="22"/>
    <x v="0"/>
    <x v="4"/>
    <x v="5"/>
    <n v="75"/>
    <n v="116.99999999999997"/>
    <n v="1436.9999999999998"/>
    <n v="12.282051282051283"/>
  </r>
  <r>
    <x v="22"/>
    <x v="0"/>
    <x v="5"/>
    <x v="6"/>
    <n v="1161"/>
    <n v="2499.0000000000005"/>
    <n v="27366"/>
    <n v="10.95078031212485"/>
  </r>
  <r>
    <x v="22"/>
    <x v="0"/>
    <x v="6"/>
    <x v="7"/>
    <n v="29.999999999999993"/>
    <n v="99"/>
    <n v="870"/>
    <n v="8.7878787878787872"/>
  </r>
  <r>
    <x v="22"/>
    <x v="0"/>
    <x v="7"/>
    <x v="8"/>
    <n v="117.00000000000003"/>
    <n v="309.00000000000006"/>
    <n v="2918.9999999999995"/>
    <n v="9.4466019417475735"/>
  </r>
  <r>
    <x v="22"/>
    <x v="0"/>
    <x v="8"/>
    <x v="9"/>
    <n v="456"/>
    <n v="1065"/>
    <n v="12330.000000000004"/>
    <n v="11.577464788732394"/>
  </r>
  <r>
    <x v="22"/>
    <x v="0"/>
    <x v="5"/>
    <x v="10"/>
    <n v="75"/>
    <n v="108"/>
    <n v="1590.0000000000005"/>
    <n v="14.722222222222221"/>
  </r>
  <r>
    <x v="22"/>
    <x v="0"/>
    <x v="9"/>
    <x v="11"/>
    <n v="44.999999999999993"/>
    <n v="71.999999999999986"/>
    <n v="870"/>
    <n v="12.083333333333334"/>
  </r>
  <r>
    <x v="22"/>
    <x v="0"/>
    <x v="10"/>
    <x v="12"/>
    <n v="51"/>
    <n v="78"/>
    <n v="786"/>
    <n v="10.076923076923077"/>
  </r>
  <r>
    <x v="22"/>
    <x v="0"/>
    <x v="5"/>
    <x v="13"/>
    <n v="96"/>
    <n v="162"/>
    <n v="2040"/>
    <n v="12.592592592592593"/>
  </r>
  <r>
    <x v="22"/>
    <x v="0"/>
    <x v="5"/>
    <x v="14"/>
    <n v="627.00000000000011"/>
    <n v="1182"/>
    <n v="14250"/>
    <n v="12.055837563451776"/>
  </r>
  <r>
    <x v="22"/>
    <x v="0"/>
    <x v="5"/>
    <x v="15"/>
    <n v="1980"/>
    <n v="4674"/>
    <n v="52296"/>
    <n v="11.188703465982028"/>
  </r>
  <r>
    <x v="22"/>
    <x v="0"/>
    <x v="11"/>
    <x v="16"/>
    <n v="179.99999999999997"/>
    <n v="348.00000000000006"/>
    <n v="3504"/>
    <n v="10.068965517241379"/>
  </r>
  <r>
    <x v="22"/>
    <x v="0"/>
    <x v="5"/>
    <x v="17"/>
    <n v="204"/>
    <n v="390.00000000000011"/>
    <n v="4617"/>
    <n v="11.838461538461539"/>
  </r>
  <r>
    <x v="22"/>
    <x v="0"/>
    <x v="12"/>
    <x v="18"/>
    <n v="9681"/>
    <n v="19707.000000000004"/>
    <n v="227697"/>
    <n v="11.554117826153144"/>
  </r>
  <r>
    <x v="22"/>
    <x v="0"/>
    <x v="9"/>
    <x v="19"/>
    <n v="42"/>
    <n v="57.000000000000014"/>
    <n v="645.00000000000011"/>
    <n v="11.315789473684211"/>
  </r>
  <r>
    <x v="22"/>
    <x v="0"/>
    <x v="13"/>
    <x v="20"/>
    <n v="204"/>
    <n v="393"/>
    <n v="4887"/>
    <n v="12.435114503816793"/>
  </r>
  <r>
    <x v="22"/>
    <x v="1"/>
    <x v="0"/>
    <x v="0"/>
    <n v="292"/>
    <n v="559"/>
    <n v="10317.269999999999"/>
    <n v="18.456654740608229"/>
  </r>
  <r>
    <x v="22"/>
    <x v="1"/>
    <x v="1"/>
    <x v="1"/>
    <n v="87.999999999999986"/>
    <n v="190"/>
    <n v="3501.72"/>
    <n v="18.430105263157895"/>
  </r>
  <r>
    <x v="22"/>
    <x v="1"/>
    <x v="2"/>
    <x v="2"/>
    <n v="1068"/>
    <n v="2613.0000000000005"/>
    <n v="39525.800000000003"/>
    <n v="15.126597780329124"/>
  </r>
  <r>
    <x v="22"/>
    <x v="1"/>
    <x v="3"/>
    <x v="3"/>
    <n v="2348.0000000000005"/>
    <n v="5414"/>
    <n v="85416.33"/>
    <n v="15.776935722201699"/>
  </r>
  <r>
    <x v="22"/>
    <x v="1"/>
    <x v="1"/>
    <x v="4"/>
    <n v="290"/>
    <n v="589.00000000000011"/>
    <n v="14329.62"/>
    <n v="24.328726655348049"/>
  </r>
  <r>
    <x v="22"/>
    <x v="1"/>
    <x v="4"/>
    <x v="5"/>
    <n v="121"/>
    <n v="213"/>
    <n v="3736.22"/>
    <n v="17.54093896713615"/>
  </r>
  <r>
    <x v="22"/>
    <x v="1"/>
    <x v="5"/>
    <x v="6"/>
    <n v="1405"/>
    <n v="3067"/>
    <n v="56199.44"/>
    <n v="18.323912618193674"/>
  </r>
  <r>
    <x v="22"/>
    <x v="1"/>
    <x v="6"/>
    <x v="7"/>
    <n v="93"/>
    <n v="203"/>
    <n v="4847.83"/>
    <n v="23.880935960591131"/>
  </r>
  <r>
    <x v="22"/>
    <x v="1"/>
    <x v="7"/>
    <x v="8"/>
    <n v="46"/>
    <n v="99"/>
    <n v="1713.7"/>
    <n v="17.310101010101011"/>
  </r>
  <r>
    <x v="22"/>
    <x v="1"/>
    <x v="8"/>
    <x v="9"/>
    <n v="3665.9999999999995"/>
    <n v="7912"/>
    <n v="222571.79999999996"/>
    <n v="28.130915065722952"/>
  </r>
  <r>
    <x v="22"/>
    <x v="1"/>
    <x v="5"/>
    <x v="10"/>
    <n v="124.00000000000001"/>
    <n v="243"/>
    <n v="5113.16"/>
    <n v="21.041810699588478"/>
  </r>
  <r>
    <x v="22"/>
    <x v="1"/>
    <x v="9"/>
    <x v="11"/>
    <n v="63"/>
    <n v="122"/>
    <n v="2468.8000000000002"/>
    <n v="20.236065573770492"/>
  </r>
  <r>
    <x v="22"/>
    <x v="1"/>
    <x v="10"/>
    <x v="12"/>
    <n v="28"/>
    <n v="58.000000000000007"/>
    <n v="729.79"/>
    <n v="12.582586206896551"/>
  </r>
  <r>
    <x v="22"/>
    <x v="1"/>
    <x v="5"/>
    <x v="13"/>
    <n v="36"/>
    <n v="66"/>
    <n v="1220.8499999999999"/>
    <n v="18.497727272727271"/>
  </r>
  <r>
    <x v="22"/>
    <x v="1"/>
    <x v="5"/>
    <x v="14"/>
    <n v="539.00000000000011"/>
    <n v="1044"/>
    <n v="19187.849999999999"/>
    <n v="18.379166666666666"/>
  </r>
  <r>
    <x v="22"/>
    <x v="1"/>
    <x v="5"/>
    <x v="15"/>
    <n v="2016"/>
    <n v="5552"/>
    <n v="94394.070000000022"/>
    <n v="17.001813760806918"/>
  </r>
  <r>
    <x v="22"/>
    <x v="1"/>
    <x v="11"/>
    <x v="16"/>
    <n v="268"/>
    <n v="601"/>
    <n v="10424.129999999999"/>
    <n v="17.344642262895174"/>
  </r>
  <r>
    <x v="22"/>
    <x v="1"/>
    <x v="5"/>
    <x v="17"/>
    <n v="222.99999999999997"/>
    <n v="513.00000000000011"/>
    <n v="10060.829999999998"/>
    <n v="19.611754385964911"/>
  </r>
  <r>
    <x v="22"/>
    <x v="1"/>
    <x v="12"/>
    <x v="18"/>
    <n v="21802.999999999996"/>
    <n v="48003"/>
    <n v="952310.9"/>
    <n v="19.83857050601004"/>
  </r>
  <r>
    <x v="22"/>
    <x v="1"/>
    <x v="9"/>
    <x v="19"/>
    <n v="45"/>
    <n v="107"/>
    <n v="1551.1099999999997"/>
    <n v="14.496355140186916"/>
  </r>
  <r>
    <x v="22"/>
    <x v="1"/>
    <x v="13"/>
    <x v="20"/>
    <n v="1905"/>
    <n v="4363"/>
    <n v="71688.820000000007"/>
    <n v="16.431084116433649"/>
  </r>
  <r>
    <x v="23"/>
    <x v="0"/>
    <x v="0"/>
    <x v="0"/>
    <n v="87"/>
    <n v="183"/>
    <n v="2070"/>
    <n v="11.311475409836065"/>
  </r>
  <r>
    <x v="23"/>
    <x v="0"/>
    <x v="1"/>
    <x v="1"/>
    <n v="75"/>
    <n v="162"/>
    <n v="1769.9999999999995"/>
    <n v="10.925925925925926"/>
  </r>
  <r>
    <x v="23"/>
    <x v="0"/>
    <x v="2"/>
    <x v="2"/>
    <n v="258"/>
    <n v="516"/>
    <n v="5727"/>
    <n v="11.098837209302326"/>
  </r>
  <r>
    <x v="23"/>
    <x v="0"/>
    <x v="3"/>
    <x v="3"/>
    <n v="482.99999999999989"/>
    <n v="996"/>
    <n v="11232"/>
    <n v="11.27710843373494"/>
  </r>
  <r>
    <x v="23"/>
    <x v="0"/>
    <x v="1"/>
    <x v="4"/>
    <n v="63"/>
    <n v="138"/>
    <n v="1236.0000000000002"/>
    <n v="8.9565217391304355"/>
  </r>
  <r>
    <x v="23"/>
    <x v="0"/>
    <x v="4"/>
    <x v="5"/>
    <n v="51"/>
    <n v="96"/>
    <n v="1017"/>
    <n v="10.59375"/>
  </r>
  <r>
    <x v="23"/>
    <x v="0"/>
    <x v="5"/>
    <x v="6"/>
    <n v="1176"/>
    <n v="2541"/>
    <n v="32106"/>
    <n v="12.635182998819362"/>
  </r>
  <r>
    <x v="23"/>
    <x v="0"/>
    <x v="6"/>
    <x v="7"/>
    <n v="39"/>
    <n v="102"/>
    <n v="980.99999999999977"/>
    <n v="9.617647058823529"/>
  </r>
  <r>
    <x v="23"/>
    <x v="0"/>
    <x v="7"/>
    <x v="8"/>
    <n v="105"/>
    <n v="209.99999999999994"/>
    <n v="2061"/>
    <n v="9.8142857142857149"/>
  </r>
  <r>
    <x v="23"/>
    <x v="0"/>
    <x v="8"/>
    <x v="9"/>
    <n v="474.00000000000011"/>
    <n v="1074"/>
    <n v="12555.000000000004"/>
    <n v="11.689944134078212"/>
  </r>
  <r>
    <x v="23"/>
    <x v="0"/>
    <x v="5"/>
    <x v="10"/>
    <n v="65.999999999999986"/>
    <n v="120"/>
    <n v="1506"/>
    <n v="12.55"/>
  </r>
  <r>
    <x v="23"/>
    <x v="0"/>
    <x v="9"/>
    <x v="11"/>
    <n v="48"/>
    <n v="81"/>
    <n v="887.99999999999977"/>
    <n v="10.962962962962964"/>
  </r>
  <r>
    <x v="23"/>
    <x v="0"/>
    <x v="10"/>
    <x v="12"/>
    <n v="39"/>
    <n v="63"/>
    <n v="798"/>
    <n v="12.666666666666666"/>
  </r>
  <r>
    <x v="23"/>
    <x v="0"/>
    <x v="5"/>
    <x v="13"/>
    <n v="84"/>
    <n v="174.00000000000003"/>
    <n v="2085"/>
    <n v="11.982758620689655"/>
  </r>
  <r>
    <x v="23"/>
    <x v="0"/>
    <x v="5"/>
    <x v="14"/>
    <n v="677.99999999999989"/>
    <n v="1227"/>
    <n v="14964"/>
    <n v="12.19559902200489"/>
  </r>
  <r>
    <x v="23"/>
    <x v="0"/>
    <x v="5"/>
    <x v="15"/>
    <n v="1931.9999999999995"/>
    <n v="4398"/>
    <n v="51402"/>
    <n v="11.687585266030014"/>
  </r>
  <r>
    <x v="23"/>
    <x v="0"/>
    <x v="11"/>
    <x v="16"/>
    <n v="171"/>
    <n v="300"/>
    <n v="3359.9999999999991"/>
    <n v="11.2"/>
  </r>
  <r>
    <x v="23"/>
    <x v="0"/>
    <x v="5"/>
    <x v="17"/>
    <n v="204"/>
    <n v="413.99999999999989"/>
    <n v="5025"/>
    <n v="12.137681159420289"/>
  </r>
  <r>
    <x v="23"/>
    <x v="0"/>
    <x v="12"/>
    <x v="18"/>
    <n v="9579"/>
    <n v="19461"/>
    <n v="233769.00000000006"/>
    <n v="12.012178202558964"/>
  </r>
  <r>
    <x v="23"/>
    <x v="0"/>
    <x v="9"/>
    <x v="19"/>
    <n v="32.999999999999993"/>
    <n v="60"/>
    <n v="645.00000000000011"/>
    <n v="10.75"/>
  </r>
  <r>
    <x v="23"/>
    <x v="0"/>
    <x v="13"/>
    <x v="20"/>
    <n v="207"/>
    <n v="342"/>
    <n v="4244.9999999999991"/>
    <n v="12.412280701754385"/>
  </r>
  <r>
    <x v="23"/>
    <x v="1"/>
    <x v="0"/>
    <x v="0"/>
    <n v="282.99999999999994"/>
    <n v="596"/>
    <n v="12074.249999999998"/>
    <n v="20.258808724832214"/>
  </r>
  <r>
    <x v="23"/>
    <x v="1"/>
    <x v="1"/>
    <x v="1"/>
    <n v="92"/>
    <n v="216"/>
    <n v="4449.91"/>
    <n v="20.601435185185185"/>
  </r>
  <r>
    <x v="23"/>
    <x v="1"/>
    <x v="2"/>
    <x v="2"/>
    <n v="1030"/>
    <n v="2453"/>
    <n v="36014.030000000006"/>
    <n v="14.681626579698328"/>
  </r>
  <r>
    <x v="23"/>
    <x v="1"/>
    <x v="3"/>
    <x v="3"/>
    <n v="2360.0000000000005"/>
    <n v="5384"/>
    <n v="89455.71"/>
    <n v="16.615102154531947"/>
  </r>
  <r>
    <x v="23"/>
    <x v="1"/>
    <x v="1"/>
    <x v="4"/>
    <n v="290"/>
    <n v="599.00000000000011"/>
    <n v="12969.94"/>
    <n v="21.652654424040069"/>
  </r>
  <r>
    <x v="23"/>
    <x v="1"/>
    <x v="4"/>
    <x v="5"/>
    <n v="117"/>
    <n v="225.00000000000003"/>
    <n v="4081.89"/>
    <n v="18.141733333333331"/>
  </r>
  <r>
    <x v="23"/>
    <x v="1"/>
    <x v="5"/>
    <x v="6"/>
    <n v="1472"/>
    <n v="3440"/>
    <n v="63083.24"/>
    <n v="18.338151162790698"/>
  </r>
  <r>
    <x v="23"/>
    <x v="1"/>
    <x v="6"/>
    <x v="7"/>
    <n v="93"/>
    <n v="244"/>
    <n v="4947.0600000000004"/>
    <n v="20.274836065573773"/>
  </r>
  <r>
    <x v="23"/>
    <x v="1"/>
    <x v="7"/>
    <x v="8"/>
    <n v="54"/>
    <n v="103.00000000000001"/>
    <n v="1732.27"/>
    <n v="16.818155339805823"/>
  </r>
  <r>
    <x v="23"/>
    <x v="1"/>
    <x v="8"/>
    <x v="9"/>
    <n v="3836"/>
    <n v="8145"/>
    <n v="235768.50000000003"/>
    <n v="28.946408839779007"/>
  </r>
  <r>
    <x v="23"/>
    <x v="1"/>
    <x v="5"/>
    <x v="10"/>
    <n v="118"/>
    <n v="226"/>
    <n v="4215.1400000000003"/>
    <n v="18.651061946902658"/>
  </r>
  <r>
    <x v="23"/>
    <x v="1"/>
    <x v="9"/>
    <x v="11"/>
    <n v="50"/>
    <n v="95.999999999999986"/>
    <n v="1562.9"/>
    <n v="16.280208333333334"/>
  </r>
  <r>
    <x v="23"/>
    <x v="1"/>
    <x v="10"/>
    <x v="12"/>
    <n v="37"/>
    <n v="71"/>
    <n v="1280.58"/>
    <n v="18.036338028169013"/>
  </r>
  <r>
    <x v="23"/>
    <x v="1"/>
    <x v="5"/>
    <x v="13"/>
    <n v="41"/>
    <n v="77"/>
    <n v="1097.7399999999998"/>
    <n v="14.256363636363636"/>
  </r>
  <r>
    <x v="23"/>
    <x v="1"/>
    <x v="5"/>
    <x v="14"/>
    <n v="553.99999999999989"/>
    <n v="1091.9999999999998"/>
    <n v="17289.53"/>
    <n v="15.832902930402929"/>
  </r>
  <r>
    <x v="23"/>
    <x v="1"/>
    <x v="5"/>
    <x v="15"/>
    <n v="2002.0000000000002"/>
    <n v="5348"/>
    <n v="90255.660000000018"/>
    <n v="16.876525804038895"/>
  </r>
  <r>
    <x v="23"/>
    <x v="1"/>
    <x v="11"/>
    <x v="16"/>
    <n v="278"/>
    <n v="583"/>
    <n v="9922.83"/>
    <n v="17.020291595197257"/>
  </r>
  <r>
    <x v="23"/>
    <x v="1"/>
    <x v="5"/>
    <x v="17"/>
    <n v="219"/>
    <n v="496"/>
    <n v="12222.209999999997"/>
    <n v="24.641552419354838"/>
  </r>
  <r>
    <x v="23"/>
    <x v="1"/>
    <x v="12"/>
    <x v="18"/>
    <n v="22255"/>
    <n v="48905"/>
    <n v="979998.30999999982"/>
    <n v="20.038816276454352"/>
  </r>
  <r>
    <x v="23"/>
    <x v="1"/>
    <x v="9"/>
    <x v="19"/>
    <n v="51"/>
    <n v="98"/>
    <n v="1830.33"/>
    <n v="18.676836734693875"/>
  </r>
  <r>
    <x v="23"/>
    <x v="1"/>
    <x v="13"/>
    <x v="20"/>
    <n v="2030"/>
    <n v="4583"/>
    <n v="77637.78"/>
    <n v="16.940384027929305"/>
  </r>
  <r>
    <x v="24"/>
    <x v="0"/>
    <x v="0"/>
    <x v="0"/>
    <n v="123"/>
    <n v="216"/>
    <n v="2540.9999999999995"/>
    <n v="11.763888888888889"/>
  </r>
  <r>
    <x v="24"/>
    <x v="0"/>
    <x v="1"/>
    <x v="1"/>
    <n v="57"/>
    <n v="114.00000000000003"/>
    <n v="1464"/>
    <n v="12.842105263157896"/>
  </r>
  <r>
    <x v="24"/>
    <x v="0"/>
    <x v="2"/>
    <x v="2"/>
    <n v="252"/>
    <n v="450"/>
    <n v="5249.9999999999991"/>
    <n v="11.666666666666666"/>
  </r>
  <r>
    <x v="24"/>
    <x v="0"/>
    <x v="3"/>
    <x v="3"/>
    <n v="489.00000000000011"/>
    <n v="984"/>
    <n v="11858.999999999998"/>
    <n v="12.051829268292684"/>
  </r>
  <r>
    <x v="24"/>
    <x v="0"/>
    <x v="1"/>
    <x v="4"/>
    <n v="65.999999999999986"/>
    <n v="120"/>
    <n v="1152"/>
    <n v="9.6"/>
  </r>
  <r>
    <x v="24"/>
    <x v="0"/>
    <x v="4"/>
    <x v="5"/>
    <n v="78"/>
    <n v="138"/>
    <n v="1710"/>
    <n v="12.391304347826088"/>
  </r>
  <r>
    <x v="24"/>
    <x v="0"/>
    <x v="5"/>
    <x v="6"/>
    <n v="1152"/>
    <n v="2547"/>
    <n v="30099"/>
    <n v="11.817432273262662"/>
  </r>
  <r>
    <x v="24"/>
    <x v="0"/>
    <x v="6"/>
    <x v="7"/>
    <n v="54"/>
    <n v="108"/>
    <n v="1070.9999999999998"/>
    <n v="9.9166666666666661"/>
  </r>
  <r>
    <x v="24"/>
    <x v="0"/>
    <x v="7"/>
    <x v="8"/>
    <n v="102"/>
    <n v="195.00000000000006"/>
    <n v="1794"/>
    <n v="9.1999999999999993"/>
  </r>
  <r>
    <x v="24"/>
    <x v="0"/>
    <x v="8"/>
    <x v="9"/>
    <n v="476.99999999999989"/>
    <n v="1167"/>
    <n v="13512"/>
    <n v="11.57840616966581"/>
  </r>
  <r>
    <x v="24"/>
    <x v="0"/>
    <x v="5"/>
    <x v="10"/>
    <n v="51"/>
    <n v="63"/>
    <n v="720.00000000000011"/>
    <n v="11.428571428571429"/>
  </r>
  <r>
    <x v="24"/>
    <x v="0"/>
    <x v="9"/>
    <x v="11"/>
    <n v="65.999999999999986"/>
    <n v="116.99999999999997"/>
    <n v="1332.0000000000002"/>
    <n v="11.384615384615385"/>
  </r>
  <r>
    <x v="24"/>
    <x v="0"/>
    <x v="10"/>
    <x v="12"/>
    <n v="29.999999999999993"/>
    <n v="84.000000000000014"/>
    <n v="984"/>
    <n v="11.714285714285714"/>
  </r>
  <r>
    <x v="24"/>
    <x v="0"/>
    <x v="5"/>
    <x v="13"/>
    <n v="57"/>
    <n v="81"/>
    <n v="873"/>
    <n v="10.777777777777779"/>
  </r>
  <r>
    <x v="24"/>
    <x v="0"/>
    <x v="5"/>
    <x v="14"/>
    <n v="660"/>
    <n v="1179"/>
    <n v="14439"/>
    <n v="12.246819338422393"/>
  </r>
  <r>
    <x v="24"/>
    <x v="0"/>
    <x v="5"/>
    <x v="15"/>
    <n v="1866"/>
    <n v="4377"/>
    <n v="48710.999999999993"/>
    <n v="11.128855380397532"/>
  </r>
  <r>
    <x v="24"/>
    <x v="0"/>
    <x v="11"/>
    <x v="16"/>
    <n v="141"/>
    <n v="255"/>
    <n v="3075"/>
    <n v="12.058823529411764"/>
  </r>
  <r>
    <x v="24"/>
    <x v="0"/>
    <x v="5"/>
    <x v="17"/>
    <n v="179.99999999999997"/>
    <n v="413.99999999999989"/>
    <n v="5292"/>
    <n v="12.782608695652174"/>
  </r>
  <r>
    <x v="24"/>
    <x v="0"/>
    <x v="12"/>
    <x v="18"/>
    <n v="9447"/>
    <n v="19638"/>
    <n v="232647"/>
    <n v="11.846776657500763"/>
  </r>
  <r>
    <x v="24"/>
    <x v="0"/>
    <x v="9"/>
    <x v="19"/>
    <n v="42"/>
    <n v="69"/>
    <n v="857.99999999999977"/>
    <n v="12.434782608695652"/>
  </r>
  <r>
    <x v="24"/>
    <x v="0"/>
    <x v="13"/>
    <x v="20"/>
    <n v="216"/>
    <n v="363"/>
    <n v="4299"/>
    <n v="11.84297520661157"/>
  </r>
  <r>
    <x v="24"/>
    <x v="1"/>
    <x v="0"/>
    <x v="0"/>
    <n v="308"/>
    <n v="631"/>
    <n v="10207.33"/>
    <n v="16.176434231378764"/>
  </r>
  <r>
    <x v="24"/>
    <x v="1"/>
    <x v="1"/>
    <x v="1"/>
    <n v="110"/>
    <n v="244.99999999999997"/>
    <n v="4052.95"/>
    <n v="16.542653061224488"/>
  </r>
  <r>
    <x v="24"/>
    <x v="1"/>
    <x v="2"/>
    <x v="2"/>
    <n v="1083"/>
    <n v="2555"/>
    <n v="34158.33"/>
    <n v="13.369209393346381"/>
  </r>
  <r>
    <x v="24"/>
    <x v="1"/>
    <x v="3"/>
    <x v="3"/>
    <n v="2360.0000000000005"/>
    <n v="5501"/>
    <n v="88665.869999999981"/>
    <n v="16.11813670241774"/>
  </r>
  <r>
    <x v="24"/>
    <x v="1"/>
    <x v="1"/>
    <x v="4"/>
    <n v="326.00000000000006"/>
    <n v="635"/>
    <n v="14650.799999999997"/>
    <n v="23.072125984251969"/>
  </r>
  <r>
    <x v="24"/>
    <x v="1"/>
    <x v="4"/>
    <x v="5"/>
    <n v="123"/>
    <n v="212"/>
    <n v="3733.35"/>
    <n v="17.610141509433962"/>
  </r>
  <r>
    <x v="24"/>
    <x v="1"/>
    <x v="5"/>
    <x v="6"/>
    <n v="1403.0000000000002"/>
    <n v="3138"/>
    <n v="57437.919999999998"/>
    <n v="18.303989802421924"/>
  </r>
  <r>
    <x v="24"/>
    <x v="1"/>
    <x v="6"/>
    <x v="7"/>
    <n v="112"/>
    <n v="271"/>
    <n v="5470.12"/>
    <n v="20.184944649446493"/>
  </r>
  <r>
    <x v="24"/>
    <x v="1"/>
    <x v="7"/>
    <x v="8"/>
    <n v="57"/>
    <n v="124"/>
    <n v="1704.43"/>
    <n v="13.745403225806452"/>
  </r>
  <r>
    <x v="24"/>
    <x v="1"/>
    <x v="8"/>
    <x v="9"/>
    <n v="3723"/>
    <n v="7846"/>
    <n v="215351.09"/>
    <n v="27.447245730308438"/>
  </r>
  <r>
    <x v="24"/>
    <x v="1"/>
    <x v="5"/>
    <x v="10"/>
    <n v="126"/>
    <n v="237.99999999999997"/>
    <n v="5357.04"/>
    <n v="22.508571428571429"/>
  </r>
  <r>
    <x v="24"/>
    <x v="1"/>
    <x v="9"/>
    <x v="11"/>
    <n v="59"/>
    <n v="114"/>
    <n v="2107.9499999999998"/>
    <n v="18.49078947368421"/>
  </r>
  <r>
    <x v="24"/>
    <x v="1"/>
    <x v="10"/>
    <x v="12"/>
    <n v="28"/>
    <n v="58.000000000000007"/>
    <n v="911.03999999999985"/>
    <n v="15.707586206896551"/>
  </r>
  <r>
    <x v="24"/>
    <x v="1"/>
    <x v="5"/>
    <x v="13"/>
    <n v="39.999999999999993"/>
    <n v="83"/>
    <n v="1108.8699999999999"/>
    <n v="13.359879518072288"/>
  </r>
  <r>
    <x v="24"/>
    <x v="1"/>
    <x v="5"/>
    <x v="14"/>
    <n v="576"/>
    <n v="1114"/>
    <n v="15741.340000000002"/>
    <n v="14.130466786355475"/>
  </r>
  <r>
    <x v="24"/>
    <x v="1"/>
    <x v="5"/>
    <x v="15"/>
    <n v="1959.0000000000002"/>
    <n v="5476"/>
    <n v="89003.37"/>
    <n v="16.253354638422206"/>
  </r>
  <r>
    <x v="24"/>
    <x v="1"/>
    <x v="11"/>
    <x v="16"/>
    <n v="282.99999999999994"/>
    <n v="599.00000000000011"/>
    <n v="10119.16"/>
    <n v="16.893422370617696"/>
  </r>
  <r>
    <x v="24"/>
    <x v="1"/>
    <x v="5"/>
    <x v="17"/>
    <n v="239.99999999999997"/>
    <n v="463"/>
    <n v="10144.91"/>
    <n v="21.911252699784018"/>
  </r>
  <r>
    <x v="24"/>
    <x v="1"/>
    <x v="12"/>
    <x v="18"/>
    <n v="22641"/>
    <n v="49613"/>
    <n v="940747.21"/>
    <n v="18.961707818515308"/>
  </r>
  <r>
    <x v="24"/>
    <x v="1"/>
    <x v="9"/>
    <x v="19"/>
    <n v="50"/>
    <n v="84"/>
    <n v="1290.25"/>
    <n v="15.360119047619047"/>
  </r>
  <r>
    <x v="24"/>
    <x v="1"/>
    <x v="13"/>
    <x v="20"/>
    <n v="1991.0000000000002"/>
    <n v="4469"/>
    <n v="71831.990000000005"/>
    <n v="16.07339225777579"/>
  </r>
  <r>
    <x v="25"/>
    <x v="0"/>
    <x v="0"/>
    <x v="0"/>
    <n v="89.999999999999986"/>
    <n v="183"/>
    <n v="2457"/>
    <n v="13.426229508196721"/>
  </r>
  <r>
    <x v="25"/>
    <x v="0"/>
    <x v="1"/>
    <x v="1"/>
    <n v="93.000000000000014"/>
    <n v="153"/>
    <n v="1578.0000000000005"/>
    <n v="10.313725490196079"/>
  </r>
  <r>
    <x v="25"/>
    <x v="0"/>
    <x v="2"/>
    <x v="2"/>
    <n v="231"/>
    <n v="501"/>
    <n v="5510.9999999999991"/>
    <n v="11"/>
  </r>
  <r>
    <x v="25"/>
    <x v="0"/>
    <x v="3"/>
    <x v="3"/>
    <n v="462"/>
    <n v="909"/>
    <n v="10059"/>
    <n v="11.066006600660065"/>
  </r>
  <r>
    <x v="25"/>
    <x v="0"/>
    <x v="1"/>
    <x v="4"/>
    <n v="75"/>
    <n v="177"/>
    <n v="2160"/>
    <n v="12.203389830508474"/>
  </r>
  <r>
    <x v="25"/>
    <x v="0"/>
    <x v="4"/>
    <x v="5"/>
    <n v="78"/>
    <n v="143.99999999999997"/>
    <n v="1536.0000000000005"/>
    <n v="10.666666666666666"/>
  </r>
  <r>
    <x v="25"/>
    <x v="0"/>
    <x v="5"/>
    <x v="6"/>
    <n v="1185"/>
    <n v="2496"/>
    <n v="30786"/>
    <n v="12.334134615384615"/>
  </r>
  <r>
    <x v="25"/>
    <x v="0"/>
    <x v="6"/>
    <x v="7"/>
    <n v="69"/>
    <n v="143.99999999999997"/>
    <n v="1623"/>
    <n v="11.270833333333334"/>
  </r>
  <r>
    <x v="25"/>
    <x v="0"/>
    <x v="7"/>
    <x v="8"/>
    <n v="119.99999999999997"/>
    <n v="255"/>
    <n v="2777.9999999999995"/>
    <n v="10.894117647058824"/>
  </r>
  <r>
    <x v="25"/>
    <x v="0"/>
    <x v="8"/>
    <x v="9"/>
    <n v="498"/>
    <n v="1140"/>
    <n v="13092"/>
    <n v="11.48421052631579"/>
  </r>
  <r>
    <x v="25"/>
    <x v="0"/>
    <x v="5"/>
    <x v="10"/>
    <n v="75"/>
    <n v="162"/>
    <n v="1947"/>
    <n v="12.018518518518519"/>
  </r>
  <r>
    <x v="25"/>
    <x v="0"/>
    <x v="9"/>
    <x v="11"/>
    <n v="63"/>
    <n v="150"/>
    <n v="1743"/>
    <n v="11.62"/>
  </r>
  <r>
    <x v="25"/>
    <x v="0"/>
    <x v="10"/>
    <x v="12"/>
    <n v="42"/>
    <n v="81"/>
    <n v="815.99999999999977"/>
    <n v="10.074074074074074"/>
  </r>
  <r>
    <x v="25"/>
    <x v="0"/>
    <x v="5"/>
    <x v="13"/>
    <n v="78"/>
    <n v="168.00000000000003"/>
    <n v="2478"/>
    <n v="14.75"/>
  </r>
  <r>
    <x v="25"/>
    <x v="0"/>
    <x v="5"/>
    <x v="14"/>
    <n v="639"/>
    <n v="1242.0000000000002"/>
    <n v="14019"/>
    <n v="11.287439613526571"/>
  </r>
  <r>
    <x v="25"/>
    <x v="0"/>
    <x v="5"/>
    <x v="15"/>
    <n v="1968"/>
    <n v="4401"/>
    <n v="49398"/>
    <n v="11.224267211997274"/>
  </r>
  <r>
    <x v="25"/>
    <x v="0"/>
    <x v="11"/>
    <x v="16"/>
    <n v="159"/>
    <n v="321"/>
    <n v="3884.9999999999991"/>
    <n v="12.102803738317757"/>
  </r>
  <r>
    <x v="25"/>
    <x v="0"/>
    <x v="5"/>
    <x v="17"/>
    <n v="179.99999999999997"/>
    <n v="294"/>
    <n v="3453"/>
    <n v="11.744897959183673"/>
  </r>
  <r>
    <x v="25"/>
    <x v="0"/>
    <x v="12"/>
    <x v="18"/>
    <n v="9987"/>
    <n v="20958"/>
    <n v="255432"/>
    <n v="12.187804179788147"/>
  </r>
  <r>
    <x v="25"/>
    <x v="0"/>
    <x v="9"/>
    <x v="19"/>
    <n v="42"/>
    <n v="78"/>
    <n v="903"/>
    <n v="11.576923076923077"/>
  </r>
  <r>
    <x v="25"/>
    <x v="0"/>
    <x v="13"/>
    <x v="20"/>
    <n v="186.00000000000003"/>
    <n v="390.00000000000011"/>
    <n v="4371"/>
    <n v="11.207692307692307"/>
  </r>
  <r>
    <x v="25"/>
    <x v="1"/>
    <x v="0"/>
    <x v="0"/>
    <n v="325"/>
    <n v="650.99999999999989"/>
    <n v="10877.280000000002"/>
    <n v="16.708571428571428"/>
  </r>
  <r>
    <x v="25"/>
    <x v="1"/>
    <x v="1"/>
    <x v="1"/>
    <n v="121"/>
    <n v="262"/>
    <n v="4138.1899999999996"/>
    <n v="15.794618320610686"/>
  </r>
  <r>
    <x v="25"/>
    <x v="1"/>
    <x v="2"/>
    <x v="2"/>
    <n v="1072"/>
    <n v="2737"/>
    <n v="38032.99"/>
    <n v="13.895867738399707"/>
  </r>
  <r>
    <x v="25"/>
    <x v="1"/>
    <x v="3"/>
    <x v="3"/>
    <n v="2404.9999999999995"/>
    <n v="5582.0000000000009"/>
    <n v="83957.04"/>
    <n v="15.040673593694015"/>
  </r>
  <r>
    <x v="25"/>
    <x v="1"/>
    <x v="1"/>
    <x v="4"/>
    <n v="317.99999999999994"/>
    <n v="683"/>
    <n v="13635.34"/>
    <n v="19.963894582723281"/>
  </r>
  <r>
    <x v="25"/>
    <x v="1"/>
    <x v="4"/>
    <x v="5"/>
    <n v="128"/>
    <n v="265"/>
    <n v="5365.84"/>
    <n v="20.248452830188679"/>
  </r>
  <r>
    <x v="25"/>
    <x v="1"/>
    <x v="5"/>
    <x v="6"/>
    <n v="1453"/>
    <n v="3376"/>
    <n v="53968.76"/>
    <n v="15.98600710900474"/>
  </r>
  <r>
    <x v="25"/>
    <x v="1"/>
    <x v="6"/>
    <x v="7"/>
    <n v="133"/>
    <n v="341"/>
    <n v="5618.5500000000011"/>
    <n v="16.476686217008798"/>
  </r>
  <r>
    <x v="25"/>
    <x v="1"/>
    <x v="7"/>
    <x v="8"/>
    <n v="55"/>
    <n v="108"/>
    <n v="1478.46"/>
    <n v="13.689444444444446"/>
  </r>
  <r>
    <x v="25"/>
    <x v="1"/>
    <x v="8"/>
    <x v="9"/>
    <n v="3624"/>
    <n v="7780"/>
    <n v="203607.02999999997"/>
    <n v="26.170569408740359"/>
  </r>
  <r>
    <x v="25"/>
    <x v="1"/>
    <x v="5"/>
    <x v="10"/>
    <n v="114.99999999999999"/>
    <n v="233"/>
    <n v="4766.3900000000003"/>
    <n v="20.456609442060088"/>
  </r>
  <r>
    <x v="25"/>
    <x v="1"/>
    <x v="9"/>
    <x v="11"/>
    <n v="57"/>
    <n v="119.99999999999999"/>
    <n v="2005.3299999999997"/>
    <n v="16.711083333333331"/>
  </r>
  <r>
    <x v="25"/>
    <x v="1"/>
    <x v="10"/>
    <x v="12"/>
    <n v="28"/>
    <n v="56.000000000000007"/>
    <n v="1234.6999999999998"/>
    <n v="22.048214285714288"/>
  </r>
  <r>
    <x v="25"/>
    <x v="1"/>
    <x v="5"/>
    <x v="13"/>
    <n v="43"/>
    <n v="88"/>
    <n v="1261.5899999999999"/>
    <n v="14.33625"/>
  </r>
  <r>
    <x v="25"/>
    <x v="1"/>
    <x v="5"/>
    <x v="14"/>
    <n v="607.00000000000011"/>
    <n v="1187"/>
    <n v="17678.509999999998"/>
    <n v="14.893437236731254"/>
  </r>
  <r>
    <x v="25"/>
    <x v="1"/>
    <x v="5"/>
    <x v="15"/>
    <n v="2011.9999999999998"/>
    <n v="5627"/>
    <n v="90877.070000000022"/>
    <n v="16.150181268882175"/>
  </r>
  <r>
    <x v="25"/>
    <x v="1"/>
    <x v="11"/>
    <x v="16"/>
    <n v="308"/>
    <n v="647.00000000000011"/>
    <n v="9823.9"/>
    <n v="15.183771251931994"/>
  </r>
  <r>
    <x v="25"/>
    <x v="1"/>
    <x v="5"/>
    <x v="17"/>
    <n v="239"/>
    <n v="505"/>
    <n v="9846.3799999999992"/>
    <n v="19.497782178217822"/>
  </r>
  <r>
    <x v="25"/>
    <x v="1"/>
    <x v="12"/>
    <x v="18"/>
    <n v="23164"/>
    <n v="51759"/>
    <n v="929074.39"/>
    <n v="17.950006568905891"/>
  </r>
  <r>
    <x v="25"/>
    <x v="1"/>
    <x v="9"/>
    <x v="19"/>
    <n v="45"/>
    <n v="108"/>
    <n v="1362.42"/>
    <n v="12.615"/>
  </r>
  <r>
    <x v="25"/>
    <x v="1"/>
    <x v="13"/>
    <x v="20"/>
    <n v="2060.9999999999995"/>
    <n v="4761"/>
    <n v="69947.3"/>
    <n v="14.691724427641253"/>
  </r>
  <r>
    <x v="26"/>
    <x v="0"/>
    <x v="0"/>
    <x v="0"/>
    <n v="102"/>
    <n v="177"/>
    <n v="2109"/>
    <n v="11.915254237288135"/>
  </r>
  <r>
    <x v="26"/>
    <x v="0"/>
    <x v="1"/>
    <x v="1"/>
    <n v="117.00000000000003"/>
    <n v="204"/>
    <n v="2208"/>
    <n v="10.823529411764707"/>
  </r>
  <r>
    <x v="26"/>
    <x v="0"/>
    <x v="2"/>
    <x v="2"/>
    <n v="204"/>
    <n v="419.99999999999989"/>
    <n v="5301"/>
    <n v="12.621428571428572"/>
  </r>
  <r>
    <x v="26"/>
    <x v="0"/>
    <x v="3"/>
    <x v="3"/>
    <n v="465"/>
    <n v="947.99999999999977"/>
    <n v="10350"/>
    <n v="10.917721518987342"/>
  </r>
  <r>
    <x v="26"/>
    <x v="0"/>
    <x v="1"/>
    <x v="4"/>
    <n v="72"/>
    <n v="126"/>
    <n v="1224"/>
    <n v="9.7142857142857135"/>
  </r>
  <r>
    <x v="26"/>
    <x v="0"/>
    <x v="4"/>
    <x v="5"/>
    <n v="84"/>
    <n v="150"/>
    <n v="1746"/>
    <n v="11.64"/>
  </r>
  <r>
    <x v="26"/>
    <x v="0"/>
    <x v="5"/>
    <x v="6"/>
    <n v="1188"/>
    <n v="2400"/>
    <n v="29754"/>
    <n v="12.397500000000001"/>
  </r>
  <r>
    <x v="26"/>
    <x v="0"/>
    <x v="6"/>
    <x v="7"/>
    <n v="72"/>
    <n v="147"/>
    <n v="1763.9999999999995"/>
    <n v="12"/>
  </r>
  <r>
    <x v="26"/>
    <x v="0"/>
    <x v="7"/>
    <x v="8"/>
    <n v="87"/>
    <n v="147"/>
    <n v="1665"/>
    <n v="11.326530612244898"/>
  </r>
  <r>
    <x v="26"/>
    <x v="0"/>
    <x v="8"/>
    <x v="9"/>
    <n v="474.00000000000011"/>
    <n v="968.99999999999977"/>
    <n v="12165"/>
    <n v="12.554179566563468"/>
  </r>
  <r>
    <x v="26"/>
    <x v="0"/>
    <x v="5"/>
    <x v="10"/>
    <n v="87"/>
    <n v="156"/>
    <n v="2076"/>
    <n v="13.307692307692308"/>
  </r>
  <r>
    <x v="26"/>
    <x v="0"/>
    <x v="9"/>
    <x v="11"/>
    <n v="44.999999999999993"/>
    <n v="78"/>
    <n v="1161"/>
    <n v="14.884615384615385"/>
  </r>
  <r>
    <x v="26"/>
    <x v="0"/>
    <x v="10"/>
    <x v="12"/>
    <n v="21"/>
    <n v="44.999999999999993"/>
    <n v="516"/>
    <n v="11.466666666666667"/>
  </r>
  <r>
    <x v="26"/>
    <x v="0"/>
    <x v="5"/>
    <x v="13"/>
    <n v="72"/>
    <n v="162"/>
    <n v="1859.9999999999995"/>
    <n v="11.481481481481481"/>
  </r>
  <r>
    <x v="26"/>
    <x v="0"/>
    <x v="5"/>
    <x v="14"/>
    <n v="687"/>
    <n v="1448.9999999999998"/>
    <n v="16890"/>
    <n v="11.656314699792961"/>
  </r>
  <r>
    <x v="26"/>
    <x v="0"/>
    <x v="5"/>
    <x v="15"/>
    <n v="1745.9999999999995"/>
    <n v="3765"/>
    <n v="44600.999999999993"/>
    <n v="11.846215139442231"/>
  </r>
  <r>
    <x v="26"/>
    <x v="0"/>
    <x v="11"/>
    <x v="16"/>
    <n v="135"/>
    <n v="264"/>
    <n v="2790"/>
    <n v="10.568181818181818"/>
  </r>
  <r>
    <x v="26"/>
    <x v="0"/>
    <x v="5"/>
    <x v="17"/>
    <n v="231"/>
    <n v="416.99999999999989"/>
    <n v="4928.9999999999991"/>
    <n v="11.820143884892087"/>
  </r>
  <r>
    <x v="26"/>
    <x v="0"/>
    <x v="12"/>
    <x v="18"/>
    <n v="9705"/>
    <n v="19257"/>
    <n v="237960.00000000006"/>
    <n v="12.357064963389936"/>
  </r>
  <r>
    <x v="26"/>
    <x v="0"/>
    <x v="9"/>
    <x v="19"/>
    <n v="27"/>
    <n v="48"/>
    <n v="894"/>
    <n v="18.625"/>
  </r>
  <r>
    <x v="26"/>
    <x v="0"/>
    <x v="13"/>
    <x v="20"/>
    <n v="204"/>
    <n v="354"/>
    <n v="4341"/>
    <n v="12.26271186440678"/>
  </r>
  <r>
    <x v="26"/>
    <x v="1"/>
    <x v="0"/>
    <x v="0"/>
    <n v="314.99999999999994"/>
    <n v="641.99999999999989"/>
    <n v="10421.41"/>
    <n v="16.232725856697819"/>
  </r>
  <r>
    <x v="26"/>
    <x v="1"/>
    <x v="1"/>
    <x v="1"/>
    <n v="128"/>
    <n v="250"/>
    <n v="4057.75"/>
    <n v="16.231000000000002"/>
  </r>
  <r>
    <x v="26"/>
    <x v="1"/>
    <x v="2"/>
    <x v="2"/>
    <n v="1032.0000000000002"/>
    <n v="2385.9999999999995"/>
    <n v="31310.55"/>
    <n v="13.122611064543168"/>
  </r>
  <r>
    <x v="26"/>
    <x v="1"/>
    <x v="3"/>
    <x v="3"/>
    <n v="2336"/>
    <n v="5258"/>
    <n v="69352.31"/>
    <n v="13.189864967668315"/>
  </r>
  <r>
    <x v="26"/>
    <x v="1"/>
    <x v="1"/>
    <x v="4"/>
    <n v="309"/>
    <n v="622.99999999999989"/>
    <n v="12533.32"/>
    <n v="20.117688603531299"/>
  </r>
  <r>
    <x v="26"/>
    <x v="1"/>
    <x v="4"/>
    <x v="5"/>
    <n v="130"/>
    <n v="244.99999999999997"/>
    <n v="4088.34"/>
    <n v="16.687102040816328"/>
  </r>
  <r>
    <x v="26"/>
    <x v="1"/>
    <x v="5"/>
    <x v="6"/>
    <n v="1495"/>
    <n v="3408"/>
    <n v="54910.260000000009"/>
    <n v="16.112165492957747"/>
  </r>
  <r>
    <x v="26"/>
    <x v="1"/>
    <x v="6"/>
    <x v="7"/>
    <n v="149"/>
    <n v="337"/>
    <n v="6001.9700000000012"/>
    <n v="17.810000000000002"/>
  </r>
  <r>
    <x v="26"/>
    <x v="1"/>
    <x v="7"/>
    <x v="8"/>
    <n v="53"/>
    <n v="122.99999999999999"/>
    <n v="1660.44"/>
    <n v="13.499512195121952"/>
  </r>
  <r>
    <x v="26"/>
    <x v="1"/>
    <x v="8"/>
    <x v="9"/>
    <n v="3492"/>
    <n v="7149"/>
    <n v="192078.91"/>
    <n v="26.867940970765144"/>
  </r>
  <r>
    <x v="26"/>
    <x v="1"/>
    <x v="5"/>
    <x v="10"/>
    <n v="134"/>
    <n v="259"/>
    <n v="4695.82"/>
    <n v="18.130579150579148"/>
  </r>
  <r>
    <x v="26"/>
    <x v="1"/>
    <x v="9"/>
    <x v="11"/>
    <n v="43.999999999999993"/>
    <n v="95"/>
    <n v="1290.71"/>
    <n v="13.586421052631579"/>
  </r>
  <r>
    <x v="26"/>
    <x v="1"/>
    <x v="10"/>
    <x v="12"/>
    <n v="29"/>
    <n v="56.000000000000007"/>
    <n v="705.39"/>
    <n v="12.59625"/>
  </r>
  <r>
    <x v="26"/>
    <x v="1"/>
    <x v="5"/>
    <x v="13"/>
    <n v="48"/>
    <n v="86"/>
    <n v="1296.9100000000001"/>
    <n v="15.080348837209304"/>
  </r>
  <r>
    <x v="26"/>
    <x v="1"/>
    <x v="5"/>
    <x v="14"/>
    <n v="573.99999999999989"/>
    <n v="1168.0000000000002"/>
    <n v="18582.180000000004"/>
    <n v="15.909400684931507"/>
  </r>
  <r>
    <x v="26"/>
    <x v="1"/>
    <x v="5"/>
    <x v="15"/>
    <n v="1877"/>
    <n v="4990"/>
    <n v="75093.7"/>
    <n v="15.0488376753507"/>
  </r>
  <r>
    <x v="26"/>
    <x v="1"/>
    <x v="11"/>
    <x v="16"/>
    <n v="265"/>
    <n v="530"/>
    <n v="7990.55"/>
    <n v="15.076509433962265"/>
  </r>
  <r>
    <x v="26"/>
    <x v="1"/>
    <x v="5"/>
    <x v="17"/>
    <n v="216"/>
    <n v="442"/>
    <n v="9986.34"/>
    <n v="22.593529411764706"/>
  </r>
  <r>
    <x v="26"/>
    <x v="1"/>
    <x v="12"/>
    <x v="18"/>
    <n v="22582"/>
    <n v="48755"/>
    <n v="848958.79180555558"/>
    <n v="17.412753395549174"/>
  </r>
  <r>
    <x v="26"/>
    <x v="1"/>
    <x v="9"/>
    <x v="19"/>
    <n v="54"/>
    <n v="130.00000000000003"/>
    <n v="1654.5"/>
    <n v="12.726923076923077"/>
  </r>
  <r>
    <x v="26"/>
    <x v="1"/>
    <x v="13"/>
    <x v="20"/>
    <n v="1934.0000000000002"/>
    <n v="4384"/>
    <n v="62662.48"/>
    <n v="14.293448905109489"/>
  </r>
  <r>
    <x v="27"/>
    <x v="0"/>
    <x v="0"/>
    <x v="0"/>
    <n v="99"/>
    <n v="192"/>
    <n v="2061"/>
    <n v="10.734375"/>
  </r>
  <r>
    <x v="27"/>
    <x v="0"/>
    <x v="1"/>
    <x v="1"/>
    <n v="114"/>
    <n v="267"/>
    <n v="3410.9999999999991"/>
    <n v="12.775280898876405"/>
  </r>
  <r>
    <x v="27"/>
    <x v="0"/>
    <x v="2"/>
    <x v="2"/>
    <n v="266.99999999999994"/>
    <n v="486"/>
    <n v="5415"/>
    <n v="11.141975308641975"/>
  </r>
  <r>
    <x v="27"/>
    <x v="0"/>
    <x v="3"/>
    <x v="3"/>
    <n v="531"/>
    <n v="1119"/>
    <n v="12426.000000000004"/>
    <n v="11.10455764075067"/>
  </r>
  <r>
    <x v="27"/>
    <x v="0"/>
    <x v="1"/>
    <x v="4"/>
    <n v="105"/>
    <n v="183"/>
    <n v="1925.9999999999995"/>
    <n v="10.524590163934427"/>
  </r>
  <r>
    <x v="27"/>
    <x v="0"/>
    <x v="4"/>
    <x v="5"/>
    <n v="75"/>
    <n v="104.99999999999997"/>
    <n v="1233"/>
    <n v="11.742857142857142"/>
  </r>
  <r>
    <x v="27"/>
    <x v="0"/>
    <x v="5"/>
    <x v="6"/>
    <n v="1317"/>
    <n v="2703"/>
    <n v="35511"/>
    <n v="13.137624861265261"/>
  </r>
  <r>
    <x v="27"/>
    <x v="0"/>
    <x v="6"/>
    <x v="7"/>
    <n v="108"/>
    <n v="252"/>
    <n v="3033"/>
    <n v="12.035714285714286"/>
  </r>
  <r>
    <x v="27"/>
    <x v="0"/>
    <x v="7"/>
    <x v="8"/>
    <n v="102"/>
    <n v="165"/>
    <n v="2046"/>
    <n v="12.4"/>
  </r>
  <r>
    <x v="27"/>
    <x v="0"/>
    <x v="8"/>
    <x v="9"/>
    <n v="585"/>
    <n v="1158"/>
    <n v="14814"/>
    <n v="12.792746113989637"/>
  </r>
  <r>
    <x v="27"/>
    <x v="0"/>
    <x v="5"/>
    <x v="10"/>
    <n v="105"/>
    <n v="143.99999999999997"/>
    <n v="1877.9999999999995"/>
    <n v="13.041666666666666"/>
  </r>
  <r>
    <x v="27"/>
    <x v="0"/>
    <x v="9"/>
    <x v="11"/>
    <n v="51"/>
    <n v="99"/>
    <n v="1137"/>
    <n v="11.484848484848484"/>
  </r>
  <r>
    <x v="27"/>
    <x v="0"/>
    <x v="10"/>
    <x v="12"/>
    <n v="27"/>
    <n v="78"/>
    <n v="881.99999999999977"/>
    <n v="11.307692307692308"/>
  </r>
  <r>
    <x v="27"/>
    <x v="0"/>
    <x v="5"/>
    <x v="13"/>
    <n v="87"/>
    <n v="179.99999999999997"/>
    <n v="2256"/>
    <n v="12.533333333333333"/>
  </r>
  <r>
    <x v="27"/>
    <x v="0"/>
    <x v="5"/>
    <x v="14"/>
    <n v="825"/>
    <n v="1490.9999999999998"/>
    <n v="20199"/>
    <n v="13.54728370221328"/>
  </r>
  <r>
    <x v="27"/>
    <x v="0"/>
    <x v="5"/>
    <x v="15"/>
    <n v="1923"/>
    <n v="4577.9999999999991"/>
    <n v="50480.999999999985"/>
    <n v="11.026867627785059"/>
  </r>
  <r>
    <x v="27"/>
    <x v="0"/>
    <x v="11"/>
    <x v="16"/>
    <n v="144"/>
    <n v="330"/>
    <n v="3590.9999999999991"/>
    <n v="10.881818181818181"/>
  </r>
  <r>
    <x v="27"/>
    <x v="0"/>
    <x v="5"/>
    <x v="17"/>
    <n v="237.00000000000006"/>
    <n v="456.00000000000011"/>
    <n v="5865"/>
    <n v="12.861842105263158"/>
  </r>
  <r>
    <x v="27"/>
    <x v="0"/>
    <x v="12"/>
    <x v="18"/>
    <n v="10986"/>
    <n v="22557.000000000004"/>
    <n v="277881"/>
    <n v="12.319058385423594"/>
  </r>
  <r>
    <x v="27"/>
    <x v="0"/>
    <x v="9"/>
    <x v="19"/>
    <n v="54"/>
    <n v="120"/>
    <n v="1634.9999999999995"/>
    <n v="13.625"/>
  </r>
  <r>
    <x v="27"/>
    <x v="0"/>
    <x v="13"/>
    <x v="20"/>
    <n v="210"/>
    <n v="462"/>
    <n v="5373"/>
    <n v="11.629870129870129"/>
  </r>
  <r>
    <x v="27"/>
    <x v="1"/>
    <x v="0"/>
    <x v="0"/>
    <n v="345"/>
    <n v="734"/>
    <n v="13391.34"/>
    <n v="18.244332425068119"/>
  </r>
  <r>
    <x v="27"/>
    <x v="1"/>
    <x v="1"/>
    <x v="1"/>
    <n v="150"/>
    <n v="328"/>
    <n v="4812.8500000000004"/>
    <n v="14.673323170731708"/>
  </r>
  <r>
    <x v="27"/>
    <x v="1"/>
    <x v="2"/>
    <x v="2"/>
    <n v="1079"/>
    <n v="2586.9999999999995"/>
    <n v="32932.87999999999"/>
    <n v="12.730143022806338"/>
  </r>
  <r>
    <x v="27"/>
    <x v="1"/>
    <x v="3"/>
    <x v="3"/>
    <n v="2413"/>
    <n v="6031"/>
    <n v="79714.490000000005"/>
    <n v="13.217458132979607"/>
  </r>
  <r>
    <x v="27"/>
    <x v="1"/>
    <x v="1"/>
    <x v="4"/>
    <n v="303.00000000000006"/>
    <n v="600"/>
    <n v="11846.799999999997"/>
    <n v="19.744666666666664"/>
  </r>
  <r>
    <x v="27"/>
    <x v="1"/>
    <x v="4"/>
    <x v="5"/>
    <n v="133"/>
    <n v="243"/>
    <n v="4403.1000000000004"/>
    <n v="18.119753086419756"/>
  </r>
  <r>
    <x v="27"/>
    <x v="1"/>
    <x v="5"/>
    <x v="6"/>
    <n v="1564"/>
    <n v="3838.0000000000005"/>
    <n v="59670.83"/>
    <n v="15.547376237623762"/>
  </r>
  <r>
    <x v="27"/>
    <x v="1"/>
    <x v="6"/>
    <x v="7"/>
    <n v="152"/>
    <n v="354"/>
    <n v="6006.86"/>
    <n v="16.968531073446325"/>
  </r>
  <r>
    <x v="27"/>
    <x v="1"/>
    <x v="7"/>
    <x v="8"/>
    <n v="58"/>
    <n v="118"/>
    <n v="1727.08"/>
    <n v="14.636271186440677"/>
  </r>
  <r>
    <x v="27"/>
    <x v="1"/>
    <x v="8"/>
    <x v="9"/>
    <n v="4240"/>
    <n v="9382"/>
    <n v="235448.4"/>
    <n v="25.095757834150501"/>
  </r>
  <r>
    <x v="27"/>
    <x v="1"/>
    <x v="5"/>
    <x v="10"/>
    <n v="134"/>
    <n v="289"/>
    <n v="5077.72"/>
    <n v="17.569965397923877"/>
  </r>
  <r>
    <x v="27"/>
    <x v="1"/>
    <x v="9"/>
    <x v="11"/>
    <n v="73"/>
    <n v="138.99999999999997"/>
    <n v="2189.1"/>
    <n v="15.748920863309351"/>
  </r>
  <r>
    <x v="27"/>
    <x v="1"/>
    <x v="10"/>
    <x v="12"/>
    <n v="23"/>
    <n v="47.999999999999993"/>
    <n v="810.75"/>
    <n v="16.890625"/>
  </r>
  <r>
    <x v="27"/>
    <x v="1"/>
    <x v="5"/>
    <x v="13"/>
    <n v="49"/>
    <n v="97"/>
    <n v="1424.49"/>
    <n v="14.685463917525773"/>
  </r>
  <r>
    <x v="27"/>
    <x v="1"/>
    <x v="5"/>
    <x v="14"/>
    <n v="645"/>
    <n v="1308.9999999999998"/>
    <n v="20820.439999999999"/>
    <n v="15.905607333842626"/>
  </r>
  <r>
    <x v="27"/>
    <x v="1"/>
    <x v="5"/>
    <x v="15"/>
    <n v="1973"/>
    <n v="5679"/>
    <n v="77684.760599999994"/>
    <n v="13.679302799788694"/>
  </r>
  <r>
    <x v="27"/>
    <x v="1"/>
    <x v="11"/>
    <x v="16"/>
    <n v="314"/>
    <n v="664"/>
    <n v="9446.7900000000009"/>
    <n v="14.227093373493977"/>
  </r>
  <r>
    <x v="27"/>
    <x v="1"/>
    <x v="5"/>
    <x v="17"/>
    <n v="276.99999999999994"/>
    <n v="584.00000000000011"/>
    <n v="11311.61"/>
    <n v="19.369195205479453"/>
  </r>
  <r>
    <x v="27"/>
    <x v="1"/>
    <x v="12"/>
    <x v="18"/>
    <n v="24870"/>
    <n v="57162"/>
    <n v="975230.0490046296"/>
    <n v="17.060810485987194"/>
  </r>
  <r>
    <x v="27"/>
    <x v="1"/>
    <x v="9"/>
    <x v="19"/>
    <n v="62.000000000000007"/>
    <n v="121"/>
    <n v="1632.3299999999997"/>
    <n v="13.490330578512395"/>
  </r>
  <r>
    <x v="27"/>
    <x v="1"/>
    <x v="13"/>
    <x v="20"/>
    <n v="2072"/>
    <n v="5116.0000000000009"/>
    <n v="70387.009999999995"/>
    <n v="13.758211493354182"/>
  </r>
  <r>
    <x v="28"/>
    <x v="0"/>
    <x v="0"/>
    <x v="0"/>
    <n v="131.99999999999997"/>
    <n v="225"/>
    <n v="2493"/>
    <n v="11.08"/>
  </r>
  <r>
    <x v="28"/>
    <x v="0"/>
    <x v="1"/>
    <x v="1"/>
    <n v="138"/>
    <n v="273"/>
    <n v="3243"/>
    <n v="11.87912087912088"/>
  </r>
  <r>
    <x v="28"/>
    <x v="0"/>
    <x v="2"/>
    <x v="2"/>
    <n v="231"/>
    <n v="486"/>
    <n v="5460"/>
    <n v="11.234567901234568"/>
  </r>
  <r>
    <x v="28"/>
    <x v="0"/>
    <x v="3"/>
    <x v="3"/>
    <n v="588"/>
    <n v="1188"/>
    <n v="12978"/>
    <n v="10.924242424242424"/>
  </r>
  <r>
    <x v="28"/>
    <x v="0"/>
    <x v="1"/>
    <x v="4"/>
    <n v="65.999999999999986"/>
    <n v="143.99999999999997"/>
    <n v="1338.0000000000002"/>
    <n v="9.2916666666666661"/>
  </r>
  <r>
    <x v="28"/>
    <x v="0"/>
    <x v="4"/>
    <x v="5"/>
    <n v="72"/>
    <n v="114.00000000000003"/>
    <n v="1284.0000000000002"/>
    <n v="11.263157894736842"/>
  </r>
  <r>
    <x v="28"/>
    <x v="0"/>
    <x v="5"/>
    <x v="6"/>
    <n v="1227"/>
    <n v="2547"/>
    <n v="29352"/>
    <n v="11.52414605418139"/>
  </r>
  <r>
    <x v="28"/>
    <x v="0"/>
    <x v="6"/>
    <x v="7"/>
    <n v="102"/>
    <n v="246"/>
    <n v="2559"/>
    <n v="10.402439024390244"/>
  </r>
  <r>
    <x v="28"/>
    <x v="0"/>
    <x v="7"/>
    <x v="8"/>
    <n v="147"/>
    <n v="279"/>
    <n v="3474"/>
    <n v="12.451612903225806"/>
  </r>
  <r>
    <x v="28"/>
    <x v="0"/>
    <x v="8"/>
    <x v="9"/>
    <n v="555"/>
    <n v="1128"/>
    <n v="15123"/>
    <n v="13.406914893617021"/>
  </r>
  <r>
    <x v="28"/>
    <x v="0"/>
    <x v="5"/>
    <x v="10"/>
    <n v="89.999999999999986"/>
    <n v="141"/>
    <n v="1763.9999999999995"/>
    <n v="12.51063829787234"/>
  </r>
  <r>
    <x v="28"/>
    <x v="0"/>
    <x v="9"/>
    <x v="11"/>
    <n v="48"/>
    <n v="84.000000000000014"/>
    <n v="894"/>
    <n v="10.642857142857142"/>
  </r>
  <r>
    <x v="28"/>
    <x v="0"/>
    <x v="10"/>
    <x v="12"/>
    <n v="48"/>
    <n v="71.999999999999986"/>
    <n v="747.00000000000011"/>
    <n v="10.375"/>
  </r>
  <r>
    <x v="28"/>
    <x v="0"/>
    <x v="5"/>
    <x v="13"/>
    <n v="89.999999999999986"/>
    <n v="183"/>
    <n v="2064"/>
    <n v="11.278688524590164"/>
  </r>
  <r>
    <x v="28"/>
    <x v="0"/>
    <x v="5"/>
    <x v="14"/>
    <n v="714"/>
    <n v="1398"/>
    <n v="16827"/>
    <n v="12.036480686695279"/>
  </r>
  <r>
    <x v="28"/>
    <x v="0"/>
    <x v="5"/>
    <x v="15"/>
    <n v="2016"/>
    <n v="4548"/>
    <n v="53517"/>
    <n v="11.767150395778364"/>
  </r>
  <r>
    <x v="28"/>
    <x v="0"/>
    <x v="11"/>
    <x v="16"/>
    <n v="123"/>
    <n v="282"/>
    <n v="3173.9999999999991"/>
    <n v="11.25531914893617"/>
  </r>
  <r>
    <x v="28"/>
    <x v="0"/>
    <x v="5"/>
    <x v="17"/>
    <n v="266.99999999999994"/>
    <n v="470.99999999999989"/>
    <n v="5865"/>
    <n v="12.452229299363058"/>
  </r>
  <r>
    <x v="28"/>
    <x v="0"/>
    <x v="12"/>
    <x v="18"/>
    <n v="10968.000000000002"/>
    <n v="21954"/>
    <n v="264696"/>
    <n v="12.056846132823175"/>
  </r>
  <r>
    <x v="28"/>
    <x v="0"/>
    <x v="9"/>
    <x v="19"/>
    <n v="54"/>
    <n v="81"/>
    <n v="891"/>
    <n v="11"/>
  </r>
  <r>
    <x v="28"/>
    <x v="0"/>
    <x v="13"/>
    <x v="20"/>
    <n v="237.00000000000006"/>
    <n v="426"/>
    <n v="5271"/>
    <n v="12.373239436619718"/>
  </r>
  <r>
    <x v="28"/>
    <x v="1"/>
    <x v="0"/>
    <x v="0"/>
    <n v="357"/>
    <n v="694"/>
    <n v="12696.96"/>
    <n v="18.295331412103746"/>
  </r>
  <r>
    <x v="28"/>
    <x v="1"/>
    <x v="1"/>
    <x v="1"/>
    <n v="147"/>
    <n v="334"/>
    <n v="4735.88"/>
    <n v="14.179281437125749"/>
  </r>
  <r>
    <x v="28"/>
    <x v="1"/>
    <x v="2"/>
    <x v="2"/>
    <n v="1122.0000000000002"/>
    <n v="2852"/>
    <n v="35294.379999999997"/>
    <n v="12.375308555399718"/>
  </r>
  <r>
    <x v="28"/>
    <x v="1"/>
    <x v="3"/>
    <x v="3"/>
    <n v="2457.9999999999995"/>
    <n v="5939"/>
    <n v="80641.490000000005"/>
    <n v="13.578294325644048"/>
  </r>
  <r>
    <x v="28"/>
    <x v="1"/>
    <x v="1"/>
    <x v="4"/>
    <n v="323"/>
    <n v="661"/>
    <n v="12926.332200000003"/>
    <n v="19.555721936459911"/>
  </r>
  <r>
    <x v="28"/>
    <x v="1"/>
    <x v="4"/>
    <x v="5"/>
    <n v="142"/>
    <n v="262"/>
    <n v="4231.55"/>
    <n v="16.150954198473283"/>
  </r>
  <r>
    <x v="28"/>
    <x v="1"/>
    <x v="5"/>
    <x v="6"/>
    <n v="1496"/>
    <n v="3530.0000000000005"/>
    <n v="51303.61"/>
    <n v="14.533600566572238"/>
  </r>
  <r>
    <x v="28"/>
    <x v="1"/>
    <x v="6"/>
    <x v="7"/>
    <n v="179"/>
    <n v="436"/>
    <n v="8320.58"/>
    <n v="19.083899082568806"/>
  </r>
  <r>
    <x v="28"/>
    <x v="1"/>
    <x v="7"/>
    <x v="8"/>
    <n v="70"/>
    <n v="152.00000000000003"/>
    <n v="2225.1799999999998"/>
    <n v="14.639342105263157"/>
  </r>
  <r>
    <x v="28"/>
    <x v="1"/>
    <x v="8"/>
    <x v="9"/>
    <n v="4554.9999999999991"/>
    <n v="10305.999999999998"/>
    <n v="247971.08419999998"/>
    <n v="24.060846516592278"/>
  </r>
  <r>
    <x v="28"/>
    <x v="1"/>
    <x v="5"/>
    <x v="10"/>
    <n v="142"/>
    <n v="310.99999999999994"/>
    <n v="4804.75"/>
    <n v="15.44935691318328"/>
  </r>
  <r>
    <x v="28"/>
    <x v="1"/>
    <x v="9"/>
    <x v="11"/>
    <n v="77"/>
    <n v="155"/>
    <n v="2382.4499999999998"/>
    <n v="15.370645161290321"/>
  </r>
  <r>
    <x v="28"/>
    <x v="1"/>
    <x v="10"/>
    <x v="12"/>
    <n v="31.000000000000004"/>
    <n v="57"/>
    <n v="952.48"/>
    <n v="16.71017543859649"/>
  </r>
  <r>
    <x v="28"/>
    <x v="1"/>
    <x v="5"/>
    <x v="13"/>
    <n v="49"/>
    <n v="102"/>
    <n v="1405.6900000000003"/>
    <n v="13.781274509803922"/>
  </r>
  <r>
    <x v="28"/>
    <x v="1"/>
    <x v="5"/>
    <x v="14"/>
    <n v="625"/>
    <n v="1223.0000000000002"/>
    <n v="17645"/>
    <n v="14.427636958299264"/>
  </r>
  <r>
    <x v="28"/>
    <x v="1"/>
    <x v="5"/>
    <x v="15"/>
    <n v="2010"/>
    <n v="5638"/>
    <n v="75098.177800000005"/>
    <n v="13.320003157147926"/>
  </r>
  <r>
    <x v="28"/>
    <x v="1"/>
    <x v="11"/>
    <x v="16"/>
    <n v="290"/>
    <n v="631"/>
    <n v="9541.4222000000009"/>
    <n v="15.121112836767038"/>
  </r>
  <r>
    <x v="28"/>
    <x v="1"/>
    <x v="5"/>
    <x v="17"/>
    <n v="282"/>
    <n v="629"/>
    <n v="11337.26"/>
    <n v="18.024260731319554"/>
  </r>
  <r>
    <x v="28"/>
    <x v="1"/>
    <x v="12"/>
    <x v="18"/>
    <n v="25141"/>
    <n v="57539.999999999993"/>
    <n v="971150.64969907422"/>
    <n v="16.877835413625302"/>
  </r>
  <r>
    <x v="28"/>
    <x v="1"/>
    <x v="9"/>
    <x v="19"/>
    <n v="51"/>
    <n v="104.99999999999999"/>
    <n v="1458.9"/>
    <n v="13.894285714285715"/>
  </r>
  <r>
    <x v="28"/>
    <x v="1"/>
    <x v="13"/>
    <x v="20"/>
    <n v="2067"/>
    <n v="5023.9999999999991"/>
    <n v="71263.69"/>
    <n v="14.184651671974523"/>
  </r>
  <r>
    <x v="29"/>
    <x v="0"/>
    <x v="0"/>
    <x v="0"/>
    <n v="147"/>
    <n v="213"/>
    <n v="2724"/>
    <n v="12.788732394366198"/>
  </r>
  <r>
    <x v="29"/>
    <x v="0"/>
    <x v="1"/>
    <x v="1"/>
    <n v="102"/>
    <n v="225"/>
    <n v="2973"/>
    <n v="13.213333333333333"/>
  </r>
  <r>
    <x v="29"/>
    <x v="0"/>
    <x v="2"/>
    <x v="2"/>
    <n v="249"/>
    <n v="473.99999999999989"/>
    <n v="5310"/>
    <n v="11.20253164556962"/>
  </r>
  <r>
    <x v="29"/>
    <x v="0"/>
    <x v="3"/>
    <x v="3"/>
    <n v="546"/>
    <n v="1062"/>
    <n v="11634"/>
    <n v="10.954802259887005"/>
  </r>
  <r>
    <x v="29"/>
    <x v="0"/>
    <x v="1"/>
    <x v="4"/>
    <n v="99"/>
    <n v="168.00000000000003"/>
    <n v="1662"/>
    <n v="9.8928571428571423"/>
  </r>
  <r>
    <x v="29"/>
    <x v="0"/>
    <x v="4"/>
    <x v="5"/>
    <n v="89.999999999999986"/>
    <n v="162"/>
    <n v="2325"/>
    <n v="14.351851851851851"/>
  </r>
  <r>
    <x v="29"/>
    <x v="0"/>
    <x v="5"/>
    <x v="6"/>
    <n v="1275"/>
    <n v="2733"/>
    <n v="32619"/>
    <n v="11.935236004390779"/>
  </r>
  <r>
    <x v="29"/>
    <x v="0"/>
    <x v="6"/>
    <x v="7"/>
    <n v="102"/>
    <n v="228.00000000000006"/>
    <n v="2604"/>
    <n v="11.421052631578947"/>
  </r>
  <r>
    <x v="29"/>
    <x v="0"/>
    <x v="7"/>
    <x v="8"/>
    <n v="102"/>
    <n v="201.00000000000006"/>
    <n v="2319"/>
    <n v="11.537313432835822"/>
  </r>
  <r>
    <x v="29"/>
    <x v="0"/>
    <x v="8"/>
    <x v="9"/>
    <n v="665.99999999999989"/>
    <n v="1284"/>
    <n v="17400"/>
    <n v="13.551401869158878"/>
  </r>
  <r>
    <x v="29"/>
    <x v="0"/>
    <x v="5"/>
    <x v="10"/>
    <n v="72"/>
    <n v="147"/>
    <n v="1626.0000000000005"/>
    <n v="11.061224489795919"/>
  </r>
  <r>
    <x v="29"/>
    <x v="0"/>
    <x v="9"/>
    <x v="11"/>
    <n v="65.999999999999986"/>
    <n v="93"/>
    <n v="1236.0000000000002"/>
    <n v="13.290322580645162"/>
  </r>
  <r>
    <x v="29"/>
    <x v="0"/>
    <x v="10"/>
    <x v="12"/>
    <n v="63"/>
    <n v="102"/>
    <n v="1631.9999999999995"/>
    <n v="16"/>
  </r>
  <r>
    <x v="29"/>
    <x v="0"/>
    <x v="5"/>
    <x v="13"/>
    <n v="78"/>
    <n v="126"/>
    <n v="1536.0000000000005"/>
    <n v="12.19047619047619"/>
  </r>
  <r>
    <x v="29"/>
    <x v="0"/>
    <x v="5"/>
    <x v="14"/>
    <n v="860.99999999999977"/>
    <n v="1746"/>
    <n v="21432"/>
    <n v="12.27491408934708"/>
  </r>
  <r>
    <x v="29"/>
    <x v="0"/>
    <x v="5"/>
    <x v="15"/>
    <n v="2037"/>
    <n v="4584"/>
    <n v="53220.000000000015"/>
    <n v="11.609947643979057"/>
  </r>
  <r>
    <x v="29"/>
    <x v="0"/>
    <x v="11"/>
    <x v="16"/>
    <n v="138"/>
    <n v="258"/>
    <n v="2777.9999999999995"/>
    <n v="10.767441860465116"/>
  </r>
  <r>
    <x v="29"/>
    <x v="0"/>
    <x v="5"/>
    <x v="17"/>
    <n v="237.00000000000006"/>
    <n v="447"/>
    <n v="6107.9999999999991"/>
    <n v="13.664429530201343"/>
  </r>
  <r>
    <x v="29"/>
    <x v="0"/>
    <x v="12"/>
    <x v="18"/>
    <n v="11510.999999999998"/>
    <n v="22968"/>
    <n v="283917"/>
    <n v="12.361415882967608"/>
  </r>
  <r>
    <x v="29"/>
    <x v="0"/>
    <x v="9"/>
    <x v="19"/>
    <n v="69"/>
    <n v="126"/>
    <n v="1532.9999999999998"/>
    <n v="12.166666666666666"/>
  </r>
  <r>
    <x v="29"/>
    <x v="0"/>
    <x v="13"/>
    <x v="20"/>
    <n v="207"/>
    <n v="339"/>
    <n v="4323.0000000000009"/>
    <n v="12.752212389380531"/>
  </r>
  <r>
    <x v="29"/>
    <x v="1"/>
    <x v="0"/>
    <x v="0"/>
    <n v="362"/>
    <n v="755"/>
    <n v="13227.559999999998"/>
    <n v="17.519947019867548"/>
  </r>
  <r>
    <x v="29"/>
    <x v="1"/>
    <x v="1"/>
    <x v="1"/>
    <n v="148"/>
    <n v="342.00000000000006"/>
    <n v="5722.46"/>
    <n v="16.732339181286548"/>
  </r>
  <r>
    <x v="29"/>
    <x v="1"/>
    <x v="2"/>
    <x v="2"/>
    <n v="1140.9999999999998"/>
    <n v="2843"/>
    <n v="36104.519999999997"/>
    <n v="12.699444249032711"/>
  </r>
  <r>
    <x v="29"/>
    <x v="1"/>
    <x v="3"/>
    <x v="3"/>
    <n v="2519.9999999999995"/>
    <n v="6110"/>
    <n v="83334.123399999997"/>
    <n v="13.638972733224222"/>
  </r>
  <r>
    <x v="29"/>
    <x v="1"/>
    <x v="1"/>
    <x v="4"/>
    <n v="323"/>
    <n v="620"/>
    <n v="11927.023500000001"/>
    <n v="19.237134677419355"/>
  </r>
  <r>
    <x v="29"/>
    <x v="1"/>
    <x v="4"/>
    <x v="5"/>
    <n v="125"/>
    <n v="249"/>
    <n v="3987.3000000000006"/>
    <n v="16.013253012048192"/>
  </r>
  <r>
    <x v="29"/>
    <x v="1"/>
    <x v="5"/>
    <x v="6"/>
    <n v="1587"/>
    <n v="3838.0000000000005"/>
    <n v="57003.199199999988"/>
    <n v="14.85231870766024"/>
  </r>
  <r>
    <x v="29"/>
    <x v="1"/>
    <x v="6"/>
    <x v="7"/>
    <n v="207"/>
    <n v="453"/>
    <n v="7963.87"/>
    <n v="17.580286975717438"/>
  </r>
  <r>
    <x v="29"/>
    <x v="1"/>
    <x v="7"/>
    <x v="8"/>
    <n v="64"/>
    <n v="121"/>
    <n v="1604.58"/>
    <n v="13.260991735537189"/>
  </r>
  <r>
    <x v="29"/>
    <x v="1"/>
    <x v="8"/>
    <x v="9"/>
    <n v="4527.9999999999991"/>
    <n v="10006"/>
    <n v="238970.05119999999"/>
    <n v="23.882675514691183"/>
  </r>
  <r>
    <x v="29"/>
    <x v="1"/>
    <x v="5"/>
    <x v="10"/>
    <n v="150"/>
    <n v="320.99999999999994"/>
    <n v="5020.91"/>
    <n v="15.641464174454828"/>
  </r>
  <r>
    <x v="29"/>
    <x v="1"/>
    <x v="9"/>
    <x v="11"/>
    <n v="73"/>
    <n v="159"/>
    <n v="2953.34"/>
    <n v="18.574465408805032"/>
  </r>
  <r>
    <x v="29"/>
    <x v="1"/>
    <x v="10"/>
    <x v="12"/>
    <n v="27"/>
    <n v="50"/>
    <n v="808.49000000000012"/>
    <n v="16.169799999999999"/>
  </r>
  <r>
    <x v="29"/>
    <x v="1"/>
    <x v="5"/>
    <x v="13"/>
    <n v="50"/>
    <n v="115.00000000000001"/>
    <n v="1803.66"/>
    <n v="15.684000000000001"/>
  </r>
  <r>
    <x v="29"/>
    <x v="1"/>
    <x v="5"/>
    <x v="14"/>
    <n v="687"/>
    <n v="1437"/>
    <n v="21537.399200000003"/>
    <n v="14.987751704940848"/>
  </r>
  <r>
    <x v="29"/>
    <x v="1"/>
    <x v="5"/>
    <x v="15"/>
    <n v="2081"/>
    <n v="5989"/>
    <n v="80667.5239"/>
    <n v="13.469280998497245"/>
  </r>
  <r>
    <x v="29"/>
    <x v="1"/>
    <x v="11"/>
    <x v="16"/>
    <n v="310"/>
    <n v="695"/>
    <n v="10536.285600000001"/>
    <n v="15.160123165467624"/>
  </r>
  <r>
    <x v="29"/>
    <x v="1"/>
    <x v="5"/>
    <x v="17"/>
    <n v="290"/>
    <n v="614.00000000000011"/>
    <n v="11202.4"/>
    <n v="18.244951140065147"/>
  </r>
  <r>
    <x v="29"/>
    <x v="1"/>
    <x v="12"/>
    <x v="18"/>
    <n v="26115"/>
    <n v="59738"/>
    <n v="996530.51019675925"/>
    <n v="16.68168519535304"/>
  </r>
  <r>
    <x v="29"/>
    <x v="1"/>
    <x v="9"/>
    <x v="19"/>
    <n v="63"/>
    <n v="132"/>
    <n v="1881.47"/>
    <n v="14.253560606060606"/>
  </r>
  <r>
    <x v="29"/>
    <x v="1"/>
    <x v="13"/>
    <x v="20"/>
    <n v="2042.9999999999998"/>
    <n v="4940.9999999999991"/>
    <n v="68145.030000000013"/>
    <n v="13.791748633879781"/>
  </r>
  <r>
    <x v="30"/>
    <x v="0"/>
    <x v="0"/>
    <x v="0"/>
    <n v="119.99999999999997"/>
    <n v="198"/>
    <n v="2195.9999999999995"/>
    <n v="11.090909090909092"/>
  </r>
  <r>
    <x v="30"/>
    <x v="0"/>
    <x v="1"/>
    <x v="1"/>
    <n v="119.99999999999997"/>
    <n v="267"/>
    <n v="3405.0000000000009"/>
    <n v="12.752808988764045"/>
  </r>
  <r>
    <x v="30"/>
    <x v="0"/>
    <x v="2"/>
    <x v="2"/>
    <n v="252"/>
    <n v="521.99999999999989"/>
    <n v="6495"/>
    <n v="12.442528735632184"/>
  </r>
  <r>
    <x v="30"/>
    <x v="0"/>
    <x v="3"/>
    <x v="3"/>
    <n v="552"/>
    <n v="1095"/>
    <n v="12609"/>
    <n v="11.515068493150684"/>
  </r>
  <r>
    <x v="30"/>
    <x v="0"/>
    <x v="1"/>
    <x v="4"/>
    <n v="108"/>
    <n v="183"/>
    <n v="1865.9999999999995"/>
    <n v="10.196721311475409"/>
  </r>
  <r>
    <x v="30"/>
    <x v="0"/>
    <x v="4"/>
    <x v="5"/>
    <n v="87"/>
    <n v="204"/>
    <n v="1896"/>
    <n v="9.2941176470588243"/>
  </r>
  <r>
    <x v="30"/>
    <x v="0"/>
    <x v="5"/>
    <x v="6"/>
    <n v="1227"/>
    <n v="2445"/>
    <n v="28302"/>
    <n v="11.575460122699386"/>
  </r>
  <r>
    <x v="30"/>
    <x v="0"/>
    <x v="6"/>
    <x v="7"/>
    <n v="123"/>
    <n v="294"/>
    <n v="3867"/>
    <n v="13.153061224489797"/>
  </r>
  <r>
    <x v="30"/>
    <x v="0"/>
    <x v="7"/>
    <x v="8"/>
    <n v="111"/>
    <n v="233.99999999999994"/>
    <n v="2532"/>
    <n v="10.820512820512821"/>
  </r>
  <r>
    <x v="30"/>
    <x v="0"/>
    <x v="8"/>
    <x v="9"/>
    <n v="819"/>
    <n v="1578"/>
    <n v="20331"/>
    <n v="12.884030418250951"/>
  </r>
  <r>
    <x v="30"/>
    <x v="0"/>
    <x v="5"/>
    <x v="10"/>
    <n v="93.000000000000014"/>
    <n v="135"/>
    <n v="1827.0000000000005"/>
    <n v="13.533333333333333"/>
  </r>
  <r>
    <x v="30"/>
    <x v="0"/>
    <x v="9"/>
    <x v="11"/>
    <n v="44.999999999999993"/>
    <n v="81"/>
    <n v="900"/>
    <n v="11.111111111111111"/>
  </r>
  <r>
    <x v="30"/>
    <x v="0"/>
    <x v="10"/>
    <x v="12"/>
    <n v="54"/>
    <n v="116.99999999999997"/>
    <n v="1334.9999999999998"/>
    <n v="11.410256410256411"/>
  </r>
  <r>
    <x v="30"/>
    <x v="0"/>
    <x v="5"/>
    <x v="13"/>
    <n v="69"/>
    <n v="141"/>
    <n v="1626.0000000000005"/>
    <n v="11.531914893617021"/>
  </r>
  <r>
    <x v="30"/>
    <x v="0"/>
    <x v="5"/>
    <x v="14"/>
    <n v="848.99999999999977"/>
    <n v="1599"/>
    <n v="20115.000000000004"/>
    <n v="12.579737335834897"/>
  </r>
  <r>
    <x v="30"/>
    <x v="0"/>
    <x v="5"/>
    <x v="15"/>
    <n v="2052"/>
    <n v="4500"/>
    <n v="53496.000000000015"/>
    <n v="11.888"/>
  </r>
  <r>
    <x v="30"/>
    <x v="0"/>
    <x v="11"/>
    <x v="16"/>
    <n v="153"/>
    <n v="267"/>
    <n v="3042"/>
    <n v="11.393258426966293"/>
  </r>
  <r>
    <x v="30"/>
    <x v="0"/>
    <x v="5"/>
    <x v="17"/>
    <n v="279"/>
    <n v="558"/>
    <n v="7323"/>
    <n v="13.123655913978494"/>
  </r>
  <r>
    <x v="30"/>
    <x v="0"/>
    <x v="12"/>
    <x v="18"/>
    <n v="11904.000000000002"/>
    <n v="23406"/>
    <n v="287850.00000000006"/>
    <n v="12.298128684952577"/>
  </r>
  <r>
    <x v="30"/>
    <x v="0"/>
    <x v="9"/>
    <x v="19"/>
    <n v="87"/>
    <n v="147"/>
    <n v="2432.9999999999995"/>
    <n v="16.551020408163264"/>
  </r>
  <r>
    <x v="30"/>
    <x v="0"/>
    <x v="13"/>
    <x v="20"/>
    <n v="195"/>
    <n v="324"/>
    <n v="3849"/>
    <n v="11.87962962962963"/>
  </r>
  <r>
    <x v="30"/>
    <x v="1"/>
    <x v="0"/>
    <x v="0"/>
    <n v="345"/>
    <n v="739"/>
    <n v="12460.159999999998"/>
    <n v="16.86083897158322"/>
  </r>
  <r>
    <x v="30"/>
    <x v="1"/>
    <x v="1"/>
    <x v="1"/>
    <n v="158.00000000000003"/>
    <n v="347"/>
    <n v="5488.0200000000013"/>
    <n v="15.815619596541788"/>
  </r>
  <r>
    <x v="30"/>
    <x v="1"/>
    <x v="2"/>
    <x v="2"/>
    <n v="1181.0000000000002"/>
    <n v="3008"/>
    <n v="39357.79"/>
    <n v="13.084371675531916"/>
  </r>
  <r>
    <x v="30"/>
    <x v="1"/>
    <x v="3"/>
    <x v="3"/>
    <n v="2589"/>
    <n v="6233"/>
    <n v="85623.2552"/>
    <n v="13.73708570511792"/>
  </r>
  <r>
    <x v="30"/>
    <x v="1"/>
    <x v="1"/>
    <x v="4"/>
    <n v="310"/>
    <n v="625"/>
    <n v="11792.499999999998"/>
    <n v="18.867999999999999"/>
  </r>
  <r>
    <x v="30"/>
    <x v="1"/>
    <x v="4"/>
    <x v="5"/>
    <n v="160.99999999999997"/>
    <n v="318"/>
    <n v="5375.9899999999989"/>
    <n v="16.90562893081761"/>
  </r>
  <r>
    <x v="30"/>
    <x v="1"/>
    <x v="5"/>
    <x v="6"/>
    <n v="1601"/>
    <n v="3793.9999999999995"/>
    <n v="56205.813699999999"/>
    <n v="14.814394754876119"/>
  </r>
  <r>
    <x v="30"/>
    <x v="1"/>
    <x v="6"/>
    <x v="7"/>
    <n v="184"/>
    <n v="406"/>
    <n v="7195.119999999999"/>
    <n v="17.721970443349754"/>
  </r>
  <r>
    <x v="30"/>
    <x v="1"/>
    <x v="7"/>
    <x v="8"/>
    <n v="57"/>
    <n v="125"/>
    <n v="1751.35"/>
    <n v="14.0108"/>
  </r>
  <r>
    <x v="30"/>
    <x v="1"/>
    <x v="8"/>
    <x v="9"/>
    <n v="4682"/>
    <n v="10357"/>
    <n v="242718.02809999994"/>
    <n v="23.435167336101188"/>
  </r>
  <r>
    <x v="30"/>
    <x v="1"/>
    <x v="5"/>
    <x v="10"/>
    <n v="154"/>
    <n v="364"/>
    <n v="5864.97"/>
    <n v="16.112554945054946"/>
  </r>
  <r>
    <x v="30"/>
    <x v="1"/>
    <x v="9"/>
    <x v="11"/>
    <n v="66"/>
    <n v="162"/>
    <n v="2756.85"/>
    <n v="17.017592592592592"/>
  </r>
  <r>
    <x v="30"/>
    <x v="1"/>
    <x v="10"/>
    <x v="12"/>
    <n v="36"/>
    <n v="66"/>
    <n v="946.0100000000001"/>
    <n v="14.333484848484849"/>
  </r>
  <r>
    <x v="30"/>
    <x v="1"/>
    <x v="5"/>
    <x v="13"/>
    <n v="50"/>
    <n v="106"/>
    <n v="1450.95"/>
    <n v="13.688207547169812"/>
  </r>
  <r>
    <x v="30"/>
    <x v="1"/>
    <x v="5"/>
    <x v="14"/>
    <n v="701"/>
    <n v="1356"/>
    <n v="21343.93"/>
    <n v="15.740361356932153"/>
  </r>
  <r>
    <x v="30"/>
    <x v="1"/>
    <x v="5"/>
    <x v="15"/>
    <n v="2055"/>
    <n v="5835"/>
    <n v="84000.106"/>
    <n v="14.395905055698371"/>
  </r>
  <r>
    <x v="30"/>
    <x v="1"/>
    <x v="11"/>
    <x v="16"/>
    <n v="317.99999999999994"/>
    <n v="657"/>
    <n v="10394.464"/>
    <n v="15.82110197869102"/>
  </r>
  <r>
    <x v="30"/>
    <x v="1"/>
    <x v="5"/>
    <x v="17"/>
    <n v="292"/>
    <n v="662"/>
    <n v="10827.370000000003"/>
    <n v="16.355543806646526"/>
  </r>
  <r>
    <x v="30"/>
    <x v="1"/>
    <x v="12"/>
    <x v="18"/>
    <n v="26845"/>
    <n v="61073"/>
    <n v="1022433.731400463"/>
    <n v="16.741174191541273"/>
  </r>
  <r>
    <x v="30"/>
    <x v="1"/>
    <x v="9"/>
    <x v="19"/>
    <n v="59"/>
    <n v="117"/>
    <n v="1927.9000000000003"/>
    <n v="16.477777777777778"/>
  </r>
  <r>
    <x v="30"/>
    <x v="1"/>
    <x v="13"/>
    <x v="20"/>
    <n v="2196"/>
    <n v="5319"/>
    <n v="72670.460000000006"/>
    <n v="13.662429028012786"/>
  </r>
  <r>
    <x v="31"/>
    <x v="0"/>
    <x v="0"/>
    <x v="0"/>
    <n v="117.00000000000003"/>
    <n v="228.00000000000006"/>
    <n v="2799"/>
    <n v="12.276315789473685"/>
  </r>
  <r>
    <x v="31"/>
    <x v="0"/>
    <x v="1"/>
    <x v="1"/>
    <n v="195"/>
    <n v="359.99999999999994"/>
    <n v="4149"/>
    <n v="11.525"/>
  </r>
  <r>
    <x v="31"/>
    <x v="0"/>
    <x v="2"/>
    <x v="2"/>
    <n v="258"/>
    <n v="465"/>
    <n v="5427"/>
    <n v="11.670967741935485"/>
  </r>
  <r>
    <x v="31"/>
    <x v="0"/>
    <x v="3"/>
    <x v="3"/>
    <n v="476.99999999999989"/>
    <n v="813"/>
    <n v="10278"/>
    <n v="12.642066420664207"/>
  </r>
  <r>
    <x v="31"/>
    <x v="0"/>
    <x v="1"/>
    <x v="4"/>
    <n v="81"/>
    <n v="129"/>
    <n v="1422"/>
    <n v="11.023255813953488"/>
  </r>
  <r>
    <x v="31"/>
    <x v="0"/>
    <x v="4"/>
    <x v="5"/>
    <n v="93.000000000000014"/>
    <n v="177"/>
    <n v="1734"/>
    <n v="9.796610169491526"/>
  </r>
  <r>
    <x v="31"/>
    <x v="0"/>
    <x v="5"/>
    <x v="6"/>
    <n v="1287"/>
    <n v="2478"/>
    <n v="30351"/>
    <n v="12.248184019370459"/>
  </r>
  <r>
    <x v="31"/>
    <x v="0"/>
    <x v="6"/>
    <x v="7"/>
    <n v="131.99999999999997"/>
    <n v="339"/>
    <n v="4191"/>
    <n v="12.36283185840708"/>
  </r>
  <r>
    <x v="31"/>
    <x v="0"/>
    <x v="7"/>
    <x v="8"/>
    <n v="129"/>
    <n v="231"/>
    <n v="2844"/>
    <n v="12.311688311688311"/>
  </r>
  <r>
    <x v="31"/>
    <x v="0"/>
    <x v="8"/>
    <x v="9"/>
    <n v="942"/>
    <n v="1848"/>
    <n v="21507"/>
    <n v="11.637987012987013"/>
  </r>
  <r>
    <x v="31"/>
    <x v="0"/>
    <x v="5"/>
    <x v="10"/>
    <n v="102"/>
    <n v="159"/>
    <n v="2277"/>
    <n v="14.320754716981131"/>
  </r>
  <r>
    <x v="31"/>
    <x v="0"/>
    <x v="9"/>
    <x v="11"/>
    <n v="51"/>
    <n v="129"/>
    <n v="1572"/>
    <n v="12.186046511627907"/>
  </r>
  <r>
    <x v="31"/>
    <x v="0"/>
    <x v="10"/>
    <x v="12"/>
    <n v="39"/>
    <n v="66"/>
    <n v="675"/>
    <n v="10.227272727272727"/>
  </r>
  <r>
    <x v="31"/>
    <x v="0"/>
    <x v="5"/>
    <x v="13"/>
    <n v="89.999999999999986"/>
    <n v="177"/>
    <n v="2322"/>
    <n v="13.118644067796611"/>
  </r>
  <r>
    <x v="31"/>
    <x v="0"/>
    <x v="5"/>
    <x v="14"/>
    <n v="872.99999999999977"/>
    <n v="1596.0000000000005"/>
    <n v="20640.000000000004"/>
    <n v="12.93233082706767"/>
  </r>
  <r>
    <x v="31"/>
    <x v="0"/>
    <x v="5"/>
    <x v="15"/>
    <n v="1931.9999999999995"/>
    <n v="4272"/>
    <n v="48186.000000000007"/>
    <n v="11.279494382022472"/>
  </r>
  <r>
    <x v="31"/>
    <x v="0"/>
    <x v="11"/>
    <x v="16"/>
    <n v="129"/>
    <n v="236.99999999999994"/>
    <n v="2961"/>
    <n v="12.49367088607595"/>
  </r>
  <r>
    <x v="31"/>
    <x v="0"/>
    <x v="5"/>
    <x v="17"/>
    <n v="258"/>
    <n v="525"/>
    <n v="7487.9999999999982"/>
    <n v="14.262857142857143"/>
  </r>
  <r>
    <x v="31"/>
    <x v="0"/>
    <x v="12"/>
    <x v="18"/>
    <n v="12296.999999999996"/>
    <n v="24240"/>
    <n v="302244.00000000006"/>
    <n v="12.468811881188119"/>
  </r>
  <r>
    <x v="31"/>
    <x v="0"/>
    <x v="9"/>
    <x v="19"/>
    <n v="42"/>
    <n v="75"/>
    <n v="837.00000000000023"/>
    <n v="11.16"/>
  </r>
  <r>
    <x v="31"/>
    <x v="0"/>
    <x v="13"/>
    <x v="20"/>
    <n v="213"/>
    <n v="345.00000000000006"/>
    <n v="4143"/>
    <n v="12.008695652173913"/>
  </r>
  <r>
    <x v="31"/>
    <x v="1"/>
    <x v="0"/>
    <x v="0"/>
    <n v="373"/>
    <n v="862"/>
    <n v="13471.58"/>
    <n v="15.628283062645011"/>
  </r>
  <r>
    <x v="31"/>
    <x v="1"/>
    <x v="1"/>
    <x v="1"/>
    <n v="190"/>
    <n v="430"/>
    <n v="6843.1"/>
    <n v="15.914186046511629"/>
  </r>
  <r>
    <x v="31"/>
    <x v="1"/>
    <x v="2"/>
    <x v="2"/>
    <n v="1171.0000000000002"/>
    <n v="2944"/>
    <n v="37198.370000000003"/>
    <n v="12.635315896739131"/>
  </r>
  <r>
    <x v="31"/>
    <x v="1"/>
    <x v="3"/>
    <x v="3"/>
    <n v="2600.9999999999995"/>
    <n v="6307"/>
    <n v="82349.539999999994"/>
    <n v="13.05684794672586"/>
  </r>
  <r>
    <x v="31"/>
    <x v="1"/>
    <x v="1"/>
    <x v="4"/>
    <n v="349"/>
    <n v="701"/>
    <n v="13335.129999999997"/>
    <n v="19.023009985734664"/>
  </r>
  <r>
    <x v="31"/>
    <x v="1"/>
    <x v="4"/>
    <x v="5"/>
    <n v="175"/>
    <n v="356"/>
    <n v="5623.93"/>
    <n v="15.797556179775281"/>
  </r>
  <r>
    <x v="31"/>
    <x v="1"/>
    <x v="5"/>
    <x v="6"/>
    <n v="1659"/>
    <n v="3988.0000000000005"/>
    <n v="61714.87000000001"/>
    <n v="15.47514292878636"/>
  </r>
  <r>
    <x v="31"/>
    <x v="1"/>
    <x v="6"/>
    <x v="7"/>
    <n v="214"/>
    <n v="509"/>
    <n v="8709.510000000002"/>
    <n v="17.111021611001966"/>
  </r>
  <r>
    <x v="31"/>
    <x v="1"/>
    <x v="7"/>
    <x v="8"/>
    <n v="59.999999999999993"/>
    <n v="131"/>
    <n v="2038.61"/>
    <n v="15.561908396946563"/>
  </r>
  <r>
    <x v="31"/>
    <x v="1"/>
    <x v="8"/>
    <x v="9"/>
    <n v="4809"/>
    <n v="10786"/>
    <n v="246295"/>
    <n v="22.834693120712036"/>
  </r>
  <r>
    <x v="31"/>
    <x v="1"/>
    <x v="5"/>
    <x v="10"/>
    <n v="168"/>
    <n v="328"/>
    <n v="6375.68"/>
    <n v="19.438048780487804"/>
  </r>
  <r>
    <x v="31"/>
    <x v="1"/>
    <x v="9"/>
    <x v="11"/>
    <n v="73"/>
    <n v="150"/>
    <n v="2689.95"/>
    <n v="17.933"/>
  </r>
  <r>
    <x v="31"/>
    <x v="1"/>
    <x v="10"/>
    <x v="12"/>
    <n v="39.999999999999993"/>
    <n v="86.999999999999986"/>
    <n v="1998.95"/>
    <n v="22.976436781609195"/>
  </r>
  <r>
    <x v="31"/>
    <x v="1"/>
    <x v="5"/>
    <x v="13"/>
    <n v="50"/>
    <n v="106"/>
    <n v="1469.71"/>
    <n v="13.865188679245284"/>
  </r>
  <r>
    <x v="31"/>
    <x v="1"/>
    <x v="5"/>
    <x v="14"/>
    <n v="677"/>
    <n v="1383"/>
    <n v="20559.169999999998"/>
    <n v="14.865632682574113"/>
  </r>
  <r>
    <x v="31"/>
    <x v="1"/>
    <x v="5"/>
    <x v="15"/>
    <n v="2130"/>
    <n v="5973"/>
    <n v="84246.28"/>
    <n v="14.104516993135778"/>
  </r>
  <r>
    <x v="31"/>
    <x v="1"/>
    <x v="11"/>
    <x v="16"/>
    <n v="329"/>
    <n v="714"/>
    <n v="10190.959999999999"/>
    <n v="14.273053221288514"/>
  </r>
  <r>
    <x v="31"/>
    <x v="1"/>
    <x v="5"/>
    <x v="17"/>
    <n v="334"/>
    <n v="761.00000000000011"/>
    <n v="14348.01"/>
    <n v="18.854152431011826"/>
  </r>
  <r>
    <x v="31"/>
    <x v="1"/>
    <x v="12"/>
    <x v="18"/>
    <n v="27670"/>
    <n v="63464"/>
    <n v="1053218.3799999999"/>
    <n v="16.595524706920457"/>
  </r>
  <r>
    <x v="31"/>
    <x v="1"/>
    <x v="9"/>
    <x v="19"/>
    <n v="58"/>
    <n v="127"/>
    <n v="1845.43"/>
    <n v="14.530944881889765"/>
  </r>
  <r>
    <x v="31"/>
    <x v="1"/>
    <x v="13"/>
    <x v="20"/>
    <n v="2084"/>
    <n v="5120"/>
    <n v="68479.83"/>
    <n v="13.374966796875"/>
  </r>
  <r>
    <x v="32"/>
    <x v="0"/>
    <x v="0"/>
    <x v="0"/>
    <n v="162"/>
    <n v="260.99999999999994"/>
    <n v="3525.0000000000009"/>
    <n v="13.505747126436782"/>
  </r>
  <r>
    <x v="32"/>
    <x v="0"/>
    <x v="1"/>
    <x v="1"/>
    <n v="195"/>
    <n v="354"/>
    <n v="4352.9999999999991"/>
    <n v="12.296610169491526"/>
  </r>
  <r>
    <x v="32"/>
    <x v="0"/>
    <x v="2"/>
    <x v="2"/>
    <n v="309"/>
    <n v="552"/>
    <n v="6705"/>
    <n v="12.146739130434783"/>
  </r>
  <r>
    <x v="32"/>
    <x v="0"/>
    <x v="3"/>
    <x v="3"/>
    <n v="588"/>
    <n v="1259.9999999999998"/>
    <n v="12765"/>
    <n v="10.130952380952381"/>
  </r>
  <r>
    <x v="32"/>
    <x v="0"/>
    <x v="1"/>
    <x v="4"/>
    <n v="93.000000000000014"/>
    <n v="195.00000000000006"/>
    <n v="2037"/>
    <n v="10.446153846153846"/>
  </r>
  <r>
    <x v="32"/>
    <x v="0"/>
    <x v="4"/>
    <x v="5"/>
    <n v="102"/>
    <n v="159"/>
    <n v="1638"/>
    <n v="10.30188679245283"/>
  </r>
  <r>
    <x v="32"/>
    <x v="0"/>
    <x v="5"/>
    <x v="6"/>
    <n v="1439.9999999999998"/>
    <n v="3144"/>
    <n v="39696"/>
    <n v="12.625954198473282"/>
  </r>
  <r>
    <x v="32"/>
    <x v="0"/>
    <x v="6"/>
    <x v="7"/>
    <n v="153"/>
    <n v="416.99999999999989"/>
    <n v="5283"/>
    <n v="12.669064748201439"/>
  </r>
  <r>
    <x v="32"/>
    <x v="0"/>
    <x v="7"/>
    <x v="8"/>
    <n v="144"/>
    <n v="236.99999999999994"/>
    <n v="2736"/>
    <n v="11.544303797468354"/>
  </r>
  <r>
    <x v="32"/>
    <x v="0"/>
    <x v="8"/>
    <x v="9"/>
    <n v="1335"/>
    <n v="2853"/>
    <n v="38430"/>
    <n v="13.470031545741325"/>
  </r>
  <r>
    <x v="32"/>
    <x v="0"/>
    <x v="5"/>
    <x v="10"/>
    <n v="147"/>
    <n v="267"/>
    <n v="4299"/>
    <n v="16.101123595505619"/>
  </r>
  <r>
    <x v="32"/>
    <x v="0"/>
    <x v="9"/>
    <x v="11"/>
    <n v="42"/>
    <n v="69"/>
    <n v="996"/>
    <n v="14.434782608695652"/>
  </r>
  <r>
    <x v="32"/>
    <x v="0"/>
    <x v="10"/>
    <x v="12"/>
    <n v="48"/>
    <n v="78"/>
    <n v="891"/>
    <n v="11.423076923076923"/>
  </r>
  <r>
    <x v="32"/>
    <x v="0"/>
    <x v="5"/>
    <x v="13"/>
    <n v="111"/>
    <n v="213"/>
    <n v="2544"/>
    <n v="11.943661971830986"/>
  </r>
  <r>
    <x v="32"/>
    <x v="0"/>
    <x v="5"/>
    <x v="14"/>
    <n v="855.00000000000023"/>
    <n v="1634.9999999999995"/>
    <n v="20064"/>
    <n v="12.271559633027524"/>
  </r>
  <r>
    <x v="32"/>
    <x v="0"/>
    <x v="5"/>
    <x v="15"/>
    <n v="2175"/>
    <n v="5103.0000000000009"/>
    <n v="61542"/>
    <n v="12.059964726631394"/>
  </r>
  <r>
    <x v="32"/>
    <x v="0"/>
    <x v="11"/>
    <x v="16"/>
    <n v="147"/>
    <n v="312"/>
    <n v="3447"/>
    <n v="11.048076923076923"/>
  </r>
  <r>
    <x v="32"/>
    <x v="0"/>
    <x v="5"/>
    <x v="17"/>
    <n v="252"/>
    <n v="561"/>
    <n v="6887.9999999999982"/>
    <n v="12.27807486631016"/>
  </r>
  <r>
    <x v="32"/>
    <x v="0"/>
    <x v="12"/>
    <x v="18"/>
    <n v="13686"/>
    <n v="28038"/>
    <n v="348876"/>
    <n v="12.442970254654398"/>
  </r>
  <r>
    <x v="32"/>
    <x v="0"/>
    <x v="9"/>
    <x v="19"/>
    <n v="32.999999999999993"/>
    <n v="44.999999999999993"/>
    <n v="495"/>
    <n v="11"/>
  </r>
  <r>
    <x v="32"/>
    <x v="0"/>
    <x v="13"/>
    <x v="20"/>
    <n v="258"/>
    <n v="477"/>
    <n v="5481"/>
    <n v="11.490566037735849"/>
  </r>
  <r>
    <x v="32"/>
    <x v="1"/>
    <x v="0"/>
    <x v="0"/>
    <n v="351"/>
    <n v="774"/>
    <n v="12014.170000000002"/>
    <n v="15.522183462532301"/>
  </r>
  <r>
    <x v="32"/>
    <x v="1"/>
    <x v="1"/>
    <x v="1"/>
    <n v="177.99999999999997"/>
    <n v="371"/>
    <n v="5712.18"/>
    <n v="15.396711590296496"/>
  </r>
  <r>
    <x v="32"/>
    <x v="1"/>
    <x v="2"/>
    <x v="2"/>
    <n v="1237.9999999999998"/>
    <n v="3095"/>
    <n v="42130.18"/>
    <n v="13.612336025848142"/>
  </r>
  <r>
    <x v="32"/>
    <x v="1"/>
    <x v="3"/>
    <x v="3"/>
    <n v="2704"/>
    <n v="6707"/>
    <n v="86755.070000000022"/>
    <n v="12.935003727448935"/>
  </r>
  <r>
    <x v="32"/>
    <x v="1"/>
    <x v="1"/>
    <x v="4"/>
    <n v="345"/>
    <n v="703"/>
    <n v="14377.489999999998"/>
    <n v="20.451621621621623"/>
  </r>
  <r>
    <x v="32"/>
    <x v="1"/>
    <x v="4"/>
    <x v="5"/>
    <n v="161.99999999999997"/>
    <n v="320"/>
    <n v="5944.34"/>
    <n v="18.576062499999999"/>
  </r>
  <r>
    <x v="32"/>
    <x v="1"/>
    <x v="5"/>
    <x v="6"/>
    <n v="1683"/>
    <n v="4198"/>
    <n v="63109.80000000001"/>
    <n v="15.033301572177228"/>
  </r>
  <r>
    <x v="32"/>
    <x v="1"/>
    <x v="6"/>
    <x v="7"/>
    <n v="216"/>
    <n v="481"/>
    <n v="8291.33"/>
    <n v="17.237692307692306"/>
  </r>
  <r>
    <x v="32"/>
    <x v="1"/>
    <x v="7"/>
    <x v="8"/>
    <n v="78.000000000000014"/>
    <n v="137"/>
    <n v="1837.8800000000003"/>
    <n v="13.415182481751826"/>
  </r>
  <r>
    <x v="32"/>
    <x v="1"/>
    <x v="8"/>
    <x v="9"/>
    <n v="4833.0000000000009"/>
    <n v="10868"/>
    <n v="247539.92000000004"/>
    <n v="22.77695252116305"/>
  </r>
  <r>
    <x v="32"/>
    <x v="1"/>
    <x v="5"/>
    <x v="10"/>
    <n v="169"/>
    <n v="359"/>
    <n v="6481.13"/>
    <n v="18.053286908077993"/>
  </r>
  <r>
    <x v="32"/>
    <x v="1"/>
    <x v="9"/>
    <x v="11"/>
    <n v="72"/>
    <n v="136"/>
    <n v="2180.88"/>
    <n v="16.035882352941176"/>
  </r>
  <r>
    <x v="32"/>
    <x v="1"/>
    <x v="10"/>
    <x v="12"/>
    <n v="39.000000000000007"/>
    <n v="92"/>
    <n v="1459.64"/>
    <n v="15.865652173913045"/>
  </r>
  <r>
    <x v="32"/>
    <x v="1"/>
    <x v="5"/>
    <x v="13"/>
    <n v="56"/>
    <n v="115.00000000000001"/>
    <n v="1647.19"/>
    <n v="14.323391304347826"/>
  </r>
  <r>
    <x v="32"/>
    <x v="1"/>
    <x v="5"/>
    <x v="14"/>
    <n v="698"/>
    <n v="1439"/>
    <n v="23809.23"/>
    <n v="16.545677553856844"/>
  </r>
  <r>
    <x v="32"/>
    <x v="1"/>
    <x v="5"/>
    <x v="15"/>
    <n v="2059"/>
    <n v="5763"/>
    <n v="85790.43"/>
    <n v="14.886418532014574"/>
  </r>
  <r>
    <x v="32"/>
    <x v="1"/>
    <x v="11"/>
    <x v="16"/>
    <n v="350"/>
    <n v="733"/>
    <n v="12069.59"/>
    <n v="16.466016371077764"/>
  </r>
  <r>
    <x v="32"/>
    <x v="1"/>
    <x v="5"/>
    <x v="17"/>
    <n v="296.99999999999994"/>
    <n v="678"/>
    <n v="13550.870000000003"/>
    <n v="19.986533923303835"/>
  </r>
  <r>
    <x v="32"/>
    <x v="1"/>
    <x v="12"/>
    <x v="18"/>
    <n v="28127.999999999996"/>
    <n v="64109"/>
    <n v="1068330.3999999999"/>
    <n v="16.664281146172922"/>
  </r>
  <r>
    <x v="32"/>
    <x v="1"/>
    <x v="9"/>
    <x v="19"/>
    <n v="59"/>
    <n v="130.00000000000003"/>
    <n v="1767.5"/>
    <n v="13.596153846153847"/>
  </r>
  <r>
    <x v="32"/>
    <x v="1"/>
    <x v="13"/>
    <x v="20"/>
    <n v="2179"/>
    <n v="5227"/>
    <n v="69271.53"/>
    <n v="13.252636311459728"/>
  </r>
  <r>
    <x v="33"/>
    <x v="0"/>
    <x v="0"/>
    <x v="0"/>
    <n v="138"/>
    <n v="231"/>
    <n v="3461.9999999999991"/>
    <n v="14.987012987012987"/>
  </r>
  <r>
    <x v="33"/>
    <x v="0"/>
    <x v="1"/>
    <x v="1"/>
    <n v="174"/>
    <n v="330"/>
    <n v="3851.9999999999991"/>
    <n v="11.672727272727272"/>
  </r>
  <r>
    <x v="33"/>
    <x v="0"/>
    <x v="2"/>
    <x v="2"/>
    <n v="242.99999999999994"/>
    <n v="477"/>
    <n v="4956"/>
    <n v="10.389937106918239"/>
  </r>
  <r>
    <x v="33"/>
    <x v="0"/>
    <x v="3"/>
    <x v="3"/>
    <n v="606"/>
    <n v="1248"/>
    <n v="12645"/>
    <n v="10.132211538461538"/>
  </r>
  <r>
    <x v="33"/>
    <x v="0"/>
    <x v="1"/>
    <x v="4"/>
    <n v="102"/>
    <n v="147"/>
    <n v="1634.9999999999995"/>
    <n v="11.122448979591837"/>
  </r>
  <r>
    <x v="33"/>
    <x v="0"/>
    <x v="4"/>
    <x v="5"/>
    <n v="99"/>
    <n v="162"/>
    <n v="1782"/>
    <n v="11"/>
  </r>
  <r>
    <x v="33"/>
    <x v="0"/>
    <x v="5"/>
    <x v="6"/>
    <n v="1359"/>
    <n v="2678.9999999999995"/>
    <n v="33504"/>
    <n v="12.506159014557671"/>
  </r>
  <r>
    <x v="33"/>
    <x v="0"/>
    <x v="6"/>
    <x v="7"/>
    <n v="135"/>
    <n v="339"/>
    <n v="3888"/>
    <n v="11.469026548672566"/>
  </r>
  <r>
    <x v="33"/>
    <x v="0"/>
    <x v="7"/>
    <x v="8"/>
    <n v="153"/>
    <n v="285"/>
    <n v="3306"/>
    <n v="11.6"/>
  </r>
  <r>
    <x v="33"/>
    <x v="0"/>
    <x v="8"/>
    <x v="9"/>
    <n v="1128"/>
    <n v="2436"/>
    <n v="31998"/>
    <n v="13.135467980295566"/>
  </r>
  <r>
    <x v="33"/>
    <x v="0"/>
    <x v="5"/>
    <x v="10"/>
    <n v="114"/>
    <n v="168.00000000000003"/>
    <n v="2420.9999999999995"/>
    <n v="14.410714285714286"/>
  </r>
  <r>
    <x v="33"/>
    <x v="0"/>
    <x v="9"/>
    <x v="11"/>
    <n v="54"/>
    <n v="75"/>
    <n v="852"/>
    <n v="11.36"/>
  </r>
  <r>
    <x v="33"/>
    <x v="0"/>
    <x v="10"/>
    <x v="12"/>
    <n v="39"/>
    <n v="66"/>
    <n v="852"/>
    <n v="12.909090909090908"/>
  </r>
  <r>
    <x v="33"/>
    <x v="0"/>
    <x v="5"/>
    <x v="13"/>
    <n v="111"/>
    <n v="195.00000000000006"/>
    <n v="2013"/>
    <n v="10.323076923076924"/>
  </r>
  <r>
    <x v="33"/>
    <x v="0"/>
    <x v="5"/>
    <x v="14"/>
    <n v="870"/>
    <n v="1596.0000000000005"/>
    <n v="20691"/>
    <n v="12.964285714285714"/>
  </r>
  <r>
    <x v="33"/>
    <x v="0"/>
    <x v="5"/>
    <x v="15"/>
    <n v="1986"/>
    <n v="4479"/>
    <n v="52833.000000000015"/>
    <n v="11.79571332886805"/>
  </r>
  <r>
    <x v="33"/>
    <x v="0"/>
    <x v="11"/>
    <x v="16"/>
    <n v="147"/>
    <n v="260.99999999999994"/>
    <n v="2990.9999999999995"/>
    <n v="11.459770114942529"/>
  </r>
  <r>
    <x v="33"/>
    <x v="0"/>
    <x v="5"/>
    <x v="17"/>
    <n v="285"/>
    <n v="450"/>
    <n v="6120.0000000000009"/>
    <n v="13.6"/>
  </r>
  <r>
    <x v="33"/>
    <x v="0"/>
    <x v="12"/>
    <x v="18"/>
    <n v="13104"/>
    <n v="26055"/>
    <n v="324375"/>
    <n v="12.449625791594704"/>
  </r>
  <r>
    <x v="33"/>
    <x v="0"/>
    <x v="9"/>
    <x v="19"/>
    <n v="72"/>
    <n v="114.00000000000003"/>
    <n v="1368"/>
    <n v="12"/>
  </r>
  <r>
    <x v="33"/>
    <x v="0"/>
    <x v="13"/>
    <x v="20"/>
    <n v="239.99999999999994"/>
    <n v="384"/>
    <n v="4482"/>
    <n v="11.671875"/>
  </r>
  <r>
    <x v="33"/>
    <x v="1"/>
    <x v="0"/>
    <x v="0"/>
    <n v="392"/>
    <n v="898"/>
    <n v="14327.590000000002"/>
    <n v="15.955"/>
  </r>
  <r>
    <x v="33"/>
    <x v="1"/>
    <x v="1"/>
    <x v="1"/>
    <n v="195"/>
    <n v="472"/>
    <n v="7374.83"/>
    <n v="15.624639830508475"/>
  </r>
  <r>
    <x v="33"/>
    <x v="1"/>
    <x v="2"/>
    <x v="2"/>
    <n v="1226"/>
    <n v="3005"/>
    <n v="41514.99"/>
    <n v="13.815304492512478"/>
  </r>
  <r>
    <x v="33"/>
    <x v="1"/>
    <x v="3"/>
    <x v="3"/>
    <n v="2779"/>
    <n v="6741"/>
    <n v="92815.49"/>
    <n v="13.768801364782673"/>
  </r>
  <r>
    <x v="33"/>
    <x v="1"/>
    <x v="1"/>
    <x v="4"/>
    <n v="355.99999999999994"/>
    <n v="756.00000000000011"/>
    <n v="15004.559999999998"/>
    <n v="19.847301587301587"/>
  </r>
  <r>
    <x v="33"/>
    <x v="1"/>
    <x v="4"/>
    <x v="5"/>
    <n v="160.99999999999997"/>
    <n v="320"/>
    <n v="5796.91"/>
    <n v="18.115343750000001"/>
  </r>
  <r>
    <x v="33"/>
    <x v="1"/>
    <x v="5"/>
    <x v="6"/>
    <n v="1731"/>
    <n v="4225.9999999999991"/>
    <n v="64753.06"/>
    <n v="15.322541410317084"/>
  </r>
  <r>
    <x v="33"/>
    <x v="1"/>
    <x v="6"/>
    <x v="7"/>
    <n v="245"/>
    <n v="543.00000000000011"/>
    <n v="9164.4599999999973"/>
    <n v="16.87745856353591"/>
  </r>
  <r>
    <x v="33"/>
    <x v="1"/>
    <x v="7"/>
    <x v="8"/>
    <n v="76"/>
    <n v="180"/>
    <n v="2337.2600000000002"/>
    <n v="12.984777777777779"/>
  </r>
  <r>
    <x v="33"/>
    <x v="1"/>
    <x v="8"/>
    <x v="9"/>
    <n v="5101.9999999999991"/>
    <n v="11279.999999999998"/>
    <n v="257610.09000000003"/>
    <n v="22.837773936170212"/>
  </r>
  <r>
    <x v="33"/>
    <x v="1"/>
    <x v="5"/>
    <x v="10"/>
    <n v="183"/>
    <n v="361"/>
    <n v="5625.11"/>
    <n v="15.582022160664819"/>
  </r>
  <r>
    <x v="33"/>
    <x v="1"/>
    <x v="9"/>
    <x v="11"/>
    <n v="71"/>
    <n v="127"/>
    <n v="2029.25"/>
    <n v="15.978346456692913"/>
  </r>
  <r>
    <x v="33"/>
    <x v="1"/>
    <x v="10"/>
    <x v="12"/>
    <n v="42"/>
    <n v="81"/>
    <n v="1122.6500000000001"/>
    <n v="13.859876543209877"/>
  </r>
  <r>
    <x v="33"/>
    <x v="1"/>
    <x v="5"/>
    <x v="13"/>
    <n v="48"/>
    <n v="112.00000000000001"/>
    <n v="1360.5899999999997"/>
    <n v="12.148124999999999"/>
  </r>
  <r>
    <x v="33"/>
    <x v="1"/>
    <x v="5"/>
    <x v="14"/>
    <n v="686"/>
    <n v="1333"/>
    <n v="21311.67"/>
    <n v="15.987749437359339"/>
  </r>
  <r>
    <x v="33"/>
    <x v="1"/>
    <x v="5"/>
    <x v="15"/>
    <n v="2178"/>
    <n v="6029"/>
    <n v="90153.67"/>
    <n v="14.953337203516337"/>
  </r>
  <r>
    <x v="33"/>
    <x v="1"/>
    <x v="11"/>
    <x v="16"/>
    <n v="348"/>
    <n v="697"/>
    <n v="11224.45"/>
    <n v="16.103945480631278"/>
  </r>
  <r>
    <x v="33"/>
    <x v="1"/>
    <x v="5"/>
    <x v="17"/>
    <n v="331"/>
    <n v="708"/>
    <n v="12868.8"/>
    <n v="18.176271186440676"/>
  </r>
  <r>
    <x v="33"/>
    <x v="1"/>
    <x v="12"/>
    <x v="18"/>
    <n v="29062"/>
    <n v="65852"/>
    <n v="1111368.03"/>
    <n v="16.876754388629049"/>
  </r>
  <r>
    <x v="33"/>
    <x v="1"/>
    <x v="9"/>
    <x v="19"/>
    <n v="68"/>
    <n v="150"/>
    <n v="1765.0100000000002"/>
    <n v="11.766733333333333"/>
  </r>
  <r>
    <x v="33"/>
    <x v="1"/>
    <x v="13"/>
    <x v="20"/>
    <n v="2210"/>
    <n v="5437"/>
    <n v="77162.670000000013"/>
    <n v="14.192140886518301"/>
  </r>
  <r>
    <x v="34"/>
    <x v="0"/>
    <x v="0"/>
    <x v="0"/>
    <n v="156"/>
    <n v="255"/>
    <n v="2777.9999999999995"/>
    <n v="10.894117647058824"/>
  </r>
  <r>
    <x v="34"/>
    <x v="0"/>
    <x v="1"/>
    <x v="1"/>
    <n v="207"/>
    <n v="387"/>
    <n v="5892"/>
    <n v="15.224806201550388"/>
  </r>
  <r>
    <x v="34"/>
    <x v="0"/>
    <x v="2"/>
    <x v="2"/>
    <n v="303"/>
    <n v="612"/>
    <n v="7626"/>
    <n v="12.46078431372549"/>
  </r>
  <r>
    <x v="34"/>
    <x v="0"/>
    <x v="3"/>
    <x v="3"/>
    <n v="558"/>
    <n v="1191"/>
    <n v="12954"/>
    <n v="10.876574307304786"/>
  </r>
  <r>
    <x v="34"/>
    <x v="0"/>
    <x v="1"/>
    <x v="4"/>
    <n v="108"/>
    <n v="143.99999999999997"/>
    <n v="1340.9999999999998"/>
    <n v="9.3125"/>
  </r>
  <r>
    <x v="34"/>
    <x v="0"/>
    <x v="4"/>
    <x v="5"/>
    <n v="117.00000000000003"/>
    <n v="174.00000000000003"/>
    <n v="2151"/>
    <n v="12.362068965517242"/>
  </r>
  <r>
    <x v="34"/>
    <x v="0"/>
    <x v="5"/>
    <x v="6"/>
    <n v="1574.9999999999995"/>
    <n v="3147"/>
    <n v="37269.000000000007"/>
    <n v="11.842707340324118"/>
  </r>
  <r>
    <x v="34"/>
    <x v="0"/>
    <x v="6"/>
    <x v="7"/>
    <n v="174"/>
    <n v="378"/>
    <n v="4731"/>
    <n v="12.515873015873016"/>
  </r>
  <r>
    <x v="34"/>
    <x v="0"/>
    <x v="7"/>
    <x v="8"/>
    <n v="159"/>
    <n v="252"/>
    <n v="2508"/>
    <n v="9.9523809523809526"/>
  </r>
  <r>
    <x v="34"/>
    <x v="0"/>
    <x v="8"/>
    <x v="9"/>
    <n v="1362"/>
    <n v="2688.0000000000005"/>
    <n v="34620"/>
    <n v="12.879464285714286"/>
  </r>
  <r>
    <x v="34"/>
    <x v="0"/>
    <x v="5"/>
    <x v="10"/>
    <n v="156"/>
    <n v="267"/>
    <n v="3461.9999999999991"/>
    <n v="12.966292134831461"/>
  </r>
  <r>
    <x v="34"/>
    <x v="0"/>
    <x v="9"/>
    <x v="11"/>
    <n v="69"/>
    <n v="99"/>
    <n v="1521"/>
    <n v="15.363636363636363"/>
  </r>
  <r>
    <x v="34"/>
    <x v="0"/>
    <x v="10"/>
    <x v="12"/>
    <n v="42"/>
    <n v="66"/>
    <n v="1179"/>
    <n v="17.863636363636363"/>
  </r>
  <r>
    <x v="34"/>
    <x v="0"/>
    <x v="5"/>
    <x v="13"/>
    <n v="99"/>
    <n v="186"/>
    <n v="2103"/>
    <n v="11.306451612903226"/>
  </r>
  <r>
    <x v="34"/>
    <x v="0"/>
    <x v="5"/>
    <x v="14"/>
    <n v="924"/>
    <n v="1836.0000000000005"/>
    <n v="22398.000000000004"/>
    <n v="12.199346405228757"/>
  </r>
  <r>
    <x v="34"/>
    <x v="0"/>
    <x v="5"/>
    <x v="15"/>
    <n v="1992"/>
    <n v="4866"/>
    <n v="55275"/>
    <n v="11.359432799013563"/>
  </r>
  <r>
    <x v="34"/>
    <x v="0"/>
    <x v="11"/>
    <x v="16"/>
    <n v="237.00000000000006"/>
    <n v="543"/>
    <n v="5808"/>
    <n v="10.696132596685082"/>
  </r>
  <r>
    <x v="34"/>
    <x v="0"/>
    <x v="5"/>
    <x v="17"/>
    <n v="285"/>
    <n v="534"/>
    <n v="7017"/>
    <n v="13.140449438202246"/>
  </r>
  <r>
    <x v="34"/>
    <x v="0"/>
    <x v="12"/>
    <x v="18"/>
    <n v="14400"/>
    <n v="28509"/>
    <n v="348813.00000000006"/>
    <n v="12.235188887719668"/>
  </r>
  <r>
    <x v="34"/>
    <x v="0"/>
    <x v="9"/>
    <x v="19"/>
    <n v="78"/>
    <n v="141"/>
    <n v="1326"/>
    <n v="9.4042553191489358"/>
  </r>
  <r>
    <x v="34"/>
    <x v="0"/>
    <x v="13"/>
    <x v="20"/>
    <n v="263.99999999999994"/>
    <n v="470.99999999999989"/>
    <n v="5616"/>
    <n v="11.923566878980891"/>
  </r>
  <r>
    <x v="34"/>
    <x v="1"/>
    <x v="0"/>
    <x v="0"/>
    <n v="410"/>
    <n v="860"/>
    <n v="13257.74"/>
    <n v="15.415976744186047"/>
  </r>
  <r>
    <x v="34"/>
    <x v="1"/>
    <x v="1"/>
    <x v="1"/>
    <n v="224"/>
    <n v="458"/>
    <n v="7472.72"/>
    <n v="16.315982532751093"/>
  </r>
  <r>
    <x v="34"/>
    <x v="1"/>
    <x v="2"/>
    <x v="2"/>
    <n v="1242"/>
    <n v="3142.9999999999995"/>
    <n v="45989.64"/>
    <n v="14.632402163538021"/>
  </r>
  <r>
    <x v="34"/>
    <x v="1"/>
    <x v="3"/>
    <x v="3"/>
    <n v="2763.0000000000005"/>
    <n v="6706"/>
    <n v="92632.5"/>
    <n v="13.813376081121383"/>
  </r>
  <r>
    <x v="34"/>
    <x v="1"/>
    <x v="1"/>
    <x v="4"/>
    <n v="361"/>
    <n v="770"/>
    <n v="15162.440000000002"/>
    <n v="19.691480519480521"/>
  </r>
  <r>
    <x v="34"/>
    <x v="1"/>
    <x v="4"/>
    <x v="5"/>
    <n v="156.00000000000003"/>
    <n v="308"/>
    <n v="5649.48"/>
    <n v="18.342467532467531"/>
  </r>
  <r>
    <x v="34"/>
    <x v="1"/>
    <x v="5"/>
    <x v="6"/>
    <n v="1793"/>
    <n v="4352"/>
    <n v="65930.399999999994"/>
    <n v="15.149448529411764"/>
  </r>
  <r>
    <x v="34"/>
    <x v="1"/>
    <x v="6"/>
    <x v="7"/>
    <n v="293.00000000000006"/>
    <n v="671"/>
    <n v="14372.62"/>
    <n v="21.419701937406856"/>
  </r>
  <r>
    <x v="34"/>
    <x v="1"/>
    <x v="7"/>
    <x v="8"/>
    <n v="82"/>
    <n v="190"/>
    <n v="2575.0300000000002"/>
    <n v="13.552789473684211"/>
  </r>
  <r>
    <x v="34"/>
    <x v="1"/>
    <x v="8"/>
    <x v="9"/>
    <n v="5248"/>
    <n v="11397"/>
    <n v="261423.80999999997"/>
    <n v="22.93794946038431"/>
  </r>
  <r>
    <x v="34"/>
    <x v="1"/>
    <x v="5"/>
    <x v="10"/>
    <n v="191"/>
    <n v="369"/>
    <n v="6130.5500000000011"/>
    <n v="16.613956639566396"/>
  </r>
  <r>
    <x v="34"/>
    <x v="1"/>
    <x v="9"/>
    <x v="11"/>
    <n v="87.999999999999986"/>
    <n v="164"/>
    <n v="2525.6999999999998"/>
    <n v="15.400609756097559"/>
  </r>
  <r>
    <x v="34"/>
    <x v="1"/>
    <x v="10"/>
    <x v="12"/>
    <n v="35"/>
    <n v="64"/>
    <n v="874.40999999999985"/>
    <n v="13.66265625"/>
  </r>
  <r>
    <x v="34"/>
    <x v="1"/>
    <x v="5"/>
    <x v="13"/>
    <n v="57"/>
    <n v="126"/>
    <n v="1553.26"/>
    <n v="12.327460317460318"/>
  </r>
  <r>
    <x v="34"/>
    <x v="1"/>
    <x v="5"/>
    <x v="14"/>
    <n v="719"/>
    <n v="1415"/>
    <n v="22558.97"/>
    <n v="15.942734982332157"/>
  </r>
  <r>
    <x v="34"/>
    <x v="1"/>
    <x v="5"/>
    <x v="15"/>
    <n v="2126"/>
    <n v="5874"/>
    <n v="85953.65"/>
    <n v="14.63289921688798"/>
  </r>
  <r>
    <x v="34"/>
    <x v="1"/>
    <x v="11"/>
    <x v="16"/>
    <n v="321.99999999999994"/>
    <n v="681"/>
    <n v="11046.63"/>
    <n v="16.221189427312773"/>
  </r>
  <r>
    <x v="34"/>
    <x v="1"/>
    <x v="5"/>
    <x v="17"/>
    <n v="311"/>
    <n v="655"/>
    <n v="13044.959999999997"/>
    <n v="19.915969465648853"/>
  </r>
  <r>
    <x v="34"/>
    <x v="1"/>
    <x v="12"/>
    <x v="18"/>
    <n v="30016"/>
    <n v="67678"/>
    <n v="1156426.2"/>
    <n v="17.087180472236177"/>
  </r>
  <r>
    <x v="34"/>
    <x v="1"/>
    <x v="9"/>
    <x v="19"/>
    <n v="62.000000000000007"/>
    <n v="148"/>
    <n v="2021.45"/>
    <n v="13.658445945945946"/>
  </r>
  <r>
    <x v="34"/>
    <x v="1"/>
    <x v="13"/>
    <x v="20"/>
    <n v="2308"/>
    <n v="5550"/>
    <n v="79832.44"/>
    <n v="14.384223423423423"/>
  </r>
  <r>
    <x v="35"/>
    <x v="0"/>
    <x v="0"/>
    <x v="0"/>
    <n v="189"/>
    <n v="294"/>
    <n v="3384"/>
    <n v="11.510204081632653"/>
  </r>
  <r>
    <x v="35"/>
    <x v="0"/>
    <x v="1"/>
    <x v="1"/>
    <n v="213"/>
    <n v="333"/>
    <n v="4320"/>
    <n v="12.972972972972974"/>
  </r>
  <r>
    <x v="35"/>
    <x v="0"/>
    <x v="2"/>
    <x v="2"/>
    <n v="279"/>
    <n v="546"/>
    <n v="6666.0000000000018"/>
    <n v="12.208791208791208"/>
  </r>
  <r>
    <x v="35"/>
    <x v="0"/>
    <x v="3"/>
    <x v="3"/>
    <n v="684"/>
    <n v="1427.9999999999998"/>
    <n v="15555"/>
    <n v="10.892857142857142"/>
  </r>
  <r>
    <x v="35"/>
    <x v="0"/>
    <x v="1"/>
    <x v="4"/>
    <n v="114"/>
    <n v="236.99999999999994"/>
    <n v="2046"/>
    <n v="8.6329113924050631"/>
  </r>
  <r>
    <x v="35"/>
    <x v="0"/>
    <x v="4"/>
    <x v="5"/>
    <n v="129"/>
    <n v="252"/>
    <n v="2582.9999999999995"/>
    <n v="10.25"/>
  </r>
  <r>
    <x v="35"/>
    <x v="0"/>
    <x v="5"/>
    <x v="6"/>
    <n v="1530.0000000000002"/>
    <n v="3153"/>
    <n v="37851"/>
    <n v="12.004757373929591"/>
  </r>
  <r>
    <x v="35"/>
    <x v="0"/>
    <x v="6"/>
    <x v="7"/>
    <n v="159"/>
    <n v="368.99999999999994"/>
    <n v="5346"/>
    <n v="14.487804878048781"/>
  </r>
  <r>
    <x v="35"/>
    <x v="0"/>
    <x v="7"/>
    <x v="8"/>
    <n v="153"/>
    <n v="285"/>
    <n v="3267"/>
    <n v="11.463157894736842"/>
  </r>
  <r>
    <x v="35"/>
    <x v="0"/>
    <x v="8"/>
    <x v="9"/>
    <n v="1749"/>
    <n v="3384"/>
    <n v="41067"/>
    <n v="12.13563829787234"/>
  </r>
  <r>
    <x v="35"/>
    <x v="0"/>
    <x v="5"/>
    <x v="10"/>
    <n v="189"/>
    <n v="384"/>
    <n v="4536"/>
    <n v="11.8125"/>
  </r>
  <r>
    <x v="35"/>
    <x v="0"/>
    <x v="9"/>
    <x v="11"/>
    <n v="78"/>
    <n v="179.99999999999997"/>
    <n v="1950"/>
    <n v="10.833333333333334"/>
  </r>
  <r>
    <x v="35"/>
    <x v="0"/>
    <x v="10"/>
    <x v="12"/>
    <n v="51"/>
    <n v="81"/>
    <n v="887.99999999999977"/>
    <n v="10.962962962962964"/>
  </r>
  <r>
    <x v="35"/>
    <x v="0"/>
    <x v="5"/>
    <x v="13"/>
    <n v="99"/>
    <n v="177"/>
    <n v="2112"/>
    <n v="11.932203389830509"/>
  </r>
  <r>
    <x v="35"/>
    <x v="0"/>
    <x v="5"/>
    <x v="14"/>
    <n v="1002"/>
    <n v="2087.9999999999995"/>
    <n v="24339"/>
    <n v="11.656609195402298"/>
  </r>
  <r>
    <x v="35"/>
    <x v="0"/>
    <x v="5"/>
    <x v="15"/>
    <n v="1992"/>
    <n v="4839"/>
    <n v="53066.999999999985"/>
    <n v="10.96652200867948"/>
  </r>
  <r>
    <x v="35"/>
    <x v="0"/>
    <x v="11"/>
    <x v="16"/>
    <n v="186.00000000000003"/>
    <n v="473.99999999999989"/>
    <n v="4865.9999999999991"/>
    <n v="10.265822784810126"/>
  </r>
  <r>
    <x v="35"/>
    <x v="0"/>
    <x v="5"/>
    <x v="17"/>
    <n v="357"/>
    <n v="606"/>
    <n v="7530"/>
    <n v="12.425742574257425"/>
  </r>
  <r>
    <x v="35"/>
    <x v="0"/>
    <x v="12"/>
    <x v="18"/>
    <n v="15527.999999999996"/>
    <n v="30975.000000000007"/>
    <n v="370311"/>
    <n v="11.955157384987894"/>
  </r>
  <r>
    <x v="35"/>
    <x v="0"/>
    <x v="9"/>
    <x v="19"/>
    <n v="89.999999999999986"/>
    <n v="159"/>
    <n v="2121"/>
    <n v="13.339622641509434"/>
  </r>
  <r>
    <x v="35"/>
    <x v="0"/>
    <x v="13"/>
    <x v="20"/>
    <n v="282"/>
    <n v="519"/>
    <n v="6498"/>
    <n v="12.520231213872833"/>
  </r>
  <r>
    <x v="35"/>
    <x v="1"/>
    <x v="0"/>
    <x v="0"/>
    <n v="429"/>
    <n v="959"/>
    <n v="15758.99"/>
    <n v="16.432732012513036"/>
  </r>
  <r>
    <x v="35"/>
    <x v="1"/>
    <x v="1"/>
    <x v="1"/>
    <n v="246.99999999999997"/>
    <n v="531"/>
    <n v="9655.0400000000009"/>
    <n v="18.182749529190207"/>
  </r>
  <r>
    <x v="35"/>
    <x v="1"/>
    <x v="2"/>
    <x v="2"/>
    <n v="1333.9999999999998"/>
    <n v="3409"/>
    <n v="50270.19000000001"/>
    <n v="14.746315635083603"/>
  </r>
  <r>
    <x v="35"/>
    <x v="1"/>
    <x v="3"/>
    <x v="3"/>
    <n v="2840"/>
    <n v="6795"/>
    <n v="94379.56"/>
    <n v="13.889559970566593"/>
  </r>
  <r>
    <x v="35"/>
    <x v="1"/>
    <x v="1"/>
    <x v="4"/>
    <n v="394"/>
    <n v="816"/>
    <n v="16607.080000000002"/>
    <n v="20.351813725490199"/>
  </r>
  <r>
    <x v="35"/>
    <x v="1"/>
    <x v="4"/>
    <x v="5"/>
    <n v="181"/>
    <n v="370"/>
    <n v="6563.06"/>
    <n v="17.738"/>
  </r>
  <r>
    <x v="35"/>
    <x v="1"/>
    <x v="5"/>
    <x v="6"/>
    <n v="1818"/>
    <n v="4694"/>
    <n v="74775.12"/>
    <n v="15.929936088623775"/>
  </r>
  <r>
    <x v="35"/>
    <x v="1"/>
    <x v="6"/>
    <x v="7"/>
    <n v="316.00000000000006"/>
    <n v="790"/>
    <n v="14108.22"/>
    <n v="17.858506329113922"/>
  </r>
  <r>
    <x v="35"/>
    <x v="1"/>
    <x v="7"/>
    <x v="8"/>
    <n v="86"/>
    <n v="190"/>
    <n v="2915.5000000000005"/>
    <n v="15.344736842105263"/>
  </r>
  <r>
    <x v="35"/>
    <x v="1"/>
    <x v="8"/>
    <x v="9"/>
    <n v="5841"/>
    <n v="12680.000000000002"/>
    <n v="299317.07000000007"/>
    <n v="23.60544716088328"/>
  </r>
  <r>
    <x v="35"/>
    <x v="1"/>
    <x v="5"/>
    <x v="10"/>
    <n v="194"/>
    <n v="410"/>
    <n v="7104.53"/>
    <n v="17.328121951219511"/>
  </r>
  <r>
    <x v="35"/>
    <x v="1"/>
    <x v="9"/>
    <x v="11"/>
    <n v="107"/>
    <n v="186"/>
    <n v="3010.1100000000006"/>
    <n v="16.183387096774194"/>
  </r>
  <r>
    <x v="35"/>
    <x v="1"/>
    <x v="10"/>
    <x v="12"/>
    <n v="38"/>
    <n v="66"/>
    <n v="1175.1400000000001"/>
    <n v="17.805151515151518"/>
  </r>
  <r>
    <x v="35"/>
    <x v="1"/>
    <x v="5"/>
    <x v="13"/>
    <n v="63"/>
    <n v="156.99999999999997"/>
    <n v="2292.5700000000002"/>
    <n v="14.602356687898091"/>
  </r>
  <r>
    <x v="35"/>
    <x v="1"/>
    <x v="5"/>
    <x v="14"/>
    <n v="806"/>
    <n v="1712"/>
    <n v="27776.839999999997"/>
    <n v="16.22478971962617"/>
  </r>
  <r>
    <x v="35"/>
    <x v="1"/>
    <x v="5"/>
    <x v="15"/>
    <n v="2159.9999999999995"/>
    <n v="5819"/>
    <n v="88164.87"/>
    <n v="15.151206392851005"/>
  </r>
  <r>
    <x v="35"/>
    <x v="1"/>
    <x v="11"/>
    <x v="16"/>
    <n v="331"/>
    <n v="727"/>
    <n v="12113.66"/>
    <n v="16.662530949105914"/>
  </r>
  <r>
    <x v="35"/>
    <x v="1"/>
    <x v="5"/>
    <x v="17"/>
    <n v="345"/>
    <n v="765"/>
    <n v="15023.88"/>
    <n v="19.63905882352941"/>
  </r>
  <r>
    <x v="35"/>
    <x v="1"/>
    <x v="12"/>
    <x v="18"/>
    <n v="32086"/>
    <n v="73083"/>
    <n v="1275207.7"/>
    <n v="17.448759629462391"/>
  </r>
  <r>
    <x v="35"/>
    <x v="1"/>
    <x v="9"/>
    <x v="19"/>
    <n v="77"/>
    <n v="155.99999999999997"/>
    <n v="2036.97"/>
    <n v="13.057500000000001"/>
  </r>
  <r>
    <x v="35"/>
    <x v="1"/>
    <x v="13"/>
    <x v="20"/>
    <n v="2368"/>
    <n v="5778"/>
    <n v="84200"/>
    <n v="14.572516441675321"/>
  </r>
  <r>
    <x v="36"/>
    <x v="0"/>
    <x v="0"/>
    <x v="0"/>
    <n v="165"/>
    <n v="252"/>
    <n v="3168.0000000000009"/>
    <n v="12.571428571428571"/>
  </r>
  <r>
    <x v="36"/>
    <x v="0"/>
    <x v="1"/>
    <x v="1"/>
    <n v="186.00000000000003"/>
    <n v="354"/>
    <n v="4023"/>
    <n v="11.364406779661017"/>
  </r>
  <r>
    <x v="36"/>
    <x v="0"/>
    <x v="2"/>
    <x v="2"/>
    <n v="372.00000000000006"/>
    <n v="759"/>
    <n v="9018"/>
    <n v="11.881422924901186"/>
  </r>
  <r>
    <x v="36"/>
    <x v="0"/>
    <x v="3"/>
    <x v="3"/>
    <n v="636"/>
    <n v="1347"/>
    <n v="15294.000000000004"/>
    <n v="11.35412026726058"/>
  </r>
  <r>
    <x v="36"/>
    <x v="0"/>
    <x v="1"/>
    <x v="4"/>
    <n v="111"/>
    <n v="192"/>
    <n v="2211"/>
    <n v="11.515625"/>
  </r>
  <r>
    <x v="36"/>
    <x v="0"/>
    <x v="4"/>
    <x v="5"/>
    <n v="108"/>
    <n v="195.00000000000006"/>
    <n v="1746"/>
    <n v="8.953846153846154"/>
  </r>
  <r>
    <x v="36"/>
    <x v="0"/>
    <x v="5"/>
    <x v="6"/>
    <n v="1452"/>
    <n v="3204.0000000000009"/>
    <n v="40872"/>
    <n v="12.756554307116104"/>
  </r>
  <r>
    <x v="36"/>
    <x v="0"/>
    <x v="6"/>
    <x v="7"/>
    <n v="165"/>
    <n v="372"/>
    <n v="5148"/>
    <n v="13.838709677419354"/>
  </r>
  <r>
    <x v="36"/>
    <x v="0"/>
    <x v="7"/>
    <x v="8"/>
    <n v="168"/>
    <n v="321"/>
    <n v="4236"/>
    <n v="13.196261682242991"/>
  </r>
  <r>
    <x v="36"/>
    <x v="0"/>
    <x v="8"/>
    <x v="9"/>
    <n v="1737"/>
    <n v="3182.9999999999991"/>
    <n v="40764"/>
    <n v="12.806786050895381"/>
  </r>
  <r>
    <x v="36"/>
    <x v="0"/>
    <x v="5"/>
    <x v="10"/>
    <n v="162"/>
    <n v="279"/>
    <n v="3393.0000000000009"/>
    <n v="12.161290322580646"/>
  </r>
  <r>
    <x v="36"/>
    <x v="0"/>
    <x v="9"/>
    <x v="11"/>
    <n v="63"/>
    <n v="108"/>
    <n v="1215.0000000000002"/>
    <n v="11.25"/>
  </r>
  <r>
    <x v="36"/>
    <x v="0"/>
    <x v="10"/>
    <x v="12"/>
    <n v="57"/>
    <n v="89.999999999999986"/>
    <n v="863.99999999999977"/>
    <n v="9.6"/>
  </r>
  <r>
    <x v="36"/>
    <x v="0"/>
    <x v="5"/>
    <x v="13"/>
    <n v="105"/>
    <n v="153"/>
    <n v="1809"/>
    <n v="11.823529411764707"/>
  </r>
  <r>
    <x v="36"/>
    <x v="0"/>
    <x v="5"/>
    <x v="14"/>
    <n v="846"/>
    <n v="1767.0000000000005"/>
    <n v="19767"/>
    <n v="11.186757215619695"/>
  </r>
  <r>
    <x v="36"/>
    <x v="0"/>
    <x v="5"/>
    <x v="15"/>
    <n v="2175"/>
    <n v="5259"/>
    <n v="58800"/>
    <n v="11.180832857957787"/>
  </r>
  <r>
    <x v="36"/>
    <x v="0"/>
    <x v="11"/>
    <x v="16"/>
    <n v="186.00000000000003"/>
    <n v="351"/>
    <n v="3723"/>
    <n v="10.606837606837606"/>
  </r>
  <r>
    <x v="36"/>
    <x v="0"/>
    <x v="5"/>
    <x v="17"/>
    <n v="291"/>
    <n v="615"/>
    <n v="8517"/>
    <n v="13.848780487804879"/>
  </r>
  <r>
    <x v="36"/>
    <x v="0"/>
    <x v="12"/>
    <x v="18"/>
    <n v="15099"/>
    <n v="30555.000000000007"/>
    <n v="370190.4"/>
    <n v="12.115542464408444"/>
  </r>
  <r>
    <x v="36"/>
    <x v="0"/>
    <x v="9"/>
    <x v="19"/>
    <n v="93.000000000000014"/>
    <n v="171"/>
    <n v="2136"/>
    <n v="12.491228070175438"/>
  </r>
  <r>
    <x v="36"/>
    <x v="0"/>
    <x v="13"/>
    <x v="20"/>
    <n v="285"/>
    <n v="510"/>
    <n v="5955"/>
    <n v="11.676470588235293"/>
  </r>
  <r>
    <x v="36"/>
    <x v="1"/>
    <x v="0"/>
    <x v="0"/>
    <n v="396.99999999999994"/>
    <n v="826"/>
    <n v="13551.959999999997"/>
    <n v="16.406731234866825"/>
  </r>
  <r>
    <x v="36"/>
    <x v="1"/>
    <x v="1"/>
    <x v="1"/>
    <n v="229"/>
    <n v="482.99999999999994"/>
    <n v="8057.8100000000013"/>
    <n v="16.682836438923395"/>
  </r>
  <r>
    <x v="36"/>
    <x v="1"/>
    <x v="2"/>
    <x v="2"/>
    <n v="1347"/>
    <n v="3424"/>
    <n v="50694.75"/>
    <n v="14.805709696261681"/>
  </r>
  <r>
    <x v="36"/>
    <x v="1"/>
    <x v="3"/>
    <x v="3"/>
    <n v="2750"/>
    <n v="6539"/>
    <n v="96199.74"/>
    <n v="14.711689860834991"/>
  </r>
  <r>
    <x v="36"/>
    <x v="1"/>
    <x v="1"/>
    <x v="4"/>
    <n v="344"/>
    <n v="756.00000000000011"/>
    <n v="15814.969999999998"/>
    <n v="20.919272486772485"/>
  </r>
  <r>
    <x v="36"/>
    <x v="1"/>
    <x v="4"/>
    <x v="5"/>
    <n v="177.99999999999997"/>
    <n v="362"/>
    <n v="6892.4599999999991"/>
    <n v="19.039944751381217"/>
  </r>
  <r>
    <x v="36"/>
    <x v="1"/>
    <x v="5"/>
    <x v="6"/>
    <n v="1811.0000000000002"/>
    <n v="4641"/>
    <n v="70320.69"/>
    <n v="15.152055591467356"/>
  </r>
  <r>
    <x v="36"/>
    <x v="1"/>
    <x v="6"/>
    <x v="7"/>
    <n v="300"/>
    <n v="664"/>
    <n v="12241.35"/>
    <n v="18.435768072289157"/>
  </r>
  <r>
    <x v="36"/>
    <x v="1"/>
    <x v="7"/>
    <x v="8"/>
    <n v="87.999999999999986"/>
    <n v="162"/>
    <n v="3079.27"/>
    <n v="19.007839506172839"/>
  </r>
  <r>
    <x v="36"/>
    <x v="1"/>
    <x v="8"/>
    <x v="9"/>
    <n v="5930"/>
    <n v="13586"/>
    <n v="322451.21000000002"/>
    <n v="23.734079935227442"/>
  </r>
  <r>
    <x v="36"/>
    <x v="1"/>
    <x v="5"/>
    <x v="10"/>
    <n v="190"/>
    <n v="386"/>
    <n v="6928.21"/>
    <n v="17.948730569948186"/>
  </r>
  <r>
    <x v="36"/>
    <x v="1"/>
    <x v="9"/>
    <x v="11"/>
    <n v="79.999999999999986"/>
    <n v="150"/>
    <n v="2021.9100000000003"/>
    <n v="13.4794"/>
  </r>
  <r>
    <x v="36"/>
    <x v="1"/>
    <x v="10"/>
    <x v="12"/>
    <n v="36"/>
    <n v="71"/>
    <n v="996.54999999999984"/>
    <n v="14.035915492957745"/>
  </r>
  <r>
    <x v="36"/>
    <x v="1"/>
    <x v="5"/>
    <x v="13"/>
    <n v="59"/>
    <n v="118.99999999999999"/>
    <n v="1496.61"/>
    <n v="12.576554621848739"/>
  </r>
  <r>
    <x v="36"/>
    <x v="1"/>
    <x v="5"/>
    <x v="14"/>
    <n v="694"/>
    <n v="1395"/>
    <n v="22860.830000000005"/>
    <n v="16.387691756272403"/>
  </r>
  <r>
    <x v="36"/>
    <x v="1"/>
    <x v="5"/>
    <x v="15"/>
    <n v="2274"/>
    <n v="6507.9999999999991"/>
    <n v="98391.880000000019"/>
    <n v="15.11860479409957"/>
  </r>
  <r>
    <x v="36"/>
    <x v="1"/>
    <x v="11"/>
    <x v="16"/>
    <n v="354"/>
    <n v="761.00000000000011"/>
    <n v="11429.02"/>
    <n v="15.018423127463864"/>
  </r>
  <r>
    <x v="36"/>
    <x v="1"/>
    <x v="5"/>
    <x v="17"/>
    <n v="351.99999999999994"/>
    <n v="800"/>
    <n v="15194.399999999998"/>
    <n v="18.992999999999999"/>
  </r>
  <r>
    <x v="36"/>
    <x v="1"/>
    <x v="12"/>
    <x v="18"/>
    <n v="31259.999999999996"/>
    <n v="71805"/>
    <n v="1273206.97"/>
    <n v="17.731452823619524"/>
  </r>
  <r>
    <x v="36"/>
    <x v="1"/>
    <x v="9"/>
    <x v="19"/>
    <n v="83"/>
    <n v="180"/>
    <n v="2756.1"/>
    <n v="15.311666666666666"/>
  </r>
  <r>
    <x v="36"/>
    <x v="1"/>
    <x v="13"/>
    <x v="20"/>
    <n v="2312.0000000000005"/>
    <n v="5614.0000000000009"/>
    <n v="86446.12"/>
    <n v="15.398311364446027"/>
  </r>
  <r>
    <x v="37"/>
    <x v="0"/>
    <x v="0"/>
    <x v="0"/>
    <n v="168"/>
    <n v="312"/>
    <n v="3666"/>
    <n v="11.75"/>
  </r>
  <r>
    <x v="37"/>
    <x v="0"/>
    <x v="1"/>
    <x v="1"/>
    <n v="234.00000000000006"/>
    <n v="390.00000000000011"/>
    <n v="4563"/>
    <n v="11.7"/>
  </r>
  <r>
    <x v="37"/>
    <x v="0"/>
    <x v="2"/>
    <x v="2"/>
    <n v="369"/>
    <n v="747"/>
    <n v="9921"/>
    <n v="13.281124497991968"/>
  </r>
  <r>
    <x v="37"/>
    <x v="0"/>
    <x v="3"/>
    <x v="3"/>
    <n v="648"/>
    <n v="1269"/>
    <n v="15221.999999999996"/>
    <n v="11.995271867612294"/>
  </r>
  <r>
    <x v="37"/>
    <x v="0"/>
    <x v="1"/>
    <x v="4"/>
    <n v="123"/>
    <n v="219.00000000000006"/>
    <n v="2199"/>
    <n v="10.04109589041096"/>
  </r>
  <r>
    <x v="37"/>
    <x v="0"/>
    <x v="4"/>
    <x v="5"/>
    <n v="123"/>
    <n v="233.99999999999994"/>
    <n v="2442.0000000000005"/>
    <n v="10.435897435897436"/>
  </r>
  <r>
    <x v="37"/>
    <x v="0"/>
    <x v="5"/>
    <x v="6"/>
    <n v="1508.9999999999998"/>
    <n v="3222.0000000000009"/>
    <n v="37851"/>
    <n v="11.747672253258845"/>
  </r>
  <r>
    <x v="37"/>
    <x v="0"/>
    <x v="6"/>
    <x v="7"/>
    <n v="162"/>
    <n v="465"/>
    <n v="14493"/>
    <n v="31.167741935483871"/>
  </r>
  <r>
    <x v="37"/>
    <x v="0"/>
    <x v="7"/>
    <x v="8"/>
    <n v="129"/>
    <n v="282"/>
    <n v="3468"/>
    <n v="12.297872340425531"/>
  </r>
  <r>
    <x v="37"/>
    <x v="0"/>
    <x v="8"/>
    <x v="9"/>
    <n v="1614"/>
    <n v="2829"/>
    <n v="40113"/>
    <n v="14.179215270413573"/>
  </r>
  <r>
    <x v="37"/>
    <x v="0"/>
    <x v="5"/>
    <x v="10"/>
    <n v="165"/>
    <n v="294"/>
    <n v="3996"/>
    <n v="13.591836734693878"/>
  </r>
  <r>
    <x v="37"/>
    <x v="0"/>
    <x v="9"/>
    <x v="11"/>
    <n v="65.999999999999986"/>
    <n v="153"/>
    <n v="1803"/>
    <n v="11.784313725490197"/>
  </r>
  <r>
    <x v="37"/>
    <x v="0"/>
    <x v="10"/>
    <x v="12"/>
    <n v="59.999999999999986"/>
    <n v="120"/>
    <n v="1089"/>
    <n v="9.0749999999999993"/>
  </r>
  <r>
    <x v="37"/>
    <x v="0"/>
    <x v="5"/>
    <x v="13"/>
    <n v="119.99999999999997"/>
    <n v="276"/>
    <n v="2973"/>
    <n v="10.771739130434783"/>
  </r>
  <r>
    <x v="37"/>
    <x v="0"/>
    <x v="5"/>
    <x v="14"/>
    <n v="1020"/>
    <n v="2028"/>
    <n v="23922"/>
    <n v="11.795857988165681"/>
  </r>
  <r>
    <x v="37"/>
    <x v="0"/>
    <x v="5"/>
    <x v="15"/>
    <n v="2211"/>
    <n v="5228.9999999999991"/>
    <n v="60129"/>
    <n v="11.499139414802066"/>
  </r>
  <r>
    <x v="37"/>
    <x v="0"/>
    <x v="11"/>
    <x v="16"/>
    <n v="239.99999999999994"/>
    <n v="537"/>
    <n v="5772"/>
    <n v="10.748603351955307"/>
  </r>
  <r>
    <x v="37"/>
    <x v="0"/>
    <x v="5"/>
    <x v="17"/>
    <n v="285"/>
    <n v="579"/>
    <n v="7785"/>
    <n v="13.44559585492228"/>
  </r>
  <r>
    <x v="37"/>
    <x v="0"/>
    <x v="12"/>
    <x v="18"/>
    <n v="15972"/>
    <n v="31923"/>
    <n v="405086.99999999988"/>
    <n v="12.689502866271967"/>
  </r>
  <r>
    <x v="37"/>
    <x v="0"/>
    <x v="9"/>
    <x v="19"/>
    <n v="99"/>
    <n v="168.00000000000003"/>
    <n v="1763.9999999999995"/>
    <n v="10.5"/>
  </r>
  <r>
    <x v="37"/>
    <x v="0"/>
    <x v="13"/>
    <x v="20"/>
    <n v="309"/>
    <n v="492"/>
    <n v="6021.0000000000009"/>
    <n v="12.237804878048781"/>
  </r>
  <r>
    <x v="37"/>
    <x v="1"/>
    <x v="0"/>
    <x v="0"/>
    <n v="457.00000000000006"/>
    <n v="953"/>
    <n v="16615.48"/>
    <n v="17.434921301154251"/>
  </r>
  <r>
    <x v="37"/>
    <x v="1"/>
    <x v="1"/>
    <x v="1"/>
    <n v="243"/>
    <n v="543.00000000000011"/>
    <n v="9394.61"/>
    <n v="17.301307550644569"/>
  </r>
  <r>
    <x v="37"/>
    <x v="1"/>
    <x v="2"/>
    <x v="2"/>
    <n v="1386"/>
    <n v="3566"/>
    <n v="52824.099999999991"/>
    <n v="14.813264161525519"/>
  </r>
  <r>
    <x v="37"/>
    <x v="1"/>
    <x v="3"/>
    <x v="3"/>
    <n v="2884"/>
    <n v="6798"/>
    <n v="99955.02"/>
    <n v="14.70359223300971"/>
  </r>
  <r>
    <x v="37"/>
    <x v="1"/>
    <x v="1"/>
    <x v="4"/>
    <n v="401"/>
    <n v="849"/>
    <n v="16032.07"/>
    <n v="18.883474676089516"/>
  </r>
  <r>
    <x v="37"/>
    <x v="1"/>
    <x v="4"/>
    <x v="5"/>
    <n v="184"/>
    <n v="363"/>
    <n v="6967.58"/>
    <n v="19.194435261707987"/>
  </r>
  <r>
    <x v="37"/>
    <x v="1"/>
    <x v="5"/>
    <x v="6"/>
    <n v="1811.0000000000002"/>
    <n v="4557.9999999999991"/>
    <n v="72764.210000000006"/>
    <n v="15.964065379552437"/>
  </r>
  <r>
    <x v="37"/>
    <x v="1"/>
    <x v="6"/>
    <x v="7"/>
    <n v="335"/>
    <n v="752"/>
    <n v="14336.05"/>
    <n v="19.063896276595745"/>
  </r>
  <r>
    <x v="37"/>
    <x v="1"/>
    <x v="7"/>
    <x v="8"/>
    <n v="83"/>
    <n v="170"/>
    <n v="2452.69"/>
    <n v="14.427588235294118"/>
  </r>
  <r>
    <x v="37"/>
    <x v="1"/>
    <x v="8"/>
    <x v="9"/>
    <n v="6205.0000000000009"/>
    <n v="14045"/>
    <n v="337259.01"/>
    <n v="24.012745461018156"/>
  </r>
  <r>
    <x v="37"/>
    <x v="1"/>
    <x v="5"/>
    <x v="10"/>
    <n v="203"/>
    <n v="417"/>
    <n v="6616.65"/>
    <n v="15.867266187050358"/>
  </r>
  <r>
    <x v="37"/>
    <x v="1"/>
    <x v="9"/>
    <x v="11"/>
    <n v="103"/>
    <n v="205"/>
    <n v="3660.2"/>
    <n v="17.854634146341464"/>
  </r>
  <r>
    <x v="37"/>
    <x v="1"/>
    <x v="10"/>
    <x v="12"/>
    <n v="51"/>
    <n v="107"/>
    <n v="1737.95"/>
    <n v="16.242523364485983"/>
  </r>
  <r>
    <x v="37"/>
    <x v="1"/>
    <x v="5"/>
    <x v="13"/>
    <n v="67"/>
    <n v="156.99999999999997"/>
    <n v="2289.6799999999998"/>
    <n v="14.583949044585987"/>
  </r>
  <r>
    <x v="37"/>
    <x v="1"/>
    <x v="5"/>
    <x v="14"/>
    <n v="733"/>
    <n v="1569"/>
    <n v="25862.629999999994"/>
    <n v="16.483511790949649"/>
  </r>
  <r>
    <x v="37"/>
    <x v="1"/>
    <x v="5"/>
    <x v="15"/>
    <n v="2302"/>
    <n v="6639"/>
    <n v="104863.34"/>
    <n v="15.795050459406536"/>
  </r>
  <r>
    <x v="37"/>
    <x v="1"/>
    <x v="11"/>
    <x v="16"/>
    <n v="370"/>
    <n v="764"/>
    <n v="12721.85"/>
    <n v="16.651636125654452"/>
  </r>
  <r>
    <x v="37"/>
    <x v="1"/>
    <x v="5"/>
    <x v="17"/>
    <n v="390"/>
    <n v="828.00000000000011"/>
    <n v="17308.310000000001"/>
    <n v="20.903756038647344"/>
  </r>
  <r>
    <x v="37"/>
    <x v="1"/>
    <x v="12"/>
    <x v="18"/>
    <n v="33072"/>
    <n v="75486.999999999985"/>
    <n v="1375014.71"/>
    <n v="18.215251765204606"/>
  </r>
  <r>
    <x v="37"/>
    <x v="1"/>
    <x v="9"/>
    <x v="19"/>
    <n v="72"/>
    <n v="142"/>
    <n v="2185.62"/>
    <n v="15.391690140845069"/>
  </r>
  <r>
    <x v="37"/>
    <x v="1"/>
    <x v="13"/>
    <x v="20"/>
    <n v="2410.0000000000005"/>
    <n v="5595"/>
    <n v="88691.9"/>
    <n v="15.851992850759606"/>
  </r>
  <r>
    <x v="38"/>
    <x v="0"/>
    <x v="0"/>
    <x v="0"/>
    <n v="165"/>
    <n v="294"/>
    <n v="3384"/>
    <n v="11.510204081632653"/>
  </r>
  <r>
    <x v="38"/>
    <x v="0"/>
    <x v="1"/>
    <x v="1"/>
    <n v="171"/>
    <n v="402.00000000000011"/>
    <n v="5505"/>
    <n v="13.694029850746269"/>
  </r>
  <r>
    <x v="38"/>
    <x v="0"/>
    <x v="2"/>
    <x v="2"/>
    <n v="372.00000000000006"/>
    <n v="708"/>
    <n v="8361"/>
    <n v="11.809322033898304"/>
  </r>
  <r>
    <x v="38"/>
    <x v="0"/>
    <x v="3"/>
    <x v="3"/>
    <n v="633.00000000000011"/>
    <n v="1257"/>
    <n v="13047"/>
    <n v="10.379474940334129"/>
  </r>
  <r>
    <x v="38"/>
    <x v="0"/>
    <x v="1"/>
    <x v="4"/>
    <n v="108"/>
    <n v="174.00000000000003"/>
    <n v="1965.0000000000005"/>
    <n v="11.293103448275861"/>
  </r>
  <r>
    <x v="38"/>
    <x v="0"/>
    <x v="4"/>
    <x v="5"/>
    <n v="141"/>
    <n v="240"/>
    <n v="3173.9999999999991"/>
    <n v="13.225"/>
  </r>
  <r>
    <x v="38"/>
    <x v="0"/>
    <x v="5"/>
    <x v="6"/>
    <n v="1617.0000000000005"/>
    <n v="3564.0000000000009"/>
    <n v="43563.000000000007"/>
    <n v="12.223063973063972"/>
  </r>
  <r>
    <x v="38"/>
    <x v="0"/>
    <x v="6"/>
    <x v="7"/>
    <n v="179.99999999999997"/>
    <n v="339"/>
    <n v="4770"/>
    <n v="14.070796460176991"/>
  </r>
  <r>
    <x v="38"/>
    <x v="0"/>
    <x v="7"/>
    <x v="8"/>
    <n v="138"/>
    <n v="258"/>
    <n v="2814"/>
    <n v="10.906976744186046"/>
  </r>
  <r>
    <x v="38"/>
    <x v="0"/>
    <x v="8"/>
    <x v="9"/>
    <n v="1781.9999999999995"/>
    <n v="3168"/>
    <n v="42891"/>
    <n v="13.538825757575758"/>
  </r>
  <r>
    <x v="38"/>
    <x v="0"/>
    <x v="5"/>
    <x v="10"/>
    <n v="168"/>
    <n v="270"/>
    <n v="3098.9999999999991"/>
    <n v="11.477777777777778"/>
  </r>
  <r>
    <x v="38"/>
    <x v="0"/>
    <x v="9"/>
    <x v="11"/>
    <n v="57"/>
    <n v="78"/>
    <n v="1200"/>
    <n v="15.384615384615385"/>
  </r>
  <r>
    <x v="38"/>
    <x v="0"/>
    <x v="10"/>
    <x v="12"/>
    <n v="51"/>
    <n v="96"/>
    <n v="999"/>
    <n v="10.40625"/>
  </r>
  <r>
    <x v="38"/>
    <x v="0"/>
    <x v="5"/>
    <x v="13"/>
    <n v="131.99999999999997"/>
    <n v="303"/>
    <n v="2940"/>
    <n v="9.7029702970297027"/>
  </r>
  <r>
    <x v="38"/>
    <x v="0"/>
    <x v="5"/>
    <x v="14"/>
    <n v="1077"/>
    <n v="2124"/>
    <n v="25467"/>
    <n v="11.990112994350282"/>
  </r>
  <r>
    <x v="38"/>
    <x v="0"/>
    <x v="5"/>
    <x v="15"/>
    <n v="2286"/>
    <n v="5441.9999999999991"/>
    <n v="61737"/>
    <n v="11.344542447629548"/>
  </r>
  <r>
    <x v="38"/>
    <x v="0"/>
    <x v="11"/>
    <x v="16"/>
    <n v="261"/>
    <n v="465"/>
    <n v="5199"/>
    <n v="11.180645161290322"/>
  </r>
  <r>
    <x v="38"/>
    <x v="0"/>
    <x v="5"/>
    <x v="17"/>
    <n v="336"/>
    <n v="699"/>
    <n v="9477"/>
    <n v="13.557939914163089"/>
  </r>
  <r>
    <x v="38"/>
    <x v="0"/>
    <x v="12"/>
    <x v="18"/>
    <n v="16620"/>
    <n v="33072.000000000007"/>
    <n v="409713"/>
    <n v="12.388515965166908"/>
  </r>
  <r>
    <x v="38"/>
    <x v="0"/>
    <x v="9"/>
    <x v="19"/>
    <n v="87"/>
    <n v="129"/>
    <n v="1755"/>
    <n v="13.604651162790697"/>
  </r>
  <r>
    <x v="38"/>
    <x v="0"/>
    <x v="13"/>
    <x v="20"/>
    <n v="338.99999999999994"/>
    <n v="594"/>
    <n v="7101"/>
    <n v="11.954545454545455"/>
  </r>
  <r>
    <x v="38"/>
    <x v="1"/>
    <x v="0"/>
    <x v="0"/>
    <n v="472"/>
    <n v="982"/>
    <n v="17562.650000000001"/>
    <n v="17.884572301425663"/>
  </r>
  <r>
    <x v="38"/>
    <x v="1"/>
    <x v="1"/>
    <x v="1"/>
    <n v="257"/>
    <n v="502"/>
    <n v="8116.2700000000013"/>
    <n v="16.167868525896417"/>
  </r>
  <r>
    <x v="38"/>
    <x v="1"/>
    <x v="2"/>
    <x v="2"/>
    <n v="1392"/>
    <n v="3448"/>
    <n v="52218.73"/>
    <n v="15.144643271461717"/>
  </r>
  <r>
    <x v="38"/>
    <x v="1"/>
    <x v="3"/>
    <x v="3"/>
    <n v="2894"/>
    <n v="6993"/>
    <n v="98570.24000000002"/>
    <n v="14.095558415558417"/>
  </r>
  <r>
    <x v="38"/>
    <x v="1"/>
    <x v="1"/>
    <x v="4"/>
    <n v="427"/>
    <n v="864"/>
    <n v="16997.07"/>
    <n v="19.67253472222222"/>
  </r>
  <r>
    <x v="38"/>
    <x v="1"/>
    <x v="4"/>
    <x v="5"/>
    <n v="202"/>
    <n v="430"/>
    <n v="7797.1899999999987"/>
    <n v="18.132999999999999"/>
  </r>
  <r>
    <x v="38"/>
    <x v="1"/>
    <x v="5"/>
    <x v="6"/>
    <n v="1863.9999999999998"/>
    <n v="4540.0000000000009"/>
    <n v="73946.39"/>
    <n v="16.287751101321586"/>
  </r>
  <r>
    <x v="38"/>
    <x v="1"/>
    <x v="6"/>
    <x v="7"/>
    <n v="336"/>
    <n v="801"/>
    <n v="14530.71"/>
    <n v="18.140711610486889"/>
  </r>
  <r>
    <x v="38"/>
    <x v="1"/>
    <x v="7"/>
    <x v="8"/>
    <n v="74"/>
    <n v="149"/>
    <n v="2571.04"/>
    <n v="17.255302013422817"/>
  </r>
  <r>
    <x v="38"/>
    <x v="1"/>
    <x v="8"/>
    <x v="9"/>
    <n v="6264"/>
    <n v="14102"/>
    <n v="335198.59000000003"/>
    <n v="23.769578074032054"/>
  </r>
  <r>
    <x v="38"/>
    <x v="1"/>
    <x v="5"/>
    <x v="10"/>
    <n v="199"/>
    <n v="470"/>
    <n v="8312.3700000000008"/>
    <n v="17.685893617021279"/>
  </r>
  <r>
    <x v="38"/>
    <x v="1"/>
    <x v="9"/>
    <x v="11"/>
    <n v="100"/>
    <n v="190"/>
    <n v="3485.95"/>
    <n v="18.347105263157893"/>
  </r>
  <r>
    <x v="38"/>
    <x v="1"/>
    <x v="10"/>
    <x v="12"/>
    <n v="46"/>
    <n v="76.000000000000014"/>
    <n v="1270.22"/>
    <n v="16.713421052631578"/>
  </r>
  <r>
    <x v="38"/>
    <x v="1"/>
    <x v="5"/>
    <x v="13"/>
    <n v="61.000000000000007"/>
    <n v="160"/>
    <n v="2496.2699999999995"/>
    <n v="15.601687500000001"/>
  </r>
  <r>
    <x v="38"/>
    <x v="1"/>
    <x v="5"/>
    <x v="14"/>
    <n v="782"/>
    <n v="1698"/>
    <n v="26932.92"/>
    <n v="15.861554770318021"/>
  </r>
  <r>
    <x v="38"/>
    <x v="1"/>
    <x v="5"/>
    <x v="15"/>
    <n v="2402"/>
    <n v="6841.9999999999991"/>
    <n v="107456.97"/>
    <n v="15.705491084478222"/>
  </r>
  <r>
    <x v="38"/>
    <x v="1"/>
    <x v="11"/>
    <x v="16"/>
    <n v="345.99999999999994"/>
    <n v="722"/>
    <n v="11804.55"/>
    <n v="16.349792243767311"/>
  </r>
  <r>
    <x v="38"/>
    <x v="1"/>
    <x v="5"/>
    <x v="17"/>
    <n v="377"/>
    <n v="872"/>
    <n v="17152.96"/>
    <n v="19.670825688073393"/>
  </r>
  <r>
    <x v="38"/>
    <x v="1"/>
    <x v="12"/>
    <x v="18"/>
    <n v="33821.000000000007"/>
    <n v="77176"/>
    <n v="1385940.18"/>
    <n v="17.958175857779619"/>
  </r>
  <r>
    <x v="38"/>
    <x v="1"/>
    <x v="9"/>
    <x v="19"/>
    <n v="84"/>
    <n v="201"/>
    <n v="3759.67"/>
    <n v="18.704825870646765"/>
  </r>
  <r>
    <x v="38"/>
    <x v="1"/>
    <x v="13"/>
    <x v="20"/>
    <n v="2449.0000000000005"/>
    <n v="5914"/>
    <n v="91688.55"/>
    <n v="15.50364389584038"/>
  </r>
  <r>
    <x v="39"/>
    <x v="0"/>
    <x v="0"/>
    <x v="0"/>
    <n v="159"/>
    <n v="276"/>
    <n v="3990"/>
    <n v="14.456521739130435"/>
  </r>
  <r>
    <x v="39"/>
    <x v="0"/>
    <x v="1"/>
    <x v="1"/>
    <n v="195"/>
    <n v="342"/>
    <n v="5081.9999999999991"/>
    <n v="14.859649122807017"/>
  </r>
  <r>
    <x v="39"/>
    <x v="0"/>
    <x v="2"/>
    <x v="2"/>
    <n v="378"/>
    <n v="678"/>
    <n v="8873.9999999999982"/>
    <n v="13.08849557522124"/>
  </r>
  <r>
    <x v="39"/>
    <x v="0"/>
    <x v="3"/>
    <x v="3"/>
    <n v="768"/>
    <n v="1659"/>
    <n v="17598"/>
    <n v="10.60759493670886"/>
  </r>
  <r>
    <x v="39"/>
    <x v="0"/>
    <x v="1"/>
    <x v="4"/>
    <n v="138"/>
    <n v="236.99999999999994"/>
    <n v="2694"/>
    <n v="11.367088607594937"/>
  </r>
  <r>
    <x v="39"/>
    <x v="0"/>
    <x v="4"/>
    <x v="5"/>
    <n v="117.00000000000003"/>
    <n v="255"/>
    <n v="2589"/>
    <n v="10.152941176470588"/>
  </r>
  <r>
    <x v="39"/>
    <x v="0"/>
    <x v="5"/>
    <x v="6"/>
    <n v="1521"/>
    <n v="3219"/>
    <n v="37398"/>
    <n v="11.61789375582479"/>
  </r>
  <r>
    <x v="39"/>
    <x v="0"/>
    <x v="6"/>
    <x v="7"/>
    <n v="171"/>
    <n v="470.99999999999989"/>
    <n v="8999.9999999999982"/>
    <n v="19.108280254777071"/>
  </r>
  <r>
    <x v="39"/>
    <x v="0"/>
    <x v="7"/>
    <x v="8"/>
    <n v="126"/>
    <n v="252"/>
    <n v="2790"/>
    <n v="11.071428571428571"/>
  </r>
  <r>
    <x v="39"/>
    <x v="0"/>
    <x v="8"/>
    <x v="9"/>
    <n v="1919.9999999999995"/>
    <n v="3399.0000000000009"/>
    <n v="48789.000000000007"/>
    <n v="14.353927625772286"/>
  </r>
  <r>
    <x v="39"/>
    <x v="0"/>
    <x v="5"/>
    <x v="10"/>
    <n v="186.00000000000003"/>
    <n v="312"/>
    <n v="3698.9999999999991"/>
    <n v="11.85576923076923"/>
  </r>
  <r>
    <x v="39"/>
    <x v="0"/>
    <x v="9"/>
    <x v="11"/>
    <n v="65.999999999999986"/>
    <n v="143.99999999999997"/>
    <n v="1464"/>
    <n v="10.166666666666666"/>
  </r>
  <r>
    <x v="39"/>
    <x v="0"/>
    <x v="10"/>
    <x v="12"/>
    <n v="63"/>
    <n v="102"/>
    <n v="914.99999999999977"/>
    <n v="8.9705882352941178"/>
  </r>
  <r>
    <x v="39"/>
    <x v="0"/>
    <x v="5"/>
    <x v="13"/>
    <n v="126"/>
    <n v="252"/>
    <n v="2220"/>
    <n v="8.8095238095238102"/>
  </r>
  <r>
    <x v="39"/>
    <x v="0"/>
    <x v="5"/>
    <x v="14"/>
    <n v="1032"/>
    <n v="1898.9999999999995"/>
    <n v="22659"/>
    <n v="11.932069510268562"/>
  </r>
  <r>
    <x v="39"/>
    <x v="0"/>
    <x v="5"/>
    <x v="15"/>
    <n v="2271"/>
    <n v="5249.9999999999991"/>
    <n v="60732"/>
    <n v="11.568"/>
  </r>
  <r>
    <x v="39"/>
    <x v="0"/>
    <x v="11"/>
    <x v="16"/>
    <n v="204"/>
    <n v="441"/>
    <n v="5196"/>
    <n v="11.782312925170068"/>
  </r>
  <r>
    <x v="39"/>
    <x v="0"/>
    <x v="5"/>
    <x v="17"/>
    <n v="357"/>
    <n v="699"/>
    <n v="10499.999999999998"/>
    <n v="15.021459227467812"/>
  </r>
  <r>
    <x v="39"/>
    <x v="0"/>
    <x v="12"/>
    <x v="18"/>
    <n v="16473"/>
    <n v="32613"/>
    <n v="408969"/>
    <n v="12.540060711986017"/>
  </r>
  <r>
    <x v="39"/>
    <x v="0"/>
    <x v="9"/>
    <x v="19"/>
    <n v="87"/>
    <n v="116.99999999999997"/>
    <n v="2013"/>
    <n v="17.205128205128204"/>
  </r>
  <r>
    <x v="39"/>
    <x v="0"/>
    <x v="13"/>
    <x v="20"/>
    <n v="318"/>
    <n v="582"/>
    <n v="7202.9999999999982"/>
    <n v="12.376288659793815"/>
  </r>
  <r>
    <x v="39"/>
    <x v="1"/>
    <x v="0"/>
    <x v="0"/>
    <n v="455"/>
    <n v="943"/>
    <n v="15413.979999999998"/>
    <n v="16.345683987274654"/>
  </r>
  <r>
    <x v="39"/>
    <x v="1"/>
    <x v="1"/>
    <x v="1"/>
    <n v="269.99999999999994"/>
    <n v="568.99999999999989"/>
    <n v="10362.260000000002"/>
    <n v="18.211353251318101"/>
  </r>
  <r>
    <x v="39"/>
    <x v="1"/>
    <x v="2"/>
    <x v="2"/>
    <n v="1483"/>
    <n v="3719"/>
    <n v="54534.63"/>
    <n v="14.663788652863673"/>
  </r>
  <r>
    <x v="39"/>
    <x v="1"/>
    <x v="3"/>
    <x v="3"/>
    <n v="2903"/>
    <n v="6933.0000000000009"/>
    <n v="97570.130000000019"/>
    <n v="14.073291504399251"/>
  </r>
  <r>
    <x v="39"/>
    <x v="1"/>
    <x v="1"/>
    <x v="4"/>
    <n v="384"/>
    <n v="851"/>
    <n v="15317.35"/>
    <n v="17.999236192714456"/>
  </r>
  <r>
    <x v="39"/>
    <x v="1"/>
    <x v="4"/>
    <x v="5"/>
    <n v="200"/>
    <n v="408"/>
    <n v="7173.02"/>
    <n v="17.580931372549021"/>
  </r>
  <r>
    <x v="39"/>
    <x v="1"/>
    <x v="5"/>
    <x v="6"/>
    <n v="1773.0000000000002"/>
    <n v="4209"/>
    <n v="63731.48000000001"/>
    <n v="15.141715371822286"/>
  </r>
  <r>
    <x v="39"/>
    <x v="1"/>
    <x v="6"/>
    <x v="7"/>
    <n v="351"/>
    <n v="808"/>
    <n v="15078.8"/>
    <n v="18.661881188118812"/>
  </r>
  <r>
    <x v="39"/>
    <x v="1"/>
    <x v="7"/>
    <x v="8"/>
    <n v="87.999999999999986"/>
    <n v="178"/>
    <n v="2668.31"/>
    <n v="14.990505617977528"/>
  </r>
  <r>
    <x v="39"/>
    <x v="1"/>
    <x v="8"/>
    <x v="9"/>
    <n v="6418"/>
    <n v="14582"/>
    <n v="334384.24"/>
    <n v="22.931301604718143"/>
  </r>
  <r>
    <x v="39"/>
    <x v="1"/>
    <x v="5"/>
    <x v="10"/>
    <n v="203"/>
    <n v="418"/>
    <n v="5940.01"/>
    <n v="14.21055023923445"/>
  </r>
  <r>
    <x v="39"/>
    <x v="1"/>
    <x v="9"/>
    <x v="11"/>
    <n v="88.999999999999986"/>
    <n v="173"/>
    <n v="2656.72"/>
    <n v="15.356763005780346"/>
  </r>
  <r>
    <x v="39"/>
    <x v="1"/>
    <x v="10"/>
    <x v="12"/>
    <n v="48"/>
    <n v="81"/>
    <n v="1254.6300000000001"/>
    <n v="15.48925925925926"/>
  </r>
  <r>
    <x v="39"/>
    <x v="1"/>
    <x v="5"/>
    <x v="13"/>
    <n v="68"/>
    <n v="156.99999999999997"/>
    <n v="2130.87"/>
    <n v="13.572420382165605"/>
  </r>
  <r>
    <x v="39"/>
    <x v="1"/>
    <x v="5"/>
    <x v="14"/>
    <n v="748.99999999999989"/>
    <n v="1635"/>
    <n v="26363.330000000005"/>
    <n v="16.124360856269114"/>
  </r>
  <r>
    <x v="39"/>
    <x v="1"/>
    <x v="5"/>
    <x v="15"/>
    <n v="2344.0000000000005"/>
    <n v="6577.9999999999991"/>
    <n v="103576.03"/>
    <n v="15.745823958650046"/>
  </r>
  <r>
    <x v="39"/>
    <x v="1"/>
    <x v="11"/>
    <x v="16"/>
    <n v="372"/>
    <n v="801"/>
    <n v="12257.4"/>
    <n v="15.302621722846441"/>
  </r>
  <r>
    <x v="39"/>
    <x v="1"/>
    <x v="5"/>
    <x v="17"/>
    <n v="388"/>
    <n v="876"/>
    <n v="16693.140000000003"/>
    <n v="19.056095890410958"/>
  </r>
  <r>
    <x v="39"/>
    <x v="1"/>
    <x v="12"/>
    <x v="18"/>
    <n v="33780"/>
    <n v="77534"/>
    <n v="1368766.32"/>
    <n v="17.653756029612815"/>
  </r>
  <r>
    <x v="39"/>
    <x v="1"/>
    <x v="9"/>
    <x v="19"/>
    <n v="82"/>
    <n v="175"/>
    <n v="2962.68"/>
    <n v="16.929600000000001"/>
  </r>
  <r>
    <x v="39"/>
    <x v="1"/>
    <x v="13"/>
    <x v="20"/>
    <n v="2424.0000000000005"/>
    <n v="5955"/>
    <n v="91653.4"/>
    <n v="15.390999160369436"/>
  </r>
  <r>
    <x v="40"/>
    <x v="0"/>
    <x v="0"/>
    <x v="0"/>
    <n v="156"/>
    <n v="258"/>
    <n v="3414"/>
    <n v="13.232558139534884"/>
  </r>
  <r>
    <x v="40"/>
    <x v="0"/>
    <x v="1"/>
    <x v="1"/>
    <n v="231"/>
    <n v="405"/>
    <n v="6429.0000000000018"/>
    <n v="15.874074074074073"/>
  </r>
  <r>
    <x v="40"/>
    <x v="0"/>
    <x v="2"/>
    <x v="2"/>
    <n v="474.00000000000011"/>
    <n v="882"/>
    <n v="11904.000000000002"/>
    <n v="13.496598639455783"/>
  </r>
  <r>
    <x v="40"/>
    <x v="0"/>
    <x v="3"/>
    <x v="3"/>
    <n v="786"/>
    <n v="1800"/>
    <n v="21234"/>
    <n v="11.796666666666667"/>
  </r>
  <r>
    <x v="40"/>
    <x v="0"/>
    <x v="1"/>
    <x v="4"/>
    <n v="144"/>
    <n v="267"/>
    <n v="3723"/>
    <n v="13.943820224719101"/>
  </r>
  <r>
    <x v="40"/>
    <x v="0"/>
    <x v="4"/>
    <x v="5"/>
    <n v="135"/>
    <n v="267"/>
    <n v="2730"/>
    <n v="10.224719101123595"/>
  </r>
  <r>
    <x v="40"/>
    <x v="0"/>
    <x v="5"/>
    <x v="6"/>
    <n v="1490.9999999999998"/>
    <n v="3180"/>
    <n v="37686"/>
    <n v="11.850943396226414"/>
  </r>
  <r>
    <x v="40"/>
    <x v="0"/>
    <x v="6"/>
    <x v="7"/>
    <n v="204"/>
    <n v="459.00000000000011"/>
    <n v="5339.9999999999991"/>
    <n v="11.633986928104575"/>
  </r>
  <r>
    <x v="40"/>
    <x v="0"/>
    <x v="7"/>
    <x v="8"/>
    <n v="168"/>
    <n v="324"/>
    <n v="3807"/>
    <n v="11.75"/>
  </r>
  <r>
    <x v="40"/>
    <x v="0"/>
    <x v="8"/>
    <x v="9"/>
    <n v="1919.9999999999995"/>
    <n v="3333"/>
    <n v="52542.000000000015"/>
    <n v="15.764176417641764"/>
  </r>
  <r>
    <x v="40"/>
    <x v="0"/>
    <x v="5"/>
    <x v="10"/>
    <n v="183.00000000000003"/>
    <n v="285"/>
    <n v="3696"/>
    <n v="12.968421052631578"/>
  </r>
  <r>
    <x v="40"/>
    <x v="0"/>
    <x v="9"/>
    <x v="11"/>
    <n v="78"/>
    <n v="177"/>
    <n v="1782"/>
    <n v="10.067796610169491"/>
  </r>
  <r>
    <x v="40"/>
    <x v="0"/>
    <x v="10"/>
    <x v="12"/>
    <n v="63"/>
    <n v="99"/>
    <n v="1272"/>
    <n v="12.848484848484848"/>
  </r>
  <r>
    <x v="40"/>
    <x v="0"/>
    <x v="5"/>
    <x v="13"/>
    <n v="119.99999999999997"/>
    <n v="206.99999999999994"/>
    <n v="2175"/>
    <n v="10.507246376811594"/>
  </r>
  <r>
    <x v="40"/>
    <x v="0"/>
    <x v="5"/>
    <x v="14"/>
    <n v="939"/>
    <n v="1845"/>
    <n v="22190.999999999996"/>
    <n v="12.027642276422764"/>
  </r>
  <r>
    <x v="40"/>
    <x v="0"/>
    <x v="5"/>
    <x v="15"/>
    <n v="2448"/>
    <n v="5637"/>
    <n v="72372"/>
    <n v="12.838744012772752"/>
  </r>
  <r>
    <x v="40"/>
    <x v="0"/>
    <x v="11"/>
    <x v="16"/>
    <n v="144"/>
    <n v="324"/>
    <n v="4557"/>
    <n v="14.064814814814815"/>
  </r>
  <r>
    <x v="40"/>
    <x v="0"/>
    <x v="5"/>
    <x v="17"/>
    <n v="369"/>
    <n v="783"/>
    <n v="11073"/>
    <n v="14.14176245210728"/>
  </r>
  <r>
    <x v="40"/>
    <x v="0"/>
    <x v="12"/>
    <x v="18"/>
    <n v="17211"/>
    <n v="34269"/>
    <n v="447876"/>
    <n v="13.069421342904667"/>
  </r>
  <r>
    <x v="40"/>
    <x v="0"/>
    <x v="9"/>
    <x v="19"/>
    <n v="108"/>
    <n v="189"/>
    <n v="2502"/>
    <n v="13.238095238095237"/>
  </r>
  <r>
    <x v="40"/>
    <x v="0"/>
    <x v="13"/>
    <x v="20"/>
    <n v="357"/>
    <n v="639"/>
    <n v="8118"/>
    <n v="12.704225352112676"/>
  </r>
  <r>
    <x v="40"/>
    <x v="1"/>
    <x v="0"/>
    <x v="0"/>
    <n v="431"/>
    <n v="947.99999999999989"/>
    <n v="15802.69"/>
    <n v="16.669504219409284"/>
  </r>
  <r>
    <x v="40"/>
    <x v="1"/>
    <x v="1"/>
    <x v="1"/>
    <n v="302"/>
    <n v="669"/>
    <n v="12289.69"/>
    <n v="18.370239162929746"/>
  </r>
  <r>
    <x v="40"/>
    <x v="1"/>
    <x v="2"/>
    <x v="2"/>
    <n v="1488.9999999999998"/>
    <n v="3835"/>
    <n v="55946.05"/>
    <n v="14.588279009126467"/>
  </r>
  <r>
    <x v="40"/>
    <x v="1"/>
    <x v="3"/>
    <x v="3"/>
    <n v="2970"/>
    <n v="7253.9999999999991"/>
    <n v="102997.35"/>
    <n v="14.198697270471465"/>
  </r>
  <r>
    <x v="40"/>
    <x v="1"/>
    <x v="1"/>
    <x v="4"/>
    <n v="411"/>
    <n v="934.00000000000011"/>
    <n v="19605.830000000002"/>
    <n v="20.991252676659531"/>
  </r>
  <r>
    <x v="40"/>
    <x v="1"/>
    <x v="4"/>
    <x v="5"/>
    <n v="203"/>
    <n v="417"/>
    <n v="7863.69"/>
    <n v="18.85776978417266"/>
  </r>
  <r>
    <x v="40"/>
    <x v="1"/>
    <x v="5"/>
    <x v="6"/>
    <n v="1793"/>
    <n v="4415.9999999999991"/>
    <n v="70145.399999999994"/>
    <n v="15.884374999999999"/>
  </r>
  <r>
    <x v="40"/>
    <x v="1"/>
    <x v="6"/>
    <x v="7"/>
    <n v="412"/>
    <n v="923"/>
    <n v="16356.490000000002"/>
    <n v="17.721007583965331"/>
  </r>
  <r>
    <x v="40"/>
    <x v="1"/>
    <x v="7"/>
    <x v="8"/>
    <n v="116"/>
    <n v="248"/>
    <n v="3610.92"/>
    <n v="14.560161290322581"/>
  </r>
  <r>
    <x v="40"/>
    <x v="1"/>
    <x v="8"/>
    <x v="9"/>
    <n v="6481"/>
    <n v="14884.999999999998"/>
    <n v="342522.91"/>
    <n v="23.011280483708429"/>
  </r>
  <r>
    <x v="40"/>
    <x v="1"/>
    <x v="5"/>
    <x v="10"/>
    <n v="210"/>
    <n v="444"/>
    <n v="7865.47"/>
    <n v="17.715022522522524"/>
  </r>
  <r>
    <x v="40"/>
    <x v="1"/>
    <x v="9"/>
    <x v="11"/>
    <n v="99"/>
    <n v="186"/>
    <n v="3131"/>
    <n v="16.833333333333332"/>
  </r>
  <r>
    <x v="40"/>
    <x v="1"/>
    <x v="10"/>
    <x v="12"/>
    <n v="35"/>
    <n v="76.000000000000014"/>
    <n v="1471.25"/>
    <n v="19.358552631578949"/>
  </r>
  <r>
    <x v="40"/>
    <x v="1"/>
    <x v="5"/>
    <x v="13"/>
    <n v="64"/>
    <n v="149"/>
    <n v="2208.58"/>
    <n v="14.822684563758388"/>
  </r>
  <r>
    <x v="40"/>
    <x v="1"/>
    <x v="5"/>
    <x v="14"/>
    <n v="751"/>
    <n v="1642"/>
    <n v="25760.23"/>
    <n v="15.688325213154689"/>
  </r>
  <r>
    <x v="40"/>
    <x v="1"/>
    <x v="5"/>
    <x v="15"/>
    <n v="2305.0000000000005"/>
    <n v="6438"/>
    <n v="108557.28"/>
    <n v="16.861957129543335"/>
  </r>
  <r>
    <x v="40"/>
    <x v="1"/>
    <x v="11"/>
    <x v="16"/>
    <n v="351.99999999999994"/>
    <n v="815"/>
    <n v="12341.14"/>
    <n v="15.142503067484661"/>
  </r>
  <r>
    <x v="40"/>
    <x v="1"/>
    <x v="5"/>
    <x v="17"/>
    <n v="396"/>
    <n v="897"/>
    <n v="17349.509999999998"/>
    <n v="19.341705685618727"/>
  </r>
  <r>
    <x v="40"/>
    <x v="1"/>
    <x v="12"/>
    <x v="18"/>
    <n v="34663.000000000007"/>
    <n v="80330"/>
    <n v="1422981.36"/>
    <n v="17.714195941740321"/>
  </r>
  <r>
    <x v="40"/>
    <x v="1"/>
    <x v="9"/>
    <x v="19"/>
    <n v="84"/>
    <n v="232.00000000000003"/>
    <n v="3195.26"/>
    <n v="13.772672413793105"/>
  </r>
  <r>
    <x v="40"/>
    <x v="1"/>
    <x v="13"/>
    <x v="20"/>
    <n v="2500.9999999999995"/>
    <n v="6200"/>
    <n v="93566.44"/>
    <n v="15.091361290322581"/>
  </r>
  <r>
    <x v="41"/>
    <x v="0"/>
    <x v="0"/>
    <x v="0"/>
    <n v="192"/>
    <n v="366"/>
    <n v="4949.9999999999991"/>
    <n v="13.524590163934427"/>
  </r>
  <r>
    <x v="41"/>
    <x v="0"/>
    <x v="1"/>
    <x v="1"/>
    <n v="210"/>
    <n v="351"/>
    <n v="5343"/>
    <n v="15.222222222222221"/>
  </r>
  <r>
    <x v="41"/>
    <x v="0"/>
    <x v="2"/>
    <x v="2"/>
    <n v="468.00000000000011"/>
    <n v="1005.0000000000002"/>
    <n v="12326.999999999996"/>
    <n v="12.265671641791045"/>
  </r>
  <r>
    <x v="41"/>
    <x v="0"/>
    <x v="3"/>
    <x v="3"/>
    <n v="864"/>
    <n v="2022"/>
    <n v="22410.000000000004"/>
    <n v="11.083086053412464"/>
  </r>
  <r>
    <x v="41"/>
    <x v="0"/>
    <x v="1"/>
    <x v="4"/>
    <n v="108"/>
    <n v="282"/>
    <n v="3647.9999999999991"/>
    <n v="12.936170212765957"/>
  </r>
  <r>
    <x v="41"/>
    <x v="0"/>
    <x v="4"/>
    <x v="5"/>
    <n v="123"/>
    <n v="249"/>
    <n v="2673"/>
    <n v="10.734939759036145"/>
  </r>
  <r>
    <x v="41"/>
    <x v="0"/>
    <x v="5"/>
    <x v="6"/>
    <n v="1490.9999999999998"/>
    <n v="3335.9999999999991"/>
    <n v="39567"/>
    <n v="11.860611510791367"/>
  </r>
  <r>
    <x v="41"/>
    <x v="0"/>
    <x v="6"/>
    <x v="7"/>
    <n v="174"/>
    <n v="393"/>
    <n v="5028"/>
    <n v="12.793893129770993"/>
  </r>
  <r>
    <x v="41"/>
    <x v="0"/>
    <x v="7"/>
    <x v="8"/>
    <n v="189"/>
    <n v="429"/>
    <n v="4515.0000000000009"/>
    <n v="10.524475524475525"/>
  </r>
  <r>
    <x v="41"/>
    <x v="0"/>
    <x v="8"/>
    <x v="9"/>
    <n v="1869.0000000000005"/>
    <n v="3477"/>
    <n v="54684"/>
    <n v="15.727351164797239"/>
  </r>
  <r>
    <x v="41"/>
    <x v="0"/>
    <x v="5"/>
    <x v="10"/>
    <n v="150"/>
    <n v="258"/>
    <n v="2994"/>
    <n v="11.604651162790697"/>
  </r>
  <r>
    <x v="41"/>
    <x v="0"/>
    <x v="9"/>
    <x v="11"/>
    <n v="39"/>
    <n v="108"/>
    <n v="1158"/>
    <n v="10.722222222222221"/>
  </r>
  <r>
    <x v="41"/>
    <x v="0"/>
    <x v="10"/>
    <x v="12"/>
    <n v="65.999999999999986"/>
    <n v="132"/>
    <n v="1284.0000000000002"/>
    <n v="9.7272727272727266"/>
  </r>
  <r>
    <x v="41"/>
    <x v="0"/>
    <x v="5"/>
    <x v="13"/>
    <n v="81"/>
    <n v="126"/>
    <n v="1715.9999999999995"/>
    <n v="13.619047619047619"/>
  </r>
  <r>
    <x v="41"/>
    <x v="0"/>
    <x v="5"/>
    <x v="14"/>
    <n v="912"/>
    <n v="1664.9999999999995"/>
    <n v="19221"/>
    <n v="11.544144144144145"/>
  </r>
  <r>
    <x v="41"/>
    <x v="0"/>
    <x v="5"/>
    <x v="15"/>
    <n v="2574"/>
    <n v="6216"/>
    <n v="77973"/>
    <n v="12.543918918918919"/>
  </r>
  <r>
    <x v="41"/>
    <x v="0"/>
    <x v="11"/>
    <x v="16"/>
    <n v="204"/>
    <n v="416.99999999999989"/>
    <n v="5700"/>
    <n v="13.669064748201439"/>
  </r>
  <r>
    <x v="41"/>
    <x v="0"/>
    <x v="5"/>
    <x v="17"/>
    <n v="357"/>
    <n v="666"/>
    <n v="8859"/>
    <n v="13.301801801801801"/>
  </r>
  <r>
    <x v="41"/>
    <x v="0"/>
    <x v="12"/>
    <x v="18"/>
    <n v="17100"/>
    <n v="35163"/>
    <n v="451620"/>
    <n v="12.843614026106987"/>
  </r>
  <r>
    <x v="41"/>
    <x v="0"/>
    <x v="9"/>
    <x v="19"/>
    <n v="78"/>
    <n v="135"/>
    <n v="1478.9999999999998"/>
    <n v="10.955555555555556"/>
  </r>
  <r>
    <x v="41"/>
    <x v="0"/>
    <x v="13"/>
    <x v="20"/>
    <n v="303"/>
    <n v="609"/>
    <n v="7170"/>
    <n v="11.773399014778326"/>
  </r>
  <r>
    <x v="41"/>
    <x v="1"/>
    <x v="0"/>
    <x v="0"/>
    <n v="484"/>
    <n v="1028"/>
    <n v="17529.88"/>
    <n v="17.052412451361867"/>
  </r>
  <r>
    <x v="41"/>
    <x v="1"/>
    <x v="1"/>
    <x v="1"/>
    <n v="325"/>
    <n v="706"/>
    <n v="12720.8"/>
    <n v="18.01813031161473"/>
  </r>
  <r>
    <x v="41"/>
    <x v="1"/>
    <x v="2"/>
    <x v="2"/>
    <n v="1461"/>
    <n v="3711.0000000000005"/>
    <n v="53284.24"/>
    <n v="14.358458636486121"/>
  </r>
  <r>
    <x v="41"/>
    <x v="1"/>
    <x v="3"/>
    <x v="3"/>
    <n v="3040"/>
    <n v="7217"/>
    <n v="106842.60999999999"/>
    <n v="14.804296799224055"/>
  </r>
  <r>
    <x v="41"/>
    <x v="1"/>
    <x v="1"/>
    <x v="4"/>
    <n v="425"/>
    <n v="877"/>
    <n v="17918.29"/>
    <n v="20.431345496009122"/>
  </r>
  <r>
    <x v="41"/>
    <x v="1"/>
    <x v="4"/>
    <x v="5"/>
    <n v="193"/>
    <n v="378.00000000000006"/>
    <n v="7446.65"/>
    <n v="19.700132275132272"/>
  </r>
  <r>
    <x v="41"/>
    <x v="1"/>
    <x v="5"/>
    <x v="6"/>
    <n v="1811.0000000000002"/>
    <n v="4225.9999999999991"/>
    <n v="66831.009999999995"/>
    <n v="15.814247515380973"/>
  </r>
  <r>
    <x v="41"/>
    <x v="1"/>
    <x v="6"/>
    <x v="7"/>
    <n v="431"/>
    <n v="1032.9999999999998"/>
    <n v="18200.5"/>
    <n v="17.619070667957406"/>
  </r>
  <r>
    <x v="41"/>
    <x v="1"/>
    <x v="7"/>
    <x v="8"/>
    <n v="114"/>
    <n v="249"/>
    <n v="4302.4399999999996"/>
    <n v="17.278875502008031"/>
  </r>
  <r>
    <x v="41"/>
    <x v="1"/>
    <x v="8"/>
    <x v="9"/>
    <n v="6948.9999999999991"/>
    <n v="16162"/>
    <n v="375281.71999999991"/>
    <n v="23.220004949882437"/>
  </r>
  <r>
    <x v="41"/>
    <x v="1"/>
    <x v="5"/>
    <x v="10"/>
    <n v="222.99999999999997"/>
    <n v="446"/>
    <n v="7124.5400000000009"/>
    <n v="15.974304932735427"/>
  </r>
  <r>
    <x v="41"/>
    <x v="1"/>
    <x v="9"/>
    <x v="11"/>
    <n v="100"/>
    <n v="184"/>
    <n v="3218.75"/>
    <n v="17.493206521739129"/>
  </r>
  <r>
    <x v="41"/>
    <x v="1"/>
    <x v="10"/>
    <x v="12"/>
    <n v="38"/>
    <n v="84"/>
    <n v="1188.2800000000002"/>
    <n v="14.146190476190476"/>
  </r>
  <r>
    <x v="41"/>
    <x v="1"/>
    <x v="5"/>
    <x v="13"/>
    <n v="77"/>
    <n v="190"/>
    <n v="2687.58"/>
    <n v="14.145157894736842"/>
  </r>
  <r>
    <x v="41"/>
    <x v="1"/>
    <x v="5"/>
    <x v="14"/>
    <n v="760"/>
    <n v="1615"/>
    <n v="25462.37"/>
    <n v="15.766173374613002"/>
  </r>
  <r>
    <x v="41"/>
    <x v="1"/>
    <x v="5"/>
    <x v="15"/>
    <n v="2327.9999999999995"/>
    <n v="6363"/>
    <n v="104819.2"/>
    <n v="16.473235895018071"/>
  </r>
  <r>
    <x v="41"/>
    <x v="1"/>
    <x v="11"/>
    <x v="16"/>
    <n v="383"/>
    <n v="797"/>
    <n v="11829.879999999997"/>
    <n v="14.843011292346297"/>
  </r>
  <r>
    <x v="41"/>
    <x v="1"/>
    <x v="5"/>
    <x v="17"/>
    <n v="415"/>
    <n v="906"/>
    <n v="18037.13"/>
    <n v="19.908532008830022"/>
  </r>
  <r>
    <x v="41"/>
    <x v="1"/>
    <x v="12"/>
    <x v="18"/>
    <n v="36089"/>
    <n v="82601"/>
    <n v="1482461.76"/>
    <n v="17.947261655427901"/>
  </r>
  <r>
    <x v="41"/>
    <x v="1"/>
    <x v="9"/>
    <x v="19"/>
    <n v="87"/>
    <n v="160"/>
    <n v="2333.54"/>
    <n v="14.584624999999999"/>
  </r>
  <r>
    <x v="41"/>
    <x v="1"/>
    <x v="13"/>
    <x v="20"/>
    <n v="2603"/>
    <n v="6325.9999999999991"/>
    <n v="95802.57"/>
    <n v="15.144257034460956"/>
  </r>
  <r>
    <x v="42"/>
    <x v="0"/>
    <x v="0"/>
    <x v="0"/>
    <n v="150"/>
    <n v="240"/>
    <n v="3024"/>
    <n v="12.6"/>
  </r>
  <r>
    <x v="42"/>
    <x v="0"/>
    <x v="1"/>
    <x v="1"/>
    <n v="231"/>
    <n v="356.99999999999994"/>
    <n v="4749"/>
    <n v="13.302521008403362"/>
  </r>
  <r>
    <x v="42"/>
    <x v="0"/>
    <x v="2"/>
    <x v="2"/>
    <n v="522"/>
    <n v="1008"/>
    <n v="11751"/>
    <n v="11.657738095238095"/>
  </r>
  <r>
    <x v="42"/>
    <x v="0"/>
    <x v="3"/>
    <x v="3"/>
    <n v="840"/>
    <n v="1848"/>
    <n v="20244"/>
    <n v="10.954545454545455"/>
  </r>
  <r>
    <x v="42"/>
    <x v="0"/>
    <x v="1"/>
    <x v="4"/>
    <n v="117.00000000000003"/>
    <n v="233.99999999999994"/>
    <n v="2610"/>
    <n v="11.153846153846153"/>
  </r>
  <r>
    <x v="42"/>
    <x v="0"/>
    <x v="4"/>
    <x v="5"/>
    <n v="144"/>
    <n v="258"/>
    <n v="2724"/>
    <n v="10.55813953488372"/>
  </r>
  <r>
    <x v="42"/>
    <x v="0"/>
    <x v="5"/>
    <x v="6"/>
    <n v="1584"/>
    <n v="3456"/>
    <n v="41343"/>
    <n v="11.962673611111111"/>
  </r>
  <r>
    <x v="42"/>
    <x v="0"/>
    <x v="6"/>
    <x v="7"/>
    <n v="219"/>
    <n v="444"/>
    <n v="5517"/>
    <n v="12.425675675675675"/>
  </r>
  <r>
    <x v="42"/>
    <x v="0"/>
    <x v="7"/>
    <x v="8"/>
    <n v="147"/>
    <n v="330"/>
    <n v="3351"/>
    <n v="10.154545454545454"/>
  </r>
  <r>
    <x v="42"/>
    <x v="0"/>
    <x v="8"/>
    <x v="9"/>
    <n v="1905.0000000000005"/>
    <n v="3528"/>
    <n v="53700"/>
    <n v="15.221088435374149"/>
  </r>
  <r>
    <x v="42"/>
    <x v="0"/>
    <x v="5"/>
    <x v="10"/>
    <n v="174"/>
    <n v="318"/>
    <n v="4137"/>
    <n v="13.009433962264151"/>
  </r>
  <r>
    <x v="42"/>
    <x v="0"/>
    <x v="9"/>
    <x v="11"/>
    <n v="51"/>
    <n v="99"/>
    <n v="980.99999999999977"/>
    <n v="9.9090909090909083"/>
  </r>
  <r>
    <x v="42"/>
    <x v="0"/>
    <x v="10"/>
    <x v="12"/>
    <n v="57"/>
    <n v="96"/>
    <n v="1008"/>
    <n v="10.5"/>
  </r>
  <r>
    <x v="42"/>
    <x v="0"/>
    <x v="5"/>
    <x v="13"/>
    <n v="102"/>
    <n v="183"/>
    <n v="2079"/>
    <n v="11.360655737704919"/>
  </r>
  <r>
    <x v="42"/>
    <x v="0"/>
    <x v="5"/>
    <x v="14"/>
    <n v="906"/>
    <n v="1743"/>
    <n v="21600"/>
    <n v="12.392426850258175"/>
  </r>
  <r>
    <x v="42"/>
    <x v="0"/>
    <x v="5"/>
    <x v="15"/>
    <n v="2397.0000000000005"/>
    <n v="5960.9999999999991"/>
    <n v="69888.000000000015"/>
    <n v="11.724207347760442"/>
  </r>
  <r>
    <x v="42"/>
    <x v="0"/>
    <x v="11"/>
    <x v="16"/>
    <n v="207"/>
    <n v="419.99999999999989"/>
    <n v="4581"/>
    <n v="10.907142857142857"/>
  </r>
  <r>
    <x v="42"/>
    <x v="0"/>
    <x v="5"/>
    <x v="17"/>
    <n v="324"/>
    <n v="762"/>
    <n v="12840"/>
    <n v="16.8503937007874"/>
  </r>
  <r>
    <x v="42"/>
    <x v="0"/>
    <x v="12"/>
    <x v="18"/>
    <n v="17313"/>
    <n v="35226"/>
    <n v="442500"/>
    <n v="12.561744166240844"/>
  </r>
  <r>
    <x v="42"/>
    <x v="0"/>
    <x v="9"/>
    <x v="19"/>
    <n v="72"/>
    <n v="104.99999999999997"/>
    <n v="1302"/>
    <n v="12.4"/>
  </r>
  <r>
    <x v="42"/>
    <x v="0"/>
    <x v="13"/>
    <x v="20"/>
    <n v="417"/>
    <n v="756"/>
    <n v="10593.000000000002"/>
    <n v="14.011904761904763"/>
  </r>
  <r>
    <x v="42"/>
    <x v="1"/>
    <x v="0"/>
    <x v="0"/>
    <n v="473"/>
    <n v="1005.0000000000001"/>
    <n v="17538.36"/>
    <n v="17.451104477611942"/>
  </r>
  <r>
    <x v="42"/>
    <x v="1"/>
    <x v="1"/>
    <x v="1"/>
    <n v="284"/>
    <n v="644"/>
    <n v="10684.59"/>
    <n v="16.590978260869566"/>
  </r>
  <r>
    <x v="42"/>
    <x v="1"/>
    <x v="2"/>
    <x v="2"/>
    <n v="1522"/>
    <n v="4071"/>
    <n v="58135.34"/>
    <n v="14.2803586342422"/>
  </r>
  <r>
    <x v="42"/>
    <x v="1"/>
    <x v="3"/>
    <x v="3"/>
    <n v="2952"/>
    <n v="7165"/>
    <n v="103851.58"/>
    <n v="14.494288904396372"/>
  </r>
  <r>
    <x v="42"/>
    <x v="1"/>
    <x v="1"/>
    <x v="4"/>
    <n v="442"/>
    <n v="916.99999999999989"/>
    <n v="17090.79"/>
    <n v="18.637720828789533"/>
  </r>
  <r>
    <x v="42"/>
    <x v="1"/>
    <x v="4"/>
    <x v="5"/>
    <n v="196"/>
    <n v="375"/>
    <n v="6239.0399999999991"/>
    <n v="16.637440000000002"/>
  </r>
  <r>
    <x v="42"/>
    <x v="1"/>
    <x v="5"/>
    <x v="6"/>
    <n v="1811.0000000000002"/>
    <n v="4407.0000000000009"/>
    <n v="71510.179999999993"/>
    <n v="16.226498751985478"/>
  </r>
  <r>
    <x v="42"/>
    <x v="1"/>
    <x v="6"/>
    <x v="7"/>
    <n v="404"/>
    <n v="1009.0000000000001"/>
    <n v="15406.77"/>
    <n v="15.269345887016849"/>
  </r>
  <r>
    <x v="42"/>
    <x v="1"/>
    <x v="7"/>
    <x v="8"/>
    <n v="77"/>
    <n v="167"/>
    <n v="2583.5"/>
    <n v="15.470059880239521"/>
  </r>
  <r>
    <x v="42"/>
    <x v="1"/>
    <x v="8"/>
    <x v="9"/>
    <n v="7100"/>
    <n v="16524.000000000004"/>
    <n v="392502.4"/>
    <n v="23.753473735173085"/>
  </r>
  <r>
    <x v="42"/>
    <x v="1"/>
    <x v="5"/>
    <x v="10"/>
    <n v="216"/>
    <n v="462.00000000000006"/>
    <n v="7316.34"/>
    <n v="15.836233766233766"/>
  </r>
  <r>
    <x v="42"/>
    <x v="1"/>
    <x v="9"/>
    <x v="11"/>
    <n v="92"/>
    <n v="156.99999999999997"/>
    <n v="3012.9399999999996"/>
    <n v="19.190700636942676"/>
  </r>
  <r>
    <x v="42"/>
    <x v="1"/>
    <x v="10"/>
    <x v="12"/>
    <n v="49"/>
    <n v="98"/>
    <n v="1601.89"/>
    <n v="16.345816326530613"/>
  </r>
  <r>
    <x v="42"/>
    <x v="1"/>
    <x v="5"/>
    <x v="13"/>
    <n v="82"/>
    <n v="180"/>
    <n v="2625.25"/>
    <n v="14.584722222222222"/>
  </r>
  <r>
    <x v="42"/>
    <x v="1"/>
    <x v="5"/>
    <x v="14"/>
    <n v="751"/>
    <n v="1636"/>
    <n v="24955.990000000005"/>
    <n v="15.25427261613692"/>
  </r>
  <r>
    <x v="42"/>
    <x v="1"/>
    <x v="5"/>
    <x v="15"/>
    <n v="2237.0000000000005"/>
    <n v="6190"/>
    <n v="98410.24000000002"/>
    <n v="15.898261712439419"/>
  </r>
  <r>
    <x v="42"/>
    <x v="1"/>
    <x v="11"/>
    <x v="16"/>
    <n v="369"/>
    <n v="793"/>
    <n v="11996.68"/>
    <n v="15.128221941992434"/>
  </r>
  <r>
    <x v="42"/>
    <x v="1"/>
    <x v="5"/>
    <x v="17"/>
    <n v="366"/>
    <n v="811"/>
    <n v="16270.889999999998"/>
    <n v="20.062749691738592"/>
  </r>
  <r>
    <x v="42"/>
    <x v="1"/>
    <x v="12"/>
    <x v="18"/>
    <n v="35712.999999999993"/>
    <n v="82517"/>
    <n v="1473591.19"/>
    <n v="17.858031557133682"/>
  </r>
  <r>
    <x v="42"/>
    <x v="1"/>
    <x v="9"/>
    <x v="19"/>
    <n v="86"/>
    <n v="214"/>
    <n v="3284.5199999999995"/>
    <n v="15.34822429906542"/>
  </r>
  <r>
    <x v="42"/>
    <x v="1"/>
    <x v="13"/>
    <x v="20"/>
    <n v="2590.0000000000005"/>
    <n v="6388"/>
    <n v="99689.749999999985"/>
    <n v="15.605784283030683"/>
  </r>
  <r>
    <x v="43"/>
    <x v="0"/>
    <x v="0"/>
    <x v="0"/>
    <n v="177"/>
    <n v="291"/>
    <n v="3325.4999999999991"/>
    <n v="11.427835051546392"/>
  </r>
  <r>
    <x v="43"/>
    <x v="0"/>
    <x v="1"/>
    <x v="1"/>
    <n v="291"/>
    <n v="447"/>
    <n v="6759"/>
    <n v="15.120805369127517"/>
  </r>
  <r>
    <x v="43"/>
    <x v="0"/>
    <x v="2"/>
    <x v="2"/>
    <n v="612"/>
    <n v="1209"/>
    <n v="15216"/>
    <n v="12.58560794044665"/>
  </r>
  <r>
    <x v="43"/>
    <x v="0"/>
    <x v="3"/>
    <x v="3"/>
    <n v="894"/>
    <n v="1947"/>
    <n v="20821.5"/>
    <n v="10.694144838212635"/>
  </r>
  <r>
    <x v="43"/>
    <x v="0"/>
    <x v="1"/>
    <x v="4"/>
    <n v="135"/>
    <n v="306"/>
    <n v="3978"/>
    <n v="13"/>
  </r>
  <r>
    <x v="43"/>
    <x v="0"/>
    <x v="4"/>
    <x v="5"/>
    <n v="105"/>
    <n v="189"/>
    <n v="2034"/>
    <n v="10.761904761904763"/>
  </r>
  <r>
    <x v="43"/>
    <x v="0"/>
    <x v="5"/>
    <x v="6"/>
    <n v="1674.0000000000005"/>
    <n v="3851.9999999999991"/>
    <n v="47839.499999999993"/>
    <n v="12.419392523364486"/>
  </r>
  <r>
    <x v="43"/>
    <x v="0"/>
    <x v="6"/>
    <x v="7"/>
    <n v="219"/>
    <n v="486"/>
    <n v="6709.4999999999982"/>
    <n v="13.805555555555555"/>
  </r>
  <r>
    <x v="43"/>
    <x v="0"/>
    <x v="7"/>
    <x v="8"/>
    <n v="168"/>
    <n v="359.99999999999994"/>
    <n v="3915"/>
    <n v="10.875"/>
  </r>
  <r>
    <x v="43"/>
    <x v="0"/>
    <x v="8"/>
    <x v="9"/>
    <n v="1829.9999999999995"/>
    <n v="3473.9999999999991"/>
    <n v="57731.999999999985"/>
    <n v="16.618307426597582"/>
  </r>
  <r>
    <x v="43"/>
    <x v="0"/>
    <x v="5"/>
    <x v="10"/>
    <n v="174"/>
    <n v="348.00000000000006"/>
    <n v="3847.5000000000009"/>
    <n v="11.056034482758621"/>
  </r>
  <r>
    <x v="43"/>
    <x v="0"/>
    <x v="9"/>
    <x v="11"/>
    <n v="78"/>
    <n v="168.00000000000003"/>
    <n v="1882.5"/>
    <n v="11.205357142857142"/>
  </r>
  <r>
    <x v="43"/>
    <x v="0"/>
    <x v="10"/>
    <x v="12"/>
    <n v="81"/>
    <n v="143.99999999999997"/>
    <n v="1702.5000000000005"/>
    <n v="11.822916666666666"/>
  </r>
  <r>
    <x v="43"/>
    <x v="0"/>
    <x v="5"/>
    <x v="13"/>
    <n v="129"/>
    <n v="260.99999999999994"/>
    <n v="2871"/>
    <n v="11"/>
  </r>
  <r>
    <x v="43"/>
    <x v="0"/>
    <x v="5"/>
    <x v="14"/>
    <n v="981"/>
    <n v="1797.0000000000005"/>
    <n v="22903.5"/>
    <n v="12.745409015025041"/>
  </r>
  <r>
    <x v="43"/>
    <x v="0"/>
    <x v="5"/>
    <x v="15"/>
    <n v="2463"/>
    <n v="6285"/>
    <n v="76995"/>
    <n v="12.250596658711217"/>
  </r>
  <r>
    <x v="43"/>
    <x v="0"/>
    <x v="11"/>
    <x v="16"/>
    <n v="222"/>
    <n v="396"/>
    <n v="4735.5"/>
    <n v="11.958333333333334"/>
  </r>
  <r>
    <x v="43"/>
    <x v="0"/>
    <x v="5"/>
    <x v="17"/>
    <n v="372.00000000000006"/>
    <n v="860.99999999999977"/>
    <n v="11310"/>
    <n v="13.13588850174216"/>
  </r>
  <r>
    <x v="43"/>
    <x v="0"/>
    <x v="12"/>
    <x v="18"/>
    <n v="18567"/>
    <n v="38463"/>
    <n v="492328.50000000012"/>
    <n v="12.800054597925278"/>
  </r>
  <r>
    <x v="43"/>
    <x v="0"/>
    <x v="9"/>
    <x v="19"/>
    <n v="78"/>
    <n v="126"/>
    <n v="1273.5"/>
    <n v="10.107142857142858"/>
  </r>
  <r>
    <x v="43"/>
    <x v="0"/>
    <x v="13"/>
    <x v="20"/>
    <n v="359.99999999999994"/>
    <n v="729"/>
    <n v="9130.5000000000018"/>
    <n v="12.524691358024691"/>
  </r>
  <r>
    <x v="43"/>
    <x v="1"/>
    <x v="0"/>
    <x v="0"/>
    <n v="518"/>
    <n v="1136"/>
    <n v="17571.87"/>
    <n v="15.46819542253521"/>
  </r>
  <r>
    <x v="43"/>
    <x v="1"/>
    <x v="1"/>
    <x v="1"/>
    <n v="303.00000000000006"/>
    <n v="695"/>
    <n v="12578.139999999998"/>
    <n v="18.098043165467626"/>
  </r>
  <r>
    <x v="43"/>
    <x v="1"/>
    <x v="2"/>
    <x v="2"/>
    <n v="1589"/>
    <n v="4245"/>
    <n v="60791.319999999992"/>
    <n v="14.320687868080094"/>
  </r>
  <r>
    <x v="43"/>
    <x v="1"/>
    <x v="3"/>
    <x v="3"/>
    <n v="3027"/>
    <n v="7549.0000000000009"/>
    <n v="105095.47"/>
    <n v="13.92177374486687"/>
  </r>
  <r>
    <x v="43"/>
    <x v="1"/>
    <x v="1"/>
    <x v="4"/>
    <n v="468"/>
    <n v="1051"/>
    <n v="19045.12"/>
    <n v="18.120951474785919"/>
  </r>
  <r>
    <x v="43"/>
    <x v="1"/>
    <x v="4"/>
    <x v="5"/>
    <n v="204"/>
    <n v="447"/>
    <n v="8985.8799999999992"/>
    <n v="20.102639821029079"/>
  </r>
  <r>
    <x v="43"/>
    <x v="1"/>
    <x v="5"/>
    <x v="6"/>
    <n v="1930"/>
    <n v="4580.0000000000009"/>
    <n v="79344.080000000016"/>
    <n v="17.324034934497817"/>
  </r>
  <r>
    <x v="43"/>
    <x v="1"/>
    <x v="6"/>
    <x v="7"/>
    <n v="468"/>
    <n v="1022.9999999999999"/>
    <n v="17177.38"/>
    <n v="16.791182795698926"/>
  </r>
  <r>
    <x v="43"/>
    <x v="1"/>
    <x v="7"/>
    <x v="8"/>
    <n v="92"/>
    <n v="198"/>
    <n v="2896.95"/>
    <n v="14.631060606060606"/>
  </r>
  <r>
    <x v="43"/>
    <x v="1"/>
    <x v="8"/>
    <x v="9"/>
    <n v="7492.9999999999991"/>
    <n v="17618.000000000004"/>
    <n v="410017.19999999995"/>
    <n v="23.272630264502215"/>
  </r>
  <r>
    <x v="43"/>
    <x v="1"/>
    <x v="5"/>
    <x v="10"/>
    <n v="204"/>
    <n v="432"/>
    <n v="7158.7799999999988"/>
    <n v="16.571249999999999"/>
  </r>
  <r>
    <x v="43"/>
    <x v="1"/>
    <x v="9"/>
    <x v="11"/>
    <n v="96"/>
    <n v="170"/>
    <n v="2954.14"/>
    <n v="17.377294117647057"/>
  </r>
  <r>
    <x v="43"/>
    <x v="1"/>
    <x v="10"/>
    <x v="12"/>
    <n v="59"/>
    <n v="111"/>
    <n v="1555.1"/>
    <n v="14.00990990990991"/>
  </r>
  <r>
    <x v="43"/>
    <x v="1"/>
    <x v="5"/>
    <x v="13"/>
    <n v="74"/>
    <n v="159"/>
    <n v="2311.4"/>
    <n v="14.537106918238994"/>
  </r>
  <r>
    <x v="43"/>
    <x v="1"/>
    <x v="5"/>
    <x v="14"/>
    <n v="837"/>
    <n v="1788"/>
    <n v="28602.259999999995"/>
    <n v="15.996789709172258"/>
  </r>
  <r>
    <x v="43"/>
    <x v="1"/>
    <x v="5"/>
    <x v="15"/>
    <n v="2404"/>
    <n v="6767"/>
    <n v="108197.21"/>
    <n v="15.988947835082017"/>
  </r>
  <r>
    <x v="43"/>
    <x v="1"/>
    <x v="11"/>
    <x v="16"/>
    <n v="410"/>
    <n v="930"/>
    <n v="14189.24"/>
    <n v="15.257247311827957"/>
  </r>
  <r>
    <x v="43"/>
    <x v="1"/>
    <x v="5"/>
    <x v="17"/>
    <n v="425"/>
    <n v="926"/>
    <n v="20237.890000000003"/>
    <n v="21.855172786177103"/>
  </r>
  <r>
    <x v="43"/>
    <x v="1"/>
    <x v="12"/>
    <x v="18"/>
    <n v="38209"/>
    <n v="89082"/>
    <n v="1589203.11"/>
    <n v="17.8397780696437"/>
  </r>
  <r>
    <x v="43"/>
    <x v="1"/>
    <x v="9"/>
    <x v="19"/>
    <n v="95"/>
    <n v="202"/>
    <n v="3523.5999999999995"/>
    <n v="17.443564356435644"/>
  </r>
  <r>
    <x v="43"/>
    <x v="1"/>
    <x v="13"/>
    <x v="20"/>
    <n v="2619"/>
    <n v="6467"/>
    <n v="95032.219999999987"/>
    <n v="14.694946652234421"/>
  </r>
  <r>
    <x v="44"/>
    <x v="0"/>
    <x v="0"/>
    <x v="0"/>
    <n v="183.00000000000003"/>
    <n v="287.99999999999994"/>
    <n v="3667.5"/>
    <n v="12.734375"/>
  </r>
  <r>
    <x v="44"/>
    <x v="0"/>
    <x v="1"/>
    <x v="1"/>
    <n v="242.99999999999994"/>
    <n v="413.99999999999989"/>
    <n v="6094.5"/>
    <n v="14.721014492753623"/>
  </r>
  <r>
    <x v="44"/>
    <x v="0"/>
    <x v="2"/>
    <x v="2"/>
    <n v="618"/>
    <n v="1284"/>
    <n v="16483.5"/>
    <n v="12.837616822429906"/>
  </r>
  <r>
    <x v="44"/>
    <x v="0"/>
    <x v="3"/>
    <x v="3"/>
    <n v="951"/>
    <n v="2064"/>
    <n v="23518.500000000004"/>
    <n v="11.394622093023257"/>
  </r>
  <r>
    <x v="44"/>
    <x v="0"/>
    <x v="1"/>
    <x v="4"/>
    <n v="102"/>
    <n v="177"/>
    <n v="2331"/>
    <n v="13.169491525423728"/>
  </r>
  <r>
    <x v="44"/>
    <x v="0"/>
    <x v="4"/>
    <x v="5"/>
    <n v="144"/>
    <n v="246"/>
    <n v="3334.5"/>
    <n v="13.554878048780488"/>
  </r>
  <r>
    <x v="44"/>
    <x v="0"/>
    <x v="5"/>
    <x v="6"/>
    <n v="1761.0000000000005"/>
    <n v="3591"/>
    <n v="47862"/>
    <n v="13.328320802005013"/>
  </r>
  <r>
    <x v="44"/>
    <x v="0"/>
    <x v="6"/>
    <x v="7"/>
    <n v="216"/>
    <n v="429"/>
    <n v="5485.5"/>
    <n v="12.786713286713287"/>
  </r>
  <r>
    <x v="44"/>
    <x v="0"/>
    <x v="7"/>
    <x v="8"/>
    <n v="198"/>
    <n v="359.99999999999994"/>
    <n v="4628.9999999999991"/>
    <n v="12.858333333333333"/>
  </r>
  <r>
    <x v="44"/>
    <x v="0"/>
    <x v="8"/>
    <x v="9"/>
    <n v="1752"/>
    <n v="3570"/>
    <n v="54604.500000000015"/>
    <n v="15.295378151260504"/>
  </r>
  <r>
    <x v="44"/>
    <x v="0"/>
    <x v="5"/>
    <x v="10"/>
    <n v="228"/>
    <n v="408"/>
    <n v="5259"/>
    <n v="12.889705882352942"/>
  </r>
  <r>
    <x v="44"/>
    <x v="0"/>
    <x v="9"/>
    <x v="11"/>
    <n v="84"/>
    <n v="143.99999999999997"/>
    <n v="1734"/>
    <n v="12.041666666666666"/>
  </r>
  <r>
    <x v="44"/>
    <x v="0"/>
    <x v="10"/>
    <x v="12"/>
    <n v="65.999999999999986"/>
    <n v="116.99999999999997"/>
    <n v="1191"/>
    <n v="10.179487179487179"/>
  </r>
  <r>
    <x v="44"/>
    <x v="0"/>
    <x v="5"/>
    <x v="13"/>
    <n v="117.00000000000003"/>
    <n v="240"/>
    <n v="2692.4999999999995"/>
    <n v="11.21875"/>
  </r>
  <r>
    <x v="44"/>
    <x v="0"/>
    <x v="5"/>
    <x v="14"/>
    <n v="1047"/>
    <n v="1895.9999999999995"/>
    <n v="27235.5"/>
    <n v="14.364715189873417"/>
  </r>
  <r>
    <x v="44"/>
    <x v="0"/>
    <x v="5"/>
    <x v="15"/>
    <n v="2433"/>
    <n v="6126"/>
    <n v="73476"/>
    <n v="11.994123408423114"/>
  </r>
  <r>
    <x v="44"/>
    <x v="0"/>
    <x v="11"/>
    <x v="16"/>
    <n v="255"/>
    <n v="426"/>
    <n v="5086.5000000000009"/>
    <n v="11.940140845070422"/>
  </r>
  <r>
    <x v="44"/>
    <x v="0"/>
    <x v="5"/>
    <x v="17"/>
    <n v="378"/>
    <n v="783"/>
    <n v="11082"/>
    <n v="14.153256704980842"/>
  </r>
  <r>
    <x v="44"/>
    <x v="0"/>
    <x v="12"/>
    <x v="18"/>
    <n v="19092"/>
    <n v="37794"/>
    <n v="529650"/>
    <n v="14.014129226861407"/>
  </r>
  <r>
    <x v="44"/>
    <x v="0"/>
    <x v="9"/>
    <x v="19"/>
    <n v="78"/>
    <n v="126"/>
    <n v="1746"/>
    <n v="13.857142857142858"/>
  </r>
  <r>
    <x v="44"/>
    <x v="0"/>
    <x v="13"/>
    <x v="20"/>
    <n v="423"/>
    <n v="734.99999999999989"/>
    <n v="9186"/>
    <n v="12.497959183673469"/>
  </r>
  <r>
    <x v="44"/>
    <x v="1"/>
    <x v="0"/>
    <x v="0"/>
    <n v="492"/>
    <n v="1123"/>
    <n v="17750.53"/>
    <n v="15.806349065004451"/>
  </r>
  <r>
    <x v="44"/>
    <x v="1"/>
    <x v="1"/>
    <x v="1"/>
    <n v="304"/>
    <n v="657"/>
    <n v="11780.840000000002"/>
    <n v="17.931263318112634"/>
  </r>
  <r>
    <x v="44"/>
    <x v="1"/>
    <x v="2"/>
    <x v="2"/>
    <n v="1656"/>
    <n v="4284"/>
    <n v="62171.360000000008"/>
    <n v="14.512455648926238"/>
  </r>
  <r>
    <x v="44"/>
    <x v="1"/>
    <x v="3"/>
    <x v="3"/>
    <n v="3186"/>
    <n v="7789.9999999999991"/>
    <n v="112553.60000000002"/>
    <n v="14.448472400513479"/>
  </r>
  <r>
    <x v="44"/>
    <x v="1"/>
    <x v="1"/>
    <x v="4"/>
    <n v="459.00000000000006"/>
    <n v="973.00000000000011"/>
    <n v="18351.88"/>
    <n v="18.861130524152109"/>
  </r>
  <r>
    <x v="44"/>
    <x v="1"/>
    <x v="4"/>
    <x v="5"/>
    <n v="214"/>
    <n v="413"/>
    <n v="7224.75"/>
    <n v="17.493341404358354"/>
  </r>
  <r>
    <x v="44"/>
    <x v="1"/>
    <x v="5"/>
    <x v="6"/>
    <n v="1990"/>
    <n v="4604.9999999999991"/>
    <n v="83050.39"/>
    <n v="18.034829533116177"/>
  </r>
  <r>
    <x v="44"/>
    <x v="1"/>
    <x v="6"/>
    <x v="7"/>
    <n v="516.99999999999989"/>
    <n v="1273.9999999999998"/>
    <n v="21141.02"/>
    <n v="16.594207221350079"/>
  </r>
  <r>
    <x v="44"/>
    <x v="1"/>
    <x v="7"/>
    <x v="8"/>
    <n v="100"/>
    <n v="209.99999999999997"/>
    <n v="3136.22"/>
    <n v="14.934380952380952"/>
  </r>
  <r>
    <x v="44"/>
    <x v="1"/>
    <x v="8"/>
    <x v="9"/>
    <n v="7595"/>
    <n v="17776"/>
    <n v="418680.17"/>
    <n v="23.553114873987397"/>
  </r>
  <r>
    <x v="44"/>
    <x v="1"/>
    <x v="5"/>
    <x v="10"/>
    <n v="229.99999999999997"/>
    <n v="482.99999999999994"/>
    <n v="8275.34"/>
    <n v="17.133209109730849"/>
  </r>
  <r>
    <x v="44"/>
    <x v="1"/>
    <x v="9"/>
    <x v="11"/>
    <n v="110.99999999999999"/>
    <n v="208"/>
    <n v="3795.0200000000004"/>
    <n v="18.245288461538461"/>
  </r>
  <r>
    <x v="44"/>
    <x v="1"/>
    <x v="10"/>
    <x v="12"/>
    <n v="53"/>
    <n v="122"/>
    <n v="1654.65"/>
    <n v="13.562704918032788"/>
  </r>
  <r>
    <x v="44"/>
    <x v="1"/>
    <x v="5"/>
    <x v="13"/>
    <n v="76"/>
    <n v="177"/>
    <n v="2876.1399999999994"/>
    <n v="16.249378531073447"/>
  </r>
  <r>
    <x v="44"/>
    <x v="1"/>
    <x v="5"/>
    <x v="14"/>
    <n v="826"/>
    <n v="1678"/>
    <n v="29109.51"/>
    <n v="17.347741358760427"/>
  </r>
  <r>
    <x v="44"/>
    <x v="1"/>
    <x v="5"/>
    <x v="15"/>
    <n v="2352"/>
    <n v="6525"/>
    <n v="100664.69"/>
    <n v="15.427538697318008"/>
  </r>
  <r>
    <x v="44"/>
    <x v="1"/>
    <x v="11"/>
    <x v="16"/>
    <n v="395"/>
    <n v="894"/>
    <n v="12901.120000000003"/>
    <n v="14.430782997762865"/>
  </r>
  <r>
    <x v="44"/>
    <x v="1"/>
    <x v="5"/>
    <x v="17"/>
    <n v="454"/>
    <n v="934.00000000000011"/>
    <n v="17568.570000000003"/>
    <n v="18.810032119914347"/>
  </r>
  <r>
    <x v="44"/>
    <x v="1"/>
    <x v="12"/>
    <x v="18"/>
    <n v="39362"/>
    <n v="90250"/>
    <n v="1628296.3100000003"/>
    <n v="18.042064376731304"/>
  </r>
  <r>
    <x v="44"/>
    <x v="1"/>
    <x v="9"/>
    <x v="19"/>
    <n v="101"/>
    <n v="222"/>
    <n v="4239.34"/>
    <n v="19.096126126126126"/>
  </r>
  <r>
    <x v="44"/>
    <x v="1"/>
    <x v="13"/>
    <x v="20"/>
    <n v="2657"/>
    <n v="6506"/>
    <n v="97089.25"/>
    <n v="14.923032585305872"/>
  </r>
  <r>
    <x v="45"/>
    <x v="0"/>
    <x v="0"/>
    <x v="0"/>
    <n v="168"/>
    <n v="327"/>
    <n v="3837.0899999999992"/>
    <n v="11.734220183486238"/>
  </r>
  <r>
    <x v="45"/>
    <x v="0"/>
    <x v="1"/>
    <x v="1"/>
    <n v="273"/>
    <n v="486"/>
    <n v="7195.4999999999982"/>
    <n v="14.805555555555555"/>
  </r>
  <r>
    <x v="45"/>
    <x v="0"/>
    <x v="2"/>
    <x v="2"/>
    <n v="609"/>
    <n v="1290"/>
    <n v="15668.550000000001"/>
    <n v="12.146162790697675"/>
  </r>
  <r>
    <x v="45"/>
    <x v="0"/>
    <x v="3"/>
    <x v="3"/>
    <n v="906"/>
    <n v="2094"/>
    <n v="24404.489999999998"/>
    <n v="11.65448424068768"/>
  </r>
  <r>
    <x v="45"/>
    <x v="0"/>
    <x v="1"/>
    <x v="4"/>
    <n v="102"/>
    <n v="195.00000000000006"/>
    <n v="2204.1600000000003"/>
    <n v="11.303384615384616"/>
  </r>
  <r>
    <x v="45"/>
    <x v="0"/>
    <x v="4"/>
    <x v="5"/>
    <n v="129"/>
    <n v="258"/>
    <n v="2924.4900000000002"/>
    <n v="11.335232558139536"/>
  </r>
  <r>
    <x v="45"/>
    <x v="0"/>
    <x v="5"/>
    <x v="6"/>
    <n v="1629"/>
    <n v="3524.9999999999991"/>
    <n v="39967.47"/>
    <n v="11.338289361702127"/>
  </r>
  <r>
    <x v="45"/>
    <x v="0"/>
    <x v="6"/>
    <x v="7"/>
    <n v="186.00000000000003"/>
    <n v="416.99999999999989"/>
    <n v="5017.5"/>
    <n v="12.032374100719425"/>
  </r>
  <r>
    <x v="45"/>
    <x v="0"/>
    <x v="7"/>
    <x v="8"/>
    <n v="135"/>
    <n v="273"/>
    <n v="3605.2200000000003"/>
    <n v="13.205934065934066"/>
  </r>
  <r>
    <x v="45"/>
    <x v="0"/>
    <x v="8"/>
    <x v="9"/>
    <n v="1764"/>
    <n v="3567"/>
    <n v="55541.67"/>
    <n v="15.570975609756097"/>
  </r>
  <r>
    <x v="45"/>
    <x v="0"/>
    <x v="5"/>
    <x v="10"/>
    <n v="153"/>
    <n v="222"/>
    <n v="3152.5199999999995"/>
    <n v="14.200540540540539"/>
  </r>
  <r>
    <x v="45"/>
    <x v="0"/>
    <x v="9"/>
    <x v="11"/>
    <n v="65.999999999999986"/>
    <n v="150"/>
    <n v="1611.21"/>
    <n v="10.741400000000001"/>
  </r>
  <r>
    <x v="45"/>
    <x v="0"/>
    <x v="10"/>
    <x v="12"/>
    <n v="59.999999999999986"/>
    <n v="120"/>
    <n v="1215.6600000000001"/>
    <n v="10.130500000000001"/>
  </r>
  <r>
    <x v="45"/>
    <x v="0"/>
    <x v="5"/>
    <x v="13"/>
    <n v="96"/>
    <n v="204"/>
    <n v="2286.1499999999996"/>
    <n v="11.206617647058822"/>
  </r>
  <r>
    <x v="45"/>
    <x v="0"/>
    <x v="5"/>
    <x v="14"/>
    <n v="930"/>
    <n v="1848"/>
    <n v="22430.219999999998"/>
    <n v="12.137564935064935"/>
  </r>
  <r>
    <x v="45"/>
    <x v="0"/>
    <x v="5"/>
    <x v="15"/>
    <n v="2460"/>
    <n v="6576"/>
    <n v="73762.59"/>
    <n v="11.216938868613138"/>
  </r>
  <r>
    <x v="45"/>
    <x v="0"/>
    <x v="11"/>
    <x v="16"/>
    <n v="207"/>
    <n v="453.00000000000011"/>
    <n v="5430.72"/>
    <n v="11.988344370860927"/>
  </r>
  <r>
    <x v="45"/>
    <x v="0"/>
    <x v="5"/>
    <x v="17"/>
    <n v="363"/>
    <n v="792"/>
    <n v="10383.900000000001"/>
    <n v="13.110984848484849"/>
  </r>
  <r>
    <x v="45"/>
    <x v="0"/>
    <x v="12"/>
    <x v="18"/>
    <n v="17412"/>
    <n v="37293"/>
    <n v="460736.88"/>
    <n v="12.354513715710722"/>
  </r>
  <r>
    <x v="45"/>
    <x v="0"/>
    <x v="9"/>
    <x v="19"/>
    <n v="81"/>
    <n v="129"/>
    <n v="1632.12"/>
    <n v="12.652093023255814"/>
  </r>
  <r>
    <x v="45"/>
    <x v="0"/>
    <x v="13"/>
    <x v="20"/>
    <n v="390"/>
    <n v="786"/>
    <n v="9445.02"/>
    <n v="12.016564885496184"/>
  </r>
  <r>
    <x v="45"/>
    <x v="1"/>
    <x v="0"/>
    <x v="0"/>
    <n v="445.99999999999994"/>
    <n v="941"/>
    <n v="15282.71"/>
    <n v="16.240924548352815"/>
  </r>
  <r>
    <x v="45"/>
    <x v="1"/>
    <x v="1"/>
    <x v="1"/>
    <n v="300.99999999999994"/>
    <n v="697"/>
    <n v="10445.209999999999"/>
    <n v="14.985954088952653"/>
  </r>
  <r>
    <x v="45"/>
    <x v="1"/>
    <x v="2"/>
    <x v="2"/>
    <n v="1615"/>
    <n v="4337"/>
    <n v="61376.17"/>
    <n v="14.151756974867419"/>
  </r>
  <r>
    <x v="45"/>
    <x v="1"/>
    <x v="3"/>
    <x v="3"/>
    <n v="3217"/>
    <n v="7999"/>
    <n v="109881.85000000002"/>
    <n v="13.736948368546068"/>
  </r>
  <r>
    <x v="45"/>
    <x v="1"/>
    <x v="1"/>
    <x v="4"/>
    <n v="445"/>
    <n v="975"/>
    <n v="17487.54"/>
    <n v="17.935938461538463"/>
  </r>
  <r>
    <x v="45"/>
    <x v="1"/>
    <x v="4"/>
    <x v="5"/>
    <n v="217"/>
    <n v="415"/>
    <n v="6963.58"/>
    <n v="16.779710843373493"/>
  </r>
  <r>
    <x v="45"/>
    <x v="1"/>
    <x v="5"/>
    <x v="6"/>
    <n v="1877"/>
    <n v="4604.9999999999991"/>
    <n v="68935.69"/>
    <n v="14.969748099891422"/>
  </r>
  <r>
    <x v="45"/>
    <x v="1"/>
    <x v="6"/>
    <x v="7"/>
    <n v="510.99999999999994"/>
    <n v="1159"/>
    <n v="17449.490000000002"/>
    <n v="15.055642795513375"/>
  </r>
  <r>
    <x v="45"/>
    <x v="1"/>
    <x v="7"/>
    <x v="8"/>
    <n v="102"/>
    <n v="235"/>
    <n v="3316.7800000000007"/>
    <n v="14.113957446808511"/>
  </r>
  <r>
    <x v="45"/>
    <x v="1"/>
    <x v="8"/>
    <x v="9"/>
    <n v="7662.0000000000009"/>
    <n v="18074.999999999996"/>
    <n v="408424.9200000001"/>
    <n v="22.596122821576763"/>
  </r>
  <r>
    <x v="45"/>
    <x v="1"/>
    <x v="5"/>
    <x v="10"/>
    <n v="248.00000000000003"/>
    <n v="512"/>
    <n v="7648.89"/>
    <n v="14.939238281250001"/>
  </r>
  <r>
    <x v="45"/>
    <x v="1"/>
    <x v="9"/>
    <x v="11"/>
    <n v="106"/>
    <n v="204"/>
    <n v="3167.68"/>
    <n v="15.527843137254902"/>
  </r>
  <r>
    <x v="45"/>
    <x v="1"/>
    <x v="10"/>
    <x v="12"/>
    <n v="57"/>
    <n v="132"/>
    <n v="1687.9599999999998"/>
    <n v="12.787575757575757"/>
  </r>
  <r>
    <x v="45"/>
    <x v="1"/>
    <x v="5"/>
    <x v="13"/>
    <n v="65"/>
    <n v="179"/>
    <n v="2464.4"/>
    <n v="13.76759776536313"/>
  </r>
  <r>
    <x v="45"/>
    <x v="1"/>
    <x v="5"/>
    <x v="14"/>
    <n v="792"/>
    <n v="1752"/>
    <n v="26382.31"/>
    <n v="15.058396118721461"/>
  </r>
  <r>
    <x v="45"/>
    <x v="1"/>
    <x v="5"/>
    <x v="15"/>
    <n v="2329"/>
    <n v="6562"/>
    <n v="98225.25"/>
    <n v="14.968797622676014"/>
  </r>
  <r>
    <x v="45"/>
    <x v="1"/>
    <x v="11"/>
    <x v="16"/>
    <n v="424"/>
    <n v="892"/>
    <n v="12638.78"/>
    <n v="14.169035874439462"/>
  </r>
  <r>
    <x v="45"/>
    <x v="1"/>
    <x v="5"/>
    <x v="17"/>
    <n v="413"/>
    <n v="878.99999999999989"/>
    <n v="16843.96"/>
    <n v="19.162639362912401"/>
  </r>
  <r>
    <x v="45"/>
    <x v="1"/>
    <x v="12"/>
    <x v="18"/>
    <n v="38875.000000000007"/>
    <n v="90157"/>
    <n v="1528168.19"/>
    <n v="16.950078086005522"/>
  </r>
  <r>
    <x v="45"/>
    <x v="1"/>
    <x v="9"/>
    <x v="19"/>
    <n v="87.999999999999986"/>
    <n v="198"/>
    <n v="2895.06"/>
    <n v="14.621515151515151"/>
  </r>
  <r>
    <x v="45"/>
    <x v="1"/>
    <x v="13"/>
    <x v="20"/>
    <n v="2679"/>
    <n v="6660"/>
    <n v="96427.95"/>
    <n v="14.47867117117117"/>
  </r>
  <r>
    <x v="46"/>
    <x v="0"/>
    <x v="0"/>
    <x v="0"/>
    <n v="171"/>
    <n v="264"/>
    <n v="3141.6000000000004"/>
    <n v="11.9"/>
  </r>
  <r>
    <x v="46"/>
    <x v="0"/>
    <x v="1"/>
    <x v="1"/>
    <n v="189"/>
    <n v="413.99999999999989"/>
    <n v="5466.18"/>
    <n v="13.203333333333333"/>
  </r>
  <r>
    <x v="46"/>
    <x v="0"/>
    <x v="2"/>
    <x v="2"/>
    <n v="600"/>
    <n v="1383"/>
    <n v="17047.739999999998"/>
    <n v="12.326637744034707"/>
  </r>
  <r>
    <x v="46"/>
    <x v="0"/>
    <x v="3"/>
    <x v="3"/>
    <n v="999"/>
    <n v="2127"/>
    <n v="26223.96"/>
    <n v="12.329083215796897"/>
  </r>
  <r>
    <x v="46"/>
    <x v="0"/>
    <x v="1"/>
    <x v="4"/>
    <n v="111"/>
    <n v="213"/>
    <n v="2548.92"/>
    <n v="11.966760563380282"/>
  </r>
  <r>
    <x v="46"/>
    <x v="0"/>
    <x v="4"/>
    <x v="5"/>
    <n v="150"/>
    <n v="260.99999999999994"/>
    <n v="3120.2999999999997"/>
    <n v="11.955172413793102"/>
  </r>
  <r>
    <x v="46"/>
    <x v="0"/>
    <x v="5"/>
    <x v="6"/>
    <n v="1704"/>
    <n v="3692.9999999999991"/>
    <n v="41933.729999999996"/>
    <n v="11.354922826969943"/>
  </r>
  <r>
    <x v="46"/>
    <x v="0"/>
    <x v="6"/>
    <x v="7"/>
    <n v="207"/>
    <n v="450"/>
    <n v="6172.59"/>
    <n v="13.716866666666668"/>
  </r>
  <r>
    <x v="46"/>
    <x v="0"/>
    <x v="7"/>
    <x v="8"/>
    <n v="183.00000000000003"/>
    <n v="312"/>
    <n v="3535.71"/>
    <n v="11.332403846153845"/>
  </r>
  <r>
    <x v="46"/>
    <x v="0"/>
    <x v="8"/>
    <x v="9"/>
    <n v="1767"/>
    <n v="3786"/>
    <n v="56808.600000000006"/>
    <n v="15.004912836767037"/>
  </r>
  <r>
    <x v="46"/>
    <x v="0"/>
    <x v="5"/>
    <x v="10"/>
    <n v="174"/>
    <n v="312"/>
    <n v="4096.0499999999993"/>
    <n v="13.128365384615384"/>
  </r>
  <r>
    <x v="46"/>
    <x v="0"/>
    <x v="9"/>
    <x v="11"/>
    <n v="51"/>
    <n v="104.99999999999997"/>
    <n v="1232.49"/>
    <n v="11.738"/>
  </r>
  <r>
    <x v="46"/>
    <x v="0"/>
    <x v="10"/>
    <x v="12"/>
    <n v="54"/>
    <n v="141"/>
    <n v="1275.0899999999999"/>
    <n v="9.0431914893617016"/>
  </r>
  <r>
    <x v="46"/>
    <x v="0"/>
    <x v="5"/>
    <x v="13"/>
    <n v="111"/>
    <n v="216"/>
    <n v="2783.2499999999995"/>
    <n v="12.885416666666666"/>
  </r>
  <r>
    <x v="46"/>
    <x v="0"/>
    <x v="5"/>
    <x v="14"/>
    <n v="924"/>
    <n v="1743"/>
    <n v="22407.57"/>
    <n v="12.855748709122203"/>
  </r>
  <r>
    <x v="46"/>
    <x v="0"/>
    <x v="5"/>
    <x v="15"/>
    <n v="2604"/>
    <n v="6912"/>
    <n v="76766.25"/>
    <n v="11.106228298611111"/>
  </r>
  <r>
    <x v="46"/>
    <x v="0"/>
    <x v="11"/>
    <x v="16"/>
    <n v="201"/>
    <n v="435.00000000000011"/>
    <n v="5243.97"/>
    <n v="12.055103448275862"/>
  </r>
  <r>
    <x v="46"/>
    <x v="0"/>
    <x v="5"/>
    <x v="17"/>
    <n v="369"/>
    <n v="771"/>
    <n v="9718.2899999999972"/>
    <n v="12.604785992217899"/>
  </r>
  <r>
    <x v="46"/>
    <x v="0"/>
    <x v="12"/>
    <x v="18"/>
    <n v="17982"/>
    <n v="38421.000000000007"/>
    <n v="471858.87"/>
    <n v="12.281275083938471"/>
  </r>
  <r>
    <x v="46"/>
    <x v="0"/>
    <x v="9"/>
    <x v="19"/>
    <n v="69"/>
    <n v="102"/>
    <n v="1473.3899999999999"/>
    <n v="14.445"/>
  </r>
  <r>
    <x v="46"/>
    <x v="0"/>
    <x v="13"/>
    <x v="20"/>
    <n v="402"/>
    <n v="777"/>
    <n v="9668.8200000000015"/>
    <n v="12.443783783783784"/>
  </r>
  <r>
    <x v="46"/>
    <x v="1"/>
    <x v="0"/>
    <x v="0"/>
    <n v="456"/>
    <n v="993"/>
    <n v="16011.98"/>
    <n v="16.124853977844914"/>
  </r>
  <r>
    <x v="46"/>
    <x v="1"/>
    <x v="1"/>
    <x v="1"/>
    <n v="299.00000000000006"/>
    <n v="673"/>
    <n v="10246.959999999999"/>
    <n v="15.225794947994055"/>
  </r>
  <r>
    <x v="46"/>
    <x v="1"/>
    <x v="2"/>
    <x v="2"/>
    <n v="1669"/>
    <n v="4499"/>
    <n v="62611.19999999999"/>
    <n v="13.916692598355189"/>
  </r>
  <r>
    <x v="46"/>
    <x v="1"/>
    <x v="3"/>
    <x v="3"/>
    <n v="3270"/>
    <n v="8336"/>
    <n v="118037.86"/>
    <n v="14.160011996161229"/>
  </r>
  <r>
    <x v="46"/>
    <x v="1"/>
    <x v="1"/>
    <x v="4"/>
    <n v="453"/>
    <n v="1007"/>
    <n v="18600.7"/>
    <n v="18.471400198609732"/>
  </r>
  <r>
    <x v="46"/>
    <x v="1"/>
    <x v="4"/>
    <x v="5"/>
    <n v="195"/>
    <n v="425"/>
    <n v="6467.29"/>
    <n v="15.217152941176471"/>
  </r>
  <r>
    <x v="46"/>
    <x v="1"/>
    <x v="5"/>
    <x v="6"/>
    <n v="1903.0000000000002"/>
    <n v="4646"/>
    <n v="68418.45"/>
    <n v="14.726312957382694"/>
  </r>
  <r>
    <x v="46"/>
    <x v="1"/>
    <x v="6"/>
    <x v="7"/>
    <n v="520"/>
    <n v="1168.0000000000002"/>
    <n v="18666.900000000005"/>
    <n v="15.981934931506851"/>
  </r>
  <r>
    <x v="46"/>
    <x v="1"/>
    <x v="7"/>
    <x v="8"/>
    <n v="95"/>
    <n v="184"/>
    <n v="2580.23"/>
    <n v="14.022989130434782"/>
  </r>
  <r>
    <x v="46"/>
    <x v="1"/>
    <x v="8"/>
    <x v="9"/>
    <n v="7991"/>
    <n v="19631"/>
    <n v="444354"/>
    <n v="22.635321685089909"/>
  </r>
  <r>
    <x v="46"/>
    <x v="1"/>
    <x v="5"/>
    <x v="10"/>
    <n v="229.99999999999997"/>
    <n v="467.00000000000006"/>
    <n v="7155.42"/>
    <n v="15.322098501070665"/>
  </r>
  <r>
    <x v="46"/>
    <x v="1"/>
    <x v="9"/>
    <x v="11"/>
    <n v="93"/>
    <n v="188"/>
    <n v="3367.5"/>
    <n v="17.912234042553191"/>
  </r>
  <r>
    <x v="46"/>
    <x v="1"/>
    <x v="10"/>
    <x v="12"/>
    <n v="51"/>
    <n v="106"/>
    <n v="1620.9200000000003"/>
    <n v="15.291698113207548"/>
  </r>
  <r>
    <x v="46"/>
    <x v="1"/>
    <x v="5"/>
    <x v="13"/>
    <n v="78.000000000000014"/>
    <n v="172"/>
    <n v="2064.7500000000005"/>
    <n v="12.00436046511628"/>
  </r>
  <r>
    <x v="46"/>
    <x v="1"/>
    <x v="5"/>
    <x v="14"/>
    <n v="788"/>
    <n v="1634"/>
    <n v="24319.759999999995"/>
    <n v="14.883574051407587"/>
  </r>
  <r>
    <x v="46"/>
    <x v="1"/>
    <x v="5"/>
    <x v="15"/>
    <n v="2309"/>
    <n v="6754"/>
    <n v="103925.02999999998"/>
    <n v="15.387182410423453"/>
  </r>
  <r>
    <x v="46"/>
    <x v="1"/>
    <x v="11"/>
    <x v="16"/>
    <n v="396.99999999999994"/>
    <n v="824.00000000000011"/>
    <n v="11106.62"/>
    <n v="13.478907766990293"/>
  </r>
  <r>
    <x v="46"/>
    <x v="1"/>
    <x v="5"/>
    <x v="17"/>
    <n v="398"/>
    <n v="843"/>
    <n v="16811.14"/>
    <n v="19.942040332147094"/>
  </r>
  <r>
    <x v="46"/>
    <x v="1"/>
    <x v="12"/>
    <x v="18"/>
    <n v="39218"/>
    <n v="93303"/>
    <n v="1583588.91"/>
    <n v="16.972540111250442"/>
  </r>
  <r>
    <x v="46"/>
    <x v="1"/>
    <x v="9"/>
    <x v="19"/>
    <n v="73"/>
    <n v="153.00000000000003"/>
    <n v="2310.15"/>
    <n v="15.099019607843138"/>
  </r>
  <r>
    <x v="46"/>
    <x v="1"/>
    <x v="13"/>
    <x v="20"/>
    <n v="2745"/>
    <n v="7079.9999999999991"/>
    <n v="99959.18"/>
    <n v="14.11852824858757"/>
  </r>
  <r>
    <x v="47"/>
    <x v="0"/>
    <x v="0"/>
    <x v="0"/>
    <n v="186.00000000000003"/>
    <n v="294"/>
    <n v="3424.4700000000007"/>
    <n v="11.647857142857143"/>
  </r>
  <r>
    <x v="47"/>
    <x v="0"/>
    <x v="1"/>
    <x v="1"/>
    <n v="237.00000000000006"/>
    <n v="462"/>
    <n v="5566.35"/>
    <n v="12.048376623376624"/>
  </r>
  <r>
    <x v="47"/>
    <x v="0"/>
    <x v="2"/>
    <x v="2"/>
    <n v="558"/>
    <n v="1119"/>
    <n v="15031.650000000001"/>
    <n v="13.433109919571047"/>
  </r>
  <r>
    <x v="47"/>
    <x v="0"/>
    <x v="3"/>
    <x v="3"/>
    <n v="978.00000000000023"/>
    <n v="1944"/>
    <n v="24630.449999999997"/>
    <n v="12.669984567901235"/>
  </r>
  <r>
    <x v="47"/>
    <x v="0"/>
    <x v="1"/>
    <x v="4"/>
    <n v="108"/>
    <n v="231"/>
    <n v="2793.36"/>
    <n v="12.092467532467532"/>
  </r>
  <r>
    <x v="47"/>
    <x v="0"/>
    <x v="4"/>
    <x v="5"/>
    <n v="159"/>
    <n v="279"/>
    <n v="3893.2799999999997"/>
    <n v="13.954408602150538"/>
  </r>
  <r>
    <x v="47"/>
    <x v="0"/>
    <x v="5"/>
    <x v="6"/>
    <n v="1643.9999999999995"/>
    <n v="3672.0000000000009"/>
    <n v="45743.669999999991"/>
    <n v="12.457426470588235"/>
  </r>
  <r>
    <x v="47"/>
    <x v="0"/>
    <x v="6"/>
    <x v="7"/>
    <n v="207"/>
    <n v="467.99999999999989"/>
    <n v="5898.93"/>
    <n v="12.604551282051281"/>
  </r>
  <r>
    <x v="47"/>
    <x v="0"/>
    <x v="7"/>
    <x v="8"/>
    <n v="150"/>
    <n v="297"/>
    <n v="3508.4399999999996"/>
    <n v="11.812929292929294"/>
  </r>
  <r>
    <x v="47"/>
    <x v="0"/>
    <x v="8"/>
    <x v="9"/>
    <n v="1550.9999999999995"/>
    <n v="3147"/>
    <n v="52884.33"/>
    <n v="16.804680648236417"/>
  </r>
  <r>
    <x v="47"/>
    <x v="0"/>
    <x v="5"/>
    <x v="10"/>
    <n v="168"/>
    <n v="291"/>
    <n v="3871.83"/>
    <n v="13.305257731958761"/>
  </r>
  <r>
    <x v="47"/>
    <x v="0"/>
    <x v="9"/>
    <x v="11"/>
    <n v="59.999999999999986"/>
    <n v="147"/>
    <n v="1394.97"/>
    <n v="9.4895918367346948"/>
  </r>
  <r>
    <x v="47"/>
    <x v="0"/>
    <x v="10"/>
    <x v="12"/>
    <n v="63"/>
    <n v="132"/>
    <n v="1646.5500000000002"/>
    <n v="12.473863636363637"/>
  </r>
  <r>
    <x v="47"/>
    <x v="0"/>
    <x v="5"/>
    <x v="13"/>
    <n v="102"/>
    <n v="183"/>
    <n v="2100.09"/>
    <n v="11.475901639344261"/>
  </r>
  <r>
    <x v="47"/>
    <x v="0"/>
    <x v="5"/>
    <x v="14"/>
    <n v="951"/>
    <n v="1932"/>
    <n v="23821.98"/>
    <n v="12.330217391304348"/>
  </r>
  <r>
    <x v="47"/>
    <x v="0"/>
    <x v="5"/>
    <x v="15"/>
    <n v="2385"/>
    <n v="5970"/>
    <n v="68066.91"/>
    <n v="11.401492462311559"/>
  </r>
  <r>
    <x v="47"/>
    <x v="0"/>
    <x v="11"/>
    <x v="16"/>
    <n v="213"/>
    <n v="387"/>
    <n v="4842.18"/>
    <n v="12.512093023255813"/>
  </r>
  <r>
    <x v="47"/>
    <x v="0"/>
    <x v="5"/>
    <x v="17"/>
    <n v="387.00000000000011"/>
    <n v="867"/>
    <n v="11527.169999999998"/>
    <n v="13.295467128027681"/>
  </r>
  <r>
    <x v="47"/>
    <x v="0"/>
    <x v="12"/>
    <x v="18"/>
    <n v="17550"/>
    <n v="36165"/>
    <n v="469996.82999999996"/>
    <n v="12.995902944836166"/>
  </r>
  <r>
    <x v="47"/>
    <x v="0"/>
    <x v="9"/>
    <x v="19"/>
    <n v="75"/>
    <n v="108"/>
    <n v="1504.53"/>
    <n v="13.930833333333332"/>
  </r>
  <r>
    <x v="47"/>
    <x v="0"/>
    <x v="13"/>
    <x v="20"/>
    <n v="399"/>
    <n v="824.99999999999977"/>
    <n v="10739.73"/>
    <n v="13.017854545454545"/>
  </r>
  <r>
    <x v="47"/>
    <x v="1"/>
    <x v="0"/>
    <x v="0"/>
    <n v="428"/>
    <n v="865.00000000000011"/>
    <n v="13559.82"/>
    <n v="15.676092485549132"/>
  </r>
  <r>
    <x v="47"/>
    <x v="1"/>
    <x v="1"/>
    <x v="1"/>
    <n v="294"/>
    <n v="618.99999999999989"/>
    <n v="8719.2999999999993"/>
    <n v="14.086106623586428"/>
  </r>
  <r>
    <x v="47"/>
    <x v="1"/>
    <x v="2"/>
    <x v="2"/>
    <n v="1584"/>
    <n v="3947"/>
    <n v="53562.43"/>
    <n v="13.570415505447174"/>
  </r>
  <r>
    <x v="47"/>
    <x v="1"/>
    <x v="3"/>
    <x v="3"/>
    <n v="3053"/>
    <n v="7401"/>
    <n v="101436.05"/>
    <n v="13.705722199702743"/>
  </r>
  <r>
    <x v="47"/>
    <x v="1"/>
    <x v="1"/>
    <x v="4"/>
    <n v="412"/>
    <n v="909"/>
    <n v="16023.74"/>
    <n v="17.627876787678769"/>
  </r>
  <r>
    <x v="47"/>
    <x v="1"/>
    <x v="4"/>
    <x v="5"/>
    <n v="211.00000000000003"/>
    <n v="489"/>
    <n v="7028.0600000000013"/>
    <n v="14.372310838445809"/>
  </r>
  <r>
    <x v="47"/>
    <x v="1"/>
    <x v="5"/>
    <x v="6"/>
    <n v="1901.9999999999998"/>
    <n v="4369.9999999999991"/>
    <n v="64679.71"/>
    <n v="14.800848970251716"/>
  </r>
  <r>
    <x v="47"/>
    <x v="1"/>
    <x v="6"/>
    <x v="7"/>
    <n v="539.00000000000011"/>
    <n v="1162.9999999999998"/>
    <n v="18911.429999999997"/>
    <n v="16.260902837489251"/>
  </r>
  <r>
    <x v="47"/>
    <x v="1"/>
    <x v="7"/>
    <x v="8"/>
    <n v="112.99999999999999"/>
    <n v="221"/>
    <n v="2911.69"/>
    <n v="13.175067873303167"/>
  </r>
  <r>
    <x v="47"/>
    <x v="1"/>
    <x v="8"/>
    <x v="9"/>
    <n v="7396"/>
    <n v="16109.000000000002"/>
    <n v="360781.44"/>
    <n v="22.396265441678565"/>
  </r>
  <r>
    <x v="47"/>
    <x v="1"/>
    <x v="5"/>
    <x v="10"/>
    <n v="253"/>
    <n v="504"/>
    <n v="7088.82"/>
    <n v="14.065119047619048"/>
  </r>
  <r>
    <x v="47"/>
    <x v="1"/>
    <x v="9"/>
    <x v="11"/>
    <n v="125"/>
    <n v="236.99999999999997"/>
    <n v="3850.56"/>
    <n v="16.247088607594936"/>
  </r>
  <r>
    <x v="47"/>
    <x v="1"/>
    <x v="10"/>
    <x v="12"/>
    <n v="52"/>
    <n v="109"/>
    <n v="1762.01"/>
    <n v="16.165229357798165"/>
  </r>
  <r>
    <x v="47"/>
    <x v="1"/>
    <x v="5"/>
    <x v="13"/>
    <n v="96"/>
    <n v="194"/>
    <n v="2377.85"/>
    <n v="12.256958762886597"/>
  </r>
  <r>
    <x v="47"/>
    <x v="1"/>
    <x v="5"/>
    <x v="14"/>
    <n v="830"/>
    <n v="1698"/>
    <n v="24091.249999999996"/>
    <n v="14.18801531213192"/>
  </r>
  <r>
    <x v="47"/>
    <x v="1"/>
    <x v="5"/>
    <x v="15"/>
    <n v="2083"/>
    <n v="5559"/>
    <n v="79911.25"/>
    <n v="14.375112430293218"/>
  </r>
  <r>
    <x v="47"/>
    <x v="1"/>
    <x v="11"/>
    <x v="16"/>
    <n v="390"/>
    <n v="780"/>
    <n v="11316.540000000003"/>
    <n v="14.508384615384616"/>
  </r>
  <r>
    <x v="47"/>
    <x v="1"/>
    <x v="5"/>
    <x v="17"/>
    <n v="400"/>
    <n v="833.00000000000011"/>
    <n v="15007.37"/>
    <n v="18.016050420168067"/>
  </r>
  <r>
    <x v="47"/>
    <x v="1"/>
    <x v="12"/>
    <x v="18"/>
    <n v="37651"/>
    <n v="83164"/>
    <n v="1379368.51"/>
    <n v="16.586125126256555"/>
  </r>
  <r>
    <x v="47"/>
    <x v="1"/>
    <x v="9"/>
    <x v="19"/>
    <n v="100"/>
    <n v="184"/>
    <n v="3197.3"/>
    <n v="17.376630434782609"/>
  </r>
  <r>
    <x v="47"/>
    <x v="1"/>
    <x v="13"/>
    <x v="20"/>
    <n v="2529"/>
    <n v="6006"/>
    <n v="83286.149999999994"/>
    <n v="13.867157842157841"/>
  </r>
  <r>
    <x v="48"/>
    <x v="0"/>
    <x v="0"/>
    <x v="0"/>
    <n v="131.99999999999997"/>
    <n v="258"/>
    <n v="3294.1499999999996"/>
    <n v="12.768023255813953"/>
  </r>
  <r>
    <x v="48"/>
    <x v="0"/>
    <x v="1"/>
    <x v="1"/>
    <n v="186.00000000000003"/>
    <n v="336.00000000000006"/>
    <n v="4800.75"/>
    <n v="14.287946428571429"/>
  </r>
  <r>
    <x v="48"/>
    <x v="0"/>
    <x v="2"/>
    <x v="2"/>
    <n v="546"/>
    <n v="1230"/>
    <n v="15633.900000000001"/>
    <n v="12.710487804878049"/>
  </r>
  <r>
    <x v="48"/>
    <x v="0"/>
    <x v="3"/>
    <x v="3"/>
    <n v="1041"/>
    <n v="2241.0000000000005"/>
    <n v="26508.33"/>
    <n v="11.828795180722892"/>
  </r>
  <r>
    <x v="48"/>
    <x v="0"/>
    <x v="1"/>
    <x v="4"/>
    <n v="123"/>
    <n v="192"/>
    <n v="2574.96"/>
    <n v="13.411250000000001"/>
  </r>
  <r>
    <x v="48"/>
    <x v="0"/>
    <x v="4"/>
    <x v="5"/>
    <n v="138"/>
    <n v="249"/>
    <n v="3273.18"/>
    <n v="13.145301204819276"/>
  </r>
  <r>
    <x v="48"/>
    <x v="0"/>
    <x v="5"/>
    <x v="6"/>
    <n v="1599.0000000000005"/>
    <n v="3660"/>
    <n v="43785.120000000003"/>
    <n v="11.963147540983607"/>
  </r>
  <r>
    <x v="48"/>
    <x v="0"/>
    <x v="6"/>
    <x v="7"/>
    <n v="207"/>
    <n v="489.00000000000011"/>
    <n v="6963.87"/>
    <n v="14.241042944785276"/>
  </r>
  <r>
    <x v="48"/>
    <x v="0"/>
    <x v="7"/>
    <x v="8"/>
    <n v="123"/>
    <n v="260.99999999999994"/>
    <n v="2871.33"/>
    <n v="11.001264367816091"/>
  </r>
  <r>
    <x v="48"/>
    <x v="0"/>
    <x v="8"/>
    <x v="9"/>
    <n v="1794.0000000000005"/>
    <n v="3456"/>
    <n v="56025.36"/>
    <n v="16.211041666666667"/>
  </r>
  <r>
    <x v="48"/>
    <x v="0"/>
    <x v="5"/>
    <x v="10"/>
    <n v="129"/>
    <n v="206.99999999999994"/>
    <n v="2353.14"/>
    <n v="11.367826086956521"/>
  </r>
  <r>
    <x v="48"/>
    <x v="0"/>
    <x v="9"/>
    <x v="11"/>
    <n v="54"/>
    <n v="84.000000000000014"/>
    <n v="1331.04"/>
    <n v="15.845714285714285"/>
  </r>
  <r>
    <x v="48"/>
    <x v="0"/>
    <x v="10"/>
    <x v="12"/>
    <n v="63"/>
    <n v="126"/>
    <n v="1629.81"/>
    <n v="12.934999999999999"/>
  </r>
  <r>
    <x v="48"/>
    <x v="0"/>
    <x v="5"/>
    <x v="13"/>
    <n v="108"/>
    <n v="222"/>
    <n v="2599.98"/>
    <n v="11.711621621621621"/>
  </r>
  <r>
    <x v="48"/>
    <x v="0"/>
    <x v="5"/>
    <x v="14"/>
    <n v="924"/>
    <n v="1682.9999999999995"/>
    <n v="22224.300000000003"/>
    <n v="13.205169340463458"/>
  </r>
  <r>
    <x v="48"/>
    <x v="0"/>
    <x v="5"/>
    <x v="15"/>
    <n v="2826.0000000000005"/>
    <n v="7557.0000000000018"/>
    <n v="90337.709999999992"/>
    <n v="11.954176260420802"/>
  </r>
  <r>
    <x v="48"/>
    <x v="0"/>
    <x v="11"/>
    <x v="16"/>
    <n v="195"/>
    <n v="375"/>
    <n v="5491.2300000000005"/>
    <n v="14.643280000000001"/>
  </r>
  <r>
    <x v="48"/>
    <x v="0"/>
    <x v="5"/>
    <x v="17"/>
    <n v="384"/>
    <n v="756"/>
    <n v="10988.849999999999"/>
    <n v="14.535515873015873"/>
  </r>
  <r>
    <x v="48"/>
    <x v="0"/>
    <x v="12"/>
    <x v="18"/>
    <n v="17772"/>
    <n v="37320"/>
    <n v="488815.92000000004"/>
    <n v="13.097961414790998"/>
  </r>
  <r>
    <x v="48"/>
    <x v="0"/>
    <x v="9"/>
    <x v="19"/>
    <n v="69"/>
    <n v="126"/>
    <n v="2008.98"/>
    <n v="15.944285714285714"/>
  </r>
  <r>
    <x v="48"/>
    <x v="0"/>
    <x v="13"/>
    <x v="20"/>
    <n v="410.99999999999989"/>
    <n v="822"/>
    <n v="10815.390000000001"/>
    <n v="13.157408759124088"/>
  </r>
  <r>
    <x v="48"/>
    <x v="1"/>
    <x v="0"/>
    <x v="0"/>
    <n v="465.99999999999994"/>
    <n v="991.00000000000011"/>
    <n v="17424.229999999996"/>
    <n v="17.58247225025227"/>
  </r>
  <r>
    <x v="48"/>
    <x v="1"/>
    <x v="1"/>
    <x v="1"/>
    <n v="307.00000000000006"/>
    <n v="663"/>
    <n v="10991.27"/>
    <n v="16.578084464555054"/>
  </r>
  <r>
    <x v="48"/>
    <x v="1"/>
    <x v="2"/>
    <x v="2"/>
    <n v="1566"/>
    <n v="4346"/>
    <n v="58661.48000000001"/>
    <n v="13.497809479981592"/>
  </r>
  <r>
    <x v="48"/>
    <x v="1"/>
    <x v="3"/>
    <x v="3"/>
    <n v="3173"/>
    <n v="7814.0000000000009"/>
    <n v="108862.80999999998"/>
    <n v="13.931764781162016"/>
  </r>
  <r>
    <x v="48"/>
    <x v="1"/>
    <x v="1"/>
    <x v="4"/>
    <n v="421"/>
    <n v="972"/>
    <n v="16920.599999999999"/>
    <n v="17.408024691358023"/>
  </r>
  <r>
    <x v="48"/>
    <x v="1"/>
    <x v="4"/>
    <x v="5"/>
    <n v="209.00000000000003"/>
    <n v="375"/>
    <n v="6488.59"/>
    <n v="17.302906666666669"/>
  </r>
  <r>
    <x v="48"/>
    <x v="1"/>
    <x v="5"/>
    <x v="6"/>
    <n v="1919.9999999999998"/>
    <n v="4699.9999999999991"/>
    <n v="75555.11"/>
    <n v="16.075555319148936"/>
  </r>
  <r>
    <x v="48"/>
    <x v="1"/>
    <x v="6"/>
    <x v="7"/>
    <n v="624.00000000000011"/>
    <n v="1600"/>
    <n v="26870.49"/>
    <n v="16.794056250000001"/>
  </r>
  <r>
    <x v="48"/>
    <x v="1"/>
    <x v="7"/>
    <x v="8"/>
    <n v="97"/>
    <n v="175"/>
    <n v="2582.92"/>
    <n v="14.759542857142858"/>
  </r>
  <r>
    <x v="48"/>
    <x v="1"/>
    <x v="8"/>
    <x v="9"/>
    <n v="8483"/>
    <n v="20389"/>
    <n v="474576.83000000007"/>
    <n v="23.276120947569769"/>
  </r>
  <r>
    <x v="48"/>
    <x v="1"/>
    <x v="5"/>
    <x v="10"/>
    <n v="260"/>
    <n v="564"/>
    <n v="8900.39"/>
    <n v="15.780833333333332"/>
  </r>
  <r>
    <x v="48"/>
    <x v="1"/>
    <x v="9"/>
    <x v="11"/>
    <n v="112"/>
    <n v="209.99999999999997"/>
    <n v="3080.08"/>
    <n v="14.667047619047619"/>
  </r>
  <r>
    <x v="48"/>
    <x v="1"/>
    <x v="10"/>
    <x v="12"/>
    <n v="51"/>
    <n v="94"/>
    <n v="1595.1400000000003"/>
    <n v="16.969574468085106"/>
  </r>
  <r>
    <x v="48"/>
    <x v="1"/>
    <x v="5"/>
    <x v="13"/>
    <n v="76"/>
    <n v="159"/>
    <n v="2295.12"/>
    <n v="14.434716981132075"/>
  </r>
  <r>
    <x v="48"/>
    <x v="1"/>
    <x v="5"/>
    <x v="14"/>
    <n v="811"/>
    <n v="1650"/>
    <n v="24415.94"/>
    <n v="14.797539393939394"/>
  </r>
  <r>
    <x v="48"/>
    <x v="1"/>
    <x v="5"/>
    <x v="15"/>
    <n v="2313"/>
    <n v="6795"/>
    <n v="103215.16"/>
    <n v="15.18986902133922"/>
  </r>
  <r>
    <x v="48"/>
    <x v="1"/>
    <x v="11"/>
    <x v="16"/>
    <n v="417"/>
    <n v="816"/>
    <n v="12653.249999999998"/>
    <n v="15.506433823529411"/>
  </r>
  <r>
    <x v="48"/>
    <x v="1"/>
    <x v="5"/>
    <x v="17"/>
    <n v="433"/>
    <n v="954"/>
    <n v="19474.13"/>
    <n v="20.413134171907757"/>
  </r>
  <r>
    <x v="48"/>
    <x v="1"/>
    <x v="12"/>
    <x v="18"/>
    <n v="40220.000000000007"/>
    <n v="94153"/>
    <n v="1654582.3"/>
    <n v="17.573335953182585"/>
  </r>
  <r>
    <x v="48"/>
    <x v="1"/>
    <x v="9"/>
    <x v="19"/>
    <n v="91"/>
    <n v="202"/>
    <n v="2842.91"/>
    <n v="14.073811881188117"/>
  </r>
  <r>
    <x v="48"/>
    <x v="1"/>
    <x v="13"/>
    <x v="20"/>
    <n v="2622"/>
    <n v="6601"/>
    <n v="94071.09"/>
    <n v="14.251036206635359"/>
  </r>
  <r>
    <x v="49"/>
    <x v="0"/>
    <x v="0"/>
    <x v="0"/>
    <n v="159"/>
    <n v="285"/>
    <n v="3770.79"/>
    <n v="13.230842105263159"/>
  </r>
  <r>
    <x v="49"/>
    <x v="0"/>
    <x v="1"/>
    <x v="1"/>
    <n v="242.99999999999994"/>
    <n v="480"/>
    <n v="6708.5700000000015"/>
    <n v="13.9761875"/>
  </r>
  <r>
    <x v="49"/>
    <x v="0"/>
    <x v="2"/>
    <x v="2"/>
    <n v="648"/>
    <n v="1377"/>
    <n v="18366.510000000002"/>
    <n v="13.33806100217865"/>
  </r>
  <r>
    <x v="49"/>
    <x v="0"/>
    <x v="3"/>
    <x v="3"/>
    <n v="953.99999999999977"/>
    <n v="2028"/>
    <n v="24681.840000000004"/>
    <n v="12.1705325443787"/>
  </r>
  <r>
    <x v="49"/>
    <x v="0"/>
    <x v="1"/>
    <x v="4"/>
    <n v="135"/>
    <n v="309.00000000000006"/>
    <n v="3319.71"/>
    <n v="10.743398058252426"/>
  </r>
  <r>
    <x v="49"/>
    <x v="0"/>
    <x v="4"/>
    <x v="5"/>
    <n v="162"/>
    <n v="246"/>
    <n v="2997.09"/>
    <n v="12.18329268292683"/>
  </r>
  <r>
    <x v="49"/>
    <x v="0"/>
    <x v="5"/>
    <x v="6"/>
    <n v="1737"/>
    <n v="3840"/>
    <n v="47702.07"/>
    <n v="12.4224140625"/>
  </r>
  <r>
    <x v="49"/>
    <x v="0"/>
    <x v="6"/>
    <x v="7"/>
    <n v="228"/>
    <n v="450"/>
    <n v="7032.0300000000007"/>
    <n v="15.626733333333334"/>
  </r>
  <r>
    <x v="49"/>
    <x v="0"/>
    <x v="7"/>
    <x v="8"/>
    <n v="168"/>
    <n v="324"/>
    <n v="3781.1099999999997"/>
    <n v="11.670092592592592"/>
  </r>
  <r>
    <x v="49"/>
    <x v="0"/>
    <x v="8"/>
    <x v="9"/>
    <n v="1808.9999999999995"/>
    <n v="3813.0000000000009"/>
    <n v="64068.930000000015"/>
    <n v="16.802761605035407"/>
  </r>
  <r>
    <x v="49"/>
    <x v="0"/>
    <x v="5"/>
    <x v="10"/>
    <n v="177"/>
    <n v="339"/>
    <n v="4019.25"/>
    <n v="11.856194690265486"/>
  </r>
  <r>
    <x v="49"/>
    <x v="0"/>
    <x v="9"/>
    <x v="11"/>
    <n v="63"/>
    <n v="96"/>
    <n v="1053.21"/>
    <n v="10.9709375"/>
  </r>
  <r>
    <x v="49"/>
    <x v="0"/>
    <x v="10"/>
    <x v="12"/>
    <n v="57"/>
    <n v="126"/>
    <n v="1203.0899999999997"/>
    <n v="9.548333333333332"/>
  </r>
  <r>
    <x v="49"/>
    <x v="0"/>
    <x v="5"/>
    <x v="13"/>
    <n v="131.99999999999997"/>
    <n v="255"/>
    <n v="3097.5599999999995"/>
    <n v="12.147294117647059"/>
  </r>
  <r>
    <x v="49"/>
    <x v="0"/>
    <x v="5"/>
    <x v="14"/>
    <n v="999"/>
    <n v="1952.9999999999995"/>
    <n v="26919.33"/>
    <n v="13.78357910906298"/>
  </r>
  <r>
    <x v="49"/>
    <x v="0"/>
    <x v="5"/>
    <x v="15"/>
    <n v="3159"/>
    <n v="8268.0000000000018"/>
    <n v="105731.01000000001"/>
    <n v="12.787978955007256"/>
  </r>
  <r>
    <x v="49"/>
    <x v="0"/>
    <x v="11"/>
    <x v="16"/>
    <n v="258"/>
    <n v="504"/>
    <n v="6510.27"/>
    <n v="12.917202380952382"/>
  </r>
  <r>
    <x v="49"/>
    <x v="0"/>
    <x v="5"/>
    <x v="17"/>
    <n v="380.99999999999994"/>
    <n v="783"/>
    <n v="11122.859999999999"/>
    <n v="14.20544061302682"/>
  </r>
  <r>
    <x v="49"/>
    <x v="0"/>
    <x v="12"/>
    <x v="18"/>
    <n v="19685.999999999996"/>
    <n v="41796.000000000007"/>
    <n v="563296.02"/>
    <n v="13.477271030720642"/>
  </r>
  <r>
    <x v="49"/>
    <x v="0"/>
    <x v="9"/>
    <x v="19"/>
    <n v="75"/>
    <n v="120"/>
    <n v="1947.66"/>
    <n v="16.230499999999999"/>
  </r>
  <r>
    <x v="49"/>
    <x v="0"/>
    <x v="13"/>
    <x v="20"/>
    <n v="479.99999999999989"/>
    <n v="924"/>
    <n v="11640.570000000002"/>
    <n v="12.598019480519481"/>
  </r>
  <r>
    <x v="49"/>
    <x v="1"/>
    <x v="0"/>
    <x v="0"/>
    <n v="561.99999999999989"/>
    <n v="1198.0000000000002"/>
    <n v="20992.759999999995"/>
    <n v="17.523171953255424"/>
  </r>
  <r>
    <x v="49"/>
    <x v="1"/>
    <x v="1"/>
    <x v="1"/>
    <n v="371"/>
    <n v="859"/>
    <n v="12512.35"/>
    <n v="14.566181606519208"/>
  </r>
  <r>
    <x v="49"/>
    <x v="1"/>
    <x v="2"/>
    <x v="2"/>
    <n v="1778"/>
    <n v="5023.9999999999991"/>
    <n v="71074.38"/>
    <n v="14.146970541401275"/>
  </r>
  <r>
    <x v="49"/>
    <x v="1"/>
    <x v="3"/>
    <x v="3"/>
    <n v="3448"/>
    <n v="8713"/>
    <n v="123067.62"/>
    <n v="14.124597727533571"/>
  </r>
  <r>
    <x v="49"/>
    <x v="1"/>
    <x v="1"/>
    <x v="4"/>
    <n v="422.00000000000006"/>
    <n v="974"/>
    <n v="16235.940000000002"/>
    <n v="16.66934291581109"/>
  </r>
  <r>
    <x v="49"/>
    <x v="1"/>
    <x v="4"/>
    <x v="5"/>
    <n v="241"/>
    <n v="519"/>
    <n v="8166.18"/>
    <n v="15.734450867052024"/>
  </r>
  <r>
    <x v="49"/>
    <x v="1"/>
    <x v="5"/>
    <x v="6"/>
    <n v="1990"/>
    <n v="4880"/>
    <n v="76311.210000000006"/>
    <n v="15.637543032786887"/>
  </r>
  <r>
    <x v="49"/>
    <x v="1"/>
    <x v="6"/>
    <x v="7"/>
    <n v="609"/>
    <n v="1472"/>
    <n v="24805.78"/>
    <n v="16.851752717391303"/>
  </r>
  <r>
    <x v="49"/>
    <x v="1"/>
    <x v="7"/>
    <x v="8"/>
    <n v="123"/>
    <n v="224.00000000000003"/>
    <n v="3385.18"/>
    <n v="15.112410714285714"/>
  </r>
  <r>
    <x v="49"/>
    <x v="1"/>
    <x v="8"/>
    <x v="9"/>
    <n v="8514"/>
    <n v="20623"/>
    <n v="490871.95000000007"/>
    <n v="23.802160209474859"/>
  </r>
  <r>
    <x v="49"/>
    <x v="1"/>
    <x v="5"/>
    <x v="10"/>
    <n v="257"/>
    <n v="495"/>
    <n v="7872.53"/>
    <n v="15.904101010101009"/>
  </r>
  <r>
    <x v="49"/>
    <x v="1"/>
    <x v="9"/>
    <x v="11"/>
    <n v="118"/>
    <n v="226"/>
    <n v="3422.05"/>
    <n v="15.141814159292036"/>
  </r>
  <r>
    <x v="49"/>
    <x v="1"/>
    <x v="10"/>
    <x v="12"/>
    <n v="50"/>
    <n v="107"/>
    <n v="1660.51"/>
    <n v="15.518785046728972"/>
  </r>
  <r>
    <x v="49"/>
    <x v="1"/>
    <x v="5"/>
    <x v="13"/>
    <n v="73"/>
    <n v="157.99999999999997"/>
    <n v="2083.31"/>
    <n v="13.185506329113924"/>
  </r>
  <r>
    <x v="49"/>
    <x v="1"/>
    <x v="5"/>
    <x v="14"/>
    <n v="858.99999999999989"/>
    <n v="1856.0000000000002"/>
    <n v="27826.400000000005"/>
    <n v="14.992672413793104"/>
  </r>
  <r>
    <x v="49"/>
    <x v="1"/>
    <x v="5"/>
    <x v="15"/>
    <n v="2325"/>
    <n v="6684"/>
    <n v="103268.55"/>
    <n v="15.450112208258528"/>
  </r>
  <r>
    <x v="49"/>
    <x v="1"/>
    <x v="11"/>
    <x v="16"/>
    <n v="424"/>
    <n v="888.99999999999989"/>
    <n v="13880.010000000002"/>
    <n v="15.613059617547806"/>
  </r>
  <r>
    <x v="49"/>
    <x v="1"/>
    <x v="5"/>
    <x v="17"/>
    <n v="426"/>
    <n v="910.00000000000011"/>
    <n v="17157.3"/>
    <n v="18.854175824175822"/>
  </r>
  <r>
    <x v="49"/>
    <x v="1"/>
    <x v="12"/>
    <x v="18"/>
    <n v="42054"/>
    <n v="100301"/>
    <n v="1757924.5700000003"/>
    <n v="17.526490962203766"/>
  </r>
  <r>
    <x v="49"/>
    <x v="1"/>
    <x v="9"/>
    <x v="19"/>
    <n v="93"/>
    <n v="178"/>
    <n v="2203.84"/>
    <n v="12.381123595505619"/>
  </r>
  <r>
    <x v="49"/>
    <x v="1"/>
    <x v="13"/>
    <x v="20"/>
    <n v="2809"/>
    <n v="7473.9999999999991"/>
    <n v="105828.88"/>
    <n v="14.159603960396041"/>
  </r>
  <r>
    <x v="50"/>
    <x v="0"/>
    <x v="0"/>
    <x v="0"/>
    <n v="186.00000000000003"/>
    <n v="354"/>
    <n v="5589.54"/>
    <n v="15.789661016949154"/>
  </r>
  <r>
    <x v="50"/>
    <x v="0"/>
    <x v="1"/>
    <x v="1"/>
    <n v="276"/>
    <n v="438.00000000000011"/>
    <n v="6570.66"/>
    <n v="15.001506849315067"/>
  </r>
  <r>
    <x v="50"/>
    <x v="0"/>
    <x v="2"/>
    <x v="2"/>
    <n v="603"/>
    <n v="1329"/>
    <n v="18958.32"/>
    <n v="14.26510158013544"/>
  </r>
  <r>
    <x v="50"/>
    <x v="0"/>
    <x v="3"/>
    <x v="3"/>
    <n v="975"/>
    <n v="2208"/>
    <n v="27226.409999999996"/>
    <n v="12.330801630434781"/>
  </r>
  <r>
    <x v="50"/>
    <x v="0"/>
    <x v="1"/>
    <x v="4"/>
    <n v="108"/>
    <n v="189"/>
    <n v="2274.7200000000003"/>
    <n v="12.035555555555556"/>
  </r>
  <r>
    <x v="50"/>
    <x v="0"/>
    <x v="4"/>
    <x v="5"/>
    <n v="150"/>
    <n v="339"/>
    <n v="4225.5"/>
    <n v="12.464601769911505"/>
  </r>
  <r>
    <x v="50"/>
    <x v="0"/>
    <x v="5"/>
    <x v="6"/>
    <n v="1899"/>
    <n v="3966"/>
    <n v="50567.100000000006"/>
    <n v="12.750151285930409"/>
  </r>
  <r>
    <x v="50"/>
    <x v="0"/>
    <x v="6"/>
    <x v="7"/>
    <n v="183.00000000000003"/>
    <n v="429"/>
    <n v="5579.16"/>
    <n v="13.005034965034966"/>
  </r>
  <r>
    <x v="50"/>
    <x v="0"/>
    <x v="7"/>
    <x v="8"/>
    <n v="204"/>
    <n v="336.00000000000006"/>
    <n v="4546.170000000001"/>
    <n v="13.530267857142858"/>
  </r>
  <r>
    <x v="50"/>
    <x v="0"/>
    <x v="8"/>
    <x v="9"/>
    <n v="1725"/>
    <n v="3462"/>
    <n v="56781.09"/>
    <n v="16.401239168110919"/>
  </r>
  <r>
    <x v="50"/>
    <x v="0"/>
    <x v="5"/>
    <x v="10"/>
    <n v="179.99999999999997"/>
    <n v="336.00000000000006"/>
    <n v="4112.82"/>
    <n v="12.240535714285715"/>
  </r>
  <r>
    <x v="50"/>
    <x v="0"/>
    <x v="9"/>
    <x v="11"/>
    <n v="54"/>
    <n v="104.99999999999997"/>
    <n v="1398.2699999999998"/>
    <n v="13.316857142857142"/>
  </r>
  <r>
    <x v="50"/>
    <x v="0"/>
    <x v="10"/>
    <x v="12"/>
    <n v="87"/>
    <n v="186"/>
    <n v="1939.83"/>
    <n v="10.429193548387097"/>
  </r>
  <r>
    <x v="50"/>
    <x v="0"/>
    <x v="5"/>
    <x v="13"/>
    <n v="135"/>
    <n v="243"/>
    <n v="2534.61"/>
    <n v="10.430493827160493"/>
  </r>
  <r>
    <x v="50"/>
    <x v="0"/>
    <x v="5"/>
    <x v="14"/>
    <n v="969"/>
    <n v="1932"/>
    <n v="25307.61"/>
    <n v="13.099177018633542"/>
  </r>
  <r>
    <x v="50"/>
    <x v="0"/>
    <x v="5"/>
    <x v="15"/>
    <n v="3180"/>
    <n v="8067"/>
    <n v="109932.63"/>
    <n v="13.627448865749349"/>
  </r>
  <r>
    <x v="50"/>
    <x v="0"/>
    <x v="11"/>
    <x v="16"/>
    <n v="252"/>
    <n v="528"/>
    <n v="6758.91"/>
    <n v="12.800965909090907"/>
  </r>
  <r>
    <x v="50"/>
    <x v="0"/>
    <x v="5"/>
    <x v="17"/>
    <n v="402"/>
    <n v="831"/>
    <n v="11682.719999999998"/>
    <n v="14.058628158844764"/>
  </r>
  <r>
    <x v="50"/>
    <x v="0"/>
    <x v="12"/>
    <x v="18"/>
    <n v="19815"/>
    <n v="40977"/>
    <n v="562142.10000000009"/>
    <n v="13.718478658759793"/>
  </r>
  <r>
    <x v="50"/>
    <x v="0"/>
    <x v="9"/>
    <x v="19"/>
    <n v="65.999999999999986"/>
    <n v="129"/>
    <n v="1577.4900000000002"/>
    <n v="12.228604651162792"/>
  </r>
  <r>
    <x v="50"/>
    <x v="0"/>
    <x v="13"/>
    <x v="20"/>
    <n v="453"/>
    <n v="879"/>
    <n v="11285.16"/>
    <n v="12.838634812286688"/>
  </r>
  <r>
    <x v="50"/>
    <x v="1"/>
    <x v="0"/>
    <x v="0"/>
    <n v="586.00000000000011"/>
    <n v="1214.0000000000002"/>
    <n v="19454.86"/>
    <n v="16.025420098846787"/>
  </r>
  <r>
    <x v="50"/>
    <x v="1"/>
    <x v="1"/>
    <x v="1"/>
    <n v="386"/>
    <n v="825"/>
    <n v="13778.26"/>
    <n v="16.700921212121212"/>
  </r>
  <r>
    <x v="50"/>
    <x v="1"/>
    <x v="2"/>
    <x v="2"/>
    <n v="1760"/>
    <n v="4756.9999999999991"/>
    <n v="65187.29"/>
    <n v="13.703445448812277"/>
  </r>
  <r>
    <x v="50"/>
    <x v="1"/>
    <x v="3"/>
    <x v="3"/>
    <n v="3575"/>
    <n v="9042"/>
    <n v="130249.21"/>
    <n v="14.404911523999116"/>
  </r>
  <r>
    <x v="50"/>
    <x v="1"/>
    <x v="1"/>
    <x v="4"/>
    <n v="506"/>
    <n v="1117.0000000000002"/>
    <n v="20924.400000000001"/>
    <n v="18.732676812891675"/>
  </r>
  <r>
    <x v="50"/>
    <x v="1"/>
    <x v="4"/>
    <x v="5"/>
    <n v="242"/>
    <n v="491"/>
    <n v="8886.8299999999981"/>
    <n v="18.099450101832993"/>
  </r>
  <r>
    <x v="50"/>
    <x v="1"/>
    <x v="5"/>
    <x v="6"/>
    <n v="2140"/>
    <n v="5318"/>
    <n v="86509.59"/>
    <n v="16.267316660398645"/>
  </r>
  <r>
    <x v="50"/>
    <x v="1"/>
    <x v="6"/>
    <x v="7"/>
    <n v="651.00000000000011"/>
    <n v="1449.0000000000002"/>
    <n v="21794.029999999995"/>
    <n v="15.040738440303658"/>
  </r>
  <r>
    <x v="50"/>
    <x v="1"/>
    <x v="7"/>
    <x v="8"/>
    <n v="109"/>
    <n v="212"/>
    <n v="3194.7"/>
    <n v="15.069339622641509"/>
  </r>
  <r>
    <x v="50"/>
    <x v="1"/>
    <x v="8"/>
    <x v="9"/>
    <n v="8813"/>
    <n v="20547.000000000004"/>
    <n v="507293.33"/>
    <n v="24.689411106244222"/>
  </r>
  <r>
    <x v="50"/>
    <x v="1"/>
    <x v="5"/>
    <x v="10"/>
    <n v="294"/>
    <n v="554"/>
    <n v="8910.39"/>
    <n v="16.08373646209386"/>
  </r>
  <r>
    <x v="50"/>
    <x v="1"/>
    <x v="9"/>
    <x v="11"/>
    <n v="121"/>
    <n v="231.00000000000003"/>
    <n v="4099.83"/>
    <n v="17.748181818181816"/>
  </r>
  <r>
    <x v="50"/>
    <x v="1"/>
    <x v="10"/>
    <x v="12"/>
    <n v="70"/>
    <n v="136"/>
    <n v="2144.65"/>
    <n v="15.769485294117647"/>
  </r>
  <r>
    <x v="50"/>
    <x v="1"/>
    <x v="5"/>
    <x v="13"/>
    <n v="96"/>
    <n v="198"/>
    <n v="2124.85"/>
    <n v="10.731565656565657"/>
  </r>
  <r>
    <x v="50"/>
    <x v="1"/>
    <x v="5"/>
    <x v="14"/>
    <n v="944"/>
    <n v="1890"/>
    <n v="28210.150000000005"/>
    <n v="14.926005291005291"/>
  </r>
  <r>
    <x v="50"/>
    <x v="1"/>
    <x v="5"/>
    <x v="15"/>
    <n v="2539"/>
    <n v="7236"/>
    <n v="117833.72"/>
    <n v="16.284372581536761"/>
  </r>
  <r>
    <x v="50"/>
    <x v="1"/>
    <x v="11"/>
    <x v="16"/>
    <n v="420"/>
    <n v="939"/>
    <n v="14221.31"/>
    <n v="15.145165069222577"/>
  </r>
  <r>
    <x v="50"/>
    <x v="1"/>
    <x v="5"/>
    <x v="17"/>
    <n v="472"/>
    <n v="1010"/>
    <n v="22498.18"/>
    <n v="22.275425742574257"/>
  </r>
  <r>
    <x v="50"/>
    <x v="1"/>
    <x v="12"/>
    <x v="18"/>
    <n v="44559"/>
    <n v="103295"/>
    <n v="1853513.99"/>
    <n v="17.943888765187086"/>
  </r>
  <r>
    <x v="50"/>
    <x v="1"/>
    <x v="9"/>
    <x v="19"/>
    <n v="110.99999999999999"/>
    <n v="218"/>
    <n v="3385.27"/>
    <n v="15.528761467889908"/>
  </r>
  <r>
    <x v="50"/>
    <x v="1"/>
    <x v="13"/>
    <x v="20"/>
    <n v="3048"/>
    <n v="7608"/>
    <n v="111826.97"/>
    <n v="14.698602786540484"/>
  </r>
  <r>
    <x v="51"/>
    <x v="0"/>
    <x v="0"/>
    <x v="0"/>
    <n v="156"/>
    <n v="279"/>
    <n v="3932.5499999999997"/>
    <n v="14.095161290322579"/>
  </r>
  <r>
    <x v="51"/>
    <x v="0"/>
    <x v="1"/>
    <x v="1"/>
    <n v="201"/>
    <n v="363"/>
    <n v="4990.38"/>
    <n v="13.747603305785125"/>
  </r>
  <r>
    <x v="51"/>
    <x v="0"/>
    <x v="2"/>
    <x v="2"/>
    <n v="410.99999999999989"/>
    <n v="756"/>
    <n v="10366.710000000001"/>
    <n v="13.712579365079366"/>
  </r>
  <r>
    <x v="51"/>
    <x v="0"/>
    <x v="3"/>
    <x v="3"/>
    <n v="804"/>
    <n v="1649.9999999999995"/>
    <n v="20720.88"/>
    <n v="12.558109090909092"/>
  </r>
  <r>
    <x v="51"/>
    <x v="0"/>
    <x v="1"/>
    <x v="4"/>
    <n v="99"/>
    <n v="189"/>
    <n v="2032.23"/>
    <n v="10.752539682539682"/>
  </r>
  <r>
    <x v="51"/>
    <x v="0"/>
    <x v="4"/>
    <x v="5"/>
    <n v="144"/>
    <n v="219.00000000000006"/>
    <n v="3348.81"/>
    <n v="15.291369863013699"/>
  </r>
  <r>
    <x v="51"/>
    <x v="0"/>
    <x v="5"/>
    <x v="6"/>
    <n v="1634.9999999999995"/>
    <n v="3429.0000000000009"/>
    <n v="44588.369999999995"/>
    <n v="13.00331583552056"/>
  </r>
  <r>
    <x v="51"/>
    <x v="0"/>
    <x v="6"/>
    <x v="7"/>
    <n v="189"/>
    <n v="363"/>
    <n v="4755.4500000000007"/>
    <n v="13.100413223140496"/>
  </r>
  <r>
    <x v="51"/>
    <x v="0"/>
    <x v="7"/>
    <x v="8"/>
    <n v="131.99999999999997"/>
    <n v="240"/>
    <n v="3329.3400000000006"/>
    <n v="13.872249999999999"/>
  </r>
  <r>
    <x v="51"/>
    <x v="0"/>
    <x v="8"/>
    <x v="9"/>
    <n v="1335"/>
    <n v="2484.0000000000005"/>
    <n v="40970.12999999999"/>
    <n v="16.493611111111111"/>
  </r>
  <r>
    <x v="51"/>
    <x v="0"/>
    <x v="5"/>
    <x v="10"/>
    <n v="156"/>
    <n v="279"/>
    <n v="3420.09"/>
    <n v="12.258387096774193"/>
  </r>
  <r>
    <x v="51"/>
    <x v="0"/>
    <x v="9"/>
    <x v="11"/>
    <n v="78"/>
    <n v="123"/>
    <n v="1682.7599999999998"/>
    <n v="13.680975609756096"/>
  </r>
  <r>
    <x v="51"/>
    <x v="0"/>
    <x v="10"/>
    <x v="12"/>
    <n v="42"/>
    <n v="69"/>
    <n v="1156.98"/>
    <n v="16.767826086956521"/>
  </r>
  <r>
    <x v="51"/>
    <x v="0"/>
    <x v="5"/>
    <x v="13"/>
    <n v="119.99999999999997"/>
    <n v="219.00000000000006"/>
    <n v="2514.8999999999996"/>
    <n v="11.483561643835616"/>
  </r>
  <r>
    <x v="51"/>
    <x v="0"/>
    <x v="5"/>
    <x v="14"/>
    <n v="978.00000000000023"/>
    <n v="1797.0000000000005"/>
    <n v="24075.270000000004"/>
    <n v="13.397479131886477"/>
  </r>
  <r>
    <x v="51"/>
    <x v="0"/>
    <x v="5"/>
    <x v="15"/>
    <n v="2441.9999999999995"/>
    <n v="5481"/>
    <n v="72895.770000000019"/>
    <n v="13.299720853858785"/>
  </r>
  <r>
    <x v="51"/>
    <x v="0"/>
    <x v="11"/>
    <x v="16"/>
    <n v="204"/>
    <n v="339"/>
    <n v="4453.83"/>
    <n v="13.138141592920354"/>
  </r>
  <r>
    <x v="51"/>
    <x v="0"/>
    <x v="5"/>
    <x v="17"/>
    <n v="348"/>
    <n v="678"/>
    <n v="10057.800000000001"/>
    <n v="14.834513274336283"/>
  </r>
  <r>
    <x v="51"/>
    <x v="0"/>
    <x v="12"/>
    <x v="18"/>
    <n v="15765"/>
    <n v="30411"/>
    <n v="420712.49999999988"/>
    <n v="13.834221169971391"/>
  </r>
  <r>
    <x v="51"/>
    <x v="0"/>
    <x v="9"/>
    <x v="19"/>
    <n v="65.999999999999986"/>
    <n v="99"/>
    <n v="1580.0700000000002"/>
    <n v="15.960303030303033"/>
  </r>
  <r>
    <x v="51"/>
    <x v="0"/>
    <x v="13"/>
    <x v="20"/>
    <n v="336"/>
    <n v="645"/>
    <n v="9413.64"/>
    <n v="14.594790697674419"/>
  </r>
  <r>
    <x v="51"/>
    <x v="1"/>
    <x v="0"/>
    <x v="0"/>
    <n v="488.00000000000006"/>
    <n v="997.00000000000011"/>
    <n v="16233.28"/>
    <n v="16.282126379137413"/>
  </r>
  <r>
    <x v="51"/>
    <x v="1"/>
    <x v="1"/>
    <x v="1"/>
    <n v="294"/>
    <n v="592"/>
    <n v="9752.2800000000007"/>
    <n v="16.473445945945947"/>
  </r>
  <r>
    <x v="51"/>
    <x v="1"/>
    <x v="2"/>
    <x v="2"/>
    <n v="1453"/>
    <n v="3355"/>
    <n v="46569.61"/>
    <n v="13.880658718330849"/>
  </r>
  <r>
    <x v="51"/>
    <x v="1"/>
    <x v="3"/>
    <x v="3"/>
    <n v="2899"/>
    <n v="6548"/>
    <n v="93999.479999999981"/>
    <n v="14.355448992058644"/>
  </r>
  <r>
    <x v="51"/>
    <x v="1"/>
    <x v="1"/>
    <x v="4"/>
    <n v="468"/>
    <n v="1011.0000000000001"/>
    <n v="17456.919999999998"/>
    <n v="17.26698318496538"/>
  </r>
  <r>
    <x v="51"/>
    <x v="1"/>
    <x v="4"/>
    <x v="5"/>
    <n v="200"/>
    <n v="377"/>
    <n v="6943.53"/>
    <n v="18.417851458885941"/>
  </r>
  <r>
    <x v="51"/>
    <x v="1"/>
    <x v="5"/>
    <x v="6"/>
    <n v="2042"/>
    <n v="4564"/>
    <n v="79061.859999999986"/>
    <n v="17.322931638913236"/>
  </r>
  <r>
    <x v="51"/>
    <x v="1"/>
    <x v="6"/>
    <x v="7"/>
    <n v="626.99999999999989"/>
    <n v="1383"/>
    <n v="21911.75"/>
    <n v="15.843637020968908"/>
  </r>
  <r>
    <x v="51"/>
    <x v="1"/>
    <x v="7"/>
    <x v="8"/>
    <n v="93"/>
    <n v="170"/>
    <n v="2680.51"/>
    <n v="15.767705882352942"/>
  </r>
  <r>
    <x v="51"/>
    <x v="1"/>
    <x v="8"/>
    <x v="9"/>
    <n v="7890"/>
    <n v="16570"/>
    <n v="395399.7"/>
    <n v="23.862383826191913"/>
  </r>
  <r>
    <x v="51"/>
    <x v="1"/>
    <x v="5"/>
    <x v="10"/>
    <n v="262"/>
    <n v="511"/>
    <n v="8256.4599999999991"/>
    <n v="16.157455968688843"/>
  </r>
  <r>
    <x v="51"/>
    <x v="1"/>
    <x v="9"/>
    <x v="11"/>
    <n v="126.99999999999999"/>
    <n v="260.00000000000006"/>
    <n v="4260.3100000000004"/>
    <n v="16.385807692307694"/>
  </r>
  <r>
    <x v="51"/>
    <x v="1"/>
    <x v="10"/>
    <x v="12"/>
    <n v="43"/>
    <n v="77"/>
    <n v="1373.25"/>
    <n v="17.834415584415584"/>
  </r>
  <r>
    <x v="51"/>
    <x v="1"/>
    <x v="5"/>
    <x v="13"/>
    <n v="85"/>
    <n v="181"/>
    <n v="2551.65"/>
    <n v="14.097513812154697"/>
  </r>
  <r>
    <x v="51"/>
    <x v="1"/>
    <x v="5"/>
    <x v="14"/>
    <n v="874.00000000000011"/>
    <n v="1777.9999999999998"/>
    <n v="26528.02"/>
    <n v="14.920146231721034"/>
  </r>
  <r>
    <x v="51"/>
    <x v="1"/>
    <x v="5"/>
    <x v="15"/>
    <n v="2066"/>
    <n v="5279"/>
    <n v="88865.55"/>
    <n v="16.833784807728737"/>
  </r>
  <r>
    <x v="51"/>
    <x v="1"/>
    <x v="11"/>
    <x v="16"/>
    <n v="401"/>
    <n v="735"/>
    <n v="11670.19"/>
    <n v="15.877809523809525"/>
  </r>
  <r>
    <x v="51"/>
    <x v="1"/>
    <x v="5"/>
    <x v="17"/>
    <n v="396.99999999999994"/>
    <n v="714"/>
    <n v="14583.770000000002"/>
    <n v="20.425448179271708"/>
  </r>
  <r>
    <x v="51"/>
    <x v="1"/>
    <x v="12"/>
    <x v="18"/>
    <n v="38680"/>
    <n v="82151.999999999985"/>
    <n v="1471001.15"/>
    <n v="17.90584708832408"/>
  </r>
  <r>
    <x v="51"/>
    <x v="1"/>
    <x v="9"/>
    <x v="19"/>
    <n v="108"/>
    <n v="189.00000000000003"/>
    <n v="2700.02"/>
    <n v="14.285820105820106"/>
  </r>
  <r>
    <x v="51"/>
    <x v="1"/>
    <x v="13"/>
    <x v="20"/>
    <n v="2438"/>
    <n v="5648"/>
    <n v="82996.149999999994"/>
    <n v="14.69478576487252"/>
  </r>
  <r>
    <x v="52"/>
    <x v="0"/>
    <x v="0"/>
    <x v="0"/>
    <n v="179.99999999999997"/>
    <n v="324"/>
    <n v="4050.42"/>
    <n v="12.501296296296298"/>
  </r>
  <r>
    <x v="52"/>
    <x v="0"/>
    <x v="1"/>
    <x v="1"/>
    <n v="258"/>
    <n v="423"/>
    <n v="6665.25"/>
    <n v="15.75709219858156"/>
  </r>
  <r>
    <x v="52"/>
    <x v="0"/>
    <x v="2"/>
    <x v="2"/>
    <n v="318"/>
    <n v="621.00000000000011"/>
    <n v="8349.9600000000009"/>
    <n v="13.445990338164252"/>
  </r>
  <r>
    <x v="52"/>
    <x v="0"/>
    <x v="3"/>
    <x v="3"/>
    <n v="735"/>
    <n v="1578"/>
    <n v="19668.510000000002"/>
    <n v="12.464201520912548"/>
  </r>
  <r>
    <x v="52"/>
    <x v="0"/>
    <x v="1"/>
    <x v="4"/>
    <n v="117.00000000000003"/>
    <n v="192"/>
    <n v="2548.0500000000002"/>
    <n v="13.27109375"/>
  </r>
  <r>
    <x v="52"/>
    <x v="0"/>
    <x v="4"/>
    <x v="5"/>
    <n v="171"/>
    <n v="363"/>
    <n v="4798.2300000000005"/>
    <n v="13.218264462809918"/>
  </r>
  <r>
    <x v="52"/>
    <x v="0"/>
    <x v="5"/>
    <x v="6"/>
    <n v="1452"/>
    <n v="3228"/>
    <n v="39597.360000000001"/>
    <n v="12.266840148698886"/>
  </r>
  <r>
    <x v="52"/>
    <x v="0"/>
    <x v="6"/>
    <x v="7"/>
    <n v="183.00000000000003"/>
    <n v="363"/>
    <n v="4786.47"/>
    <n v="13.185867768595042"/>
  </r>
  <r>
    <x v="52"/>
    <x v="0"/>
    <x v="7"/>
    <x v="8"/>
    <n v="147"/>
    <n v="270"/>
    <n v="4547.37"/>
    <n v="16.842111111111112"/>
  </r>
  <r>
    <x v="52"/>
    <x v="0"/>
    <x v="8"/>
    <x v="9"/>
    <n v="1374"/>
    <n v="2568"/>
    <n v="41130.030000000006"/>
    <n v="16.016366822429905"/>
  </r>
  <r>
    <x v="52"/>
    <x v="0"/>
    <x v="5"/>
    <x v="10"/>
    <n v="183.00000000000003"/>
    <n v="312"/>
    <n v="4952.3999999999996"/>
    <n v="15.873076923076923"/>
  </r>
  <r>
    <x v="52"/>
    <x v="0"/>
    <x v="9"/>
    <x v="11"/>
    <n v="81"/>
    <n v="141"/>
    <n v="1967.52"/>
    <n v="13.95404255319149"/>
  </r>
  <r>
    <x v="52"/>
    <x v="0"/>
    <x v="10"/>
    <x v="12"/>
    <n v="36"/>
    <n v="63"/>
    <n v="902.40000000000009"/>
    <n v="14.323809523809524"/>
  </r>
  <r>
    <x v="52"/>
    <x v="0"/>
    <x v="5"/>
    <x v="13"/>
    <n v="179.99999999999997"/>
    <n v="312"/>
    <n v="3779.7300000000005"/>
    <n v="12.114519230769231"/>
  </r>
  <r>
    <x v="52"/>
    <x v="0"/>
    <x v="5"/>
    <x v="14"/>
    <n v="888"/>
    <n v="1755.0000000000005"/>
    <n v="24015.78"/>
    <n v="13.684205128205129"/>
  </r>
  <r>
    <x v="52"/>
    <x v="0"/>
    <x v="5"/>
    <x v="15"/>
    <n v="2028"/>
    <n v="4704"/>
    <n v="60486.990000000005"/>
    <n v="12.858628826530614"/>
  </r>
  <r>
    <x v="52"/>
    <x v="0"/>
    <x v="11"/>
    <x v="16"/>
    <n v="216"/>
    <n v="351"/>
    <n v="5268.99"/>
    <n v="15.011367521367522"/>
  </r>
  <r>
    <x v="52"/>
    <x v="0"/>
    <x v="5"/>
    <x v="17"/>
    <n v="327"/>
    <n v="629.99999999999989"/>
    <n v="10072.799999999999"/>
    <n v="15.988571428571428"/>
  </r>
  <r>
    <x v="52"/>
    <x v="0"/>
    <x v="12"/>
    <x v="18"/>
    <n v="16335"/>
    <n v="31805.999999999993"/>
    <n v="445851.57"/>
    <n v="14.017844746274289"/>
  </r>
  <r>
    <x v="52"/>
    <x v="0"/>
    <x v="9"/>
    <x v="19"/>
    <n v="87"/>
    <n v="150"/>
    <n v="1783.5"/>
    <n v="11.89"/>
  </r>
  <r>
    <x v="52"/>
    <x v="0"/>
    <x v="13"/>
    <x v="20"/>
    <n v="354"/>
    <n v="642"/>
    <n v="8150.0399999999981"/>
    <n v="12.694766355140187"/>
  </r>
  <r>
    <x v="52"/>
    <x v="1"/>
    <x v="0"/>
    <x v="0"/>
    <n v="555"/>
    <n v="1233"/>
    <n v="20292.37"/>
    <n v="16.457721005677211"/>
  </r>
  <r>
    <x v="52"/>
    <x v="1"/>
    <x v="1"/>
    <x v="1"/>
    <n v="368"/>
    <n v="746"/>
    <n v="12261.53"/>
    <n v="16.436367292225203"/>
  </r>
  <r>
    <x v="52"/>
    <x v="1"/>
    <x v="2"/>
    <x v="2"/>
    <n v="1302.0000000000002"/>
    <n v="3184"/>
    <n v="43036.37"/>
    <n v="13.516447864321609"/>
  </r>
  <r>
    <x v="52"/>
    <x v="1"/>
    <x v="3"/>
    <x v="3"/>
    <n v="2772"/>
    <n v="6653"/>
    <n v="86145.65"/>
    <n v="12.948391702991131"/>
  </r>
  <r>
    <x v="52"/>
    <x v="1"/>
    <x v="1"/>
    <x v="4"/>
    <n v="496.00000000000006"/>
    <n v="1116"/>
    <n v="20055.46"/>
    <n v="17.970842293906809"/>
  </r>
  <r>
    <x v="52"/>
    <x v="1"/>
    <x v="4"/>
    <x v="5"/>
    <n v="239.99999999999997"/>
    <n v="524"/>
    <n v="8084.9"/>
    <n v="15.429198473282442"/>
  </r>
  <r>
    <x v="52"/>
    <x v="1"/>
    <x v="5"/>
    <x v="6"/>
    <n v="1842"/>
    <n v="4241.0000000000009"/>
    <n v="68749.829999999987"/>
    <n v="16.210759254892714"/>
  </r>
  <r>
    <x v="52"/>
    <x v="1"/>
    <x v="6"/>
    <x v="7"/>
    <n v="557.00000000000011"/>
    <n v="1322"/>
    <n v="23644.1"/>
    <n v="17.885098335854764"/>
  </r>
  <r>
    <x v="52"/>
    <x v="1"/>
    <x v="7"/>
    <x v="8"/>
    <n v="107"/>
    <n v="228"/>
    <n v="3584.5500000000006"/>
    <n v="15.721710526315791"/>
  </r>
  <r>
    <x v="52"/>
    <x v="1"/>
    <x v="8"/>
    <x v="9"/>
    <n v="7284"/>
    <n v="15525"/>
    <n v="318428.01"/>
    <n v="20.510660869565218"/>
  </r>
  <r>
    <x v="52"/>
    <x v="1"/>
    <x v="5"/>
    <x v="10"/>
    <n v="304.99999999999994"/>
    <n v="592"/>
    <n v="9155.9599999999991"/>
    <n v="15.466148648648646"/>
  </r>
  <r>
    <x v="52"/>
    <x v="1"/>
    <x v="9"/>
    <x v="11"/>
    <n v="142"/>
    <n v="282"/>
    <n v="4789.6699999999992"/>
    <n v="16.984645390070924"/>
  </r>
  <r>
    <x v="52"/>
    <x v="1"/>
    <x v="10"/>
    <x v="12"/>
    <n v="57"/>
    <n v="112.00000000000001"/>
    <n v="2061.3000000000002"/>
    <n v="18.404464285714287"/>
  </r>
  <r>
    <x v="52"/>
    <x v="1"/>
    <x v="5"/>
    <x v="13"/>
    <n v="101"/>
    <n v="218"/>
    <n v="2983.21"/>
    <n v="13.684449541284405"/>
  </r>
  <r>
    <x v="52"/>
    <x v="1"/>
    <x v="5"/>
    <x v="14"/>
    <n v="914.00000000000011"/>
    <n v="1902"/>
    <n v="28526.06"/>
    <n v="14.997928496319664"/>
  </r>
  <r>
    <x v="52"/>
    <x v="1"/>
    <x v="5"/>
    <x v="15"/>
    <n v="1783.9999999999998"/>
    <n v="4657.0000000000009"/>
    <n v="66430.740000000005"/>
    <n v="14.264706892849475"/>
  </r>
  <r>
    <x v="52"/>
    <x v="1"/>
    <x v="11"/>
    <x v="16"/>
    <n v="367.00000000000006"/>
    <n v="761.00000000000011"/>
    <n v="11582.94"/>
    <n v="15.220683311432326"/>
  </r>
  <r>
    <x v="52"/>
    <x v="1"/>
    <x v="5"/>
    <x v="17"/>
    <n v="384"/>
    <n v="766"/>
    <n v="15215.110000000002"/>
    <n v="19.863067885117495"/>
  </r>
  <r>
    <x v="52"/>
    <x v="1"/>
    <x v="12"/>
    <x v="18"/>
    <n v="39179"/>
    <n v="85284"/>
    <n v="1443351.56"/>
    <n v="16.924060316120258"/>
  </r>
  <r>
    <x v="52"/>
    <x v="1"/>
    <x v="9"/>
    <x v="19"/>
    <n v="99"/>
    <n v="186"/>
    <n v="3197.63"/>
    <n v="17.191559139784946"/>
  </r>
  <r>
    <x v="52"/>
    <x v="1"/>
    <x v="13"/>
    <x v="20"/>
    <n v="2243.0000000000005"/>
    <n v="5210"/>
    <n v="76689.899999999994"/>
    <n v="14.7197504798464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710C6F-FC5F-426F-B28B-94520768469A}"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33:D54" firstHeaderRow="1" firstDataRow="2" firstDataCol="1" rowPageCount="1" colPageCount="1"/>
  <pivotFields count="10">
    <pivotField axis="axisRow"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axis="axisPage" multipleItemSelectionAllowed="1" showAll="0">
      <items count="15">
        <item h="1" x="9"/>
        <item x="5"/>
        <item h="1" x="4"/>
        <item h="1" x="13"/>
        <item h="1" x="6"/>
        <item h="1" x="0"/>
        <item h="1" x="3"/>
        <item h="1" x="2"/>
        <item h="1" x="8"/>
        <item h="1" x="10"/>
        <item h="1" x="7"/>
        <item h="1" x="12"/>
        <item h="1" x="1"/>
        <item h="1" x="11"/>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dataField="1" numFmtId="164" showAll="0"/>
    <pivotField numFmtId="164" showAll="0"/>
    <pivotField numFmtId="164" showAll="0"/>
    <pivotField numFmtId="43"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9"/>
    <field x="8"/>
    <field x="0"/>
  </rowFields>
  <rowItems count="20">
    <i>
      <x v="1"/>
    </i>
    <i r="1">
      <x v="4"/>
    </i>
    <i r="2">
      <x v="12"/>
    </i>
    <i>
      <x v="2"/>
    </i>
    <i r="1">
      <x v="1"/>
    </i>
    <i r="2">
      <x v="1"/>
    </i>
    <i r="2">
      <x v="2"/>
    </i>
    <i r="2">
      <x v="3"/>
    </i>
    <i r="1">
      <x v="2"/>
    </i>
    <i r="2">
      <x v="4"/>
    </i>
    <i r="2">
      <x v="5"/>
    </i>
    <i r="2">
      <x v="6"/>
    </i>
    <i r="1">
      <x v="3"/>
    </i>
    <i r="2">
      <x v="7"/>
    </i>
    <i r="2">
      <x v="8"/>
    </i>
    <i r="2">
      <x v="9"/>
    </i>
    <i r="1">
      <x v="4"/>
    </i>
    <i r="2">
      <x v="10"/>
    </i>
    <i r="2">
      <x v="11"/>
    </i>
    <i r="2">
      <x v="12"/>
    </i>
  </rowItems>
  <colFields count="1">
    <field x="1"/>
  </colFields>
  <colItems count="2">
    <i>
      <x/>
    </i>
    <i>
      <x v="1"/>
    </i>
  </colItems>
  <pageFields count="1">
    <pageField fld="2" hier="-1"/>
  </pageFields>
  <dataFields count="1">
    <dataField name="Sum of Users" fld="4" baseField="0" baseItem="0"/>
  </dataFields>
  <formats count="4">
    <format dxfId="13">
      <pivotArea type="all" dataOnly="0" outline="0" fieldPosition="0"/>
    </format>
    <format dxfId="12">
      <pivotArea outline="0" collapsedLevelsAreSubtotals="1" fieldPosition="0"/>
    </format>
    <format dxfId="11">
      <pivotArea field="3" type="button" dataOnly="0" labelOnly="1" outline="0"/>
    </format>
    <format dxfId="10">
      <pivotArea dataOnly="0" labelOnly="1" outline="0" axis="axisValues"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DAEB3B-EFF6-4A8E-B6F5-54162E00ABF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9:C81" firstHeaderRow="1" firstDataRow="1" firstDataCol="1" rowPageCount="3" colPageCount="1"/>
  <pivotFields count="10">
    <pivotField axis="axisPage" numFmtId="14" multipleItemSelectionAllowed="1" showAll="0">
      <items count="15">
        <item h="1" x="0"/>
        <item x="1"/>
        <item x="2"/>
        <item x="3"/>
        <item x="4"/>
        <item x="5"/>
        <item x="6"/>
        <item x="7"/>
        <item x="8"/>
        <item x="9"/>
        <item x="10"/>
        <item x="11"/>
        <item x="12"/>
        <item h="1" x="13"/>
        <item t="default"/>
      </items>
    </pivotField>
    <pivotField axis="axisPage" showAll="0">
      <items count="3">
        <item x="0"/>
        <item x="1"/>
        <item t="default"/>
      </items>
    </pivotField>
    <pivotField axis="axisPage" multipleItemSelectionAllowed="1" showAll="0">
      <items count="15">
        <item x="9"/>
        <item x="5"/>
        <item x="4"/>
        <item x="13"/>
        <item x="6"/>
        <item x="0"/>
        <item x="3"/>
        <item x="2"/>
        <item x="8"/>
        <item x="10"/>
        <item x="7"/>
        <item x="12"/>
        <item x="1"/>
        <item x="11"/>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 dataField="1" numFmtId="164" showAll="0"/>
    <pivotField numFmtId="164" showAll="0"/>
    <pivotField numFmtId="164" showAll="0"/>
    <pivotField numFmtId="43" showAll="0"/>
    <pivotField showAll="0" defaultSubtotal="0"/>
    <pivotField showAll="0" defaultSubtotal="0"/>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3">
    <pageField fld="2" hier="-1"/>
    <pageField fld="0" hier="-1"/>
    <pageField fld="1" hier="-1"/>
  </pageFields>
  <dataFields count="1">
    <dataField name="Sum of Use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DEB15F-A5E4-48E7-973A-1C864EFA9173}" name="Highest Yellow"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2:H13"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dataField="1" numFmtId="164" showAll="0"/>
    <pivotField numFmtId="164" showAll="0"/>
    <pivotField numFmtId="164" showAll="0"/>
    <pivotField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5"/>
    </i>
  </rowItems>
  <colItems count="1">
    <i/>
  </colItems>
  <pageFields count="2">
    <pageField fld="1" item="1" hier="-1"/>
    <pageField fld="2" item="1" hier="-1"/>
  </pageFields>
  <dataFields count="1">
    <dataField name="Sum of Users" fld="4" baseField="0" baseItem="0"/>
  </dataFields>
  <formats count="5">
    <format dxfId="18">
      <pivotArea type="all" dataOnly="0" outline="0" fieldPosition="0"/>
    </format>
    <format dxfId="17">
      <pivotArea outline="0" collapsedLevelsAreSubtotals="1" fieldPosition="0"/>
    </format>
    <format dxfId="16">
      <pivotArea field="3" type="button" dataOnly="0" labelOnly="1" outline="0" axis="axisRow" fieldPosition="0"/>
    </format>
    <format dxfId="15">
      <pivotArea dataOnly="0" labelOnly="1" fieldPosition="0">
        <references count="1">
          <reference field="3" count="1">
            <x v="15"/>
          </reference>
        </references>
      </pivotArea>
    </format>
    <format dxfId="14">
      <pivotArea dataOnly="0" labelOnly="1" outline="0" axis="axisValues" fieldPosition="0"/>
    </format>
  </formats>
  <pivotTableStyleInfo name="PivotStyleLight16" showRowHeaders="1" showColHeaders="1" showRowStripes="0" showColStripes="0" showLastColumn="1"/>
  <filters count="1">
    <filter fld="3"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9FFCF-372D-4053-83DD-C9318AEE03A0}" name="Top ASP Yellow"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26:H27"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numFmtId="164" showAll="0"/>
    <pivotField numFmtId="164" showAll="0"/>
    <pivotField numFmtId="164"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7"/>
    </i>
  </rowItems>
  <colItems count="1">
    <i/>
  </colItems>
  <pageFields count="2">
    <pageField fld="1" item="1" hier="-1"/>
    <pageField fld="2" item="1" hier="-1"/>
  </pageFields>
  <dataFields count="1">
    <dataField name="Average of ASP" fld="7" subtotal="average" baseField="0" baseItem="0" numFmtId="2"/>
  </dataFields>
  <formats count="6">
    <format dxfId="24">
      <pivotArea outline="0" collapsedLevelsAreSubtotals="1" fieldPosition="0"/>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1">
            <x v="17"/>
          </reference>
        </references>
      </pivotArea>
    </format>
    <format dxfId="19">
      <pivotArea dataOnly="0" labelOnly="1" outline="0" axis="axisValues" fieldPosition="0"/>
    </format>
  </formats>
  <pivotTableStyleInfo name="PivotStyleLight16" showRowHeaders="1" showColHeaders="1" showRowStripes="0" showColStripes="0" showLastColumn="1"/>
  <filters count="1">
    <filter fld="3"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37F785-8206-42F2-A185-2E08191CCB6F}" name="Bottom ASP Yellow"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6:E27"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numFmtId="164" showAll="0"/>
    <pivotField numFmtId="164" showAll="0"/>
    <pivotField numFmtId="164"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3"/>
    </i>
  </rowItems>
  <colItems count="1">
    <i/>
  </colItems>
  <pageFields count="2">
    <pageField fld="1" item="1" hier="-1"/>
    <pageField fld="2" item="1" hier="-1"/>
  </pageFields>
  <dataFields count="1">
    <dataField name="Average of ASP" fld="7" subtotal="average" baseField="0" baseItem="0" numFmtId="2"/>
  </dataFields>
  <formats count="6">
    <format dxfId="30">
      <pivotArea outline="0" collapsedLevelsAreSubtotals="1" fieldPosition="0"/>
    </format>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1">
            <x v="13"/>
          </reference>
        </references>
      </pivotArea>
    </format>
    <format dxfId="25">
      <pivotArea dataOnly="0" labelOnly="1" outline="0" axis="axisValues" fieldPosition="0"/>
    </format>
  </formats>
  <pivotTableStyleInfo name="PivotStyleLight16" showRowHeaders="1" showColHeaders="1" showRowStripes="0" showColStripes="0" showLastColumn="1"/>
  <filters count="1">
    <filter fld="3"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BD1615-93EE-4449-9B96-C6FCD21A00C3}" name="Top ASP Pin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19:H20"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numFmtId="164" showAll="0"/>
    <pivotField numFmtId="164" showAll="0"/>
    <pivotField numFmtId="164"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7"/>
    </i>
  </rowItems>
  <colItems count="1">
    <i/>
  </colItems>
  <pageFields count="2">
    <pageField fld="1" item="0" hier="-1"/>
    <pageField fld="2" item="1" hier="-1"/>
  </pageFields>
  <dataFields count="1">
    <dataField name="Average of ASP" fld="7" subtotal="average" baseField="0" baseItem="0" numFmtId="2"/>
  </dataFields>
  <formats count="6">
    <format dxfId="36">
      <pivotArea outline="0" collapsedLevelsAreSubtotals="1" fieldPosition="0"/>
    </format>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1">
            <x v="17"/>
          </reference>
        </references>
      </pivotArea>
    </format>
    <format dxfId="31">
      <pivotArea dataOnly="0" labelOnly="1" outline="0" axis="axisValues" fieldPosition="0"/>
    </format>
  </formats>
  <pivotTableStyleInfo name="PivotStyleLight16" showRowHeaders="1" showColHeaders="1" showRowStripes="0" showColStripes="0" showLastColumn="1"/>
  <filters count="1">
    <filter fld="3"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AA4F09-097D-456D-AEC5-5EC234DF6E97}" name="Bottom ASP Pin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19:E20"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numFmtId="164" showAll="0"/>
    <pivotField numFmtId="164" showAll="0"/>
    <pivotField numFmtId="164" showAll="0"/>
    <pivotField dataField="1"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3"/>
    </i>
  </rowItems>
  <colItems count="1">
    <i/>
  </colItems>
  <pageFields count="2">
    <pageField fld="1" item="0" hier="-1"/>
    <pageField fld="2" item="1" hier="-1"/>
  </pageFields>
  <dataFields count="1">
    <dataField name="Average of ASP" fld="7" subtotal="average" baseField="0" baseItem="0" numFmtId="2"/>
  </dataFields>
  <formats count="6">
    <format dxfId="42">
      <pivotArea outline="0" collapsedLevelsAreSubtotals="1" fieldPosition="0"/>
    </format>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1">
            <x v="13"/>
          </reference>
        </references>
      </pivotArea>
    </format>
    <format dxfId="37">
      <pivotArea dataOnly="0" labelOnly="1" outline="0" axis="axisValues" fieldPosition="0"/>
    </format>
  </formats>
  <pivotTableStyleInfo name="PivotStyleLight16" showRowHeaders="1" showColHeaders="1" showRowStripes="0" showColStripes="0" showLastColumn="1"/>
  <filters count="1">
    <filter fld="3"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C5A252-8684-4BE9-AA72-9934685279EE}" name="Lowest pin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5:E6"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dataField="1" numFmtId="164" showAll="0"/>
    <pivotField numFmtId="164" showAll="0"/>
    <pivotField numFmtId="164" showAll="0"/>
    <pivotField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3"/>
    </i>
  </rowItems>
  <colItems count="1">
    <i/>
  </colItems>
  <pageFields count="2">
    <pageField fld="1" item="0" hier="-1"/>
    <pageField fld="2" item="1" hier="-1"/>
  </pageFields>
  <dataFields count="1">
    <dataField name="Sum of Users" fld="4" baseField="0" baseItem="0"/>
  </dataFields>
  <formats count="5">
    <format dxfId="47">
      <pivotArea type="all" dataOnly="0" outline="0" fieldPosition="0"/>
    </format>
    <format dxfId="46">
      <pivotArea outline="0" collapsedLevelsAreSubtotals="1" fieldPosition="0"/>
    </format>
    <format dxfId="45">
      <pivotArea field="3" type="button" dataOnly="0" labelOnly="1" outline="0" axis="axisRow" fieldPosition="0"/>
    </format>
    <format dxfId="44">
      <pivotArea dataOnly="0" labelOnly="1" fieldPosition="0">
        <references count="1">
          <reference field="3" count="1">
            <x v="13"/>
          </reference>
        </references>
      </pivotArea>
    </format>
    <format dxfId="43">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6BFCFE-8D86-4DD1-9969-DB0FE4A2E6B2}" name="Lowest Yellow"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12:E13"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dataField="1" numFmtId="164" showAll="0"/>
    <pivotField numFmtId="164" showAll="0"/>
    <pivotField numFmtId="164" showAll="0"/>
    <pivotField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3"/>
    </i>
  </rowItems>
  <colItems count="1">
    <i/>
  </colItems>
  <pageFields count="2">
    <pageField fld="1" item="1" hier="-1"/>
    <pageField fld="2" item="1" hier="-1"/>
  </pageFields>
  <dataFields count="1">
    <dataField name="Sum of Users" fld="4" baseField="0" baseItem="0"/>
  </dataFields>
  <formats count="5">
    <format dxfId="52">
      <pivotArea type="all" dataOnly="0" outline="0" fieldPosition="0"/>
    </format>
    <format dxfId="51">
      <pivotArea outline="0" collapsedLevelsAreSubtotals="1" fieldPosition="0"/>
    </format>
    <format dxfId="50">
      <pivotArea field="3" type="button" dataOnly="0" labelOnly="1" outline="0" axis="axisRow" fieldPosition="0"/>
    </format>
    <format dxfId="49">
      <pivotArea dataOnly="0" labelOnly="1" fieldPosition="0">
        <references count="1">
          <reference field="3" count="1">
            <x v="13"/>
          </reference>
        </references>
      </pivotArea>
    </format>
    <format dxfId="48">
      <pivotArea dataOnly="0" labelOnly="1" outline="0" axis="axisValues" fieldPosition="0"/>
    </format>
  </formats>
  <pivotTableStyleInfo name="PivotStyleLight16" showRowHeaders="1" showColHeaders="1" showRowStripes="0" showColStripes="0" showLastColumn="1"/>
  <filters count="1">
    <filter fld="3"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F88DFD-4F95-4C67-B7F3-5C594AF9C366}" name="Highest pink"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5:H6" firstHeaderRow="1" firstDataRow="1" firstDataCol="1" rowPageCount="2" colPageCount="1"/>
  <pivotFields count="10">
    <pivotField numFmtId="14" showAll="0">
      <items count="15">
        <item x="0"/>
        <item x="1"/>
        <item x="2"/>
        <item x="3"/>
        <item x="4"/>
        <item x="5"/>
        <item x="6"/>
        <item x="7"/>
        <item x="8"/>
        <item x="9"/>
        <item x="10"/>
        <item x="11"/>
        <item x="12"/>
        <item x="13"/>
        <item t="default"/>
      </items>
    </pivotField>
    <pivotField axis="axisPage" showAll="0">
      <items count="3">
        <item x="0"/>
        <item x="1"/>
        <item t="default"/>
      </items>
    </pivotField>
    <pivotField axis="axisPage" showAll="0">
      <items count="15">
        <item x="9"/>
        <item x="5"/>
        <item x="4"/>
        <item x="13"/>
        <item x="6"/>
        <item x="0"/>
        <item x="3"/>
        <item x="2"/>
        <item x="8"/>
        <item x="10"/>
        <item x="7"/>
        <item x="12"/>
        <item x="1"/>
        <item x="11"/>
        <item t="default"/>
      </items>
    </pivotField>
    <pivotField axis="axisRow" showAll="0" measureFilter="1">
      <items count="22">
        <item x="0"/>
        <item x="1"/>
        <item x="2"/>
        <item x="3"/>
        <item x="4"/>
        <item x="5"/>
        <item x="6"/>
        <item x="7"/>
        <item x="8"/>
        <item x="9"/>
        <item x="10"/>
        <item x="11"/>
        <item x="12"/>
        <item x="13"/>
        <item x="14"/>
        <item x="15"/>
        <item x="16"/>
        <item x="17"/>
        <item x="18"/>
        <item x="19"/>
        <item x="20"/>
        <item t="default"/>
      </items>
    </pivotField>
    <pivotField dataField="1" numFmtId="164" showAll="0"/>
    <pivotField numFmtId="164" showAll="0"/>
    <pivotField numFmtId="164" showAll="0"/>
    <pivotField numFmtId="43"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
    <i>
      <x v="15"/>
    </i>
  </rowItems>
  <colItems count="1">
    <i/>
  </colItems>
  <pageFields count="2">
    <pageField fld="1" item="0" hier="-1"/>
    <pageField fld="2" item="1" hier="-1"/>
  </pageFields>
  <dataFields count="1">
    <dataField name="Sum of Users" fld="4" baseField="0" baseItem="0"/>
  </dataFields>
  <formats count="5">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1">
            <x v="15"/>
          </reference>
        </references>
      </pivotArea>
    </format>
    <format dxfId="53">
      <pivotArea dataOnly="0" labelOnly="1" outline="0" axis="axisValues" fieldPosition="0"/>
    </format>
  </formats>
  <pivotTableStyleInfo name="PivotStyleLight16" showRowHeaders="1" showColHeaders="1" showRowStripes="0" showColStripes="0" showLastColumn="1"/>
  <filters count="1">
    <filter fld="3"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270CFAE-39C4-4351-AE9C-562F66DD4F56}" sourceName="State">
  <pivotTables>
    <pivotTable tabId="1" name="PivotTable13"/>
    <pivotTable tabId="1" name="Bottom ASP Pink"/>
    <pivotTable tabId="1" name="Bottom ASP Yellow"/>
    <pivotTable tabId="1" name="Highest pink"/>
    <pivotTable tabId="1" name="Highest Yellow"/>
    <pivotTable tabId="1" name="Lowest pink"/>
    <pivotTable tabId="1" name="Lowest Yellow"/>
    <pivotTable tabId="1" name="Top ASP Pink"/>
    <pivotTable tabId="1" name="Top ASP Yellow"/>
  </pivotTables>
  <data>
    <tabular pivotCacheId="906151497">
      <items count="14">
        <i x="9"/>
        <i x="5" s="1"/>
        <i x="4"/>
        <i x="13"/>
        <i x="6"/>
        <i x="0"/>
        <i x="3"/>
        <i x="2"/>
        <i x="8"/>
        <i x="10"/>
        <i x="7"/>
        <i x="12"/>
        <i x="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749A587-49AF-4F11-8FF4-2DDBB8FDAEFE}" cache="Slicer_State"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9F3F95-8135-4371-A528-D703C1DBD1A3}" name="Table_1" displayName="Table_1" ref="A1:H2221">
  <autoFilter ref="A1:H2221" xr:uid="{E69F3F95-8135-4371-A528-D703C1DBD1A3}"/>
  <tableColumns count="8">
    <tableColumn id="1" xr3:uid="{E275D2B1-BF31-4DDA-8DAB-0661A974CA4D}" name="Week Starting"/>
    <tableColumn id="2" xr3:uid="{170B06E1-331E-4172-BE73-C20B84F1A19C}" name="Company"/>
    <tableColumn id="3" xr3:uid="{10F252F9-EC6C-49CE-8DDA-7E652F6E2D80}" name="State"/>
    <tableColumn id="4" xr3:uid="{563F84DB-C2B5-4DAA-8AA4-8FABF3CBB2BD}" name="City"/>
    <tableColumn id="5" xr3:uid="{89D94736-288B-4FAA-96F1-63A75A39052F}" name="Users"/>
    <tableColumn id="6" xr3:uid="{952B25C9-25CB-457E-B9FE-FB628EF00433}" name="Transactions"/>
    <tableColumn id="7" xr3:uid="{EA004F4A-F8B4-4275-9F2C-C74BCEBCEDE7}" name="Dollars"/>
    <tableColumn id="8" xr3:uid="{B5B2A806-7B5C-44B1-8FD6-097441099C5F}" name="ASP"/>
  </tableColumns>
  <tableStyleInfo name="Consumer Panel 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004211-809E-4213-BDD3-285EFCFAF3CF}" name="Table_2" displayName="Table_2" ref="A1:B22">
  <tableColumns count="2">
    <tableColumn id="1" xr3:uid="{2251B94C-F8FB-4D17-A2E4-A63053EA01B7}" name="City"/>
    <tableColumn id="2" xr3:uid="{C336A48C-1BF9-4196-8DED-971F02C400EA}" name="Population"/>
  </tableColumns>
  <tableStyleInfo name="Appendix A-Population-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84A85F-3561-41A0-A0D6-CA89C6CC8031}" name="Table4" displayName="Table4" ref="F48:H69" totalsRowShown="0" headerRowDxfId="9">
  <autoFilter ref="F48:H69" xr:uid="{6C84A85F-3561-41A0-A0D6-CA89C6CC8031}">
    <filterColumn colId="2">
      <top10 val="1" filterVal="0.27176448399103276"/>
    </filterColumn>
  </autoFilter>
  <tableColumns count="3">
    <tableColumn id="1" xr3:uid="{3BDE5860-42EB-4FC9-A319-41EC8DED5A49}" name="City" dataDxfId="8"/>
    <tableColumn id="2" xr3:uid="{45721220-E59B-444C-826C-614BF1CD5F6A}" name="No. of users in a year" dataDxfId="7"/>
    <tableColumn id="3" xr3:uid="{E7D2CB00-E7D6-4F98-A8CA-F484B39501F2}" name="Ratio" dataDxfId="6">
      <calculatedColumnFormula>$G49/VLOOKUP($F49,$A$1:$B$22,MATCH("Population",Table_2[#Headers],0),0)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F7819F-DC8E-4B4C-B861-725534C9AF45}" name="Table5" displayName="Table5" ref="D1:F22" totalsRowShown="0">
  <autoFilter ref="D1:F22" xr:uid="{A5F7819F-DC8E-4B4C-B861-725534C9AF45}"/>
  <tableColumns count="3">
    <tableColumn id="1" xr3:uid="{1960D8D3-C82F-461B-B22F-3EF70C18D85B}" name="City" dataDxfId="5"/>
    <tableColumn id="2" xr3:uid="{FE2FBB06-23BC-49B7-B4A6-AD473D37ACD3}" name="No. of users in a year" dataDxfId="4"/>
    <tableColumn id="3" xr3:uid="{F1BC4519-A246-4879-A05E-E81D2B0D7073}" name="Ratio" dataDxfId="3">
      <calculatedColumnFormula>$E2/VLOOKUP($D2,$A$1:$B$22,MATCH("Population",Table_2[#Headers],0),0)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D52FEA-1995-4CA4-AC1D-E70BCD7394AB}" name="Table37" displayName="Table37" ref="B25:D46" totalsRowShown="0">
  <autoFilter ref="B25:D46" xr:uid="{93D52FEA-1995-4CA4-AC1D-E70BCD7394AB}">
    <filterColumn colId="2">
      <top10 val="1" filterVal="0.1700580217951019"/>
    </filterColumn>
  </autoFilter>
  <tableColumns count="3">
    <tableColumn id="1" xr3:uid="{BC38D180-874E-4798-B34A-5E28DDF62065}" name="City" dataDxfId="2"/>
    <tableColumn id="2" xr3:uid="{74095A62-23B8-455D-AB89-C9035B0ACF72}" name="No. of users in a year" dataDxfId="1"/>
    <tableColumn id="3" xr3:uid="{B5646623-79ED-47E5-AD29-AF34BF7B74AC}" name="Ratio" dataDxfId="0">
      <calculatedColumnFormula>$C26/VLOOKUP($B26,$A$1:$B$22,MATCH("Population",Table_2[#Headers],0),0)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8761C-54E6-47A0-A845-AE7F416987A1}">
  <dimension ref="A1:XEM36"/>
  <sheetViews>
    <sheetView showGridLines="0" tabSelected="1" zoomScale="99" zoomScaleNormal="99" workbookViewId="0">
      <selection activeCell="N23" sqref="N23"/>
    </sheetView>
  </sheetViews>
  <sheetFormatPr defaultColWidth="0" defaultRowHeight="14.4" zeroHeight="1" x14ac:dyDescent="0.3"/>
  <cols>
    <col min="1" max="1" width="11.6640625" customWidth="1"/>
    <col min="2" max="2" width="12.5546875" customWidth="1"/>
    <col min="3" max="4" width="8.88671875" customWidth="1"/>
    <col min="5" max="5" width="8.33203125" customWidth="1"/>
    <col min="6" max="6" width="8.88671875" customWidth="1"/>
    <col min="7" max="7" width="10.109375" customWidth="1"/>
    <col min="8" max="8" width="8.88671875" customWidth="1"/>
    <col min="9" max="9" width="7.77734375" customWidth="1"/>
    <col min="10" max="10" width="8.88671875" customWidth="1"/>
    <col min="11" max="11" width="10" customWidth="1"/>
    <col min="12" max="18" width="8.88671875" customWidth="1"/>
    <col min="19" max="19" width="0.5546875" customWidth="1"/>
    <col min="20" max="16366" width="8.88671875" hidden="1"/>
    <col min="16368" max="16384" width="8.88671875" hidden="1"/>
  </cols>
  <sheetData>
    <row r="1" spans="1:18" x14ac:dyDescent="0.3">
      <c r="A1" s="36"/>
      <c r="B1" s="37"/>
      <c r="C1" s="37"/>
      <c r="D1" s="37"/>
      <c r="E1" s="37"/>
      <c r="F1" s="37"/>
      <c r="G1" s="37"/>
      <c r="H1" s="37"/>
      <c r="I1" s="37"/>
      <c r="J1" s="37"/>
      <c r="K1" s="37"/>
      <c r="L1" s="37"/>
      <c r="M1" s="37"/>
      <c r="N1" s="37"/>
      <c r="O1" s="37"/>
      <c r="P1" s="37"/>
      <c r="Q1" s="37"/>
      <c r="R1" s="38"/>
    </row>
    <row r="2" spans="1:18" x14ac:dyDescent="0.3">
      <c r="A2" s="30"/>
      <c r="R2" s="39"/>
    </row>
    <row r="3" spans="1:18" x14ac:dyDescent="0.3">
      <c r="A3" s="30"/>
      <c r="R3" s="39"/>
    </row>
    <row r="4" spans="1:18" x14ac:dyDescent="0.3">
      <c r="A4" s="30"/>
      <c r="R4" s="39"/>
    </row>
    <row r="5" spans="1:18" x14ac:dyDescent="0.3">
      <c r="A5" s="30"/>
      <c r="R5" s="39"/>
    </row>
    <row r="6" spans="1:18" ht="15" thickBot="1" x14ac:dyDescent="0.35">
      <c r="A6" s="30"/>
      <c r="R6" s="39"/>
    </row>
    <row r="7" spans="1:18" ht="15" thickBot="1" x14ac:dyDescent="0.35">
      <c r="A7" s="30"/>
      <c r="D7" s="47" t="s">
        <v>79</v>
      </c>
      <c r="E7" s="48"/>
      <c r="G7" s="47" t="s">
        <v>80</v>
      </c>
      <c r="H7" s="48"/>
      <c r="J7" s="53" t="s">
        <v>79</v>
      </c>
      <c r="K7" s="54"/>
      <c r="M7" s="53" t="s">
        <v>80</v>
      </c>
      <c r="N7" s="54"/>
      <c r="R7" s="39"/>
    </row>
    <row r="8" spans="1:18" x14ac:dyDescent="0.3">
      <c r="A8" s="30"/>
      <c r="D8" s="59" t="str">
        <f>Summary!G6</f>
        <v>SAN FRANCISCO CA</v>
      </c>
      <c r="E8" s="60"/>
      <c r="F8" s="2"/>
      <c r="G8" s="59" t="str">
        <f>Summary!D6</f>
        <v>SACRAMENTO CA</v>
      </c>
      <c r="H8" s="60"/>
      <c r="I8" s="2"/>
      <c r="J8" s="61" t="str">
        <f>Summary!G13</f>
        <v>SAN FRANCISCO CA</v>
      </c>
      <c r="K8" s="62"/>
      <c r="L8" s="2"/>
      <c r="M8" s="61" t="str">
        <f>Summary!D13</f>
        <v>SACRAMENTO CA</v>
      </c>
      <c r="N8" s="62"/>
      <c r="R8" s="39"/>
    </row>
    <row r="9" spans="1:18" x14ac:dyDescent="0.3">
      <c r="A9" s="30"/>
      <c r="D9" s="59"/>
      <c r="E9" s="60"/>
      <c r="F9" s="2"/>
      <c r="G9" s="59"/>
      <c r="H9" s="60"/>
      <c r="I9" s="2"/>
      <c r="J9" s="61"/>
      <c r="K9" s="62"/>
      <c r="L9" s="2"/>
      <c r="M9" s="61"/>
      <c r="N9" s="62"/>
      <c r="P9" s="2"/>
      <c r="Q9" s="2"/>
      <c r="R9" s="39"/>
    </row>
    <row r="10" spans="1:18" x14ac:dyDescent="0.3">
      <c r="A10" s="30"/>
      <c r="D10" s="59">
        <f>GETPIVOTDATA("Users",Summary!$G$5,"City",D8)</f>
        <v>107067</v>
      </c>
      <c r="E10" s="60"/>
      <c r="F10" s="2"/>
      <c r="G10" s="59">
        <f>GETPIVOTDATA("Users",Summary!$D$5,"City",G8)</f>
        <v>4284</v>
      </c>
      <c r="H10" s="60"/>
      <c r="I10" s="2"/>
      <c r="J10" s="61">
        <f>GETPIVOTDATA("Users",Summary!$G$12,"City",J8)</f>
        <v>106542</v>
      </c>
      <c r="K10" s="62"/>
      <c r="L10" s="2"/>
      <c r="M10" s="61">
        <f>GETPIVOTDATA("Users",Summary!$D$12,"City",M8)</f>
        <v>2760</v>
      </c>
      <c r="N10" s="62"/>
      <c r="Q10" s="2"/>
      <c r="R10" s="39"/>
    </row>
    <row r="11" spans="1:18" ht="15" thickBot="1" x14ac:dyDescent="0.35">
      <c r="A11" s="30"/>
      <c r="D11" s="51"/>
      <c r="E11" s="52"/>
      <c r="F11" s="2"/>
      <c r="G11" s="51"/>
      <c r="H11" s="52"/>
      <c r="I11" s="2"/>
      <c r="J11" s="57"/>
      <c r="K11" s="58"/>
      <c r="L11" s="2"/>
      <c r="M11" s="57"/>
      <c r="N11" s="58"/>
      <c r="R11" s="39"/>
    </row>
    <row r="12" spans="1:18" ht="15" thickBot="1" x14ac:dyDescent="0.35">
      <c r="A12" s="30"/>
      <c r="P12" s="47" t="s">
        <v>81</v>
      </c>
      <c r="Q12" s="48"/>
      <c r="R12" s="39"/>
    </row>
    <row r="13" spans="1:18" x14ac:dyDescent="0.3">
      <c r="A13" s="30"/>
      <c r="P13" s="59" t="str">
        <f>Summary!G20</f>
        <v>SILICON VALLEY</v>
      </c>
      <c r="Q13" s="60"/>
      <c r="R13" s="39"/>
    </row>
    <row r="14" spans="1:18" x14ac:dyDescent="0.3">
      <c r="A14" s="30"/>
      <c r="P14" s="59"/>
      <c r="Q14" s="60"/>
      <c r="R14" s="39"/>
    </row>
    <row r="15" spans="1:18" x14ac:dyDescent="0.3">
      <c r="A15" s="30"/>
      <c r="P15" s="63">
        <f>GETPIVOTDATA("ASP",Summary!$G$19,"City",P13)</f>
        <v>14.043865507161387</v>
      </c>
      <c r="Q15" s="64"/>
      <c r="R15" s="39"/>
    </row>
    <row r="16" spans="1:18" x14ac:dyDescent="0.3">
      <c r="A16" s="30"/>
      <c r="P16" s="65"/>
      <c r="Q16" s="66"/>
      <c r="R16" s="39"/>
    </row>
    <row r="17" spans="1:18" ht="40.200000000000003" customHeight="1" thickBot="1" x14ac:dyDescent="0.35">
      <c r="A17" s="30"/>
      <c r="R17" s="39"/>
    </row>
    <row r="18" spans="1:18" ht="15" thickBot="1" x14ac:dyDescent="0.35">
      <c r="A18" s="30"/>
      <c r="P18" s="47" t="s">
        <v>82</v>
      </c>
      <c r="Q18" s="48"/>
      <c r="R18" s="39"/>
    </row>
    <row r="19" spans="1:18" x14ac:dyDescent="0.3">
      <c r="A19" s="30"/>
      <c r="P19" s="59" t="str">
        <f>Summary!D20</f>
        <v>SACRAMENTO CA</v>
      </c>
      <c r="Q19" s="60"/>
      <c r="R19" s="39"/>
    </row>
    <row r="20" spans="1:18" x14ac:dyDescent="0.3">
      <c r="A20" s="30"/>
      <c r="P20" s="59"/>
      <c r="Q20" s="60"/>
      <c r="R20" s="39"/>
    </row>
    <row r="21" spans="1:18" x14ac:dyDescent="0.3">
      <c r="A21" s="30"/>
      <c r="P21" s="63">
        <f>GETPIVOTDATA("ASP",Summary!$D$19,"City",P19)</f>
        <v>11.830119253407048</v>
      </c>
      <c r="Q21" s="64"/>
      <c r="R21" s="39"/>
    </row>
    <row r="22" spans="1:18" x14ac:dyDescent="0.3">
      <c r="A22" s="30"/>
      <c r="P22" s="65"/>
      <c r="Q22" s="66"/>
      <c r="R22" s="39"/>
    </row>
    <row r="23" spans="1:18" ht="36" customHeight="1" thickBot="1" x14ac:dyDescent="0.35">
      <c r="A23" s="30"/>
      <c r="R23" s="39"/>
    </row>
    <row r="24" spans="1:18" ht="15" thickBot="1" x14ac:dyDescent="0.35">
      <c r="A24" s="30"/>
      <c r="P24" s="53" t="s">
        <v>81</v>
      </c>
      <c r="Q24" s="54"/>
      <c r="R24" s="39"/>
    </row>
    <row r="25" spans="1:18" x14ac:dyDescent="0.3">
      <c r="A25" s="30"/>
      <c r="P25" s="61" t="str">
        <f>Summary!G27</f>
        <v>SILICON VALLEY</v>
      </c>
      <c r="Q25" s="62"/>
      <c r="R25" s="39"/>
    </row>
    <row r="26" spans="1:18" x14ac:dyDescent="0.3">
      <c r="A26" s="30"/>
      <c r="P26" s="61"/>
      <c r="Q26" s="62"/>
      <c r="R26" s="39"/>
    </row>
    <row r="27" spans="1:18" x14ac:dyDescent="0.3">
      <c r="A27" s="30"/>
      <c r="P27" s="43">
        <f>GETPIVOTDATA("ASP",Summary!$G$26,"City",P25)</f>
        <v>20.885282864985165</v>
      </c>
      <c r="Q27" s="44"/>
      <c r="R27" s="39"/>
    </row>
    <row r="28" spans="1:18" x14ac:dyDescent="0.3">
      <c r="A28" s="30"/>
      <c r="P28" s="45"/>
      <c r="Q28" s="46"/>
      <c r="R28" s="39"/>
    </row>
    <row r="29" spans="1:18" ht="36.6" customHeight="1" thickBot="1" x14ac:dyDescent="0.35">
      <c r="A29" s="30"/>
      <c r="R29" s="39"/>
    </row>
    <row r="30" spans="1:18" ht="15" thickBot="1" x14ac:dyDescent="0.35">
      <c r="A30" s="30"/>
      <c r="F30" s="47" t="s">
        <v>87</v>
      </c>
      <c r="G30" s="48"/>
      <c r="J30" s="53" t="s">
        <v>87</v>
      </c>
      <c r="K30" s="54"/>
      <c r="P30" s="53" t="s">
        <v>82</v>
      </c>
      <c r="Q30" s="54"/>
      <c r="R30" s="39"/>
    </row>
    <row r="31" spans="1:18" x14ac:dyDescent="0.3">
      <c r="A31" s="30"/>
      <c r="F31" s="49" t="str">
        <f>'Appendix A - Population'!B41</f>
        <v>SAN FRANCISCO CA</v>
      </c>
      <c r="G31" s="50"/>
      <c r="J31" s="55" t="str">
        <f>'Appendix A - Population'!F69</f>
        <v>WASHINGTON DC</v>
      </c>
      <c r="K31" s="56"/>
      <c r="P31" s="61" t="str">
        <f>Summary!D27</f>
        <v>SACRAMENTO CA</v>
      </c>
      <c r="Q31" s="62"/>
      <c r="R31" s="39"/>
    </row>
    <row r="32" spans="1:18" x14ac:dyDescent="0.3">
      <c r="A32" s="30"/>
      <c r="F32" s="51"/>
      <c r="G32" s="52"/>
      <c r="J32" s="57"/>
      <c r="K32" s="58"/>
      <c r="P32" s="61"/>
      <c r="Q32" s="62"/>
      <c r="R32" s="39"/>
    </row>
    <row r="33" spans="1:18" x14ac:dyDescent="0.3">
      <c r="A33" s="30"/>
      <c r="P33" s="43">
        <f>GETPIVOTDATA("ASP",Summary!$D$26,"City",P31)</f>
        <v>15.227287113167556</v>
      </c>
      <c r="Q33" s="44"/>
      <c r="R33" s="39"/>
    </row>
    <row r="34" spans="1:18" x14ac:dyDescent="0.3">
      <c r="A34" s="30"/>
      <c r="P34" s="45"/>
      <c r="Q34" s="46"/>
      <c r="R34" s="39"/>
    </row>
    <row r="35" spans="1:18" ht="15" thickBot="1" x14ac:dyDescent="0.35">
      <c r="A35" s="40"/>
      <c r="B35" s="41"/>
      <c r="C35" s="41"/>
      <c r="D35" s="41"/>
      <c r="E35" s="41"/>
      <c r="F35" s="41"/>
      <c r="G35" s="41"/>
      <c r="H35" s="41"/>
      <c r="I35" s="41"/>
      <c r="J35" s="41"/>
      <c r="K35" s="41"/>
      <c r="L35" s="41"/>
      <c r="M35" s="41"/>
      <c r="N35" s="41"/>
      <c r="O35" s="41"/>
      <c r="P35" s="41"/>
      <c r="Q35" s="41"/>
      <c r="R35" s="42"/>
    </row>
    <row r="36" spans="1:18" x14ac:dyDescent="0.3"/>
  </sheetData>
  <mergeCells count="28">
    <mergeCell ref="P24:Q24"/>
    <mergeCell ref="P25:Q26"/>
    <mergeCell ref="P30:Q30"/>
    <mergeCell ref="P31:Q32"/>
    <mergeCell ref="P19:Q20"/>
    <mergeCell ref="P21:Q22"/>
    <mergeCell ref="P27:Q28"/>
    <mergeCell ref="M7:N7"/>
    <mergeCell ref="M8:N9"/>
    <mergeCell ref="P12:Q12"/>
    <mergeCell ref="P13:Q14"/>
    <mergeCell ref="P18:Q18"/>
    <mergeCell ref="D7:E7"/>
    <mergeCell ref="D8:E9"/>
    <mergeCell ref="G7:H7"/>
    <mergeCell ref="G8:H9"/>
    <mergeCell ref="J7:K7"/>
    <mergeCell ref="J8:K9"/>
    <mergeCell ref="D10:E11"/>
    <mergeCell ref="G10:H11"/>
    <mergeCell ref="J10:K11"/>
    <mergeCell ref="M10:N11"/>
    <mergeCell ref="P15:Q16"/>
    <mergeCell ref="P33:Q34"/>
    <mergeCell ref="F30:G30"/>
    <mergeCell ref="F31:G32"/>
    <mergeCell ref="J30:K30"/>
    <mergeCell ref="J31:K3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ED70-9DA9-4E37-B8B0-3A2328173E2A}">
  <dimension ref="A2:H81"/>
  <sheetViews>
    <sheetView workbookViewId="0">
      <selection activeCell="C13" sqref="C13"/>
    </sheetView>
  </sheetViews>
  <sheetFormatPr defaultRowHeight="14.4" x14ac:dyDescent="0.3"/>
  <cols>
    <col min="1" max="1" width="36.77734375" bestFit="1" customWidth="1"/>
    <col min="2" max="2" width="12.5546875" bestFit="1" customWidth="1"/>
    <col min="3" max="3" width="15.5546875" bestFit="1" customWidth="1"/>
    <col min="4" max="4" width="15.44140625" bestFit="1" customWidth="1"/>
    <col min="5" max="5" width="12.21875" bestFit="1" customWidth="1"/>
    <col min="7" max="7" width="14.21875" bestFit="1" customWidth="1"/>
    <col min="8" max="8" width="14" bestFit="1" customWidth="1"/>
  </cols>
  <sheetData>
    <row r="2" spans="1:8" x14ac:dyDescent="0.3">
      <c r="D2" s="20" t="s">
        <v>12</v>
      </c>
      <c r="E2" s="21" t="s">
        <v>36</v>
      </c>
      <c r="G2" s="20" t="s">
        <v>12</v>
      </c>
      <c r="H2" s="21" t="s">
        <v>36</v>
      </c>
    </row>
    <row r="3" spans="1:8" x14ac:dyDescent="0.3">
      <c r="A3" t="s">
        <v>3</v>
      </c>
      <c r="B3" s="67" t="s">
        <v>91</v>
      </c>
      <c r="D3" s="20" t="s">
        <v>39</v>
      </c>
      <c r="E3" s="21" t="s">
        <v>49</v>
      </c>
      <c r="G3" s="20" t="s">
        <v>39</v>
      </c>
      <c r="H3" s="21" t="s">
        <v>49</v>
      </c>
    </row>
    <row r="4" spans="1:8" x14ac:dyDescent="0.3">
      <c r="A4" t="s">
        <v>0</v>
      </c>
      <c r="B4" s="67"/>
      <c r="D4" s="19"/>
      <c r="E4" s="18"/>
      <c r="G4" s="19"/>
      <c r="H4" s="18"/>
    </row>
    <row r="5" spans="1:8" x14ac:dyDescent="0.3">
      <c r="A5" t="s">
        <v>1</v>
      </c>
      <c r="B5" s="67"/>
      <c r="D5" s="23" t="s">
        <v>38</v>
      </c>
      <c r="E5" s="22" t="s">
        <v>10</v>
      </c>
      <c r="G5" s="23" t="s">
        <v>38</v>
      </c>
      <c r="H5" s="22" t="s">
        <v>10</v>
      </c>
    </row>
    <row r="6" spans="1:8" x14ac:dyDescent="0.3">
      <c r="A6" t="s">
        <v>2</v>
      </c>
      <c r="B6" s="67"/>
      <c r="D6" s="76" t="s">
        <v>27</v>
      </c>
      <c r="E6" s="77">
        <v>4284</v>
      </c>
      <c r="G6" s="76" t="s">
        <v>29</v>
      </c>
      <c r="H6" s="77">
        <v>107067</v>
      </c>
    </row>
    <row r="7" spans="1:8" ht="28.8" x14ac:dyDescent="0.3">
      <c r="A7" s="1" t="s">
        <v>4</v>
      </c>
      <c r="B7" s="2" t="s">
        <v>5</v>
      </c>
    </row>
    <row r="8" spans="1:8" ht="28.8" x14ac:dyDescent="0.3">
      <c r="A8" s="1" t="s">
        <v>6</v>
      </c>
      <c r="B8" s="68" t="s">
        <v>92</v>
      </c>
    </row>
    <row r="9" spans="1:8" x14ac:dyDescent="0.3">
      <c r="A9" s="1" t="s">
        <v>8</v>
      </c>
      <c r="B9" s="68"/>
      <c r="D9" s="20" t="s">
        <v>12</v>
      </c>
      <c r="E9" s="21" t="s">
        <v>37</v>
      </c>
      <c r="G9" s="20" t="s">
        <v>12</v>
      </c>
      <c r="H9" s="21" t="s">
        <v>37</v>
      </c>
    </row>
    <row r="10" spans="1:8" ht="28.8" x14ac:dyDescent="0.3">
      <c r="A10" s="1" t="s">
        <v>9</v>
      </c>
      <c r="B10" s="68"/>
      <c r="D10" s="20" t="s">
        <v>39</v>
      </c>
      <c r="E10" s="21" t="s">
        <v>49</v>
      </c>
      <c r="G10" s="20" t="s">
        <v>39</v>
      </c>
      <c r="H10" s="21" t="s">
        <v>49</v>
      </c>
    </row>
    <row r="11" spans="1:8" ht="28.8" x14ac:dyDescent="0.3">
      <c r="A11" s="1" t="s">
        <v>7</v>
      </c>
      <c r="B11" s="68"/>
      <c r="D11" s="19"/>
      <c r="E11" s="18"/>
      <c r="G11" s="19"/>
      <c r="H11" s="18"/>
    </row>
    <row r="12" spans="1:8" ht="28.8" x14ac:dyDescent="0.3">
      <c r="A12" s="1" t="s">
        <v>88</v>
      </c>
      <c r="B12" s="68" t="s">
        <v>90</v>
      </c>
      <c r="D12" s="23" t="s">
        <v>38</v>
      </c>
      <c r="E12" s="22" t="s">
        <v>10</v>
      </c>
      <c r="G12" s="23" t="s">
        <v>38</v>
      </c>
      <c r="H12" s="22" t="s">
        <v>10</v>
      </c>
    </row>
    <row r="13" spans="1:8" ht="28.8" x14ac:dyDescent="0.3">
      <c r="A13" s="1" t="s">
        <v>89</v>
      </c>
      <c r="B13" s="68"/>
      <c r="D13" s="76" t="s">
        <v>27</v>
      </c>
      <c r="E13" s="77">
        <v>2760</v>
      </c>
      <c r="G13" s="76" t="s">
        <v>29</v>
      </c>
      <c r="H13" s="77">
        <v>106542</v>
      </c>
    </row>
    <row r="16" spans="1:8" x14ac:dyDescent="0.3">
      <c r="D16" s="20" t="s">
        <v>12</v>
      </c>
      <c r="E16" s="21" t="s">
        <v>36</v>
      </c>
      <c r="G16" s="20" t="s">
        <v>12</v>
      </c>
      <c r="H16" s="21" t="s">
        <v>36</v>
      </c>
    </row>
    <row r="17" spans="2:8" x14ac:dyDescent="0.3">
      <c r="D17" s="20" t="s">
        <v>39</v>
      </c>
      <c r="E17" s="21" t="s">
        <v>49</v>
      </c>
      <c r="G17" s="20" t="s">
        <v>39</v>
      </c>
      <c r="H17" s="21" t="s">
        <v>49</v>
      </c>
    </row>
    <row r="18" spans="2:8" x14ac:dyDescent="0.3">
      <c r="D18" s="19"/>
      <c r="E18" s="18"/>
      <c r="G18" s="19"/>
      <c r="H18" s="18"/>
    </row>
    <row r="19" spans="2:8" x14ac:dyDescent="0.3">
      <c r="D19" s="23" t="s">
        <v>38</v>
      </c>
      <c r="E19" s="22" t="s">
        <v>58</v>
      </c>
      <c r="G19" s="23" t="s">
        <v>38</v>
      </c>
      <c r="H19" s="22" t="s">
        <v>58</v>
      </c>
    </row>
    <row r="20" spans="2:8" x14ac:dyDescent="0.3">
      <c r="D20" s="76" t="s">
        <v>27</v>
      </c>
      <c r="E20" s="24">
        <v>11.830119253407048</v>
      </c>
      <c r="G20" s="76" t="s">
        <v>31</v>
      </c>
      <c r="H20" s="24">
        <v>14.043865507161387</v>
      </c>
    </row>
    <row r="23" spans="2:8" x14ac:dyDescent="0.3">
      <c r="D23" s="20" t="s">
        <v>12</v>
      </c>
      <c r="E23" s="21" t="s">
        <v>37</v>
      </c>
      <c r="G23" s="20" t="s">
        <v>12</v>
      </c>
      <c r="H23" s="21" t="s">
        <v>37</v>
      </c>
    </row>
    <row r="24" spans="2:8" x14ac:dyDescent="0.3">
      <c r="D24" s="20" t="s">
        <v>39</v>
      </c>
      <c r="E24" s="21" t="s">
        <v>49</v>
      </c>
      <c r="G24" s="20" t="s">
        <v>39</v>
      </c>
      <c r="H24" s="21" t="s">
        <v>49</v>
      </c>
    </row>
    <row r="25" spans="2:8" x14ac:dyDescent="0.3">
      <c r="D25" s="19"/>
      <c r="E25" s="18"/>
      <c r="G25" s="19"/>
      <c r="H25" s="18"/>
    </row>
    <row r="26" spans="2:8" x14ac:dyDescent="0.3">
      <c r="D26" s="23" t="s">
        <v>38</v>
      </c>
      <c r="E26" s="22" t="s">
        <v>58</v>
      </c>
      <c r="G26" s="23" t="s">
        <v>38</v>
      </c>
      <c r="H26" s="22" t="s">
        <v>58</v>
      </c>
    </row>
    <row r="27" spans="2:8" x14ac:dyDescent="0.3">
      <c r="D27" s="76" t="s">
        <v>27</v>
      </c>
      <c r="E27" s="24">
        <v>15.227287113167556</v>
      </c>
      <c r="G27" s="76" t="s">
        <v>31</v>
      </c>
      <c r="H27" s="24">
        <v>20.885282864985165</v>
      </c>
    </row>
    <row r="31" spans="2:8" x14ac:dyDescent="0.3">
      <c r="B31" s="20" t="s">
        <v>39</v>
      </c>
      <c r="C31" s="21" t="s">
        <v>49</v>
      </c>
    </row>
    <row r="32" spans="2:8" x14ac:dyDescent="0.3">
      <c r="B32" s="19"/>
      <c r="C32" s="18"/>
    </row>
    <row r="33" spans="2:4" x14ac:dyDescent="0.3">
      <c r="B33" s="15" t="s">
        <v>10</v>
      </c>
      <c r="C33" s="25" t="s">
        <v>77</v>
      </c>
      <c r="D33" s="16"/>
    </row>
    <row r="34" spans="2:4" x14ac:dyDescent="0.3">
      <c r="B34" s="17" t="s">
        <v>38</v>
      </c>
      <c r="C34" s="69" t="s">
        <v>36</v>
      </c>
      <c r="D34" s="18" t="s">
        <v>37</v>
      </c>
    </row>
    <row r="35" spans="2:4" x14ac:dyDescent="0.3">
      <c r="B35" s="26" t="s">
        <v>59</v>
      </c>
      <c r="C35" s="72">
        <v>3009</v>
      </c>
      <c r="D35" s="73">
        <v>3022</v>
      </c>
    </row>
    <row r="36" spans="2:4" x14ac:dyDescent="0.3">
      <c r="B36" s="27" t="s">
        <v>60</v>
      </c>
      <c r="C36" s="74">
        <v>3009</v>
      </c>
      <c r="D36" s="70">
        <v>3022</v>
      </c>
    </row>
    <row r="37" spans="2:4" x14ac:dyDescent="0.3">
      <c r="B37" s="28" t="s">
        <v>61</v>
      </c>
      <c r="C37" s="74">
        <v>3009</v>
      </c>
      <c r="D37" s="70">
        <v>3022</v>
      </c>
    </row>
    <row r="38" spans="2:4" x14ac:dyDescent="0.3">
      <c r="B38" s="26" t="s">
        <v>62</v>
      </c>
      <c r="C38" s="74">
        <v>228633</v>
      </c>
      <c r="D38" s="70">
        <v>240357</v>
      </c>
    </row>
    <row r="39" spans="2:4" x14ac:dyDescent="0.3">
      <c r="B39" s="27" t="s">
        <v>63</v>
      </c>
      <c r="C39" s="74">
        <v>39426</v>
      </c>
      <c r="D39" s="70">
        <v>44287</v>
      </c>
    </row>
    <row r="40" spans="2:4" x14ac:dyDescent="0.3">
      <c r="B40" s="28" t="s">
        <v>64</v>
      </c>
      <c r="C40" s="74">
        <v>10338</v>
      </c>
      <c r="D40" s="70">
        <v>11717</v>
      </c>
    </row>
    <row r="41" spans="2:4" x14ac:dyDescent="0.3">
      <c r="B41" s="28" t="s">
        <v>65</v>
      </c>
      <c r="C41" s="74">
        <v>12321</v>
      </c>
      <c r="D41" s="70">
        <v>13844</v>
      </c>
    </row>
    <row r="42" spans="2:4" x14ac:dyDescent="0.3">
      <c r="B42" s="28" t="s">
        <v>66</v>
      </c>
      <c r="C42" s="74">
        <v>16767</v>
      </c>
      <c r="D42" s="70">
        <v>18726</v>
      </c>
    </row>
    <row r="43" spans="2:4" x14ac:dyDescent="0.3">
      <c r="B43" s="27" t="s">
        <v>67</v>
      </c>
      <c r="C43" s="74">
        <v>49713</v>
      </c>
      <c r="D43" s="70">
        <v>54634</v>
      </c>
    </row>
    <row r="44" spans="2:4" x14ac:dyDescent="0.3">
      <c r="B44" s="28" t="s">
        <v>68</v>
      </c>
      <c r="C44" s="74">
        <v>13569</v>
      </c>
      <c r="D44" s="70">
        <v>15597</v>
      </c>
    </row>
    <row r="45" spans="2:4" x14ac:dyDescent="0.3">
      <c r="B45" s="28" t="s">
        <v>69</v>
      </c>
      <c r="C45" s="74">
        <v>15759</v>
      </c>
      <c r="D45" s="70">
        <v>17131</v>
      </c>
    </row>
    <row r="46" spans="2:4" x14ac:dyDescent="0.3">
      <c r="B46" s="28" t="s">
        <v>70</v>
      </c>
      <c r="C46" s="74">
        <v>20385</v>
      </c>
      <c r="D46" s="70">
        <v>21906</v>
      </c>
    </row>
    <row r="47" spans="2:4" x14ac:dyDescent="0.3">
      <c r="B47" s="27" t="s">
        <v>71</v>
      </c>
      <c r="C47" s="74">
        <v>63924</v>
      </c>
      <c r="D47" s="70">
        <v>66760</v>
      </c>
    </row>
    <row r="48" spans="2:4" x14ac:dyDescent="0.3">
      <c r="B48" s="28" t="s">
        <v>72</v>
      </c>
      <c r="C48" s="74">
        <v>18027</v>
      </c>
      <c r="D48" s="70">
        <v>18944</v>
      </c>
    </row>
    <row r="49" spans="2:4" x14ac:dyDescent="0.3">
      <c r="B49" s="28" t="s">
        <v>73</v>
      </c>
      <c r="C49" s="74">
        <v>19278</v>
      </c>
      <c r="D49" s="70">
        <v>20334</v>
      </c>
    </row>
    <row r="50" spans="2:4" x14ac:dyDescent="0.3">
      <c r="B50" s="28" t="s">
        <v>74</v>
      </c>
      <c r="C50" s="74">
        <v>26619</v>
      </c>
      <c r="D50" s="70">
        <v>27482</v>
      </c>
    </row>
    <row r="51" spans="2:4" x14ac:dyDescent="0.3">
      <c r="B51" s="27" t="s">
        <v>60</v>
      </c>
      <c r="C51" s="74">
        <v>75570</v>
      </c>
      <c r="D51" s="70">
        <v>74676</v>
      </c>
    </row>
    <row r="52" spans="2:4" x14ac:dyDescent="0.3">
      <c r="B52" s="28" t="s">
        <v>75</v>
      </c>
      <c r="C52" s="74">
        <v>22395</v>
      </c>
      <c r="D52" s="70">
        <v>22470</v>
      </c>
    </row>
    <row r="53" spans="2:4" x14ac:dyDescent="0.3">
      <c r="B53" s="28" t="s">
        <v>76</v>
      </c>
      <c r="C53" s="74">
        <v>23118</v>
      </c>
      <c r="D53" s="70">
        <v>22922</v>
      </c>
    </row>
    <row r="54" spans="2:4" x14ac:dyDescent="0.3">
      <c r="B54" s="29" t="s">
        <v>61</v>
      </c>
      <c r="C54" s="75">
        <v>30057</v>
      </c>
      <c r="D54" s="71">
        <v>29284</v>
      </c>
    </row>
    <row r="55" spans="2:4" x14ac:dyDescent="0.3">
      <c r="B55" s="6" t="s">
        <v>39</v>
      </c>
      <c r="C55" t="s">
        <v>57</v>
      </c>
    </row>
    <row r="56" spans="2:4" x14ac:dyDescent="0.3">
      <c r="B56" s="6" t="s">
        <v>35</v>
      </c>
      <c r="C56" t="s">
        <v>78</v>
      </c>
    </row>
    <row r="57" spans="2:4" x14ac:dyDescent="0.3">
      <c r="B57" s="6" t="s">
        <v>12</v>
      </c>
      <c r="C57" t="s">
        <v>57</v>
      </c>
    </row>
    <row r="59" spans="2:4" x14ac:dyDescent="0.3">
      <c r="B59" s="6" t="s">
        <v>38</v>
      </c>
      <c r="C59" t="s">
        <v>10</v>
      </c>
    </row>
    <row r="60" spans="2:4" x14ac:dyDescent="0.3">
      <c r="B60" s="7" t="s">
        <v>14</v>
      </c>
      <c r="C60">
        <v>24701</v>
      </c>
    </row>
    <row r="61" spans="2:4" x14ac:dyDescent="0.3">
      <c r="B61" s="7" t="s">
        <v>15</v>
      </c>
      <c r="C61">
        <v>14978</v>
      </c>
    </row>
    <row r="62" spans="2:4" x14ac:dyDescent="0.3">
      <c r="B62" s="7" t="s">
        <v>16</v>
      </c>
      <c r="C62">
        <v>80021</v>
      </c>
    </row>
    <row r="63" spans="2:4" x14ac:dyDescent="0.3">
      <c r="B63" s="7" t="s">
        <v>17</v>
      </c>
      <c r="C63">
        <v>164468</v>
      </c>
    </row>
    <row r="64" spans="2:4" x14ac:dyDescent="0.3">
      <c r="B64" s="7" t="s">
        <v>18</v>
      </c>
      <c r="C64">
        <v>22157</v>
      </c>
    </row>
    <row r="65" spans="2:3" x14ac:dyDescent="0.3">
      <c r="B65" s="7" t="s">
        <v>19</v>
      </c>
      <c r="C65">
        <v>12421</v>
      </c>
    </row>
    <row r="66" spans="2:3" x14ac:dyDescent="0.3">
      <c r="B66" s="7" t="s">
        <v>20</v>
      </c>
      <c r="C66">
        <v>144132</v>
      </c>
    </row>
    <row r="67" spans="2:3" x14ac:dyDescent="0.3">
      <c r="B67" s="7" t="s">
        <v>21</v>
      </c>
      <c r="C67">
        <v>17675</v>
      </c>
    </row>
    <row r="68" spans="2:3" x14ac:dyDescent="0.3">
      <c r="B68" s="7" t="s">
        <v>22</v>
      </c>
      <c r="C68">
        <v>9270</v>
      </c>
    </row>
    <row r="69" spans="2:3" x14ac:dyDescent="0.3">
      <c r="B69" s="7" t="s">
        <v>23</v>
      </c>
      <c r="C69">
        <v>302149</v>
      </c>
    </row>
    <row r="70" spans="2:3" x14ac:dyDescent="0.3">
      <c r="B70" s="7" t="s">
        <v>24</v>
      </c>
      <c r="C70">
        <v>12994</v>
      </c>
    </row>
    <row r="71" spans="2:3" x14ac:dyDescent="0.3">
      <c r="B71" s="7" t="s">
        <v>25</v>
      </c>
      <c r="C71">
        <v>6133</v>
      </c>
    </row>
    <row r="72" spans="2:3" x14ac:dyDescent="0.3">
      <c r="B72" s="7" t="s">
        <v>26</v>
      </c>
      <c r="C72">
        <v>3643</v>
      </c>
    </row>
    <row r="73" spans="2:3" x14ac:dyDescent="0.3">
      <c r="B73" s="7" t="s">
        <v>27</v>
      </c>
      <c r="C73">
        <v>7044</v>
      </c>
    </row>
    <row r="74" spans="2:3" x14ac:dyDescent="0.3">
      <c r="B74" s="7" t="s">
        <v>28</v>
      </c>
      <c r="C74">
        <v>69995</v>
      </c>
    </row>
    <row r="75" spans="2:3" x14ac:dyDescent="0.3">
      <c r="B75" s="7" t="s">
        <v>29</v>
      </c>
      <c r="C75">
        <v>213609</v>
      </c>
    </row>
    <row r="76" spans="2:3" x14ac:dyDescent="0.3">
      <c r="B76" s="7" t="s">
        <v>30</v>
      </c>
      <c r="C76">
        <v>25063</v>
      </c>
    </row>
    <row r="77" spans="2:3" x14ac:dyDescent="0.3">
      <c r="B77" s="7" t="s">
        <v>31</v>
      </c>
      <c r="C77">
        <v>27247</v>
      </c>
    </row>
    <row r="78" spans="2:3" x14ac:dyDescent="0.3">
      <c r="B78" s="7" t="s">
        <v>13</v>
      </c>
      <c r="C78">
        <v>2005086</v>
      </c>
    </row>
    <row r="79" spans="2:3" x14ac:dyDescent="0.3">
      <c r="B79" s="7" t="s">
        <v>32</v>
      </c>
      <c r="C79">
        <v>5712</v>
      </c>
    </row>
    <row r="80" spans="2:3" x14ac:dyDescent="0.3">
      <c r="B80" s="7" t="s">
        <v>33</v>
      </c>
      <c r="C80">
        <v>127001</v>
      </c>
    </row>
    <row r="81" spans="2:3" x14ac:dyDescent="0.3">
      <c r="B81" s="7" t="s">
        <v>34</v>
      </c>
      <c r="C81">
        <v>3295499</v>
      </c>
    </row>
  </sheetData>
  <mergeCells count="3">
    <mergeCell ref="B3:B6"/>
    <mergeCell ref="B8:B11"/>
    <mergeCell ref="B12:B13"/>
  </mergeCells>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4A01-59BB-4773-BC30-074DDF679A3F}">
  <dimension ref="A1:Z2221"/>
  <sheetViews>
    <sheetView workbookViewId="0">
      <selection activeCell="B5" sqref="B5"/>
    </sheetView>
  </sheetViews>
  <sheetFormatPr defaultColWidth="14.44140625" defaultRowHeight="14.4" x14ac:dyDescent="0.3"/>
  <cols>
    <col min="1" max="1" width="15.6640625" customWidth="1"/>
    <col min="2" max="2" width="25.5546875" customWidth="1"/>
    <col min="3" max="3" width="8.109375" customWidth="1"/>
    <col min="4" max="4" width="18.44140625" customWidth="1"/>
    <col min="5" max="5" width="13.33203125" customWidth="1"/>
    <col min="6" max="6" width="15.88671875" customWidth="1"/>
    <col min="7" max="7" width="15.33203125" customWidth="1"/>
    <col min="8" max="8" width="12" customWidth="1"/>
    <col min="9" max="26" width="8.6640625" customWidth="1"/>
  </cols>
  <sheetData>
    <row r="1" spans="1:26" x14ac:dyDescent="0.3">
      <c r="A1" s="8" t="s">
        <v>35</v>
      </c>
      <c r="B1" s="9" t="s">
        <v>12</v>
      </c>
      <c r="C1" s="9" t="s">
        <v>39</v>
      </c>
      <c r="D1" s="9" t="s">
        <v>11</v>
      </c>
      <c r="E1" s="10" t="s">
        <v>40</v>
      </c>
      <c r="F1" s="10" t="s">
        <v>41</v>
      </c>
      <c r="G1" s="10" t="s">
        <v>42</v>
      </c>
      <c r="H1" s="11" t="s">
        <v>43</v>
      </c>
    </row>
    <row r="2" spans="1:26" x14ac:dyDescent="0.3">
      <c r="A2" s="4">
        <v>41638</v>
      </c>
      <c r="B2" s="3" t="s">
        <v>36</v>
      </c>
      <c r="C2" s="3" t="s">
        <v>44</v>
      </c>
      <c r="D2" s="3" t="s">
        <v>14</v>
      </c>
      <c r="E2" s="12">
        <v>72</v>
      </c>
      <c r="F2" s="12">
        <v>114.00000000000003</v>
      </c>
      <c r="G2" s="12">
        <v>1236.0000000000002</v>
      </c>
      <c r="H2" s="13">
        <v>10.842105263157896</v>
      </c>
      <c r="I2" s="5"/>
      <c r="J2" s="5"/>
      <c r="K2" s="5"/>
    </row>
    <row r="3" spans="1:26" x14ac:dyDescent="0.3">
      <c r="A3" s="4">
        <v>41638</v>
      </c>
      <c r="B3" s="3" t="s">
        <v>36</v>
      </c>
      <c r="C3" s="3" t="s">
        <v>45</v>
      </c>
      <c r="D3" s="3" t="s">
        <v>15</v>
      </c>
      <c r="E3" s="12">
        <v>12</v>
      </c>
      <c r="F3" s="12">
        <v>21.000000000000004</v>
      </c>
      <c r="G3" s="12">
        <v>239.99999999999994</v>
      </c>
      <c r="H3" s="13">
        <v>11.428571428571429</v>
      </c>
      <c r="I3" s="3"/>
      <c r="J3" s="3"/>
      <c r="K3" s="3"/>
      <c r="L3" s="3"/>
      <c r="M3" s="3"/>
      <c r="N3" s="3"/>
      <c r="O3" s="3"/>
      <c r="P3" s="3"/>
      <c r="Q3" s="3"/>
      <c r="R3" s="3"/>
      <c r="S3" s="3"/>
      <c r="T3" s="3"/>
      <c r="U3" s="3"/>
      <c r="V3" s="3"/>
      <c r="W3" s="3"/>
      <c r="X3" s="3"/>
      <c r="Y3" s="3"/>
      <c r="Z3" s="3"/>
    </row>
    <row r="4" spans="1:26" x14ac:dyDescent="0.3">
      <c r="A4" s="4">
        <v>41638</v>
      </c>
      <c r="B4" s="3" t="s">
        <v>36</v>
      </c>
      <c r="C4" s="3" t="s">
        <v>46</v>
      </c>
      <c r="D4" s="3" t="s">
        <v>16</v>
      </c>
      <c r="E4" s="12">
        <v>165</v>
      </c>
      <c r="F4" s="12">
        <v>345.00000000000006</v>
      </c>
      <c r="G4" s="12">
        <v>4308</v>
      </c>
      <c r="H4" s="13">
        <v>12.486956521739131</v>
      </c>
      <c r="I4" s="3"/>
      <c r="J4" s="3"/>
      <c r="K4" s="3"/>
      <c r="L4" s="3"/>
      <c r="M4" s="3"/>
      <c r="N4" s="3"/>
      <c r="O4" s="3"/>
      <c r="P4" s="3"/>
      <c r="Q4" s="3"/>
      <c r="R4" s="3"/>
      <c r="S4" s="3"/>
      <c r="T4" s="3"/>
      <c r="U4" s="3"/>
      <c r="V4" s="3"/>
      <c r="W4" s="3"/>
      <c r="X4" s="3"/>
      <c r="Y4" s="3"/>
      <c r="Z4" s="3"/>
    </row>
    <row r="5" spans="1:26" x14ac:dyDescent="0.3">
      <c r="A5" s="4">
        <v>41638</v>
      </c>
      <c r="B5" s="3" t="s">
        <v>36</v>
      </c>
      <c r="C5" s="3" t="s">
        <v>47</v>
      </c>
      <c r="D5" s="3" t="s">
        <v>17</v>
      </c>
      <c r="E5" s="12">
        <v>390</v>
      </c>
      <c r="F5" s="12">
        <v>654</v>
      </c>
      <c r="G5" s="12">
        <v>10197</v>
      </c>
      <c r="H5" s="13">
        <v>15.591743119266056</v>
      </c>
      <c r="I5" s="3"/>
      <c r="J5" s="3"/>
      <c r="K5" s="3"/>
      <c r="L5" s="3"/>
      <c r="M5" s="3"/>
      <c r="N5" s="3"/>
      <c r="O5" s="3"/>
      <c r="P5" s="3"/>
      <c r="Q5" s="3"/>
      <c r="R5" s="3"/>
      <c r="S5" s="3"/>
      <c r="T5" s="3"/>
      <c r="U5" s="3"/>
      <c r="V5" s="3"/>
      <c r="W5" s="3"/>
      <c r="X5" s="3"/>
      <c r="Y5" s="3"/>
      <c r="Z5" s="3"/>
    </row>
    <row r="6" spans="1:26" x14ac:dyDescent="0.3">
      <c r="A6" s="4">
        <v>41638</v>
      </c>
      <c r="B6" s="3" t="s">
        <v>36</v>
      </c>
      <c r="C6" s="3" t="s">
        <v>45</v>
      </c>
      <c r="D6" s="3" t="s">
        <v>18</v>
      </c>
      <c r="E6" s="12">
        <v>42</v>
      </c>
      <c r="F6" s="12">
        <v>89.999999999999986</v>
      </c>
      <c r="G6" s="12">
        <v>831</v>
      </c>
      <c r="H6" s="13">
        <v>9.2333333333333325</v>
      </c>
      <c r="I6" s="3">
        <f>'[1]Consumer Panel Data'!$H6/'[1]Consumer Panel Data'!$F6</f>
        <v>0.1025925925925926</v>
      </c>
      <c r="J6" s="3"/>
      <c r="K6" s="3"/>
      <c r="L6" s="3"/>
      <c r="M6" s="3"/>
      <c r="N6" s="3"/>
      <c r="O6" s="3"/>
      <c r="P6" s="3"/>
      <c r="Q6" s="3"/>
      <c r="R6" s="3"/>
      <c r="S6" s="3"/>
      <c r="T6" s="3"/>
      <c r="U6" s="3"/>
      <c r="V6" s="3"/>
      <c r="W6" s="3"/>
      <c r="X6" s="3"/>
      <c r="Y6" s="3"/>
      <c r="Z6" s="3"/>
    </row>
    <row r="7" spans="1:26" x14ac:dyDescent="0.3">
      <c r="A7" s="4">
        <v>41638</v>
      </c>
      <c r="B7" s="3" t="s">
        <v>36</v>
      </c>
      <c r="C7" s="3" t="s">
        <v>48</v>
      </c>
      <c r="D7" s="3" t="s">
        <v>19</v>
      </c>
      <c r="E7" s="12">
        <v>36</v>
      </c>
      <c r="F7" s="12">
        <v>63</v>
      </c>
      <c r="G7" s="12">
        <v>555</v>
      </c>
      <c r="H7" s="13">
        <v>8.8095238095238102</v>
      </c>
      <c r="I7" s="3"/>
      <c r="J7" s="3"/>
      <c r="K7" s="3"/>
      <c r="L7" s="3"/>
      <c r="M7" s="3"/>
      <c r="N7" s="3"/>
      <c r="O7" s="3"/>
      <c r="P7" s="3"/>
      <c r="Q7" s="3"/>
      <c r="R7" s="3"/>
      <c r="S7" s="3"/>
      <c r="T7" s="3"/>
      <c r="U7" s="3"/>
      <c r="V7" s="3"/>
      <c r="W7" s="3"/>
      <c r="X7" s="3"/>
      <c r="Y7" s="3"/>
      <c r="Z7" s="3"/>
    </row>
    <row r="8" spans="1:26" x14ac:dyDescent="0.3">
      <c r="A8" s="4">
        <v>41638</v>
      </c>
      <c r="B8" s="3" t="s">
        <v>36</v>
      </c>
      <c r="C8" s="3" t="s">
        <v>49</v>
      </c>
      <c r="D8" s="3" t="s">
        <v>20</v>
      </c>
      <c r="E8" s="12">
        <v>804</v>
      </c>
      <c r="F8" s="12">
        <v>1410</v>
      </c>
      <c r="G8" s="12">
        <v>22767</v>
      </c>
      <c r="H8" s="13">
        <v>16.146808510638298</v>
      </c>
      <c r="I8" s="3"/>
      <c r="J8" s="3"/>
      <c r="K8" s="3"/>
      <c r="L8" s="3"/>
      <c r="M8" s="3"/>
      <c r="N8" s="3"/>
      <c r="O8" s="3"/>
      <c r="P8" s="3"/>
      <c r="Q8" s="3"/>
      <c r="R8" s="3"/>
      <c r="S8" s="3"/>
      <c r="T8" s="3"/>
      <c r="U8" s="3"/>
      <c r="V8" s="3"/>
      <c r="W8" s="3"/>
      <c r="X8" s="3"/>
      <c r="Y8" s="3"/>
      <c r="Z8" s="3"/>
    </row>
    <row r="9" spans="1:26" x14ac:dyDescent="0.3">
      <c r="A9" s="4">
        <v>41638</v>
      </c>
      <c r="B9" s="3" t="s">
        <v>36</v>
      </c>
      <c r="C9" s="3" t="s">
        <v>50</v>
      </c>
      <c r="D9" s="3" t="s">
        <v>21</v>
      </c>
      <c r="E9" s="12">
        <v>12</v>
      </c>
      <c r="F9" s="12">
        <v>44.999999999999993</v>
      </c>
      <c r="G9" s="12">
        <v>621.00000000000011</v>
      </c>
      <c r="H9" s="13">
        <v>13.8</v>
      </c>
      <c r="I9" s="3"/>
      <c r="J9" s="3"/>
      <c r="K9" s="3"/>
      <c r="L9" s="3"/>
      <c r="M9" s="3"/>
      <c r="N9" s="3"/>
      <c r="O9" s="3"/>
      <c r="P9" s="3"/>
      <c r="Q9" s="3"/>
      <c r="R9" s="3"/>
      <c r="S9" s="3"/>
      <c r="T9" s="3"/>
      <c r="U9" s="3"/>
      <c r="V9" s="3"/>
      <c r="W9" s="3"/>
      <c r="X9" s="3"/>
      <c r="Y9" s="3"/>
      <c r="Z9" s="3"/>
    </row>
    <row r="10" spans="1:26" x14ac:dyDescent="0.3">
      <c r="A10" s="4">
        <v>41638</v>
      </c>
      <c r="B10" s="3" t="s">
        <v>36</v>
      </c>
      <c r="C10" s="3" t="s">
        <v>51</v>
      </c>
      <c r="D10" s="3" t="s">
        <v>22</v>
      </c>
      <c r="E10" s="12">
        <v>12</v>
      </c>
      <c r="F10" s="12">
        <v>17.999999999999996</v>
      </c>
      <c r="G10" s="12">
        <v>213</v>
      </c>
      <c r="H10" s="13">
        <v>11.833333333333334</v>
      </c>
      <c r="I10" s="3"/>
      <c r="J10" s="3"/>
      <c r="K10" s="3"/>
      <c r="L10" s="3"/>
      <c r="M10" s="3"/>
      <c r="N10" s="3"/>
      <c r="O10" s="3"/>
      <c r="P10" s="3"/>
      <c r="Q10" s="3"/>
      <c r="R10" s="3"/>
      <c r="S10" s="3"/>
      <c r="T10" s="3"/>
      <c r="U10" s="3"/>
      <c r="V10" s="3"/>
      <c r="W10" s="3"/>
      <c r="X10" s="3"/>
      <c r="Y10" s="3"/>
      <c r="Z10" s="3"/>
    </row>
    <row r="11" spans="1:26" x14ac:dyDescent="0.3">
      <c r="A11" s="4">
        <v>41638</v>
      </c>
      <c r="B11" s="3" t="s">
        <v>36</v>
      </c>
      <c r="C11" s="3" t="s">
        <v>52</v>
      </c>
      <c r="D11" s="3" t="s">
        <v>23</v>
      </c>
      <c r="E11" s="12">
        <v>204</v>
      </c>
      <c r="F11" s="12">
        <v>447</v>
      </c>
      <c r="G11" s="12">
        <v>6813.0000000000018</v>
      </c>
      <c r="H11" s="13">
        <v>15.241610738255034</v>
      </c>
      <c r="I11" s="3"/>
      <c r="J11" s="3"/>
      <c r="K11" s="3"/>
      <c r="L11" s="3"/>
      <c r="M11" s="3"/>
      <c r="N11" s="3"/>
      <c r="O11" s="3"/>
      <c r="P11" s="3"/>
      <c r="Q11" s="3"/>
      <c r="R11" s="3"/>
      <c r="S11" s="3"/>
      <c r="T11" s="3"/>
      <c r="U11" s="3"/>
      <c r="V11" s="3"/>
      <c r="W11" s="3"/>
      <c r="X11" s="3"/>
      <c r="Y11" s="3"/>
      <c r="Z11" s="3"/>
    </row>
    <row r="12" spans="1:26" x14ac:dyDescent="0.3">
      <c r="A12" s="4">
        <v>41638</v>
      </c>
      <c r="B12" s="3" t="s">
        <v>36</v>
      </c>
      <c r="C12" s="3" t="s">
        <v>49</v>
      </c>
      <c r="D12" s="3" t="s">
        <v>24</v>
      </c>
      <c r="E12" s="12">
        <v>63</v>
      </c>
      <c r="F12" s="12">
        <v>96</v>
      </c>
      <c r="G12" s="12">
        <v>1743</v>
      </c>
      <c r="H12" s="13">
        <v>18.15625</v>
      </c>
      <c r="I12" s="3"/>
      <c r="J12" s="3"/>
      <c r="K12" s="3"/>
      <c r="L12" s="3"/>
      <c r="M12" s="3"/>
      <c r="N12" s="3"/>
      <c r="O12" s="3"/>
      <c r="P12" s="3"/>
      <c r="Q12" s="3"/>
      <c r="R12" s="3"/>
      <c r="S12" s="3"/>
      <c r="T12" s="3"/>
      <c r="U12" s="3"/>
      <c r="V12" s="3"/>
      <c r="W12" s="3"/>
      <c r="X12" s="3"/>
      <c r="Y12" s="3"/>
      <c r="Z12" s="3"/>
    </row>
    <row r="13" spans="1:26" x14ac:dyDescent="0.3">
      <c r="A13" s="4">
        <v>41638</v>
      </c>
      <c r="B13" s="3" t="s">
        <v>36</v>
      </c>
      <c r="C13" s="3" t="s">
        <v>53</v>
      </c>
      <c r="D13" s="3" t="s">
        <v>25</v>
      </c>
      <c r="E13" s="12">
        <v>29.999999999999993</v>
      </c>
      <c r="F13" s="12">
        <v>42.000000000000007</v>
      </c>
      <c r="G13" s="12">
        <v>564</v>
      </c>
      <c r="H13" s="13">
        <v>13.428571428571429</v>
      </c>
      <c r="I13" s="3"/>
      <c r="J13" s="3"/>
      <c r="K13" s="3"/>
      <c r="L13" s="3"/>
      <c r="M13" s="3"/>
      <c r="N13" s="3"/>
      <c r="O13" s="3"/>
      <c r="P13" s="3"/>
      <c r="Q13" s="3"/>
      <c r="R13" s="3"/>
      <c r="S13" s="3"/>
      <c r="T13" s="3"/>
      <c r="U13" s="3"/>
      <c r="V13" s="3"/>
      <c r="W13" s="3"/>
      <c r="X13" s="3"/>
      <c r="Y13" s="3"/>
      <c r="Z13" s="3"/>
    </row>
    <row r="14" spans="1:26" x14ac:dyDescent="0.3">
      <c r="A14" s="4">
        <v>41638</v>
      </c>
      <c r="B14" s="3" t="s">
        <v>36</v>
      </c>
      <c r="C14" s="3" t="s">
        <v>54</v>
      </c>
      <c r="D14" s="3" t="s">
        <v>26</v>
      </c>
      <c r="E14" s="12">
        <v>6</v>
      </c>
      <c r="F14" s="12">
        <v>15</v>
      </c>
      <c r="G14" s="12">
        <v>273.00000000000006</v>
      </c>
      <c r="H14" s="13">
        <v>18.2</v>
      </c>
      <c r="I14" s="3"/>
      <c r="J14" s="3"/>
      <c r="K14" s="3"/>
      <c r="L14" s="3"/>
      <c r="M14" s="3"/>
      <c r="N14" s="3"/>
      <c r="O14" s="3"/>
      <c r="P14" s="3"/>
      <c r="Q14" s="3"/>
      <c r="R14" s="3"/>
      <c r="S14" s="3"/>
      <c r="T14" s="3"/>
      <c r="U14" s="3"/>
      <c r="V14" s="3"/>
      <c r="W14" s="3"/>
      <c r="X14" s="3"/>
      <c r="Y14" s="3"/>
      <c r="Z14" s="3"/>
    </row>
    <row r="15" spans="1:26" x14ac:dyDescent="0.3">
      <c r="A15" s="4">
        <v>41638</v>
      </c>
      <c r="B15" s="3" t="s">
        <v>36</v>
      </c>
      <c r="C15" s="3" t="s">
        <v>49</v>
      </c>
      <c r="D15" s="3" t="s">
        <v>27</v>
      </c>
      <c r="E15" s="12">
        <v>29.999999999999993</v>
      </c>
      <c r="F15" s="12">
        <v>51</v>
      </c>
      <c r="G15" s="12">
        <v>747.00000000000011</v>
      </c>
      <c r="H15" s="13">
        <v>14.647058823529411</v>
      </c>
      <c r="I15" s="3"/>
      <c r="J15" s="3"/>
      <c r="K15" s="3"/>
      <c r="L15" s="3"/>
      <c r="M15" s="3"/>
      <c r="N15" s="3"/>
      <c r="O15" s="3"/>
      <c r="P15" s="3"/>
      <c r="Q15" s="3"/>
      <c r="R15" s="3"/>
      <c r="S15" s="3"/>
      <c r="T15" s="3"/>
      <c r="U15" s="3"/>
      <c r="V15" s="3"/>
      <c r="W15" s="3"/>
      <c r="X15" s="3"/>
      <c r="Y15" s="3"/>
      <c r="Z15" s="3"/>
    </row>
    <row r="16" spans="1:26" x14ac:dyDescent="0.3">
      <c r="A16" s="4">
        <v>41638</v>
      </c>
      <c r="B16" s="3" t="s">
        <v>36</v>
      </c>
      <c r="C16" s="3" t="s">
        <v>49</v>
      </c>
      <c r="D16" s="3" t="s">
        <v>28</v>
      </c>
      <c r="E16" s="12">
        <v>456</v>
      </c>
      <c r="F16" s="12">
        <v>729</v>
      </c>
      <c r="G16" s="12">
        <v>12645</v>
      </c>
      <c r="H16" s="13">
        <v>17.345679012345681</v>
      </c>
      <c r="I16" s="3"/>
      <c r="J16" s="3"/>
      <c r="K16" s="3"/>
      <c r="L16" s="3"/>
      <c r="M16" s="3"/>
      <c r="N16" s="3"/>
      <c r="O16" s="3"/>
      <c r="P16" s="3"/>
      <c r="Q16" s="3"/>
      <c r="R16" s="3"/>
      <c r="S16" s="3"/>
      <c r="T16" s="3"/>
      <c r="U16" s="3"/>
      <c r="V16" s="3"/>
      <c r="W16" s="3"/>
      <c r="X16" s="3"/>
      <c r="Y16" s="3"/>
      <c r="Z16" s="3"/>
    </row>
    <row r="17" spans="1:26" x14ac:dyDescent="0.3">
      <c r="A17" s="4">
        <v>41638</v>
      </c>
      <c r="B17" s="3" t="s">
        <v>36</v>
      </c>
      <c r="C17" s="3" t="s">
        <v>49</v>
      </c>
      <c r="D17" s="3" t="s">
        <v>29</v>
      </c>
      <c r="E17" s="12">
        <v>1523.9999999999998</v>
      </c>
      <c r="F17" s="12">
        <v>3204.0000000000009</v>
      </c>
      <c r="G17" s="12">
        <v>46041.000000000007</v>
      </c>
      <c r="H17" s="13">
        <v>14.369850187265918</v>
      </c>
      <c r="I17" s="3"/>
      <c r="J17" s="3"/>
      <c r="K17" s="3"/>
      <c r="L17" s="3"/>
      <c r="M17" s="3"/>
      <c r="N17" s="3"/>
      <c r="O17" s="3"/>
      <c r="P17" s="3"/>
      <c r="Q17" s="3"/>
      <c r="R17" s="3"/>
      <c r="S17" s="3"/>
      <c r="T17" s="3"/>
      <c r="U17" s="3"/>
      <c r="V17" s="3"/>
      <c r="W17" s="3"/>
      <c r="X17" s="3"/>
      <c r="Y17" s="3"/>
      <c r="Z17" s="3"/>
    </row>
    <row r="18" spans="1:26" x14ac:dyDescent="0.3">
      <c r="A18" s="4">
        <v>41638</v>
      </c>
      <c r="B18" s="3" t="s">
        <v>36</v>
      </c>
      <c r="C18" s="3" t="s">
        <v>55</v>
      </c>
      <c r="D18" s="3" t="s">
        <v>30</v>
      </c>
      <c r="E18" s="12">
        <v>171</v>
      </c>
      <c r="F18" s="12">
        <v>287.99999999999994</v>
      </c>
      <c r="G18" s="12">
        <v>3297.0000000000009</v>
      </c>
      <c r="H18" s="13">
        <v>11.447916666666666</v>
      </c>
      <c r="I18" s="3"/>
      <c r="J18" s="3"/>
      <c r="K18" s="3"/>
      <c r="L18" s="3"/>
      <c r="M18" s="3"/>
      <c r="N18" s="3"/>
      <c r="O18" s="3"/>
      <c r="P18" s="3"/>
      <c r="Q18" s="3"/>
      <c r="R18" s="3"/>
      <c r="S18" s="3"/>
      <c r="T18" s="3"/>
      <c r="U18" s="3"/>
      <c r="V18" s="3"/>
      <c r="W18" s="3"/>
      <c r="X18" s="3"/>
      <c r="Y18" s="3"/>
      <c r="Z18" s="3"/>
    </row>
    <row r="19" spans="1:26" x14ac:dyDescent="0.3">
      <c r="A19" s="4">
        <v>41638</v>
      </c>
      <c r="B19" s="3" t="s">
        <v>36</v>
      </c>
      <c r="C19" s="3" t="s">
        <v>49</v>
      </c>
      <c r="D19" s="3" t="s">
        <v>31</v>
      </c>
      <c r="E19" s="12">
        <v>131.99999999999997</v>
      </c>
      <c r="F19" s="12">
        <v>213</v>
      </c>
      <c r="G19" s="12">
        <v>3972</v>
      </c>
      <c r="H19" s="13">
        <v>18.64788732394366</v>
      </c>
      <c r="I19" s="3"/>
      <c r="J19" s="3"/>
      <c r="K19" s="3"/>
      <c r="L19" s="3"/>
      <c r="M19" s="3"/>
      <c r="N19" s="3"/>
      <c r="O19" s="3"/>
      <c r="P19" s="3"/>
      <c r="Q19" s="3"/>
      <c r="R19" s="3"/>
      <c r="S19" s="3"/>
      <c r="T19" s="3"/>
      <c r="U19" s="3"/>
      <c r="V19" s="3"/>
      <c r="W19" s="3"/>
      <c r="X19" s="3"/>
      <c r="Y19" s="3"/>
      <c r="Z19" s="3"/>
    </row>
    <row r="20" spans="1:26" x14ac:dyDescent="0.3">
      <c r="A20" s="4">
        <v>41638</v>
      </c>
      <c r="B20" s="3" t="s">
        <v>36</v>
      </c>
      <c r="C20" s="3" t="s">
        <v>13</v>
      </c>
      <c r="D20" s="3" t="s">
        <v>13</v>
      </c>
      <c r="E20" s="12">
        <v>5847</v>
      </c>
      <c r="F20" s="12">
        <v>10959</v>
      </c>
      <c r="G20" s="12">
        <v>161736</v>
      </c>
      <c r="H20" s="13">
        <v>14.758280865042432</v>
      </c>
      <c r="I20" s="3"/>
      <c r="J20" s="3"/>
      <c r="K20" s="3"/>
      <c r="L20" s="3"/>
      <c r="M20" s="3"/>
      <c r="N20" s="3"/>
      <c r="O20" s="3"/>
      <c r="P20" s="3"/>
      <c r="Q20" s="3"/>
      <c r="R20" s="3"/>
      <c r="S20" s="3"/>
      <c r="T20" s="3"/>
      <c r="U20" s="3"/>
      <c r="V20" s="3"/>
      <c r="W20" s="3"/>
      <c r="X20" s="3"/>
      <c r="Y20" s="3"/>
      <c r="Z20" s="3"/>
    </row>
    <row r="21" spans="1:26" ht="15.75" customHeight="1" x14ac:dyDescent="0.3">
      <c r="A21" s="4">
        <v>41638</v>
      </c>
      <c r="B21" s="3" t="s">
        <v>36</v>
      </c>
      <c r="C21" s="3" t="s">
        <v>53</v>
      </c>
      <c r="D21" s="3" t="s">
        <v>32</v>
      </c>
      <c r="E21" s="12">
        <v>14.999999999999996</v>
      </c>
      <c r="F21" s="12">
        <v>24</v>
      </c>
      <c r="G21" s="12">
        <v>360.00000000000006</v>
      </c>
      <c r="H21" s="13">
        <v>15</v>
      </c>
      <c r="I21" s="3"/>
      <c r="J21" s="3"/>
      <c r="K21" s="3"/>
      <c r="L21" s="3"/>
      <c r="M21" s="3"/>
      <c r="N21" s="3"/>
      <c r="O21" s="3"/>
      <c r="P21" s="3"/>
      <c r="Q21" s="3"/>
      <c r="R21" s="3"/>
      <c r="S21" s="3"/>
      <c r="T21" s="3"/>
      <c r="U21" s="3"/>
      <c r="V21" s="3"/>
      <c r="W21" s="3"/>
      <c r="X21" s="3"/>
      <c r="Y21" s="3"/>
      <c r="Z21" s="3"/>
    </row>
    <row r="22" spans="1:26" ht="15.75" customHeight="1" x14ac:dyDescent="0.3">
      <c r="A22" s="4">
        <v>41638</v>
      </c>
      <c r="B22" s="3" t="s">
        <v>36</v>
      </c>
      <c r="C22" s="3" t="s">
        <v>56</v>
      </c>
      <c r="D22" s="3" t="s">
        <v>33</v>
      </c>
      <c r="E22" s="12">
        <v>117.00000000000003</v>
      </c>
      <c r="F22" s="12">
        <v>246</v>
      </c>
      <c r="G22" s="12">
        <v>2952</v>
      </c>
      <c r="H22" s="13">
        <v>12</v>
      </c>
      <c r="I22" s="3"/>
      <c r="J22" s="3"/>
      <c r="K22" s="3"/>
      <c r="L22" s="3"/>
      <c r="M22" s="3"/>
      <c r="N22" s="3"/>
      <c r="O22" s="3"/>
      <c r="P22" s="3"/>
      <c r="Q22" s="3"/>
      <c r="R22" s="3"/>
      <c r="S22" s="3"/>
      <c r="T22" s="3"/>
      <c r="U22" s="3"/>
      <c r="V22" s="3"/>
      <c r="W22" s="3"/>
      <c r="X22" s="3"/>
      <c r="Y22" s="3"/>
      <c r="Z22" s="3"/>
    </row>
    <row r="23" spans="1:26" ht="15.75" customHeight="1" x14ac:dyDescent="0.3">
      <c r="A23" s="4">
        <v>41638</v>
      </c>
      <c r="B23" s="3" t="s">
        <v>37</v>
      </c>
      <c r="C23" s="3" t="s">
        <v>44</v>
      </c>
      <c r="D23" s="3" t="s">
        <v>14</v>
      </c>
      <c r="E23" s="12">
        <v>248.00000000000003</v>
      </c>
      <c r="F23" s="12">
        <v>434</v>
      </c>
      <c r="G23" s="12">
        <v>12117.63</v>
      </c>
      <c r="H23" s="13">
        <v>27.920806451612901</v>
      </c>
      <c r="I23" s="3"/>
      <c r="J23" s="3"/>
      <c r="K23" s="3"/>
      <c r="L23" s="3"/>
      <c r="M23" s="3"/>
      <c r="N23" s="3"/>
      <c r="O23" s="3"/>
      <c r="P23" s="3"/>
      <c r="Q23" s="3"/>
      <c r="R23" s="3"/>
      <c r="S23" s="3"/>
      <c r="T23" s="3"/>
      <c r="U23" s="3"/>
      <c r="V23" s="3"/>
      <c r="W23" s="3"/>
      <c r="X23" s="3"/>
      <c r="Y23" s="3"/>
      <c r="Z23" s="3"/>
    </row>
    <row r="24" spans="1:26" ht="15.75" customHeight="1" x14ac:dyDescent="0.3">
      <c r="A24" s="4">
        <v>41638</v>
      </c>
      <c r="B24" s="3" t="s">
        <v>37</v>
      </c>
      <c r="C24" s="3" t="s">
        <v>45</v>
      </c>
      <c r="D24" s="3" t="s">
        <v>15</v>
      </c>
      <c r="E24" s="12">
        <v>43.999999999999993</v>
      </c>
      <c r="F24" s="12">
        <v>101</v>
      </c>
      <c r="G24" s="12">
        <v>2363.77</v>
      </c>
      <c r="H24" s="13">
        <v>23.403663366336634</v>
      </c>
      <c r="I24" s="3"/>
      <c r="J24" s="3"/>
      <c r="K24" s="3"/>
      <c r="L24" s="3"/>
      <c r="M24" s="3"/>
      <c r="N24" s="3"/>
      <c r="O24" s="3"/>
      <c r="P24" s="3"/>
      <c r="Q24" s="3"/>
      <c r="R24" s="3"/>
      <c r="S24" s="3"/>
      <c r="T24" s="3"/>
      <c r="U24" s="3"/>
      <c r="V24" s="3"/>
      <c r="W24" s="3"/>
      <c r="X24" s="3"/>
      <c r="Y24" s="3"/>
      <c r="Z24" s="3"/>
    </row>
    <row r="25" spans="1:26" ht="15.75" customHeight="1" x14ac:dyDescent="0.3">
      <c r="A25" s="4">
        <v>41638</v>
      </c>
      <c r="B25" s="3" t="s">
        <v>37</v>
      </c>
      <c r="C25" s="3" t="s">
        <v>46</v>
      </c>
      <c r="D25" s="3" t="s">
        <v>16</v>
      </c>
      <c r="E25" s="12">
        <v>643.99999999999989</v>
      </c>
      <c r="F25" s="12">
        <v>1432</v>
      </c>
      <c r="G25" s="12">
        <v>24893.34</v>
      </c>
      <c r="H25" s="13">
        <v>17.383617318435753</v>
      </c>
      <c r="I25" s="3"/>
      <c r="J25" s="3"/>
      <c r="K25" s="3"/>
      <c r="L25" s="3"/>
      <c r="M25" s="3"/>
      <c r="N25" s="3"/>
      <c r="O25" s="3"/>
      <c r="P25" s="3"/>
      <c r="Q25" s="3"/>
      <c r="R25" s="3"/>
      <c r="S25" s="3"/>
      <c r="T25" s="3"/>
      <c r="U25" s="3"/>
      <c r="V25" s="3"/>
      <c r="W25" s="3"/>
      <c r="X25" s="3"/>
      <c r="Y25" s="3"/>
      <c r="Z25" s="3"/>
    </row>
    <row r="26" spans="1:26" ht="15.75" customHeight="1" x14ac:dyDescent="0.3">
      <c r="A26" s="4">
        <v>41638</v>
      </c>
      <c r="B26" s="3" t="s">
        <v>37</v>
      </c>
      <c r="C26" s="3" t="s">
        <v>47</v>
      </c>
      <c r="D26" s="3" t="s">
        <v>17</v>
      </c>
      <c r="E26" s="12">
        <v>1740</v>
      </c>
      <c r="F26" s="12">
        <v>3741</v>
      </c>
      <c r="G26" s="12">
        <v>76171.8</v>
      </c>
      <c r="H26" s="13">
        <v>20.361347233360064</v>
      </c>
      <c r="I26" s="3"/>
      <c r="J26" s="3"/>
      <c r="K26" s="3"/>
      <c r="L26" s="3"/>
      <c r="M26" s="3"/>
      <c r="N26" s="3"/>
      <c r="O26" s="3"/>
      <c r="P26" s="3"/>
      <c r="Q26" s="3"/>
      <c r="R26" s="3"/>
      <c r="S26" s="3"/>
      <c r="T26" s="3"/>
      <c r="U26" s="3"/>
      <c r="V26" s="3"/>
      <c r="W26" s="3"/>
      <c r="X26" s="3"/>
      <c r="Y26" s="3"/>
      <c r="Z26" s="3"/>
    </row>
    <row r="27" spans="1:26" ht="15.75" customHeight="1" x14ac:dyDescent="0.3">
      <c r="A27" s="4">
        <v>41638</v>
      </c>
      <c r="B27" s="3" t="s">
        <v>37</v>
      </c>
      <c r="C27" s="3" t="s">
        <v>45</v>
      </c>
      <c r="D27" s="3" t="s">
        <v>18</v>
      </c>
      <c r="E27" s="12">
        <v>311</v>
      </c>
      <c r="F27" s="12">
        <v>597</v>
      </c>
      <c r="G27" s="12">
        <v>17026.34</v>
      </c>
      <c r="H27" s="13">
        <v>28.519832495812395</v>
      </c>
      <c r="I27" s="3"/>
      <c r="J27" s="3"/>
      <c r="K27" s="3"/>
      <c r="L27" s="3"/>
      <c r="M27" s="3"/>
      <c r="N27" s="3"/>
      <c r="O27" s="3"/>
      <c r="P27" s="3"/>
      <c r="Q27" s="3"/>
      <c r="R27" s="3"/>
      <c r="S27" s="3"/>
      <c r="T27" s="3"/>
      <c r="U27" s="3"/>
      <c r="V27" s="3"/>
      <c r="W27" s="3"/>
      <c r="X27" s="3"/>
      <c r="Y27" s="3"/>
      <c r="Z27" s="3"/>
    </row>
    <row r="28" spans="1:26" ht="15.75" customHeight="1" x14ac:dyDescent="0.3">
      <c r="A28" s="4">
        <v>41638</v>
      </c>
      <c r="B28" s="3" t="s">
        <v>37</v>
      </c>
      <c r="C28" s="3" t="s">
        <v>48</v>
      </c>
      <c r="D28" s="3" t="s">
        <v>19</v>
      </c>
      <c r="E28" s="12">
        <v>90</v>
      </c>
      <c r="F28" s="12">
        <v>152.00000000000003</v>
      </c>
      <c r="G28" s="12">
        <v>4648.7700000000004</v>
      </c>
      <c r="H28" s="13">
        <v>30.584013157894741</v>
      </c>
      <c r="I28" s="3"/>
      <c r="J28" s="3"/>
      <c r="K28" s="3"/>
      <c r="L28" s="3"/>
      <c r="M28" s="3"/>
      <c r="N28" s="3"/>
      <c r="O28" s="3"/>
      <c r="P28" s="3"/>
      <c r="Q28" s="3"/>
      <c r="R28" s="3"/>
      <c r="S28" s="3"/>
      <c r="T28" s="3"/>
      <c r="U28" s="3"/>
      <c r="V28" s="3"/>
      <c r="W28" s="3"/>
      <c r="X28" s="3"/>
      <c r="Y28" s="3"/>
      <c r="Z28" s="3"/>
    </row>
    <row r="29" spans="1:26" ht="15.75" customHeight="1" x14ac:dyDescent="0.3">
      <c r="A29" s="4">
        <v>41638</v>
      </c>
      <c r="B29" s="3" t="s">
        <v>37</v>
      </c>
      <c r="C29" s="3" t="s">
        <v>49</v>
      </c>
      <c r="D29" s="3" t="s">
        <v>20</v>
      </c>
      <c r="E29" s="12">
        <v>1053</v>
      </c>
      <c r="F29" s="12">
        <v>2290.0000000000005</v>
      </c>
      <c r="G29" s="12">
        <v>58741.010000000009</v>
      </c>
      <c r="H29" s="13">
        <v>25.651096069868995</v>
      </c>
      <c r="I29" s="3"/>
      <c r="J29" s="3"/>
      <c r="K29" s="3"/>
      <c r="L29" s="3"/>
      <c r="M29" s="3"/>
      <c r="N29" s="3"/>
      <c r="O29" s="3"/>
      <c r="P29" s="3"/>
      <c r="Q29" s="3"/>
      <c r="R29" s="3"/>
      <c r="S29" s="3"/>
      <c r="T29" s="3"/>
      <c r="U29" s="3"/>
      <c r="V29" s="3"/>
      <c r="W29" s="3"/>
      <c r="X29" s="3"/>
      <c r="Y29" s="3"/>
      <c r="Z29" s="3"/>
    </row>
    <row r="30" spans="1:26" ht="15.75" customHeight="1" x14ac:dyDescent="0.3">
      <c r="A30" s="4">
        <v>41638</v>
      </c>
      <c r="B30" s="3" t="s">
        <v>37</v>
      </c>
      <c r="C30" s="3" t="s">
        <v>50</v>
      </c>
      <c r="D30" s="3" t="s">
        <v>21</v>
      </c>
      <c r="E30" s="12">
        <v>48</v>
      </c>
      <c r="F30" s="12">
        <v>86.999999999999986</v>
      </c>
      <c r="G30" s="12">
        <v>2224.7199999999998</v>
      </c>
      <c r="H30" s="13">
        <v>25.57149425287356</v>
      </c>
      <c r="I30" s="3"/>
      <c r="J30" s="3"/>
      <c r="K30" s="3"/>
      <c r="L30" s="3"/>
      <c r="M30" s="3"/>
      <c r="N30" s="3"/>
      <c r="O30" s="3"/>
      <c r="P30" s="3"/>
      <c r="Q30" s="3"/>
      <c r="R30" s="3"/>
      <c r="S30" s="3"/>
      <c r="T30" s="3"/>
      <c r="U30" s="3"/>
      <c r="V30" s="3"/>
      <c r="W30" s="3"/>
      <c r="X30" s="3"/>
      <c r="Y30" s="3"/>
      <c r="Z30" s="3"/>
    </row>
    <row r="31" spans="1:26" ht="15.75" customHeight="1" x14ac:dyDescent="0.3">
      <c r="A31" s="4">
        <v>41638</v>
      </c>
      <c r="B31" s="3" t="s">
        <v>37</v>
      </c>
      <c r="C31" s="3" t="s">
        <v>51</v>
      </c>
      <c r="D31" s="3" t="s">
        <v>22</v>
      </c>
      <c r="E31" s="12">
        <v>21</v>
      </c>
      <c r="F31" s="12">
        <v>29.000000000000004</v>
      </c>
      <c r="G31" s="12">
        <v>961.42</v>
      </c>
      <c r="H31" s="13">
        <v>33.152413793103449</v>
      </c>
      <c r="I31" s="3"/>
      <c r="J31" s="3"/>
      <c r="K31" s="3"/>
      <c r="L31" s="3"/>
      <c r="M31" s="3"/>
      <c r="N31" s="3"/>
      <c r="O31" s="3"/>
      <c r="P31" s="3"/>
      <c r="Q31" s="3"/>
      <c r="R31" s="3"/>
      <c r="S31" s="3"/>
      <c r="T31" s="3"/>
      <c r="U31" s="3"/>
      <c r="V31" s="3"/>
      <c r="W31" s="3"/>
      <c r="X31" s="3"/>
      <c r="Y31" s="3"/>
      <c r="Z31" s="3"/>
    </row>
    <row r="32" spans="1:26" ht="15.75" customHeight="1" x14ac:dyDescent="0.3">
      <c r="A32" s="4">
        <v>41638</v>
      </c>
      <c r="B32" s="3" t="s">
        <v>37</v>
      </c>
      <c r="C32" s="3" t="s">
        <v>52</v>
      </c>
      <c r="D32" s="3" t="s">
        <v>23</v>
      </c>
      <c r="E32" s="12">
        <v>2229</v>
      </c>
      <c r="F32" s="12">
        <v>4362</v>
      </c>
      <c r="G32" s="12">
        <v>128593.10999999999</v>
      </c>
      <c r="H32" s="13">
        <v>29.480309491059149</v>
      </c>
      <c r="I32" s="3"/>
      <c r="J32" s="3"/>
      <c r="K32" s="3"/>
      <c r="L32" s="3"/>
      <c r="M32" s="3"/>
      <c r="N32" s="3"/>
      <c r="O32" s="3"/>
      <c r="P32" s="3"/>
      <c r="Q32" s="3"/>
      <c r="R32" s="3"/>
      <c r="S32" s="3"/>
      <c r="T32" s="3"/>
      <c r="U32" s="3"/>
      <c r="V32" s="3"/>
      <c r="W32" s="3"/>
      <c r="X32" s="3"/>
      <c r="Y32" s="3"/>
      <c r="Z32" s="3"/>
    </row>
    <row r="33" spans="1:26" ht="15.75" customHeight="1" x14ac:dyDescent="0.3">
      <c r="A33" s="4">
        <v>41638</v>
      </c>
      <c r="B33" s="3" t="s">
        <v>37</v>
      </c>
      <c r="C33" s="3" t="s">
        <v>49</v>
      </c>
      <c r="D33" s="3" t="s">
        <v>24</v>
      </c>
      <c r="E33" s="12">
        <v>64</v>
      </c>
      <c r="F33" s="12">
        <v>111</v>
      </c>
      <c r="G33" s="12">
        <v>3183.36</v>
      </c>
      <c r="H33" s="13">
        <v>28.678918918918921</v>
      </c>
      <c r="I33" s="3"/>
      <c r="J33" s="3"/>
      <c r="K33" s="3"/>
      <c r="L33" s="3"/>
      <c r="M33" s="3"/>
      <c r="N33" s="3"/>
      <c r="O33" s="3"/>
      <c r="P33" s="3"/>
      <c r="Q33" s="3"/>
      <c r="R33" s="3"/>
      <c r="S33" s="3"/>
      <c r="T33" s="3"/>
      <c r="U33" s="3"/>
      <c r="V33" s="3"/>
      <c r="W33" s="3"/>
      <c r="X33" s="3"/>
      <c r="Y33" s="3"/>
      <c r="Z33" s="3"/>
    </row>
    <row r="34" spans="1:26" ht="15.75" customHeight="1" x14ac:dyDescent="0.3">
      <c r="A34" s="4">
        <v>41638</v>
      </c>
      <c r="B34" s="3" t="s">
        <v>37</v>
      </c>
      <c r="C34" s="3" t="s">
        <v>53</v>
      </c>
      <c r="D34" s="3" t="s">
        <v>25</v>
      </c>
      <c r="E34" s="12">
        <v>34</v>
      </c>
      <c r="F34" s="12">
        <v>63</v>
      </c>
      <c r="G34" s="12">
        <v>1595.18</v>
      </c>
      <c r="H34" s="13">
        <v>25.320317460317462</v>
      </c>
      <c r="I34" s="3"/>
      <c r="J34" s="3"/>
      <c r="K34" s="3"/>
      <c r="L34" s="3"/>
      <c r="M34" s="3"/>
      <c r="N34" s="3"/>
      <c r="O34" s="3"/>
      <c r="P34" s="3"/>
      <c r="Q34" s="3"/>
      <c r="R34" s="3"/>
      <c r="S34" s="3"/>
      <c r="T34" s="3"/>
      <c r="U34" s="3"/>
      <c r="V34" s="3"/>
      <c r="W34" s="3"/>
      <c r="X34" s="3"/>
      <c r="Y34" s="3"/>
      <c r="Z34" s="3"/>
    </row>
    <row r="35" spans="1:26" ht="15.75" customHeight="1" x14ac:dyDescent="0.3">
      <c r="A35" s="4">
        <v>41638</v>
      </c>
      <c r="B35" s="3" t="s">
        <v>37</v>
      </c>
      <c r="C35" s="3" t="s">
        <v>54</v>
      </c>
      <c r="D35" s="3" t="s">
        <v>26</v>
      </c>
      <c r="E35" s="12">
        <v>8</v>
      </c>
      <c r="F35" s="12">
        <v>11.999999999999998</v>
      </c>
      <c r="G35" s="12">
        <v>429.12</v>
      </c>
      <c r="H35" s="13">
        <v>35.76</v>
      </c>
      <c r="I35" s="3"/>
      <c r="J35" s="3"/>
      <c r="K35" s="3"/>
      <c r="L35" s="3"/>
      <c r="M35" s="3"/>
      <c r="N35" s="3"/>
      <c r="O35" s="3"/>
      <c r="P35" s="3"/>
      <c r="Q35" s="3"/>
      <c r="R35" s="3"/>
      <c r="S35" s="3"/>
      <c r="T35" s="3"/>
      <c r="U35" s="3"/>
      <c r="V35" s="3"/>
      <c r="W35" s="3"/>
      <c r="X35" s="3"/>
      <c r="Y35" s="3"/>
      <c r="Z35" s="3"/>
    </row>
    <row r="36" spans="1:26" ht="15.75" customHeight="1" x14ac:dyDescent="0.3">
      <c r="A36" s="4">
        <v>41638</v>
      </c>
      <c r="B36" s="3" t="s">
        <v>37</v>
      </c>
      <c r="C36" s="3" t="s">
        <v>49</v>
      </c>
      <c r="D36" s="3" t="s">
        <v>27</v>
      </c>
      <c r="E36" s="12">
        <v>34</v>
      </c>
      <c r="F36" s="12">
        <v>62</v>
      </c>
      <c r="G36" s="12">
        <v>1307</v>
      </c>
      <c r="H36" s="13">
        <v>21.080645161290324</v>
      </c>
      <c r="I36" s="3"/>
      <c r="J36" s="3"/>
      <c r="K36" s="3"/>
      <c r="L36" s="3"/>
      <c r="M36" s="3"/>
      <c r="N36" s="3"/>
      <c r="O36" s="3"/>
      <c r="P36" s="3"/>
      <c r="Q36" s="3"/>
      <c r="R36" s="3"/>
      <c r="S36" s="3"/>
      <c r="T36" s="3"/>
      <c r="U36" s="3"/>
      <c r="V36" s="3"/>
      <c r="W36" s="3"/>
      <c r="X36" s="3"/>
      <c r="Y36" s="3"/>
      <c r="Z36" s="3"/>
    </row>
    <row r="37" spans="1:26" ht="15.75" customHeight="1" x14ac:dyDescent="0.3">
      <c r="A37" s="4">
        <v>41638</v>
      </c>
      <c r="B37" s="3" t="s">
        <v>37</v>
      </c>
      <c r="C37" s="3" t="s">
        <v>49</v>
      </c>
      <c r="D37" s="3" t="s">
        <v>28</v>
      </c>
      <c r="E37" s="12">
        <v>402</v>
      </c>
      <c r="F37" s="12">
        <v>874</v>
      </c>
      <c r="G37" s="12">
        <v>20431.659999999996</v>
      </c>
      <c r="H37" s="13">
        <v>23.377185354691076</v>
      </c>
      <c r="I37" s="3"/>
      <c r="J37" s="3"/>
      <c r="K37" s="3"/>
      <c r="L37" s="3"/>
      <c r="M37" s="3"/>
      <c r="N37" s="3"/>
      <c r="O37" s="3"/>
      <c r="P37" s="3"/>
      <c r="Q37" s="3"/>
      <c r="R37" s="3"/>
      <c r="S37" s="3"/>
      <c r="T37" s="3"/>
      <c r="U37" s="3"/>
      <c r="V37" s="3"/>
      <c r="W37" s="3"/>
      <c r="X37" s="3"/>
      <c r="Y37" s="3"/>
      <c r="Z37" s="3"/>
    </row>
    <row r="38" spans="1:26" ht="15.75" customHeight="1" x14ac:dyDescent="0.3">
      <c r="A38" s="4">
        <v>41638</v>
      </c>
      <c r="B38" s="3" t="s">
        <v>37</v>
      </c>
      <c r="C38" s="3" t="s">
        <v>49</v>
      </c>
      <c r="D38" s="3" t="s">
        <v>29</v>
      </c>
      <c r="E38" s="12">
        <v>1340</v>
      </c>
      <c r="F38" s="12">
        <v>3326</v>
      </c>
      <c r="G38" s="12">
        <v>60891.53</v>
      </c>
      <c r="H38" s="13">
        <v>18.307736019242334</v>
      </c>
      <c r="I38" s="3"/>
      <c r="J38" s="3"/>
      <c r="K38" s="3"/>
      <c r="L38" s="3"/>
      <c r="M38" s="3"/>
      <c r="N38" s="3"/>
      <c r="O38" s="3"/>
      <c r="P38" s="3"/>
      <c r="Q38" s="3"/>
      <c r="R38" s="3"/>
      <c r="S38" s="3"/>
      <c r="T38" s="3"/>
      <c r="U38" s="3"/>
      <c r="V38" s="3"/>
      <c r="W38" s="3"/>
      <c r="X38" s="3"/>
      <c r="Y38" s="3"/>
      <c r="Z38" s="3"/>
    </row>
    <row r="39" spans="1:26" ht="15.75" customHeight="1" x14ac:dyDescent="0.3">
      <c r="A39" s="4">
        <v>41638</v>
      </c>
      <c r="B39" s="3" t="s">
        <v>37</v>
      </c>
      <c r="C39" s="3" t="s">
        <v>55</v>
      </c>
      <c r="D39" s="3" t="s">
        <v>30</v>
      </c>
      <c r="E39" s="12">
        <v>208</v>
      </c>
      <c r="F39" s="12">
        <v>433</v>
      </c>
      <c r="G39" s="12">
        <v>10726.01</v>
      </c>
      <c r="H39" s="13">
        <v>24.771385681293303</v>
      </c>
      <c r="I39" s="3"/>
      <c r="J39" s="3"/>
      <c r="K39" s="3"/>
      <c r="L39" s="3"/>
      <c r="M39" s="3"/>
      <c r="N39" s="3"/>
      <c r="O39" s="3"/>
      <c r="P39" s="3"/>
      <c r="Q39" s="3"/>
      <c r="R39" s="3"/>
      <c r="S39" s="3"/>
      <c r="T39" s="3"/>
      <c r="U39" s="3"/>
      <c r="V39" s="3"/>
      <c r="W39" s="3"/>
      <c r="X39" s="3"/>
      <c r="Y39" s="3"/>
      <c r="Z39" s="3"/>
    </row>
    <row r="40" spans="1:26" ht="15.75" customHeight="1" x14ac:dyDescent="0.3">
      <c r="A40" s="4">
        <v>41638</v>
      </c>
      <c r="B40" s="3" t="s">
        <v>37</v>
      </c>
      <c r="C40" s="3" t="s">
        <v>49</v>
      </c>
      <c r="D40" s="3" t="s">
        <v>31</v>
      </c>
      <c r="E40" s="12">
        <v>129.00000000000003</v>
      </c>
      <c r="F40" s="12">
        <v>250</v>
      </c>
      <c r="G40" s="12">
        <v>7617.81</v>
      </c>
      <c r="H40" s="13">
        <v>30.471240000000002</v>
      </c>
      <c r="I40" s="3"/>
      <c r="J40" s="3"/>
      <c r="K40" s="3"/>
      <c r="L40" s="3"/>
      <c r="M40" s="3"/>
      <c r="N40" s="3"/>
      <c r="O40" s="3"/>
      <c r="P40" s="3"/>
      <c r="Q40" s="3"/>
      <c r="R40" s="3"/>
      <c r="S40" s="3"/>
      <c r="T40" s="3"/>
      <c r="U40" s="3"/>
      <c r="V40" s="3"/>
      <c r="W40" s="3"/>
      <c r="X40" s="3"/>
      <c r="Y40" s="3"/>
      <c r="Z40" s="3"/>
    </row>
    <row r="41" spans="1:26" ht="15.75" customHeight="1" x14ac:dyDescent="0.3">
      <c r="A41" s="4">
        <v>41638</v>
      </c>
      <c r="B41" s="3" t="s">
        <v>37</v>
      </c>
      <c r="C41" s="3" t="s">
        <v>13</v>
      </c>
      <c r="D41" s="3" t="s">
        <v>13</v>
      </c>
      <c r="E41" s="12">
        <v>14299.000000000002</v>
      </c>
      <c r="F41" s="12">
        <v>29660.999999999996</v>
      </c>
      <c r="G41" s="12">
        <v>714243.32</v>
      </c>
      <c r="H41" s="13">
        <v>24.080217120124068</v>
      </c>
      <c r="I41" s="3"/>
      <c r="J41" s="3"/>
      <c r="K41" s="3"/>
      <c r="L41" s="3"/>
      <c r="M41" s="3"/>
      <c r="N41" s="3"/>
      <c r="O41" s="3"/>
      <c r="P41" s="3"/>
      <c r="Q41" s="3"/>
      <c r="R41" s="3"/>
      <c r="S41" s="3"/>
      <c r="T41" s="3"/>
      <c r="U41" s="3"/>
      <c r="V41" s="3"/>
      <c r="W41" s="3"/>
      <c r="X41" s="3"/>
      <c r="Y41" s="3"/>
      <c r="Z41" s="3"/>
    </row>
    <row r="42" spans="1:26" ht="15.75" customHeight="1" x14ac:dyDescent="0.3">
      <c r="A42" s="4">
        <v>41638</v>
      </c>
      <c r="B42" s="3" t="s">
        <v>37</v>
      </c>
      <c r="C42" s="3" t="s">
        <v>53</v>
      </c>
      <c r="D42" s="3" t="s">
        <v>32</v>
      </c>
      <c r="E42" s="12">
        <v>24</v>
      </c>
      <c r="F42" s="12">
        <v>55</v>
      </c>
      <c r="G42" s="12">
        <v>1357.97</v>
      </c>
      <c r="H42" s="13">
        <v>24.690363636363635</v>
      </c>
      <c r="I42" s="3"/>
      <c r="J42" s="3"/>
      <c r="K42" s="3"/>
      <c r="L42" s="3"/>
      <c r="M42" s="3"/>
      <c r="N42" s="3"/>
      <c r="O42" s="3"/>
      <c r="P42" s="3"/>
      <c r="Q42" s="3"/>
      <c r="R42" s="3"/>
      <c r="S42" s="3"/>
      <c r="T42" s="3"/>
      <c r="U42" s="3"/>
      <c r="V42" s="3"/>
      <c r="W42" s="3"/>
      <c r="X42" s="3"/>
      <c r="Y42" s="3"/>
      <c r="Z42" s="3"/>
    </row>
    <row r="43" spans="1:26" ht="15.75" customHeight="1" x14ac:dyDescent="0.3">
      <c r="A43" s="4">
        <v>41638</v>
      </c>
      <c r="B43" s="3" t="s">
        <v>37</v>
      </c>
      <c r="C43" s="3" t="s">
        <v>56</v>
      </c>
      <c r="D43" s="3" t="s">
        <v>33</v>
      </c>
      <c r="E43" s="12">
        <v>1462</v>
      </c>
      <c r="F43" s="12">
        <v>3142.9999999999995</v>
      </c>
      <c r="G43" s="12">
        <v>58804.80999999999</v>
      </c>
      <c r="H43" s="13">
        <v>18.709770919503658</v>
      </c>
      <c r="I43" s="3"/>
      <c r="J43" s="3"/>
      <c r="K43" s="3"/>
      <c r="L43" s="3"/>
      <c r="M43" s="3"/>
      <c r="N43" s="3"/>
      <c r="O43" s="3"/>
      <c r="P43" s="3"/>
      <c r="Q43" s="3"/>
      <c r="R43" s="3"/>
      <c r="S43" s="3"/>
      <c r="T43" s="3"/>
      <c r="U43" s="3"/>
      <c r="V43" s="3"/>
      <c r="W43" s="3"/>
      <c r="X43" s="3"/>
      <c r="Y43" s="3"/>
      <c r="Z43" s="3"/>
    </row>
    <row r="44" spans="1:26" ht="15.75" customHeight="1" x14ac:dyDescent="0.3">
      <c r="A44" s="4">
        <v>41645</v>
      </c>
      <c r="B44" s="3" t="s">
        <v>36</v>
      </c>
      <c r="C44" s="3" t="s">
        <v>44</v>
      </c>
      <c r="D44" s="3" t="s">
        <v>14</v>
      </c>
      <c r="E44" s="12">
        <v>75</v>
      </c>
      <c r="F44" s="12">
        <v>153</v>
      </c>
      <c r="G44" s="12">
        <v>1572</v>
      </c>
      <c r="H44" s="13">
        <v>10.274509803921569</v>
      </c>
      <c r="I44" s="3"/>
      <c r="J44" s="3"/>
      <c r="K44" s="3"/>
      <c r="L44" s="3"/>
      <c r="M44" s="3"/>
      <c r="N44" s="3"/>
      <c r="O44" s="3"/>
      <c r="P44" s="3"/>
      <c r="Q44" s="3"/>
      <c r="R44" s="3"/>
      <c r="S44" s="3"/>
      <c r="T44" s="3"/>
      <c r="U44" s="3"/>
      <c r="V44" s="3"/>
      <c r="W44" s="3"/>
      <c r="X44" s="3"/>
      <c r="Y44" s="3"/>
      <c r="Z44" s="3"/>
    </row>
    <row r="45" spans="1:26" ht="15.75" customHeight="1" x14ac:dyDescent="0.3">
      <c r="A45" s="4">
        <v>41645</v>
      </c>
      <c r="B45" s="3" t="s">
        <v>36</v>
      </c>
      <c r="C45" s="3" t="s">
        <v>45</v>
      </c>
      <c r="D45" s="3" t="s">
        <v>15</v>
      </c>
      <c r="E45" s="12">
        <v>18</v>
      </c>
      <c r="F45" s="12">
        <v>24</v>
      </c>
      <c r="G45" s="12">
        <v>369</v>
      </c>
      <c r="H45" s="13">
        <v>15.375</v>
      </c>
      <c r="I45" s="3"/>
      <c r="J45" s="3"/>
      <c r="K45" s="3"/>
      <c r="L45" s="3"/>
      <c r="M45" s="3"/>
      <c r="N45" s="3"/>
      <c r="O45" s="3"/>
      <c r="P45" s="3"/>
      <c r="Q45" s="3"/>
      <c r="R45" s="3"/>
      <c r="S45" s="3"/>
      <c r="T45" s="3"/>
      <c r="U45" s="3"/>
      <c r="V45" s="3"/>
      <c r="W45" s="3"/>
      <c r="X45" s="3"/>
      <c r="Y45" s="3"/>
      <c r="Z45" s="3"/>
    </row>
    <row r="46" spans="1:26" ht="15.75" customHeight="1" x14ac:dyDescent="0.3">
      <c r="A46" s="4">
        <v>41645</v>
      </c>
      <c r="B46" s="3" t="s">
        <v>36</v>
      </c>
      <c r="C46" s="3" t="s">
        <v>46</v>
      </c>
      <c r="D46" s="3" t="s">
        <v>16</v>
      </c>
      <c r="E46" s="12">
        <v>177</v>
      </c>
      <c r="F46" s="12">
        <v>336.00000000000006</v>
      </c>
      <c r="G46" s="12">
        <v>3426</v>
      </c>
      <c r="H46" s="13">
        <v>10.196428571428571</v>
      </c>
      <c r="I46" s="3"/>
      <c r="J46" s="3"/>
      <c r="K46" s="3"/>
      <c r="L46" s="3"/>
      <c r="M46" s="3"/>
      <c r="N46" s="3"/>
      <c r="O46" s="3"/>
      <c r="P46" s="3"/>
      <c r="Q46" s="3"/>
      <c r="R46" s="3"/>
      <c r="S46" s="3"/>
      <c r="T46" s="3"/>
      <c r="U46" s="3"/>
      <c r="V46" s="3"/>
      <c r="W46" s="3"/>
      <c r="X46" s="3"/>
      <c r="Y46" s="3"/>
      <c r="Z46" s="3"/>
    </row>
    <row r="47" spans="1:26" ht="15.75" customHeight="1" x14ac:dyDescent="0.3">
      <c r="A47" s="4">
        <v>41645</v>
      </c>
      <c r="B47" s="3" t="s">
        <v>36</v>
      </c>
      <c r="C47" s="3" t="s">
        <v>47</v>
      </c>
      <c r="D47" s="3" t="s">
        <v>17</v>
      </c>
      <c r="E47" s="12">
        <v>327</v>
      </c>
      <c r="F47" s="12">
        <v>591</v>
      </c>
      <c r="G47" s="12">
        <v>6831</v>
      </c>
      <c r="H47" s="13">
        <v>11.558375634517766</v>
      </c>
      <c r="I47" s="3"/>
      <c r="J47" s="3"/>
      <c r="K47" s="3"/>
      <c r="L47" s="3"/>
      <c r="M47" s="3"/>
      <c r="N47" s="3"/>
      <c r="O47" s="3"/>
      <c r="P47" s="3"/>
      <c r="Q47" s="3"/>
      <c r="R47" s="3"/>
      <c r="S47" s="3"/>
      <c r="T47" s="3"/>
      <c r="U47" s="3"/>
      <c r="V47" s="3"/>
      <c r="W47" s="3"/>
      <c r="X47" s="3"/>
      <c r="Y47" s="3"/>
      <c r="Z47" s="3"/>
    </row>
    <row r="48" spans="1:26" ht="15.75" customHeight="1" x14ac:dyDescent="0.3">
      <c r="A48" s="4">
        <v>41645</v>
      </c>
      <c r="B48" s="3" t="s">
        <v>36</v>
      </c>
      <c r="C48" s="3" t="s">
        <v>45</v>
      </c>
      <c r="D48" s="3" t="s">
        <v>18</v>
      </c>
      <c r="E48" s="12">
        <v>48</v>
      </c>
      <c r="F48" s="12">
        <v>123</v>
      </c>
      <c r="G48" s="12">
        <v>1053</v>
      </c>
      <c r="H48" s="13">
        <v>8.5609756097560972</v>
      </c>
      <c r="I48" s="3"/>
      <c r="J48" s="3"/>
      <c r="K48" s="3"/>
      <c r="L48" s="3"/>
      <c r="M48" s="3"/>
      <c r="N48" s="3"/>
      <c r="O48" s="3"/>
      <c r="P48" s="3"/>
      <c r="Q48" s="3"/>
      <c r="R48" s="3"/>
      <c r="S48" s="3"/>
      <c r="T48" s="3"/>
      <c r="U48" s="3"/>
      <c r="V48" s="3"/>
      <c r="W48" s="3"/>
      <c r="X48" s="3"/>
      <c r="Y48" s="3"/>
      <c r="Z48" s="3"/>
    </row>
    <row r="49" spans="1:26" ht="15.75" customHeight="1" x14ac:dyDescent="0.3">
      <c r="A49" s="4">
        <v>41645</v>
      </c>
      <c r="B49" s="3" t="s">
        <v>36</v>
      </c>
      <c r="C49" s="3" t="s">
        <v>48</v>
      </c>
      <c r="D49" s="3" t="s">
        <v>19</v>
      </c>
      <c r="E49" s="12">
        <v>27</v>
      </c>
      <c r="F49" s="12">
        <v>42.000000000000007</v>
      </c>
      <c r="G49" s="12">
        <v>507</v>
      </c>
      <c r="H49" s="13">
        <v>12.071428571428571</v>
      </c>
      <c r="I49" s="3"/>
      <c r="J49" s="3"/>
      <c r="K49" s="3"/>
      <c r="L49" s="3"/>
      <c r="M49" s="3"/>
      <c r="N49" s="3"/>
      <c r="O49" s="3"/>
      <c r="P49" s="3"/>
      <c r="Q49" s="3"/>
      <c r="R49" s="3"/>
      <c r="S49" s="3"/>
      <c r="T49" s="3"/>
      <c r="U49" s="3"/>
      <c r="V49" s="3"/>
      <c r="W49" s="3"/>
      <c r="X49" s="3"/>
      <c r="Y49" s="3"/>
      <c r="Z49" s="3"/>
    </row>
    <row r="50" spans="1:26" ht="15.75" customHeight="1" x14ac:dyDescent="0.3">
      <c r="A50" s="4">
        <v>41645</v>
      </c>
      <c r="B50" s="3" t="s">
        <v>36</v>
      </c>
      <c r="C50" s="3" t="s">
        <v>49</v>
      </c>
      <c r="D50" s="3" t="s">
        <v>20</v>
      </c>
      <c r="E50" s="12">
        <v>618</v>
      </c>
      <c r="F50" s="12">
        <v>1151.9999999999998</v>
      </c>
      <c r="G50" s="12">
        <v>17025</v>
      </c>
      <c r="H50" s="13">
        <v>14.778645833333334</v>
      </c>
      <c r="I50" s="3"/>
      <c r="J50" s="3"/>
      <c r="K50" s="3"/>
      <c r="L50" s="3"/>
      <c r="M50" s="3"/>
      <c r="N50" s="3"/>
      <c r="O50" s="3"/>
      <c r="P50" s="3"/>
      <c r="Q50" s="3"/>
      <c r="R50" s="3"/>
      <c r="S50" s="3"/>
      <c r="T50" s="3"/>
      <c r="U50" s="3"/>
      <c r="V50" s="3"/>
      <c r="W50" s="3"/>
      <c r="X50" s="3"/>
      <c r="Y50" s="3"/>
      <c r="Z50" s="3"/>
    </row>
    <row r="51" spans="1:26" ht="15.75" customHeight="1" x14ac:dyDescent="0.3">
      <c r="A51" s="4">
        <v>41645</v>
      </c>
      <c r="B51" s="3" t="s">
        <v>36</v>
      </c>
      <c r="C51" s="3" t="s">
        <v>50</v>
      </c>
      <c r="D51" s="3" t="s">
        <v>21</v>
      </c>
      <c r="E51" s="12">
        <v>21</v>
      </c>
      <c r="F51" s="12">
        <v>54</v>
      </c>
      <c r="G51" s="12">
        <v>756</v>
      </c>
      <c r="H51" s="13">
        <v>14</v>
      </c>
      <c r="I51" s="3"/>
      <c r="J51" s="3"/>
      <c r="K51" s="3"/>
      <c r="L51" s="3"/>
      <c r="M51" s="3"/>
      <c r="N51" s="3"/>
      <c r="O51" s="3"/>
      <c r="P51" s="3"/>
      <c r="Q51" s="3"/>
      <c r="R51" s="3"/>
      <c r="S51" s="3"/>
      <c r="T51" s="3"/>
      <c r="U51" s="3"/>
      <c r="V51" s="3"/>
      <c r="W51" s="3"/>
      <c r="X51" s="3"/>
      <c r="Y51" s="3"/>
      <c r="Z51" s="3"/>
    </row>
    <row r="52" spans="1:26" ht="15.75" customHeight="1" x14ac:dyDescent="0.3">
      <c r="A52" s="4">
        <v>41645</v>
      </c>
      <c r="B52" s="3" t="s">
        <v>36</v>
      </c>
      <c r="C52" s="3" t="s">
        <v>51</v>
      </c>
      <c r="D52" s="3" t="s">
        <v>22</v>
      </c>
      <c r="E52" s="12">
        <v>27</v>
      </c>
      <c r="F52" s="12">
        <v>42.000000000000007</v>
      </c>
      <c r="G52" s="12">
        <v>714</v>
      </c>
      <c r="H52" s="13">
        <v>17</v>
      </c>
      <c r="I52" s="3"/>
      <c r="J52" s="3"/>
      <c r="K52" s="3"/>
      <c r="L52" s="3"/>
      <c r="M52" s="3"/>
      <c r="N52" s="3"/>
      <c r="O52" s="3"/>
      <c r="P52" s="3"/>
      <c r="Q52" s="3"/>
      <c r="R52" s="3"/>
      <c r="S52" s="3"/>
      <c r="T52" s="3"/>
      <c r="U52" s="3"/>
      <c r="V52" s="3"/>
      <c r="W52" s="3"/>
      <c r="X52" s="3"/>
      <c r="Y52" s="3"/>
      <c r="Z52" s="3"/>
    </row>
    <row r="53" spans="1:26" ht="15.75" customHeight="1" x14ac:dyDescent="0.3">
      <c r="A53" s="4">
        <v>41645</v>
      </c>
      <c r="B53" s="3" t="s">
        <v>36</v>
      </c>
      <c r="C53" s="3" t="s">
        <v>52</v>
      </c>
      <c r="D53" s="3" t="s">
        <v>23</v>
      </c>
      <c r="E53" s="12">
        <v>242.99999999999994</v>
      </c>
      <c r="F53" s="12">
        <v>612</v>
      </c>
      <c r="G53" s="12">
        <v>8205</v>
      </c>
      <c r="H53" s="13">
        <v>13.406862745098039</v>
      </c>
      <c r="I53" s="3"/>
      <c r="J53" s="3"/>
      <c r="K53" s="3"/>
      <c r="L53" s="3"/>
      <c r="M53" s="3"/>
      <c r="N53" s="3"/>
      <c r="O53" s="3"/>
      <c r="P53" s="3"/>
      <c r="Q53" s="3"/>
      <c r="R53" s="3"/>
      <c r="S53" s="3"/>
      <c r="T53" s="3"/>
      <c r="U53" s="3"/>
      <c r="V53" s="3"/>
      <c r="W53" s="3"/>
      <c r="X53" s="3"/>
      <c r="Y53" s="3"/>
      <c r="Z53" s="3"/>
    </row>
    <row r="54" spans="1:26" ht="15.75" customHeight="1" x14ac:dyDescent="0.3">
      <c r="A54" s="4">
        <v>41645</v>
      </c>
      <c r="B54" s="3" t="s">
        <v>36</v>
      </c>
      <c r="C54" s="3" t="s">
        <v>49</v>
      </c>
      <c r="D54" s="3" t="s">
        <v>24</v>
      </c>
      <c r="E54" s="12">
        <v>21</v>
      </c>
      <c r="F54" s="12">
        <v>39</v>
      </c>
      <c r="G54" s="12">
        <v>648</v>
      </c>
      <c r="H54" s="13">
        <v>16.615384615384617</v>
      </c>
      <c r="I54" s="3"/>
      <c r="J54" s="3"/>
      <c r="K54" s="3"/>
      <c r="L54" s="3"/>
      <c r="M54" s="3"/>
      <c r="N54" s="3"/>
      <c r="O54" s="3"/>
      <c r="P54" s="3"/>
      <c r="Q54" s="3"/>
      <c r="R54" s="3"/>
      <c r="S54" s="3"/>
      <c r="T54" s="3"/>
      <c r="U54" s="3"/>
      <c r="V54" s="3"/>
      <c r="W54" s="3"/>
      <c r="X54" s="3"/>
      <c r="Y54" s="3"/>
      <c r="Z54" s="3"/>
    </row>
    <row r="55" spans="1:26" ht="15.75" customHeight="1" x14ac:dyDescent="0.3">
      <c r="A55" s="4">
        <v>41645</v>
      </c>
      <c r="B55" s="3" t="s">
        <v>36</v>
      </c>
      <c r="C55" s="3" t="s">
        <v>53</v>
      </c>
      <c r="D55" s="3" t="s">
        <v>25</v>
      </c>
      <c r="E55" s="12">
        <v>24</v>
      </c>
      <c r="F55" s="12">
        <v>39</v>
      </c>
      <c r="G55" s="12">
        <v>516</v>
      </c>
      <c r="H55" s="13">
        <v>13.23076923076923</v>
      </c>
      <c r="I55" s="3"/>
      <c r="J55" s="3"/>
      <c r="K55" s="3"/>
      <c r="L55" s="3"/>
      <c r="M55" s="3"/>
      <c r="N55" s="3"/>
      <c r="O55" s="3"/>
      <c r="P55" s="3"/>
      <c r="Q55" s="3"/>
      <c r="R55" s="3"/>
      <c r="S55" s="3"/>
      <c r="T55" s="3"/>
      <c r="U55" s="3"/>
      <c r="V55" s="3"/>
      <c r="W55" s="3"/>
      <c r="X55" s="3"/>
      <c r="Y55" s="3"/>
      <c r="Z55" s="3"/>
    </row>
    <row r="56" spans="1:26" ht="15.75" customHeight="1" x14ac:dyDescent="0.3">
      <c r="A56" s="4">
        <v>41645</v>
      </c>
      <c r="B56" s="3" t="s">
        <v>36</v>
      </c>
      <c r="C56" s="3" t="s">
        <v>49</v>
      </c>
      <c r="D56" s="3" t="s">
        <v>27</v>
      </c>
      <c r="E56" s="12">
        <v>14.999999999999996</v>
      </c>
      <c r="F56" s="12">
        <v>33</v>
      </c>
      <c r="G56" s="12">
        <v>348.00000000000006</v>
      </c>
      <c r="H56" s="13">
        <v>10.545454545454545</v>
      </c>
      <c r="I56" s="3"/>
      <c r="J56" s="3"/>
      <c r="K56" s="3"/>
      <c r="L56" s="3"/>
      <c r="M56" s="3"/>
      <c r="N56" s="3"/>
      <c r="O56" s="3"/>
      <c r="P56" s="3"/>
      <c r="Q56" s="3"/>
      <c r="R56" s="3"/>
      <c r="S56" s="3"/>
      <c r="T56" s="3"/>
      <c r="U56" s="3"/>
      <c r="V56" s="3"/>
      <c r="W56" s="3"/>
      <c r="X56" s="3"/>
      <c r="Y56" s="3"/>
      <c r="Z56" s="3"/>
    </row>
    <row r="57" spans="1:26" ht="15.75" customHeight="1" x14ac:dyDescent="0.3">
      <c r="A57" s="4">
        <v>41645</v>
      </c>
      <c r="B57" s="3" t="s">
        <v>36</v>
      </c>
      <c r="C57" s="3" t="s">
        <v>49</v>
      </c>
      <c r="D57" s="3" t="s">
        <v>28</v>
      </c>
      <c r="E57" s="12">
        <v>321</v>
      </c>
      <c r="F57" s="12">
        <v>588</v>
      </c>
      <c r="G57" s="12">
        <v>7437</v>
      </c>
      <c r="H57" s="13">
        <v>12.647959183673469</v>
      </c>
      <c r="I57" s="3"/>
      <c r="J57" s="3"/>
      <c r="K57" s="3"/>
      <c r="L57" s="3"/>
      <c r="M57" s="3"/>
      <c r="N57" s="3"/>
      <c r="O57" s="3"/>
      <c r="P57" s="3"/>
      <c r="Q57" s="3"/>
      <c r="R57" s="3"/>
      <c r="S57" s="3"/>
      <c r="T57" s="3"/>
      <c r="U57" s="3"/>
      <c r="V57" s="3"/>
      <c r="W57" s="3"/>
      <c r="X57" s="3"/>
      <c r="Y57" s="3"/>
      <c r="Z57" s="3"/>
    </row>
    <row r="58" spans="1:26" ht="15.75" customHeight="1" x14ac:dyDescent="0.3">
      <c r="A58" s="4">
        <v>41645</v>
      </c>
      <c r="B58" s="3" t="s">
        <v>36</v>
      </c>
      <c r="C58" s="3" t="s">
        <v>49</v>
      </c>
      <c r="D58" s="3" t="s">
        <v>29</v>
      </c>
      <c r="E58" s="12">
        <v>1590</v>
      </c>
      <c r="F58" s="12">
        <v>3231</v>
      </c>
      <c r="G58" s="12">
        <v>43508.999999999993</v>
      </c>
      <c r="H58" s="13">
        <v>13.4661095636026</v>
      </c>
      <c r="I58" s="3"/>
      <c r="J58" s="3"/>
      <c r="K58" s="3"/>
      <c r="L58" s="3"/>
      <c r="M58" s="3"/>
      <c r="N58" s="3"/>
      <c r="O58" s="3"/>
      <c r="P58" s="3"/>
      <c r="Q58" s="3"/>
      <c r="R58" s="3"/>
      <c r="S58" s="3"/>
      <c r="T58" s="3"/>
      <c r="U58" s="3"/>
      <c r="V58" s="3"/>
      <c r="W58" s="3"/>
      <c r="X58" s="3"/>
      <c r="Y58" s="3"/>
      <c r="Z58" s="3"/>
    </row>
    <row r="59" spans="1:26" ht="15.75" customHeight="1" x14ac:dyDescent="0.3">
      <c r="A59" s="4">
        <v>41645</v>
      </c>
      <c r="B59" s="3" t="s">
        <v>36</v>
      </c>
      <c r="C59" s="3" t="s">
        <v>55</v>
      </c>
      <c r="D59" s="3" t="s">
        <v>30</v>
      </c>
      <c r="E59" s="12">
        <v>147</v>
      </c>
      <c r="F59" s="12">
        <v>324</v>
      </c>
      <c r="G59" s="12">
        <v>3189</v>
      </c>
      <c r="H59" s="13">
        <v>9.8425925925925934</v>
      </c>
      <c r="I59" s="3"/>
      <c r="J59" s="3"/>
      <c r="K59" s="3"/>
      <c r="L59" s="3"/>
      <c r="M59" s="3"/>
      <c r="N59" s="3"/>
      <c r="O59" s="3"/>
      <c r="P59" s="3"/>
      <c r="Q59" s="3"/>
      <c r="R59" s="3"/>
      <c r="S59" s="3"/>
      <c r="T59" s="3"/>
      <c r="U59" s="3"/>
      <c r="V59" s="3"/>
      <c r="W59" s="3"/>
      <c r="X59" s="3"/>
      <c r="Y59" s="3"/>
      <c r="Z59" s="3"/>
    </row>
    <row r="60" spans="1:26" ht="15.75" customHeight="1" x14ac:dyDescent="0.3">
      <c r="A60" s="4">
        <v>41645</v>
      </c>
      <c r="B60" s="3" t="s">
        <v>36</v>
      </c>
      <c r="C60" s="3" t="s">
        <v>49</v>
      </c>
      <c r="D60" s="3" t="s">
        <v>31</v>
      </c>
      <c r="E60" s="12">
        <v>102</v>
      </c>
      <c r="F60" s="12">
        <v>179.99999999999997</v>
      </c>
      <c r="G60" s="12">
        <v>2469</v>
      </c>
      <c r="H60" s="13">
        <v>13.716666666666667</v>
      </c>
      <c r="I60" s="3"/>
      <c r="J60" s="3"/>
      <c r="K60" s="3"/>
      <c r="L60" s="3"/>
      <c r="M60" s="3"/>
      <c r="N60" s="3"/>
      <c r="O60" s="3"/>
      <c r="P60" s="3"/>
      <c r="Q60" s="3"/>
      <c r="R60" s="3"/>
      <c r="S60" s="3"/>
      <c r="T60" s="3"/>
      <c r="U60" s="3"/>
      <c r="V60" s="3"/>
      <c r="W60" s="3"/>
      <c r="X60" s="3"/>
      <c r="Y60" s="3"/>
      <c r="Z60" s="3"/>
    </row>
    <row r="61" spans="1:26" ht="15.75" customHeight="1" x14ac:dyDescent="0.3">
      <c r="A61" s="4">
        <v>41645</v>
      </c>
      <c r="B61" s="3" t="s">
        <v>36</v>
      </c>
      <c r="C61" s="3" t="s">
        <v>13</v>
      </c>
      <c r="D61" s="3" t="s">
        <v>13</v>
      </c>
      <c r="E61" s="12">
        <v>5196</v>
      </c>
      <c r="F61" s="12">
        <v>10227</v>
      </c>
      <c r="G61" s="12">
        <v>132357</v>
      </c>
      <c r="H61" s="13">
        <v>12.941918451158697</v>
      </c>
      <c r="I61" s="3"/>
      <c r="J61" s="3"/>
      <c r="K61" s="3"/>
      <c r="L61" s="3"/>
      <c r="M61" s="3"/>
      <c r="N61" s="3"/>
      <c r="O61" s="3"/>
      <c r="P61" s="3"/>
      <c r="Q61" s="3"/>
      <c r="R61" s="3"/>
      <c r="S61" s="3"/>
      <c r="T61" s="3"/>
      <c r="U61" s="3"/>
      <c r="V61" s="3"/>
      <c r="W61" s="3"/>
      <c r="X61" s="3"/>
      <c r="Y61" s="3"/>
      <c r="Z61" s="3"/>
    </row>
    <row r="62" spans="1:26" ht="15.75" customHeight="1" x14ac:dyDescent="0.3">
      <c r="A62" s="4">
        <v>41645</v>
      </c>
      <c r="B62" s="3" t="s">
        <v>36</v>
      </c>
      <c r="C62" s="3" t="s">
        <v>53</v>
      </c>
      <c r="D62" s="3" t="s">
        <v>32</v>
      </c>
      <c r="E62" s="12">
        <v>6</v>
      </c>
      <c r="F62" s="12">
        <v>15</v>
      </c>
      <c r="G62" s="12">
        <v>168.00000000000003</v>
      </c>
      <c r="H62" s="13">
        <v>11.2</v>
      </c>
      <c r="I62" s="3"/>
      <c r="J62" s="3"/>
      <c r="K62" s="3"/>
      <c r="L62" s="3"/>
      <c r="M62" s="3"/>
      <c r="N62" s="3"/>
      <c r="O62" s="3"/>
      <c r="P62" s="3"/>
      <c r="Q62" s="3"/>
      <c r="R62" s="3"/>
      <c r="S62" s="3"/>
      <c r="T62" s="3"/>
      <c r="U62" s="3"/>
      <c r="V62" s="3"/>
      <c r="W62" s="3"/>
      <c r="X62" s="3"/>
      <c r="Y62" s="3"/>
      <c r="Z62" s="3"/>
    </row>
    <row r="63" spans="1:26" ht="15.75" customHeight="1" x14ac:dyDescent="0.3">
      <c r="A63" s="4">
        <v>41645</v>
      </c>
      <c r="B63" s="3" t="s">
        <v>36</v>
      </c>
      <c r="C63" s="3" t="s">
        <v>56</v>
      </c>
      <c r="D63" s="3" t="s">
        <v>33</v>
      </c>
      <c r="E63" s="12">
        <v>141</v>
      </c>
      <c r="F63" s="12">
        <v>285</v>
      </c>
      <c r="G63" s="12">
        <v>3150.0000000000009</v>
      </c>
      <c r="H63" s="13">
        <v>11.052631578947368</v>
      </c>
      <c r="I63" s="3"/>
      <c r="J63" s="3"/>
      <c r="K63" s="3"/>
      <c r="L63" s="3"/>
      <c r="M63" s="3"/>
      <c r="N63" s="3"/>
      <c r="O63" s="3"/>
      <c r="P63" s="3"/>
      <c r="Q63" s="3"/>
      <c r="R63" s="3"/>
      <c r="S63" s="3"/>
      <c r="T63" s="3"/>
      <c r="U63" s="3"/>
      <c r="V63" s="3"/>
      <c r="W63" s="3"/>
      <c r="X63" s="3"/>
      <c r="Y63" s="3"/>
      <c r="Z63" s="3"/>
    </row>
    <row r="64" spans="1:26" ht="15.75" customHeight="1" x14ac:dyDescent="0.3">
      <c r="A64" s="4">
        <v>41645</v>
      </c>
      <c r="B64" s="3" t="s">
        <v>37</v>
      </c>
      <c r="C64" s="3" t="s">
        <v>44</v>
      </c>
      <c r="D64" s="3" t="s">
        <v>14</v>
      </c>
      <c r="E64" s="12">
        <v>184</v>
      </c>
      <c r="F64" s="12">
        <v>345</v>
      </c>
      <c r="G64" s="12">
        <v>6304.21</v>
      </c>
      <c r="H64" s="13">
        <v>18.273072463768116</v>
      </c>
      <c r="I64" s="3"/>
      <c r="J64" s="3"/>
      <c r="K64" s="3"/>
      <c r="L64" s="3"/>
      <c r="M64" s="3"/>
      <c r="N64" s="3"/>
      <c r="O64" s="3"/>
      <c r="P64" s="3"/>
      <c r="Q64" s="3"/>
      <c r="R64" s="3"/>
      <c r="S64" s="3"/>
      <c r="T64" s="3"/>
      <c r="U64" s="3"/>
      <c r="V64" s="3"/>
      <c r="W64" s="3"/>
      <c r="X64" s="3"/>
      <c r="Y64" s="3"/>
      <c r="Z64" s="3"/>
    </row>
    <row r="65" spans="1:26" ht="15.75" customHeight="1" x14ac:dyDescent="0.3">
      <c r="A65" s="4">
        <v>41645</v>
      </c>
      <c r="B65" s="3" t="s">
        <v>37</v>
      </c>
      <c r="C65" s="3" t="s">
        <v>45</v>
      </c>
      <c r="D65" s="3" t="s">
        <v>15</v>
      </c>
      <c r="E65" s="12">
        <v>43</v>
      </c>
      <c r="F65" s="12">
        <v>101</v>
      </c>
      <c r="G65" s="12">
        <v>1942.54</v>
      </c>
      <c r="H65" s="13">
        <v>19.233069306930691</v>
      </c>
      <c r="I65" s="3"/>
      <c r="J65" s="3"/>
      <c r="K65" s="3"/>
      <c r="L65" s="3"/>
      <c r="M65" s="3"/>
      <c r="N65" s="3"/>
      <c r="O65" s="3"/>
      <c r="P65" s="3"/>
      <c r="Q65" s="3"/>
      <c r="R65" s="3"/>
      <c r="S65" s="3"/>
      <c r="T65" s="3"/>
      <c r="U65" s="3"/>
      <c r="V65" s="3"/>
      <c r="W65" s="3"/>
      <c r="X65" s="3"/>
      <c r="Y65" s="3"/>
      <c r="Z65" s="3"/>
    </row>
    <row r="66" spans="1:26" ht="15.75" customHeight="1" x14ac:dyDescent="0.3">
      <c r="A66" s="4">
        <v>41645</v>
      </c>
      <c r="B66" s="3" t="s">
        <v>37</v>
      </c>
      <c r="C66" s="3" t="s">
        <v>46</v>
      </c>
      <c r="D66" s="3" t="s">
        <v>16</v>
      </c>
      <c r="E66" s="12">
        <v>694</v>
      </c>
      <c r="F66" s="12">
        <v>1560</v>
      </c>
      <c r="G66" s="12">
        <v>23905.05</v>
      </c>
      <c r="H66" s="13">
        <v>15.323749999999999</v>
      </c>
      <c r="I66" s="3"/>
      <c r="J66" s="3"/>
      <c r="K66" s="3"/>
      <c r="L66" s="3"/>
      <c r="M66" s="3"/>
      <c r="N66" s="3"/>
      <c r="O66" s="3"/>
      <c r="P66" s="3"/>
      <c r="Q66" s="3"/>
      <c r="R66" s="3"/>
      <c r="S66" s="3"/>
      <c r="T66" s="3"/>
      <c r="U66" s="3"/>
      <c r="V66" s="3"/>
      <c r="W66" s="3"/>
      <c r="X66" s="3"/>
      <c r="Y66" s="3"/>
      <c r="Z66" s="3"/>
    </row>
    <row r="67" spans="1:26" ht="15.75" customHeight="1" x14ac:dyDescent="0.3">
      <c r="A67" s="4">
        <v>41645</v>
      </c>
      <c r="B67" s="3" t="s">
        <v>37</v>
      </c>
      <c r="C67" s="3" t="s">
        <v>47</v>
      </c>
      <c r="D67" s="3" t="s">
        <v>17</v>
      </c>
      <c r="E67" s="12">
        <v>1860.0000000000002</v>
      </c>
      <c r="F67" s="12">
        <v>4112</v>
      </c>
      <c r="G67" s="12">
        <v>71814.7</v>
      </c>
      <c r="H67" s="13">
        <v>17.464664396887159</v>
      </c>
      <c r="I67" s="3"/>
      <c r="J67" s="3"/>
      <c r="K67" s="3"/>
      <c r="L67" s="3"/>
      <c r="M67" s="3"/>
      <c r="N67" s="3"/>
      <c r="O67" s="3"/>
      <c r="P67" s="3"/>
      <c r="Q67" s="3"/>
      <c r="R67" s="3"/>
      <c r="S67" s="3"/>
      <c r="T67" s="3"/>
      <c r="U67" s="3"/>
      <c r="V67" s="3"/>
      <c r="W67" s="3"/>
      <c r="X67" s="3"/>
      <c r="Y67" s="3"/>
      <c r="Z67" s="3"/>
    </row>
    <row r="68" spans="1:26" ht="15.75" customHeight="1" x14ac:dyDescent="0.3">
      <c r="A68" s="4">
        <v>41645</v>
      </c>
      <c r="B68" s="3" t="s">
        <v>37</v>
      </c>
      <c r="C68" s="3" t="s">
        <v>45</v>
      </c>
      <c r="D68" s="3" t="s">
        <v>18</v>
      </c>
      <c r="E68" s="12">
        <v>190</v>
      </c>
      <c r="F68" s="12">
        <v>369</v>
      </c>
      <c r="G68" s="12">
        <v>7953.09</v>
      </c>
      <c r="H68" s="13">
        <v>21.55308943089431</v>
      </c>
      <c r="I68" s="3"/>
      <c r="J68" s="3"/>
      <c r="K68" s="3"/>
      <c r="L68" s="3"/>
      <c r="M68" s="3"/>
      <c r="N68" s="3"/>
      <c r="O68" s="3"/>
      <c r="P68" s="3"/>
      <c r="Q68" s="3"/>
      <c r="R68" s="3"/>
      <c r="S68" s="3"/>
      <c r="T68" s="3"/>
      <c r="U68" s="3"/>
      <c r="V68" s="3"/>
      <c r="W68" s="3"/>
      <c r="X68" s="3"/>
      <c r="Y68" s="3"/>
      <c r="Z68" s="3"/>
    </row>
    <row r="69" spans="1:26" ht="15.75" customHeight="1" x14ac:dyDescent="0.3">
      <c r="A69" s="4">
        <v>41645</v>
      </c>
      <c r="B69" s="3" t="s">
        <v>37</v>
      </c>
      <c r="C69" s="3" t="s">
        <v>48</v>
      </c>
      <c r="D69" s="3" t="s">
        <v>19</v>
      </c>
      <c r="E69" s="12">
        <v>78.000000000000014</v>
      </c>
      <c r="F69" s="12">
        <v>154</v>
      </c>
      <c r="G69" s="12">
        <v>3526.44</v>
      </c>
      <c r="H69" s="13">
        <v>22.898961038961041</v>
      </c>
      <c r="I69" s="3"/>
      <c r="J69" s="3"/>
      <c r="K69" s="3"/>
      <c r="L69" s="3"/>
      <c r="M69" s="3"/>
      <c r="N69" s="3"/>
      <c r="O69" s="3"/>
      <c r="P69" s="3"/>
      <c r="Q69" s="3"/>
      <c r="R69" s="3"/>
      <c r="S69" s="3"/>
      <c r="T69" s="3"/>
      <c r="U69" s="3"/>
      <c r="V69" s="3"/>
      <c r="W69" s="3"/>
      <c r="X69" s="3"/>
      <c r="Y69" s="3"/>
      <c r="Z69" s="3"/>
    </row>
    <row r="70" spans="1:26" ht="15.75" customHeight="1" x14ac:dyDescent="0.3">
      <c r="A70" s="4">
        <v>41645</v>
      </c>
      <c r="B70" s="3" t="s">
        <v>37</v>
      </c>
      <c r="C70" s="3" t="s">
        <v>49</v>
      </c>
      <c r="D70" s="3" t="s">
        <v>20</v>
      </c>
      <c r="E70" s="12">
        <v>839</v>
      </c>
      <c r="F70" s="12">
        <v>1885</v>
      </c>
      <c r="G70" s="12">
        <v>36188.639999999999</v>
      </c>
      <c r="H70" s="13">
        <v>19.198217506631298</v>
      </c>
      <c r="I70" s="3"/>
      <c r="J70" s="3"/>
      <c r="K70" s="3"/>
      <c r="L70" s="3"/>
      <c r="M70" s="3"/>
      <c r="N70" s="3"/>
      <c r="O70" s="3"/>
      <c r="P70" s="3"/>
      <c r="Q70" s="3"/>
      <c r="R70" s="3"/>
      <c r="S70" s="3"/>
      <c r="T70" s="3"/>
      <c r="U70" s="3"/>
      <c r="V70" s="3"/>
      <c r="W70" s="3"/>
      <c r="X70" s="3"/>
      <c r="Y70" s="3"/>
      <c r="Z70" s="3"/>
    </row>
    <row r="71" spans="1:26" ht="15.75" customHeight="1" x14ac:dyDescent="0.3">
      <c r="A71" s="4">
        <v>41645</v>
      </c>
      <c r="B71" s="3" t="s">
        <v>37</v>
      </c>
      <c r="C71" s="3" t="s">
        <v>50</v>
      </c>
      <c r="D71" s="3" t="s">
        <v>21</v>
      </c>
      <c r="E71" s="12">
        <v>39.999999999999993</v>
      </c>
      <c r="F71" s="12">
        <v>73.000000000000014</v>
      </c>
      <c r="G71" s="12">
        <v>1546.42</v>
      </c>
      <c r="H71" s="13">
        <v>21.183835616438358</v>
      </c>
      <c r="I71" s="3"/>
      <c r="J71" s="3"/>
      <c r="K71" s="3"/>
      <c r="L71" s="3"/>
      <c r="M71" s="3"/>
      <c r="N71" s="3"/>
      <c r="O71" s="3"/>
      <c r="P71" s="3"/>
      <c r="Q71" s="3"/>
      <c r="R71" s="3"/>
      <c r="S71" s="3"/>
      <c r="T71" s="3"/>
      <c r="U71" s="3"/>
      <c r="V71" s="3"/>
      <c r="W71" s="3"/>
      <c r="X71" s="3"/>
      <c r="Y71" s="3"/>
      <c r="Z71" s="3"/>
    </row>
    <row r="72" spans="1:26" ht="15.75" customHeight="1" x14ac:dyDescent="0.3">
      <c r="A72" s="4">
        <v>41645</v>
      </c>
      <c r="B72" s="3" t="s">
        <v>37</v>
      </c>
      <c r="C72" s="3" t="s">
        <v>51</v>
      </c>
      <c r="D72" s="3" t="s">
        <v>22</v>
      </c>
      <c r="E72" s="12">
        <v>19</v>
      </c>
      <c r="F72" s="12">
        <v>26</v>
      </c>
      <c r="G72" s="12">
        <v>488.15</v>
      </c>
      <c r="H72" s="13">
        <v>18.774999999999999</v>
      </c>
      <c r="I72" s="3"/>
      <c r="J72" s="3"/>
      <c r="K72" s="3"/>
      <c r="L72" s="3"/>
      <c r="M72" s="3"/>
      <c r="N72" s="3"/>
      <c r="O72" s="3"/>
      <c r="P72" s="3"/>
      <c r="Q72" s="3"/>
      <c r="R72" s="3"/>
      <c r="S72" s="3"/>
      <c r="T72" s="3"/>
      <c r="U72" s="3"/>
      <c r="V72" s="3"/>
      <c r="W72" s="3"/>
      <c r="X72" s="3"/>
      <c r="Y72" s="3"/>
      <c r="Z72" s="3"/>
    </row>
    <row r="73" spans="1:26" ht="15.75" customHeight="1" x14ac:dyDescent="0.3">
      <c r="A73" s="4">
        <v>41645</v>
      </c>
      <c r="B73" s="3" t="s">
        <v>37</v>
      </c>
      <c r="C73" s="3" t="s">
        <v>52</v>
      </c>
      <c r="D73" s="3" t="s">
        <v>23</v>
      </c>
      <c r="E73" s="12">
        <v>2323.0000000000005</v>
      </c>
      <c r="F73" s="12">
        <v>5286</v>
      </c>
      <c r="G73" s="12">
        <v>141283.74</v>
      </c>
      <c r="H73" s="13">
        <v>26.727911464245174</v>
      </c>
      <c r="I73" s="3"/>
      <c r="J73" s="3"/>
      <c r="K73" s="3"/>
      <c r="L73" s="3"/>
      <c r="M73" s="3"/>
      <c r="N73" s="3"/>
      <c r="O73" s="3"/>
      <c r="P73" s="3"/>
      <c r="Q73" s="3"/>
      <c r="R73" s="3"/>
      <c r="S73" s="3"/>
      <c r="T73" s="3"/>
      <c r="U73" s="3"/>
      <c r="V73" s="3"/>
      <c r="W73" s="3"/>
      <c r="X73" s="3"/>
      <c r="Y73" s="3"/>
      <c r="Z73" s="3"/>
    </row>
    <row r="74" spans="1:26" ht="15.75" customHeight="1" x14ac:dyDescent="0.3">
      <c r="A74" s="4">
        <v>41645</v>
      </c>
      <c r="B74" s="3" t="s">
        <v>37</v>
      </c>
      <c r="C74" s="3" t="s">
        <v>49</v>
      </c>
      <c r="D74" s="3" t="s">
        <v>24</v>
      </c>
      <c r="E74" s="12">
        <v>48</v>
      </c>
      <c r="F74" s="12">
        <v>77.999999999999986</v>
      </c>
      <c r="G74" s="12">
        <v>1746.75</v>
      </c>
      <c r="H74" s="13">
        <v>22.39423076923077</v>
      </c>
      <c r="I74" s="3"/>
      <c r="J74" s="3"/>
      <c r="K74" s="3"/>
      <c r="L74" s="3"/>
      <c r="M74" s="3"/>
      <c r="N74" s="3"/>
      <c r="O74" s="3"/>
      <c r="P74" s="3"/>
      <c r="Q74" s="3"/>
      <c r="R74" s="3"/>
      <c r="S74" s="3"/>
      <c r="T74" s="3"/>
      <c r="U74" s="3"/>
      <c r="V74" s="3"/>
      <c r="W74" s="3"/>
      <c r="X74" s="3"/>
      <c r="Y74" s="3"/>
      <c r="Z74" s="3"/>
    </row>
    <row r="75" spans="1:26" ht="15.75" customHeight="1" x14ac:dyDescent="0.3">
      <c r="A75" s="4">
        <v>41645</v>
      </c>
      <c r="B75" s="3" t="s">
        <v>37</v>
      </c>
      <c r="C75" s="3" t="s">
        <v>53</v>
      </c>
      <c r="D75" s="3" t="s">
        <v>25</v>
      </c>
      <c r="E75" s="12">
        <v>21</v>
      </c>
      <c r="F75" s="12">
        <v>47.999999999999993</v>
      </c>
      <c r="G75" s="12">
        <v>886.2399999999999</v>
      </c>
      <c r="H75" s="13">
        <v>18.463333333333335</v>
      </c>
      <c r="I75" s="3"/>
      <c r="J75" s="3"/>
      <c r="K75" s="3"/>
      <c r="L75" s="3"/>
      <c r="M75" s="3"/>
      <c r="N75" s="3"/>
      <c r="O75" s="3"/>
      <c r="P75" s="3"/>
      <c r="Q75" s="3"/>
      <c r="R75" s="3"/>
      <c r="S75" s="3"/>
      <c r="T75" s="3"/>
      <c r="U75" s="3"/>
      <c r="V75" s="3"/>
      <c r="W75" s="3"/>
      <c r="X75" s="3"/>
      <c r="Y75" s="3"/>
      <c r="Z75" s="3"/>
    </row>
    <row r="76" spans="1:26" ht="15.75" customHeight="1" x14ac:dyDescent="0.3">
      <c r="A76" s="4">
        <v>41645</v>
      </c>
      <c r="B76" s="3" t="s">
        <v>37</v>
      </c>
      <c r="C76" s="3" t="s">
        <v>54</v>
      </c>
      <c r="D76" s="3" t="s">
        <v>26</v>
      </c>
      <c r="E76" s="12">
        <v>2</v>
      </c>
      <c r="F76" s="12">
        <v>2.9999999999999996</v>
      </c>
      <c r="G76" s="12">
        <v>69.150000000000006</v>
      </c>
      <c r="H76" s="13">
        <v>23.05</v>
      </c>
      <c r="I76" s="3"/>
      <c r="J76" s="3"/>
      <c r="K76" s="3"/>
      <c r="L76" s="3"/>
      <c r="M76" s="3"/>
      <c r="N76" s="3"/>
      <c r="O76" s="3"/>
      <c r="P76" s="3"/>
      <c r="Q76" s="3"/>
      <c r="R76" s="3"/>
      <c r="S76" s="3"/>
      <c r="T76" s="3"/>
      <c r="U76" s="3"/>
      <c r="V76" s="3"/>
      <c r="W76" s="3"/>
      <c r="X76" s="3"/>
      <c r="Y76" s="3"/>
      <c r="Z76" s="3"/>
    </row>
    <row r="77" spans="1:26" ht="15.75" customHeight="1" x14ac:dyDescent="0.3">
      <c r="A77" s="4">
        <v>41645</v>
      </c>
      <c r="B77" s="3" t="s">
        <v>37</v>
      </c>
      <c r="C77" s="3" t="s">
        <v>49</v>
      </c>
      <c r="D77" s="3" t="s">
        <v>27</v>
      </c>
      <c r="E77" s="12">
        <v>19.999999999999996</v>
      </c>
      <c r="F77" s="12">
        <v>37</v>
      </c>
      <c r="G77" s="12">
        <v>1043.4000000000001</v>
      </c>
      <c r="H77" s="13">
        <v>28.200000000000003</v>
      </c>
      <c r="I77" s="3"/>
      <c r="J77" s="3"/>
      <c r="K77" s="3"/>
      <c r="L77" s="3"/>
      <c r="M77" s="3"/>
      <c r="N77" s="3"/>
      <c r="O77" s="3"/>
      <c r="P77" s="3"/>
      <c r="Q77" s="3"/>
      <c r="R77" s="3"/>
      <c r="S77" s="3"/>
      <c r="T77" s="3"/>
      <c r="U77" s="3"/>
      <c r="V77" s="3"/>
      <c r="W77" s="3"/>
      <c r="X77" s="3"/>
      <c r="Y77" s="3"/>
      <c r="Z77" s="3"/>
    </row>
    <row r="78" spans="1:26" ht="15.75" customHeight="1" x14ac:dyDescent="0.3">
      <c r="A78" s="4">
        <v>41645</v>
      </c>
      <c r="B78" s="3" t="s">
        <v>37</v>
      </c>
      <c r="C78" s="3" t="s">
        <v>49</v>
      </c>
      <c r="D78" s="3" t="s">
        <v>28</v>
      </c>
      <c r="E78" s="12">
        <v>276.99999999999994</v>
      </c>
      <c r="F78" s="12">
        <v>504</v>
      </c>
      <c r="G78" s="12">
        <v>9733.34</v>
      </c>
      <c r="H78" s="13">
        <v>19.312182539682539</v>
      </c>
      <c r="I78" s="3"/>
      <c r="J78" s="3"/>
      <c r="K78" s="3"/>
      <c r="L78" s="3"/>
      <c r="M78" s="3"/>
      <c r="N78" s="3"/>
      <c r="O78" s="3"/>
      <c r="P78" s="3"/>
      <c r="Q78" s="3"/>
      <c r="R78" s="3"/>
      <c r="S78" s="3"/>
      <c r="T78" s="3"/>
      <c r="U78" s="3"/>
      <c r="V78" s="3"/>
      <c r="W78" s="3"/>
      <c r="X78" s="3"/>
      <c r="Y78" s="3"/>
      <c r="Z78" s="3"/>
    </row>
    <row r="79" spans="1:26" ht="15.75" customHeight="1" x14ac:dyDescent="0.3">
      <c r="A79" s="4">
        <v>41645</v>
      </c>
      <c r="B79" s="3" t="s">
        <v>37</v>
      </c>
      <c r="C79" s="3" t="s">
        <v>49</v>
      </c>
      <c r="D79" s="3" t="s">
        <v>29</v>
      </c>
      <c r="E79" s="12">
        <v>1405</v>
      </c>
      <c r="F79" s="12">
        <v>3743</v>
      </c>
      <c r="G79" s="12">
        <v>57425.63</v>
      </c>
      <c r="H79" s="13">
        <v>15.342139994656693</v>
      </c>
      <c r="I79" s="3"/>
      <c r="J79" s="3"/>
      <c r="K79" s="3"/>
      <c r="L79" s="3"/>
      <c r="M79" s="3"/>
      <c r="N79" s="3"/>
      <c r="O79" s="3"/>
      <c r="P79" s="3"/>
      <c r="Q79" s="3"/>
      <c r="R79" s="3"/>
      <c r="S79" s="3"/>
      <c r="T79" s="3"/>
      <c r="U79" s="3"/>
      <c r="V79" s="3"/>
      <c r="W79" s="3"/>
      <c r="X79" s="3"/>
      <c r="Y79" s="3"/>
      <c r="Z79" s="3"/>
    </row>
    <row r="80" spans="1:26" ht="15.75" customHeight="1" x14ac:dyDescent="0.3">
      <c r="A80" s="4">
        <v>41645</v>
      </c>
      <c r="B80" s="3" t="s">
        <v>37</v>
      </c>
      <c r="C80" s="3" t="s">
        <v>55</v>
      </c>
      <c r="D80" s="3" t="s">
        <v>30</v>
      </c>
      <c r="E80" s="12">
        <v>194</v>
      </c>
      <c r="F80" s="12">
        <v>419.99999999999994</v>
      </c>
      <c r="G80" s="12">
        <v>7754.0699999999988</v>
      </c>
      <c r="H80" s="13">
        <v>18.462071428571427</v>
      </c>
      <c r="I80" s="3"/>
      <c r="J80" s="3"/>
      <c r="K80" s="3"/>
      <c r="L80" s="3"/>
      <c r="M80" s="3"/>
      <c r="N80" s="3"/>
      <c r="O80" s="3"/>
      <c r="P80" s="3"/>
      <c r="Q80" s="3"/>
      <c r="R80" s="3"/>
      <c r="S80" s="3"/>
      <c r="T80" s="3"/>
      <c r="U80" s="3"/>
      <c r="V80" s="3"/>
      <c r="W80" s="3"/>
      <c r="X80" s="3"/>
      <c r="Y80" s="3"/>
      <c r="Z80" s="3"/>
    </row>
    <row r="81" spans="1:26" ht="15.75" customHeight="1" x14ac:dyDescent="0.3">
      <c r="A81" s="4">
        <v>41645</v>
      </c>
      <c r="B81" s="3" t="s">
        <v>37</v>
      </c>
      <c r="C81" s="3" t="s">
        <v>49</v>
      </c>
      <c r="D81" s="3" t="s">
        <v>31</v>
      </c>
      <c r="E81" s="12">
        <v>107</v>
      </c>
      <c r="F81" s="12">
        <v>224.00000000000003</v>
      </c>
      <c r="G81" s="12">
        <v>5574.329999999999</v>
      </c>
      <c r="H81" s="13">
        <v>24.885401785714286</v>
      </c>
      <c r="I81" s="3"/>
      <c r="J81" s="3"/>
      <c r="K81" s="3"/>
      <c r="L81" s="3"/>
      <c r="M81" s="3"/>
      <c r="N81" s="3"/>
      <c r="O81" s="3"/>
      <c r="P81" s="3"/>
      <c r="Q81" s="3"/>
      <c r="R81" s="3"/>
      <c r="S81" s="3"/>
      <c r="T81" s="3"/>
      <c r="U81" s="3"/>
      <c r="V81" s="3"/>
      <c r="W81" s="3"/>
      <c r="X81" s="3"/>
      <c r="Y81" s="3"/>
      <c r="Z81" s="3"/>
    </row>
    <row r="82" spans="1:26" ht="15.75" customHeight="1" x14ac:dyDescent="0.3">
      <c r="A82" s="4">
        <v>41645</v>
      </c>
      <c r="B82" s="3" t="s">
        <v>37</v>
      </c>
      <c r="C82" s="3" t="s">
        <v>13</v>
      </c>
      <c r="D82" s="3" t="s">
        <v>13</v>
      </c>
      <c r="E82" s="12">
        <v>13135</v>
      </c>
      <c r="F82" s="12">
        <v>28975</v>
      </c>
      <c r="G82" s="12">
        <v>577341.84</v>
      </c>
      <c r="H82" s="13">
        <v>19.9255164797239</v>
      </c>
      <c r="I82" s="3"/>
      <c r="J82" s="3"/>
      <c r="K82" s="3"/>
      <c r="L82" s="3"/>
      <c r="M82" s="3"/>
      <c r="N82" s="3"/>
      <c r="O82" s="3"/>
      <c r="P82" s="3"/>
      <c r="Q82" s="3"/>
      <c r="R82" s="3"/>
      <c r="S82" s="3"/>
      <c r="T82" s="3"/>
      <c r="U82" s="3"/>
      <c r="V82" s="3"/>
      <c r="W82" s="3"/>
      <c r="X82" s="3"/>
      <c r="Y82" s="3"/>
      <c r="Z82" s="3"/>
    </row>
    <row r="83" spans="1:26" ht="15.75" customHeight="1" x14ac:dyDescent="0.3">
      <c r="A83" s="4">
        <v>41645</v>
      </c>
      <c r="B83" s="3" t="s">
        <v>37</v>
      </c>
      <c r="C83" s="3" t="s">
        <v>53</v>
      </c>
      <c r="D83" s="3" t="s">
        <v>32</v>
      </c>
      <c r="E83" s="12">
        <v>21</v>
      </c>
      <c r="F83" s="12">
        <v>34.999999999999993</v>
      </c>
      <c r="G83" s="12">
        <v>448.88</v>
      </c>
      <c r="H83" s="13">
        <v>12.825142857142858</v>
      </c>
      <c r="I83" s="3"/>
      <c r="J83" s="3"/>
      <c r="K83" s="3"/>
      <c r="L83" s="3"/>
      <c r="M83" s="3"/>
      <c r="N83" s="3"/>
      <c r="O83" s="3"/>
      <c r="P83" s="3"/>
      <c r="Q83" s="3"/>
      <c r="R83" s="3"/>
      <c r="S83" s="3"/>
      <c r="T83" s="3"/>
      <c r="U83" s="3"/>
      <c r="V83" s="3"/>
      <c r="W83" s="3"/>
      <c r="X83" s="3"/>
      <c r="Y83" s="3"/>
      <c r="Z83" s="3"/>
    </row>
    <row r="84" spans="1:26" ht="15.75" customHeight="1" x14ac:dyDescent="0.3">
      <c r="A84" s="4">
        <v>41645</v>
      </c>
      <c r="B84" s="3" t="s">
        <v>37</v>
      </c>
      <c r="C84" s="3" t="s">
        <v>56</v>
      </c>
      <c r="D84" s="3" t="s">
        <v>33</v>
      </c>
      <c r="E84" s="12">
        <v>1480</v>
      </c>
      <c r="F84" s="12">
        <v>3394</v>
      </c>
      <c r="G84" s="12">
        <v>54123.29</v>
      </c>
      <c r="H84" s="13">
        <v>15.946756040070714</v>
      </c>
      <c r="I84" s="3"/>
      <c r="J84" s="3"/>
      <c r="K84" s="3"/>
      <c r="L84" s="3"/>
      <c r="M84" s="3"/>
      <c r="N84" s="3"/>
      <c r="O84" s="3"/>
      <c r="P84" s="3"/>
      <c r="Q84" s="3"/>
      <c r="R84" s="3"/>
      <c r="S84" s="3"/>
      <c r="T84" s="3"/>
      <c r="U84" s="3"/>
      <c r="V84" s="3"/>
      <c r="W84" s="3"/>
      <c r="X84" s="3"/>
      <c r="Y84" s="3"/>
      <c r="Z84" s="3"/>
    </row>
    <row r="85" spans="1:26" ht="15.75" customHeight="1" x14ac:dyDescent="0.3">
      <c r="A85" s="4">
        <v>41652</v>
      </c>
      <c r="B85" s="3" t="s">
        <v>36</v>
      </c>
      <c r="C85" s="3" t="s">
        <v>44</v>
      </c>
      <c r="D85" s="3" t="s">
        <v>14</v>
      </c>
      <c r="E85" s="12">
        <v>59.999999999999986</v>
      </c>
      <c r="F85" s="12">
        <v>78</v>
      </c>
      <c r="G85" s="12">
        <v>969</v>
      </c>
      <c r="H85" s="13">
        <v>12.423076923076923</v>
      </c>
      <c r="I85" s="3"/>
      <c r="J85" s="3"/>
      <c r="K85" s="3"/>
      <c r="L85" s="3"/>
      <c r="M85" s="3"/>
      <c r="N85" s="3"/>
      <c r="O85" s="3"/>
      <c r="P85" s="3"/>
      <c r="Q85" s="3"/>
      <c r="R85" s="3"/>
      <c r="S85" s="3"/>
      <c r="T85" s="3"/>
      <c r="U85" s="3"/>
      <c r="V85" s="3"/>
      <c r="W85" s="3"/>
      <c r="X85" s="3"/>
      <c r="Y85" s="3"/>
      <c r="Z85" s="3"/>
    </row>
    <row r="86" spans="1:26" ht="15.75" customHeight="1" x14ac:dyDescent="0.3">
      <c r="A86" s="4">
        <v>41652</v>
      </c>
      <c r="B86" s="3" t="s">
        <v>36</v>
      </c>
      <c r="C86" s="3" t="s">
        <v>45</v>
      </c>
      <c r="D86" s="3" t="s">
        <v>15</v>
      </c>
      <c r="E86" s="12">
        <v>14.999999999999996</v>
      </c>
      <c r="F86" s="12">
        <v>15</v>
      </c>
      <c r="G86" s="12">
        <v>258</v>
      </c>
      <c r="H86" s="13">
        <v>17.2</v>
      </c>
      <c r="I86" s="3"/>
      <c r="J86" s="3"/>
      <c r="K86" s="3"/>
      <c r="L86" s="3"/>
      <c r="M86" s="3"/>
      <c r="N86" s="3"/>
      <c r="O86" s="3"/>
      <c r="P86" s="3"/>
      <c r="Q86" s="3"/>
      <c r="R86" s="3"/>
      <c r="S86" s="3"/>
      <c r="T86" s="3"/>
      <c r="U86" s="3"/>
      <c r="V86" s="3"/>
      <c r="W86" s="3"/>
      <c r="X86" s="3"/>
      <c r="Y86" s="3"/>
      <c r="Z86" s="3"/>
    </row>
    <row r="87" spans="1:26" ht="15.75" customHeight="1" x14ac:dyDescent="0.3">
      <c r="A87" s="4">
        <v>41652</v>
      </c>
      <c r="B87" s="3" t="s">
        <v>36</v>
      </c>
      <c r="C87" s="3" t="s">
        <v>46</v>
      </c>
      <c r="D87" s="3" t="s">
        <v>16</v>
      </c>
      <c r="E87" s="12">
        <v>213</v>
      </c>
      <c r="F87" s="12">
        <v>546</v>
      </c>
      <c r="G87" s="12">
        <v>6264</v>
      </c>
      <c r="H87" s="13">
        <v>11.472527472527473</v>
      </c>
      <c r="I87" s="3"/>
      <c r="J87" s="3"/>
      <c r="K87" s="3"/>
      <c r="L87" s="3"/>
      <c r="M87" s="3"/>
      <c r="N87" s="3"/>
      <c r="O87" s="3"/>
      <c r="P87" s="3"/>
      <c r="Q87" s="3"/>
      <c r="R87" s="3"/>
      <c r="S87" s="3"/>
      <c r="T87" s="3"/>
      <c r="U87" s="3"/>
      <c r="V87" s="3"/>
      <c r="W87" s="3"/>
      <c r="X87" s="3"/>
      <c r="Y87" s="3"/>
      <c r="Z87" s="3"/>
    </row>
    <row r="88" spans="1:26" ht="15.75" customHeight="1" x14ac:dyDescent="0.3">
      <c r="A88" s="4">
        <v>41652</v>
      </c>
      <c r="B88" s="3" t="s">
        <v>36</v>
      </c>
      <c r="C88" s="3" t="s">
        <v>47</v>
      </c>
      <c r="D88" s="3" t="s">
        <v>17</v>
      </c>
      <c r="E88" s="12">
        <v>336</v>
      </c>
      <c r="F88" s="12">
        <v>582</v>
      </c>
      <c r="G88" s="12">
        <v>6804</v>
      </c>
      <c r="H88" s="13">
        <v>11.690721649484535</v>
      </c>
      <c r="I88" s="3"/>
      <c r="J88" s="3"/>
      <c r="K88" s="3"/>
      <c r="L88" s="3"/>
      <c r="M88" s="3"/>
      <c r="N88" s="3"/>
      <c r="O88" s="3"/>
      <c r="P88" s="3"/>
      <c r="Q88" s="3"/>
      <c r="R88" s="3"/>
      <c r="S88" s="3"/>
      <c r="T88" s="3"/>
      <c r="U88" s="3"/>
      <c r="V88" s="3"/>
      <c r="W88" s="3"/>
      <c r="X88" s="3"/>
      <c r="Y88" s="3"/>
      <c r="Z88" s="3"/>
    </row>
    <row r="89" spans="1:26" ht="15.75" customHeight="1" x14ac:dyDescent="0.3">
      <c r="A89" s="4">
        <v>41652</v>
      </c>
      <c r="B89" s="3" t="s">
        <v>36</v>
      </c>
      <c r="C89" s="3" t="s">
        <v>45</v>
      </c>
      <c r="D89" s="3" t="s">
        <v>18</v>
      </c>
      <c r="E89" s="12">
        <v>48</v>
      </c>
      <c r="F89" s="12">
        <v>111</v>
      </c>
      <c r="G89" s="12">
        <v>1245</v>
      </c>
      <c r="H89" s="13">
        <v>11.216216216216216</v>
      </c>
      <c r="I89" s="3"/>
      <c r="J89" s="3"/>
      <c r="K89" s="3"/>
      <c r="L89" s="3"/>
      <c r="M89" s="3"/>
      <c r="N89" s="3"/>
      <c r="O89" s="3"/>
      <c r="P89" s="3"/>
      <c r="Q89" s="3"/>
      <c r="R89" s="3"/>
      <c r="S89" s="3"/>
      <c r="T89" s="3"/>
      <c r="U89" s="3"/>
      <c r="V89" s="3"/>
      <c r="W89" s="3"/>
      <c r="X89" s="3"/>
      <c r="Y89" s="3"/>
      <c r="Z89" s="3"/>
    </row>
    <row r="90" spans="1:26" ht="15.75" customHeight="1" x14ac:dyDescent="0.3">
      <c r="A90" s="4">
        <v>41652</v>
      </c>
      <c r="B90" s="3" t="s">
        <v>36</v>
      </c>
      <c r="C90" s="3" t="s">
        <v>48</v>
      </c>
      <c r="D90" s="3" t="s">
        <v>19</v>
      </c>
      <c r="E90" s="12">
        <v>21</v>
      </c>
      <c r="F90" s="12">
        <v>57.000000000000014</v>
      </c>
      <c r="G90" s="12">
        <v>600</v>
      </c>
      <c r="H90" s="13">
        <v>10.526315789473685</v>
      </c>
      <c r="I90" s="3"/>
      <c r="J90" s="3"/>
      <c r="K90" s="3"/>
      <c r="L90" s="3"/>
      <c r="M90" s="3"/>
      <c r="N90" s="3"/>
      <c r="O90" s="3"/>
      <c r="P90" s="3"/>
      <c r="Q90" s="3"/>
      <c r="R90" s="3"/>
      <c r="S90" s="3"/>
      <c r="T90" s="3"/>
      <c r="U90" s="3"/>
      <c r="V90" s="3"/>
      <c r="W90" s="3"/>
      <c r="X90" s="3"/>
      <c r="Y90" s="3"/>
      <c r="Z90" s="3"/>
    </row>
    <row r="91" spans="1:26" ht="15.75" customHeight="1" x14ac:dyDescent="0.3">
      <c r="A91" s="4">
        <v>41652</v>
      </c>
      <c r="B91" s="3" t="s">
        <v>36</v>
      </c>
      <c r="C91" s="3" t="s">
        <v>49</v>
      </c>
      <c r="D91" s="3" t="s">
        <v>20</v>
      </c>
      <c r="E91" s="12">
        <v>645</v>
      </c>
      <c r="F91" s="12">
        <v>1197</v>
      </c>
      <c r="G91" s="12">
        <v>17109</v>
      </c>
      <c r="H91" s="13">
        <v>14.293233082706767</v>
      </c>
      <c r="I91" s="3"/>
      <c r="J91" s="3"/>
      <c r="K91" s="3"/>
      <c r="L91" s="3"/>
      <c r="M91" s="3"/>
      <c r="N91" s="3"/>
      <c r="O91" s="3"/>
      <c r="P91" s="3"/>
      <c r="Q91" s="3"/>
      <c r="R91" s="3"/>
      <c r="S91" s="3"/>
      <c r="T91" s="3"/>
      <c r="U91" s="3"/>
      <c r="V91" s="3"/>
      <c r="W91" s="3"/>
      <c r="X91" s="3"/>
      <c r="Y91" s="3"/>
      <c r="Z91" s="3"/>
    </row>
    <row r="92" spans="1:26" ht="15.75" customHeight="1" x14ac:dyDescent="0.3">
      <c r="A92" s="4">
        <v>41652</v>
      </c>
      <c r="B92" s="3" t="s">
        <v>36</v>
      </c>
      <c r="C92" s="3" t="s">
        <v>50</v>
      </c>
      <c r="D92" s="3" t="s">
        <v>21</v>
      </c>
      <c r="E92" s="12">
        <v>14.999999999999996</v>
      </c>
      <c r="F92" s="12">
        <v>48</v>
      </c>
      <c r="G92" s="12">
        <v>524.99999999999989</v>
      </c>
      <c r="H92" s="13">
        <v>10.9375</v>
      </c>
      <c r="I92" s="3"/>
      <c r="J92" s="3"/>
      <c r="K92" s="3"/>
      <c r="L92" s="3"/>
      <c r="M92" s="3"/>
      <c r="N92" s="3"/>
      <c r="O92" s="3"/>
      <c r="P92" s="3"/>
      <c r="Q92" s="3"/>
      <c r="R92" s="3"/>
      <c r="S92" s="3"/>
      <c r="T92" s="3"/>
      <c r="U92" s="3"/>
      <c r="V92" s="3"/>
      <c r="W92" s="3"/>
      <c r="X92" s="3"/>
      <c r="Y92" s="3"/>
      <c r="Z92" s="3"/>
    </row>
    <row r="93" spans="1:26" ht="15.75" customHeight="1" x14ac:dyDescent="0.3">
      <c r="A93" s="4">
        <v>41652</v>
      </c>
      <c r="B93" s="3" t="s">
        <v>36</v>
      </c>
      <c r="C93" s="3" t="s">
        <v>51</v>
      </c>
      <c r="D93" s="3" t="s">
        <v>22</v>
      </c>
      <c r="E93" s="12">
        <v>32.999999999999993</v>
      </c>
      <c r="F93" s="12">
        <v>54</v>
      </c>
      <c r="G93" s="12">
        <v>561</v>
      </c>
      <c r="H93" s="13">
        <v>10.388888888888889</v>
      </c>
      <c r="I93" s="3"/>
      <c r="J93" s="3"/>
      <c r="K93" s="3"/>
      <c r="L93" s="3"/>
      <c r="M93" s="3"/>
      <c r="N93" s="3"/>
      <c r="O93" s="3"/>
      <c r="P93" s="3"/>
      <c r="Q93" s="3"/>
      <c r="R93" s="3"/>
      <c r="S93" s="3"/>
      <c r="T93" s="3"/>
      <c r="U93" s="3"/>
      <c r="V93" s="3"/>
      <c r="W93" s="3"/>
      <c r="X93" s="3"/>
      <c r="Y93" s="3"/>
      <c r="Z93" s="3"/>
    </row>
    <row r="94" spans="1:26" ht="15.75" customHeight="1" x14ac:dyDescent="0.3">
      <c r="A94" s="4">
        <v>41652</v>
      </c>
      <c r="B94" s="3" t="s">
        <v>36</v>
      </c>
      <c r="C94" s="3" t="s">
        <v>52</v>
      </c>
      <c r="D94" s="3" t="s">
        <v>23</v>
      </c>
      <c r="E94" s="12">
        <v>279</v>
      </c>
      <c r="F94" s="12">
        <v>570</v>
      </c>
      <c r="G94" s="12">
        <v>7944</v>
      </c>
      <c r="H94" s="13">
        <v>13.936842105263159</v>
      </c>
      <c r="I94" s="3"/>
      <c r="J94" s="3"/>
      <c r="K94" s="3"/>
      <c r="L94" s="3"/>
      <c r="M94" s="3"/>
      <c r="N94" s="3"/>
      <c r="O94" s="3"/>
      <c r="P94" s="3"/>
      <c r="Q94" s="3"/>
      <c r="R94" s="3"/>
      <c r="S94" s="3"/>
      <c r="T94" s="3"/>
      <c r="U94" s="3"/>
      <c r="V94" s="3"/>
      <c r="W94" s="3"/>
      <c r="X94" s="3"/>
      <c r="Y94" s="3"/>
      <c r="Z94" s="3"/>
    </row>
    <row r="95" spans="1:26" ht="15.75" customHeight="1" x14ac:dyDescent="0.3">
      <c r="A95" s="4">
        <v>41652</v>
      </c>
      <c r="B95" s="3" t="s">
        <v>36</v>
      </c>
      <c r="C95" s="3" t="s">
        <v>49</v>
      </c>
      <c r="D95" s="3" t="s">
        <v>24</v>
      </c>
      <c r="E95" s="12">
        <v>14.999999999999996</v>
      </c>
      <c r="F95" s="12">
        <v>15</v>
      </c>
      <c r="G95" s="12">
        <v>209.99999999999994</v>
      </c>
      <c r="H95" s="13">
        <v>14</v>
      </c>
      <c r="I95" s="3"/>
      <c r="J95" s="3"/>
      <c r="K95" s="3"/>
      <c r="L95" s="3"/>
      <c r="M95" s="3"/>
      <c r="N95" s="3"/>
      <c r="O95" s="3"/>
      <c r="P95" s="3"/>
      <c r="Q95" s="3"/>
      <c r="R95" s="3"/>
      <c r="S95" s="3"/>
      <c r="T95" s="3"/>
      <c r="U95" s="3"/>
      <c r="V95" s="3"/>
      <c r="W95" s="3"/>
      <c r="X95" s="3"/>
      <c r="Y95" s="3"/>
      <c r="Z95" s="3"/>
    </row>
    <row r="96" spans="1:26" ht="15.75" customHeight="1" x14ac:dyDescent="0.3">
      <c r="A96" s="4">
        <v>41652</v>
      </c>
      <c r="B96" s="3" t="s">
        <v>36</v>
      </c>
      <c r="C96" s="3" t="s">
        <v>53</v>
      </c>
      <c r="D96" s="3" t="s">
        <v>25</v>
      </c>
      <c r="E96" s="12">
        <v>14.999999999999996</v>
      </c>
      <c r="F96" s="12">
        <v>39</v>
      </c>
      <c r="G96" s="12">
        <v>435</v>
      </c>
      <c r="H96" s="13">
        <v>11.153846153846153</v>
      </c>
      <c r="I96" s="3"/>
      <c r="J96" s="3"/>
      <c r="K96" s="3"/>
      <c r="L96" s="3"/>
      <c r="M96" s="3"/>
      <c r="N96" s="3"/>
      <c r="O96" s="3"/>
      <c r="P96" s="3"/>
      <c r="Q96" s="3"/>
      <c r="R96" s="3"/>
      <c r="S96" s="3"/>
      <c r="T96" s="3"/>
      <c r="U96" s="3"/>
      <c r="V96" s="3"/>
      <c r="W96" s="3"/>
      <c r="X96" s="3"/>
      <c r="Y96" s="3"/>
      <c r="Z96" s="3"/>
    </row>
    <row r="97" spans="1:26" ht="15.75" customHeight="1" x14ac:dyDescent="0.3">
      <c r="A97" s="4">
        <v>41652</v>
      </c>
      <c r="B97" s="3" t="s">
        <v>36</v>
      </c>
      <c r="C97" s="3" t="s">
        <v>49</v>
      </c>
      <c r="D97" s="3" t="s">
        <v>27</v>
      </c>
      <c r="E97" s="12">
        <v>18</v>
      </c>
      <c r="F97" s="12">
        <v>30</v>
      </c>
      <c r="G97" s="12">
        <v>402</v>
      </c>
      <c r="H97" s="13">
        <v>13.4</v>
      </c>
      <c r="I97" s="3"/>
      <c r="J97" s="3"/>
      <c r="K97" s="3"/>
      <c r="L97" s="3"/>
      <c r="M97" s="3"/>
      <c r="N97" s="3"/>
      <c r="O97" s="3"/>
      <c r="P97" s="3"/>
      <c r="Q97" s="3"/>
      <c r="R97" s="3"/>
      <c r="S97" s="3"/>
      <c r="T97" s="3"/>
      <c r="U97" s="3"/>
      <c r="V97" s="3"/>
      <c r="W97" s="3"/>
      <c r="X97" s="3"/>
      <c r="Y97" s="3"/>
      <c r="Z97" s="3"/>
    </row>
    <row r="98" spans="1:26" ht="15.75" customHeight="1" x14ac:dyDescent="0.3">
      <c r="A98" s="4">
        <v>41652</v>
      </c>
      <c r="B98" s="3" t="s">
        <v>36</v>
      </c>
      <c r="C98" s="3" t="s">
        <v>49</v>
      </c>
      <c r="D98" s="3" t="s">
        <v>28</v>
      </c>
      <c r="E98" s="12">
        <v>369</v>
      </c>
      <c r="F98" s="12">
        <v>660</v>
      </c>
      <c r="G98" s="12">
        <v>7302</v>
      </c>
      <c r="H98" s="13">
        <v>11.063636363636364</v>
      </c>
      <c r="I98" s="3"/>
      <c r="J98" s="3"/>
      <c r="K98" s="3"/>
      <c r="L98" s="3"/>
      <c r="M98" s="3"/>
      <c r="N98" s="3"/>
      <c r="O98" s="3"/>
      <c r="P98" s="3"/>
      <c r="Q98" s="3"/>
      <c r="R98" s="3"/>
      <c r="S98" s="3"/>
      <c r="T98" s="3"/>
      <c r="U98" s="3"/>
      <c r="V98" s="3"/>
      <c r="W98" s="3"/>
      <c r="X98" s="3"/>
      <c r="Y98" s="3"/>
      <c r="Z98" s="3"/>
    </row>
    <row r="99" spans="1:26" ht="15.75" customHeight="1" x14ac:dyDescent="0.3">
      <c r="A99" s="4">
        <v>41652</v>
      </c>
      <c r="B99" s="3" t="s">
        <v>36</v>
      </c>
      <c r="C99" s="3" t="s">
        <v>49</v>
      </c>
      <c r="D99" s="3" t="s">
        <v>29</v>
      </c>
      <c r="E99" s="12">
        <v>1605</v>
      </c>
      <c r="F99" s="12">
        <v>3501</v>
      </c>
      <c r="G99" s="12">
        <v>48261</v>
      </c>
      <c r="H99" s="13">
        <v>13.784918594687232</v>
      </c>
      <c r="I99" s="3"/>
      <c r="J99" s="3"/>
      <c r="K99" s="3"/>
      <c r="L99" s="3"/>
      <c r="M99" s="3"/>
      <c r="N99" s="3"/>
      <c r="O99" s="3"/>
      <c r="P99" s="3"/>
      <c r="Q99" s="3"/>
      <c r="R99" s="3"/>
      <c r="S99" s="3"/>
      <c r="T99" s="3"/>
      <c r="U99" s="3"/>
      <c r="V99" s="3"/>
      <c r="W99" s="3"/>
      <c r="X99" s="3"/>
      <c r="Y99" s="3"/>
      <c r="Z99" s="3"/>
    </row>
    <row r="100" spans="1:26" ht="15.75" customHeight="1" x14ac:dyDescent="0.3">
      <c r="A100" s="4">
        <v>41652</v>
      </c>
      <c r="B100" s="3" t="s">
        <v>36</v>
      </c>
      <c r="C100" s="3" t="s">
        <v>55</v>
      </c>
      <c r="D100" s="3" t="s">
        <v>30</v>
      </c>
      <c r="E100" s="12">
        <v>165</v>
      </c>
      <c r="F100" s="12">
        <v>356.99999999999994</v>
      </c>
      <c r="G100" s="12">
        <v>3687.0000000000009</v>
      </c>
      <c r="H100" s="13">
        <v>10.327731092436975</v>
      </c>
      <c r="I100" s="3"/>
      <c r="J100" s="3"/>
      <c r="K100" s="3"/>
      <c r="L100" s="3"/>
      <c r="M100" s="3"/>
      <c r="N100" s="3"/>
      <c r="O100" s="3"/>
      <c r="P100" s="3"/>
      <c r="Q100" s="3"/>
      <c r="R100" s="3"/>
      <c r="S100" s="3"/>
      <c r="T100" s="3"/>
      <c r="U100" s="3"/>
      <c r="V100" s="3"/>
      <c r="W100" s="3"/>
      <c r="X100" s="3"/>
      <c r="Y100" s="3"/>
      <c r="Z100" s="3"/>
    </row>
    <row r="101" spans="1:26" ht="15.75" customHeight="1" x14ac:dyDescent="0.3">
      <c r="A101" s="4">
        <v>41652</v>
      </c>
      <c r="B101" s="3" t="s">
        <v>36</v>
      </c>
      <c r="C101" s="3" t="s">
        <v>49</v>
      </c>
      <c r="D101" s="3" t="s">
        <v>31</v>
      </c>
      <c r="E101" s="12">
        <v>93.000000000000014</v>
      </c>
      <c r="F101" s="12">
        <v>216</v>
      </c>
      <c r="G101" s="12">
        <v>2906.9999999999995</v>
      </c>
      <c r="H101" s="13">
        <v>13.458333333333334</v>
      </c>
      <c r="I101" s="3"/>
      <c r="J101" s="3"/>
      <c r="K101" s="3"/>
      <c r="L101" s="3"/>
      <c r="M101" s="3"/>
      <c r="N101" s="3"/>
      <c r="O101" s="3"/>
      <c r="P101" s="3"/>
      <c r="Q101" s="3"/>
      <c r="R101" s="3"/>
      <c r="S101" s="3"/>
      <c r="T101" s="3"/>
      <c r="U101" s="3"/>
      <c r="V101" s="3"/>
      <c r="W101" s="3"/>
      <c r="X101" s="3"/>
      <c r="Y101" s="3"/>
      <c r="Z101" s="3"/>
    </row>
    <row r="102" spans="1:26" ht="15.75" customHeight="1" x14ac:dyDescent="0.3">
      <c r="A102" s="4">
        <v>41652</v>
      </c>
      <c r="B102" s="3" t="s">
        <v>36</v>
      </c>
      <c r="C102" s="3" t="s">
        <v>13</v>
      </c>
      <c r="D102" s="3" t="s">
        <v>13</v>
      </c>
      <c r="E102" s="12">
        <v>5475</v>
      </c>
      <c r="F102" s="12">
        <v>10914</v>
      </c>
      <c r="G102" s="12">
        <v>140960.99999999997</v>
      </c>
      <c r="H102" s="13">
        <v>12.915612974161627</v>
      </c>
      <c r="I102" s="3"/>
      <c r="J102" s="3"/>
      <c r="K102" s="3"/>
      <c r="L102" s="3"/>
      <c r="M102" s="3"/>
      <c r="N102" s="3"/>
      <c r="O102" s="3"/>
      <c r="P102" s="3"/>
      <c r="Q102" s="3"/>
      <c r="R102" s="3"/>
      <c r="S102" s="3"/>
      <c r="T102" s="3"/>
      <c r="U102" s="3"/>
      <c r="V102" s="3"/>
      <c r="W102" s="3"/>
      <c r="X102" s="3"/>
      <c r="Y102" s="3"/>
      <c r="Z102" s="3"/>
    </row>
    <row r="103" spans="1:26" ht="15.75" customHeight="1" x14ac:dyDescent="0.3">
      <c r="A103" s="4">
        <v>41652</v>
      </c>
      <c r="B103" s="3" t="s">
        <v>36</v>
      </c>
      <c r="C103" s="3" t="s">
        <v>53</v>
      </c>
      <c r="D103" s="3" t="s">
        <v>32</v>
      </c>
      <c r="E103" s="12">
        <v>12</v>
      </c>
      <c r="F103" s="12">
        <v>27</v>
      </c>
      <c r="G103" s="12">
        <v>351</v>
      </c>
      <c r="H103" s="13">
        <v>13</v>
      </c>
      <c r="I103" s="3"/>
      <c r="J103" s="3"/>
      <c r="K103" s="3"/>
      <c r="L103" s="3"/>
      <c r="M103" s="3"/>
      <c r="N103" s="3"/>
      <c r="O103" s="3"/>
      <c r="P103" s="3"/>
      <c r="Q103" s="3"/>
      <c r="R103" s="3"/>
      <c r="S103" s="3"/>
      <c r="T103" s="3"/>
      <c r="U103" s="3"/>
      <c r="V103" s="3"/>
      <c r="W103" s="3"/>
      <c r="X103" s="3"/>
      <c r="Y103" s="3"/>
      <c r="Z103" s="3"/>
    </row>
    <row r="104" spans="1:26" ht="15.75" customHeight="1" x14ac:dyDescent="0.3">
      <c r="A104" s="4">
        <v>41652</v>
      </c>
      <c r="B104" s="3" t="s">
        <v>36</v>
      </c>
      <c r="C104" s="3" t="s">
        <v>56</v>
      </c>
      <c r="D104" s="3" t="s">
        <v>33</v>
      </c>
      <c r="E104" s="12">
        <v>111</v>
      </c>
      <c r="F104" s="12">
        <v>206.99999999999994</v>
      </c>
      <c r="G104" s="12">
        <v>2967</v>
      </c>
      <c r="H104" s="13">
        <v>14.333333333333334</v>
      </c>
      <c r="I104" s="3"/>
      <c r="J104" s="3"/>
      <c r="K104" s="3"/>
      <c r="L104" s="3"/>
      <c r="M104" s="3"/>
      <c r="N104" s="3"/>
      <c r="O104" s="3"/>
      <c r="P104" s="3"/>
      <c r="Q104" s="3"/>
      <c r="R104" s="3"/>
      <c r="S104" s="3"/>
      <c r="T104" s="3"/>
      <c r="U104" s="3"/>
      <c r="V104" s="3"/>
      <c r="W104" s="3"/>
      <c r="X104" s="3"/>
      <c r="Y104" s="3"/>
      <c r="Z104" s="3"/>
    </row>
    <row r="105" spans="1:26" ht="15.75" customHeight="1" x14ac:dyDescent="0.3">
      <c r="A105" s="4">
        <v>41652</v>
      </c>
      <c r="B105" s="3" t="s">
        <v>37</v>
      </c>
      <c r="C105" s="3" t="s">
        <v>44</v>
      </c>
      <c r="D105" s="3" t="s">
        <v>14</v>
      </c>
      <c r="E105" s="12">
        <v>182</v>
      </c>
      <c r="F105" s="12">
        <v>368</v>
      </c>
      <c r="G105" s="12">
        <v>7251.6099999999988</v>
      </c>
      <c r="H105" s="13">
        <v>19.705461956521738</v>
      </c>
      <c r="I105" s="3"/>
      <c r="J105" s="3"/>
      <c r="K105" s="3"/>
      <c r="L105" s="3"/>
      <c r="M105" s="3"/>
      <c r="N105" s="3"/>
      <c r="O105" s="3"/>
      <c r="P105" s="3"/>
      <c r="Q105" s="3"/>
      <c r="R105" s="3"/>
      <c r="S105" s="3"/>
      <c r="T105" s="3"/>
      <c r="U105" s="3"/>
      <c r="V105" s="3"/>
      <c r="W105" s="3"/>
      <c r="X105" s="3"/>
      <c r="Y105" s="3"/>
      <c r="Z105" s="3"/>
    </row>
    <row r="106" spans="1:26" ht="15.75" customHeight="1" x14ac:dyDescent="0.3">
      <c r="A106" s="4">
        <v>41652</v>
      </c>
      <c r="B106" s="3" t="s">
        <v>37</v>
      </c>
      <c r="C106" s="3" t="s">
        <v>45</v>
      </c>
      <c r="D106" s="3" t="s">
        <v>15</v>
      </c>
      <c r="E106" s="12">
        <v>46</v>
      </c>
      <c r="F106" s="12">
        <v>88</v>
      </c>
      <c r="G106" s="12">
        <v>2164.15</v>
      </c>
      <c r="H106" s="13">
        <v>24.592613636363637</v>
      </c>
      <c r="I106" s="3"/>
      <c r="J106" s="3"/>
      <c r="K106" s="3"/>
      <c r="L106" s="3"/>
      <c r="M106" s="3"/>
      <c r="N106" s="3"/>
      <c r="O106" s="3"/>
      <c r="P106" s="3"/>
      <c r="Q106" s="3"/>
      <c r="R106" s="3"/>
      <c r="S106" s="3"/>
      <c r="T106" s="3"/>
      <c r="U106" s="3"/>
      <c r="V106" s="3"/>
      <c r="W106" s="3"/>
      <c r="X106" s="3"/>
      <c r="Y106" s="3"/>
      <c r="Z106" s="3"/>
    </row>
    <row r="107" spans="1:26" ht="15.75" customHeight="1" x14ac:dyDescent="0.3">
      <c r="A107" s="4">
        <v>41652</v>
      </c>
      <c r="B107" s="3" t="s">
        <v>37</v>
      </c>
      <c r="C107" s="3" t="s">
        <v>46</v>
      </c>
      <c r="D107" s="3" t="s">
        <v>16</v>
      </c>
      <c r="E107" s="12">
        <v>776</v>
      </c>
      <c r="F107" s="12">
        <v>1917</v>
      </c>
      <c r="G107" s="12">
        <v>30962.98</v>
      </c>
      <c r="H107" s="13">
        <v>16.151789254042775</v>
      </c>
      <c r="I107" s="3"/>
      <c r="J107" s="3"/>
      <c r="K107" s="3"/>
      <c r="L107" s="3"/>
      <c r="M107" s="3"/>
      <c r="N107" s="3"/>
      <c r="O107" s="3"/>
      <c r="P107" s="3"/>
      <c r="Q107" s="3"/>
      <c r="R107" s="3"/>
      <c r="S107" s="3"/>
      <c r="T107" s="3"/>
      <c r="U107" s="3"/>
      <c r="V107" s="3"/>
      <c r="W107" s="3"/>
      <c r="X107" s="3"/>
      <c r="Y107" s="3"/>
      <c r="Z107" s="3"/>
    </row>
    <row r="108" spans="1:26" ht="15.75" customHeight="1" x14ac:dyDescent="0.3">
      <c r="A108" s="4">
        <v>41652</v>
      </c>
      <c r="B108" s="3" t="s">
        <v>37</v>
      </c>
      <c r="C108" s="3" t="s">
        <v>47</v>
      </c>
      <c r="D108" s="3" t="s">
        <v>17</v>
      </c>
      <c r="E108" s="12">
        <v>1832</v>
      </c>
      <c r="F108" s="12">
        <v>4300</v>
      </c>
      <c r="G108" s="12">
        <v>67617.710000000006</v>
      </c>
      <c r="H108" s="13">
        <v>15.725048837209304</v>
      </c>
      <c r="I108" s="3"/>
      <c r="J108" s="3"/>
      <c r="K108" s="3"/>
      <c r="L108" s="3"/>
      <c r="M108" s="3"/>
      <c r="N108" s="3"/>
      <c r="O108" s="3"/>
      <c r="P108" s="3"/>
      <c r="Q108" s="3"/>
      <c r="R108" s="3"/>
      <c r="S108" s="3"/>
      <c r="T108" s="3"/>
      <c r="U108" s="3"/>
      <c r="V108" s="3"/>
      <c r="W108" s="3"/>
      <c r="X108" s="3"/>
      <c r="Y108" s="3"/>
      <c r="Z108" s="3"/>
    </row>
    <row r="109" spans="1:26" ht="15.75" customHeight="1" x14ac:dyDescent="0.3">
      <c r="A109" s="4">
        <v>41652</v>
      </c>
      <c r="B109" s="3" t="s">
        <v>37</v>
      </c>
      <c r="C109" s="3" t="s">
        <v>45</v>
      </c>
      <c r="D109" s="3" t="s">
        <v>18</v>
      </c>
      <c r="E109" s="12">
        <v>213</v>
      </c>
      <c r="F109" s="12">
        <v>430</v>
      </c>
      <c r="G109" s="12">
        <v>9548.7099999999991</v>
      </c>
      <c r="H109" s="13">
        <v>22.206302325581394</v>
      </c>
      <c r="I109" s="3"/>
      <c r="J109" s="3"/>
      <c r="K109" s="3"/>
      <c r="L109" s="3"/>
      <c r="M109" s="3"/>
      <c r="N109" s="3"/>
      <c r="O109" s="3"/>
      <c r="P109" s="3"/>
      <c r="Q109" s="3"/>
      <c r="R109" s="3"/>
      <c r="S109" s="3"/>
      <c r="T109" s="3"/>
      <c r="U109" s="3"/>
      <c r="V109" s="3"/>
      <c r="W109" s="3"/>
      <c r="X109" s="3"/>
      <c r="Y109" s="3"/>
      <c r="Z109" s="3"/>
    </row>
    <row r="110" spans="1:26" ht="15.75" customHeight="1" x14ac:dyDescent="0.3">
      <c r="A110" s="4">
        <v>41652</v>
      </c>
      <c r="B110" s="3" t="s">
        <v>37</v>
      </c>
      <c r="C110" s="3" t="s">
        <v>48</v>
      </c>
      <c r="D110" s="3" t="s">
        <v>19</v>
      </c>
      <c r="E110" s="12">
        <v>87.999999999999986</v>
      </c>
      <c r="F110" s="12">
        <v>172</v>
      </c>
      <c r="G110" s="12">
        <v>3145.09</v>
      </c>
      <c r="H110" s="13">
        <v>18.285406976744188</v>
      </c>
      <c r="I110" s="3"/>
      <c r="J110" s="3"/>
      <c r="K110" s="3"/>
      <c r="L110" s="3"/>
      <c r="M110" s="3"/>
      <c r="N110" s="3"/>
      <c r="O110" s="3"/>
      <c r="P110" s="3"/>
      <c r="Q110" s="3"/>
      <c r="R110" s="3"/>
      <c r="S110" s="3"/>
      <c r="T110" s="3"/>
      <c r="U110" s="3"/>
      <c r="V110" s="3"/>
      <c r="W110" s="3"/>
      <c r="X110" s="3"/>
      <c r="Y110" s="3"/>
      <c r="Z110" s="3"/>
    </row>
    <row r="111" spans="1:26" ht="15.75" customHeight="1" x14ac:dyDescent="0.3">
      <c r="A111" s="4">
        <v>41652</v>
      </c>
      <c r="B111" s="3" t="s">
        <v>37</v>
      </c>
      <c r="C111" s="3" t="s">
        <v>49</v>
      </c>
      <c r="D111" s="3" t="s">
        <v>20</v>
      </c>
      <c r="E111" s="12">
        <v>950</v>
      </c>
      <c r="F111" s="12">
        <v>2286.0000000000005</v>
      </c>
      <c r="G111" s="12">
        <v>42909.2</v>
      </c>
      <c r="H111" s="13">
        <v>18.770428696412946</v>
      </c>
      <c r="I111" s="3"/>
      <c r="J111" s="3"/>
      <c r="K111" s="3"/>
      <c r="L111" s="3"/>
      <c r="M111" s="3"/>
      <c r="N111" s="3"/>
      <c r="O111" s="3"/>
      <c r="P111" s="3"/>
      <c r="Q111" s="3"/>
      <c r="R111" s="3"/>
      <c r="S111" s="3"/>
      <c r="T111" s="3"/>
      <c r="U111" s="3"/>
      <c r="V111" s="3"/>
      <c r="W111" s="3"/>
      <c r="X111" s="3"/>
      <c r="Y111" s="3"/>
      <c r="Z111" s="3"/>
    </row>
    <row r="112" spans="1:26" ht="15.75" customHeight="1" x14ac:dyDescent="0.3">
      <c r="A112" s="4">
        <v>41652</v>
      </c>
      <c r="B112" s="3" t="s">
        <v>37</v>
      </c>
      <c r="C112" s="3" t="s">
        <v>50</v>
      </c>
      <c r="D112" s="3" t="s">
        <v>21</v>
      </c>
      <c r="E112" s="12">
        <v>56</v>
      </c>
      <c r="F112" s="12">
        <v>167</v>
      </c>
      <c r="G112" s="12">
        <v>3749.9</v>
      </c>
      <c r="H112" s="13">
        <v>22.454491017964074</v>
      </c>
      <c r="I112" s="3"/>
      <c r="J112" s="3"/>
      <c r="K112" s="3"/>
      <c r="L112" s="3"/>
      <c r="M112" s="3"/>
      <c r="N112" s="3"/>
      <c r="O112" s="3"/>
      <c r="P112" s="3"/>
      <c r="Q112" s="3"/>
      <c r="R112" s="3"/>
      <c r="S112" s="3"/>
      <c r="T112" s="3"/>
      <c r="U112" s="3"/>
      <c r="V112" s="3"/>
      <c r="W112" s="3"/>
      <c r="X112" s="3"/>
      <c r="Y112" s="3"/>
      <c r="Z112" s="3"/>
    </row>
    <row r="113" spans="1:26" ht="15.75" customHeight="1" x14ac:dyDescent="0.3">
      <c r="A113" s="4">
        <v>41652</v>
      </c>
      <c r="B113" s="3" t="s">
        <v>37</v>
      </c>
      <c r="C113" s="3" t="s">
        <v>51</v>
      </c>
      <c r="D113" s="3" t="s">
        <v>22</v>
      </c>
      <c r="E113" s="12">
        <v>21</v>
      </c>
      <c r="F113" s="12">
        <v>34.999999999999993</v>
      </c>
      <c r="G113" s="12">
        <v>538.55999999999995</v>
      </c>
      <c r="H113" s="13">
        <v>15.38742857142857</v>
      </c>
      <c r="I113" s="3"/>
      <c r="J113" s="3"/>
      <c r="K113" s="3"/>
      <c r="L113" s="3"/>
      <c r="M113" s="3"/>
      <c r="N113" s="3"/>
      <c r="O113" s="3"/>
      <c r="P113" s="3"/>
      <c r="Q113" s="3"/>
      <c r="R113" s="3"/>
      <c r="S113" s="3"/>
      <c r="T113" s="3"/>
      <c r="U113" s="3"/>
      <c r="V113" s="3"/>
      <c r="W113" s="3"/>
      <c r="X113" s="3"/>
      <c r="Y113" s="3"/>
      <c r="Z113" s="3"/>
    </row>
    <row r="114" spans="1:26" ht="15.75" customHeight="1" x14ac:dyDescent="0.3">
      <c r="A114" s="4">
        <v>41652</v>
      </c>
      <c r="B114" s="3" t="s">
        <v>37</v>
      </c>
      <c r="C114" s="3" t="s">
        <v>52</v>
      </c>
      <c r="D114" s="3" t="s">
        <v>23</v>
      </c>
      <c r="E114" s="12">
        <v>2363.9999999999995</v>
      </c>
      <c r="F114" s="12">
        <v>5437</v>
      </c>
      <c r="G114" s="12">
        <v>143658.74</v>
      </c>
      <c r="H114" s="13">
        <v>26.42242780945374</v>
      </c>
      <c r="I114" s="3"/>
      <c r="J114" s="3"/>
      <c r="K114" s="3"/>
      <c r="L114" s="3"/>
      <c r="M114" s="3"/>
      <c r="N114" s="3"/>
      <c r="O114" s="3"/>
      <c r="P114" s="3"/>
      <c r="Q114" s="3"/>
      <c r="R114" s="3"/>
      <c r="S114" s="3"/>
      <c r="T114" s="3"/>
      <c r="U114" s="3"/>
      <c r="V114" s="3"/>
      <c r="W114" s="3"/>
      <c r="X114" s="3"/>
      <c r="Y114" s="3"/>
      <c r="Z114" s="3"/>
    </row>
    <row r="115" spans="1:26" ht="15.75" customHeight="1" x14ac:dyDescent="0.3">
      <c r="A115" s="4">
        <v>41652</v>
      </c>
      <c r="B115" s="3" t="s">
        <v>37</v>
      </c>
      <c r="C115" s="3" t="s">
        <v>49</v>
      </c>
      <c r="D115" s="3" t="s">
        <v>24</v>
      </c>
      <c r="E115" s="12">
        <v>37</v>
      </c>
      <c r="F115" s="12">
        <v>63</v>
      </c>
      <c r="G115" s="12">
        <v>1461.23</v>
      </c>
      <c r="H115" s="13">
        <v>23.194126984126985</v>
      </c>
      <c r="I115" s="3"/>
      <c r="J115" s="3"/>
      <c r="K115" s="3"/>
      <c r="L115" s="3"/>
      <c r="M115" s="3"/>
      <c r="N115" s="3"/>
      <c r="O115" s="3"/>
      <c r="P115" s="3"/>
      <c r="Q115" s="3"/>
      <c r="R115" s="3"/>
      <c r="S115" s="3"/>
      <c r="T115" s="3"/>
      <c r="U115" s="3"/>
      <c r="V115" s="3"/>
      <c r="W115" s="3"/>
      <c r="X115" s="3"/>
      <c r="Y115" s="3"/>
      <c r="Z115" s="3"/>
    </row>
    <row r="116" spans="1:26" ht="15.75" customHeight="1" x14ac:dyDescent="0.3">
      <c r="A116" s="4">
        <v>41652</v>
      </c>
      <c r="B116" s="3" t="s">
        <v>37</v>
      </c>
      <c r="C116" s="3" t="s">
        <v>53</v>
      </c>
      <c r="D116" s="3" t="s">
        <v>25</v>
      </c>
      <c r="E116" s="12">
        <v>28</v>
      </c>
      <c r="F116" s="12">
        <v>57</v>
      </c>
      <c r="G116" s="12">
        <v>1022.33</v>
      </c>
      <c r="H116" s="13">
        <v>17.93561403508772</v>
      </c>
      <c r="I116" s="3"/>
      <c r="J116" s="3"/>
      <c r="K116" s="3"/>
      <c r="L116" s="3"/>
      <c r="M116" s="3"/>
      <c r="N116" s="3"/>
      <c r="O116" s="3"/>
      <c r="P116" s="3"/>
      <c r="Q116" s="3"/>
      <c r="R116" s="3"/>
      <c r="S116" s="3"/>
      <c r="T116" s="3"/>
      <c r="U116" s="3"/>
      <c r="V116" s="3"/>
      <c r="W116" s="3"/>
      <c r="X116" s="3"/>
      <c r="Y116" s="3"/>
      <c r="Z116" s="3"/>
    </row>
    <row r="117" spans="1:26" ht="15.75" customHeight="1" x14ac:dyDescent="0.3">
      <c r="A117" s="4">
        <v>41652</v>
      </c>
      <c r="B117" s="3" t="s">
        <v>37</v>
      </c>
      <c r="C117" s="3" t="s">
        <v>54</v>
      </c>
      <c r="D117" s="3" t="s">
        <v>26</v>
      </c>
      <c r="E117" s="12">
        <v>9.9999999999999982</v>
      </c>
      <c r="F117" s="12">
        <v>14.000000000000002</v>
      </c>
      <c r="G117" s="12">
        <v>255.57</v>
      </c>
      <c r="H117" s="13">
        <v>18.254999999999999</v>
      </c>
      <c r="I117" s="3"/>
      <c r="J117" s="3"/>
      <c r="K117" s="3"/>
      <c r="L117" s="3"/>
      <c r="M117" s="3"/>
      <c r="N117" s="3"/>
      <c r="O117" s="3"/>
      <c r="P117" s="3"/>
      <c r="Q117" s="3"/>
      <c r="R117" s="3"/>
      <c r="S117" s="3"/>
      <c r="T117" s="3"/>
      <c r="U117" s="3"/>
      <c r="V117" s="3"/>
      <c r="W117" s="3"/>
      <c r="X117" s="3"/>
      <c r="Y117" s="3"/>
      <c r="Z117" s="3"/>
    </row>
    <row r="118" spans="1:26" ht="15.75" customHeight="1" x14ac:dyDescent="0.3">
      <c r="A118" s="4">
        <v>41652</v>
      </c>
      <c r="B118" s="3" t="s">
        <v>37</v>
      </c>
      <c r="C118" s="3" t="s">
        <v>49</v>
      </c>
      <c r="D118" s="3" t="s">
        <v>27</v>
      </c>
      <c r="E118" s="12">
        <v>29.999999999999996</v>
      </c>
      <c r="F118" s="12">
        <v>50</v>
      </c>
      <c r="G118" s="12">
        <v>787.9899999999999</v>
      </c>
      <c r="H118" s="13">
        <v>15.7598</v>
      </c>
      <c r="I118" s="3"/>
      <c r="J118" s="3"/>
      <c r="K118" s="3"/>
      <c r="L118" s="3"/>
      <c r="M118" s="3"/>
      <c r="N118" s="3"/>
      <c r="O118" s="3"/>
      <c r="P118" s="3"/>
      <c r="Q118" s="3"/>
      <c r="R118" s="3"/>
      <c r="S118" s="3"/>
      <c r="T118" s="3"/>
      <c r="U118" s="3"/>
      <c r="V118" s="3"/>
      <c r="W118" s="3"/>
      <c r="X118" s="3"/>
      <c r="Y118" s="3"/>
      <c r="Z118" s="3"/>
    </row>
    <row r="119" spans="1:26" ht="15.75" customHeight="1" x14ac:dyDescent="0.3">
      <c r="A119" s="4">
        <v>41652</v>
      </c>
      <c r="B119" s="3" t="s">
        <v>37</v>
      </c>
      <c r="C119" s="3" t="s">
        <v>49</v>
      </c>
      <c r="D119" s="3" t="s">
        <v>28</v>
      </c>
      <c r="E119" s="12">
        <v>314</v>
      </c>
      <c r="F119" s="12">
        <v>641.99999999999989</v>
      </c>
      <c r="G119" s="12">
        <v>10896.9</v>
      </c>
      <c r="H119" s="13">
        <v>16.973364485981307</v>
      </c>
      <c r="I119" s="3"/>
      <c r="J119" s="3"/>
      <c r="K119" s="3"/>
      <c r="L119" s="3"/>
      <c r="M119" s="3"/>
      <c r="N119" s="3"/>
      <c r="O119" s="3"/>
      <c r="P119" s="3"/>
      <c r="Q119" s="3"/>
      <c r="R119" s="3"/>
      <c r="S119" s="3"/>
      <c r="T119" s="3"/>
      <c r="U119" s="3"/>
      <c r="V119" s="3"/>
      <c r="W119" s="3"/>
      <c r="X119" s="3"/>
      <c r="Y119" s="3"/>
      <c r="Z119" s="3"/>
    </row>
    <row r="120" spans="1:26" ht="15.75" customHeight="1" x14ac:dyDescent="0.3">
      <c r="A120" s="4">
        <v>41652</v>
      </c>
      <c r="B120" s="3" t="s">
        <v>37</v>
      </c>
      <c r="C120" s="3" t="s">
        <v>49</v>
      </c>
      <c r="D120" s="3" t="s">
        <v>29</v>
      </c>
      <c r="E120" s="12">
        <v>1649</v>
      </c>
      <c r="F120" s="12">
        <v>4564</v>
      </c>
      <c r="G120" s="12">
        <v>70186.960000000006</v>
      </c>
      <c r="H120" s="13">
        <v>15.378387379491675</v>
      </c>
      <c r="I120" s="3"/>
      <c r="J120" s="3"/>
      <c r="K120" s="3"/>
      <c r="L120" s="3"/>
      <c r="M120" s="3"/>
      <c r="N120" s="3"/>
      <c r="O120" s="3"/>
      <c r="P120" s="3"/>
      <c r="Q120" s="3"/>
      <c r="R120" s="3"/>
      <c r="S120" s="3"/>
      <c r="T120" s="3"/>
      <c r="U120" s="3"/>
      <c r="V120" s="3"/>
      <c r="W120" s="3"/>
      <c r="X120" s="3"/>
      <c r="Y120" s="3"/>
      <c r="Z120" s="3"/>
    </row>
    <row r="121" spans="1:26" ht="15.75" customHeight="1" x14ac:dyDescent="0.3">
      <c r="A121" s="4">
        <v>41652</v>
      </c>
      <c r="B121" s="3" t="s">
        <v>37</v>
      </c>
      <c r="C121" s="3" t="s">
        <v>55</v>
      </c>
      <c r="D121" s="3" t="s">
        <v>30</v>
      </c>
      <c r="E121" s="12">
        <v>214</v>
      </c>
      <c r="F121" s="12">
        <v>484.99999999999994</v>
      </c>
      <c r="G121" s="12">
        <v>8753.93</v>
      </c>
      <c r="H121" s="13">
        <v>18.049340206185569</v>
      </c>
      <c r="I121" s="3"/>
      <c r="J121" s="3"/>
      <c r="K121" s="3"/>
      <c r="L121" s="3"/>
      <c r="M121" s="3"/>
      <c r="N121" s="3"/>
      <c r="O121" s="3"/>
      <c r="P121" s="3"/>
      <c r="Q121" s="3"/>
      <c r="R121" s="3"/>
      <c r="S121" s="3"/>
      <c r="T121" s="3"/>
      <c r="U121" s="3"/>
      <c r="V121" s="3"/>
      <c r="W121" s="3"/>
      <c r="X121" s="3"/>
      <c r="Y121" s="3"/>
      <c r="Z121" s="3"/>
    </row>
    <row r="122" spans="1:26" ht="15.75" customHeight="1" x14ac:dyDescent="0.3">
      <c r="A122" s="4">
        <v>41652</v>
      </c>
      <c r="B122" s="3" t="s">
        <v>37</v>
      </c>
      <c r="C122" s="3" t="s">
        <v>49</v>
      </c>
      <c r="D122" s="3" t="s">
        <v>31</v>
      </c>
      <c r="E122" s="12">
        <v>109</v>
      </c>
      <c r="F122" s="12">
        <v>220</v>
      </c>
      <c r="G122" s="12">
        <v>4451.22</v>
      </c>
      <c r="H122" s="13">
        <v>20.232818181818182</v>
      </c>
      <c r="I122" s="3"/>
      <c r="J122" s="3"/>
      <c r="K122" s="3"/>
      <c r="L122" s="3"/>
      <c r="M122" s="3"/>
      <c r="N122" s="3"/>
      <c r="O122" s="3"/>
      <c r="P122" s="3"/>
      <c r="Q122" s="3"/>
      <c r="R122" s="3"/>
      <c r="S122" s="3"/>
      <c r="T122" s="3"/>
      <c r="U122" s="3"/>
      <c r="V122" s="3"/>
      <c r="W122" s="3"/>
      <c r="X122" s="3"/>
      <c r="Y122" s="3"/>
      <c r="Z122" s="3"/>
    </row>
    <row r="123" spans="1:26" ht="15.75" customHeight="1" x14ac:dyDescent="0.3">
      <c r="A123" s="4">
        <v>41652</v>
      </c>
      <c r="B123" s="3" t="s">
        <v>37</v>
      </c>
      <c r="C123" s="3" t="s">
        <v>13</v>
      </c>
      <c r="D123" s="3" t="s">
        <v>13</v>
      </c>
      <c r="E123" s="12">
        <v>14498</v>
      </c>
      <c r="F123" s="12">
        <v>33165.000000000007</v>
      </c>
      <c r="G123" s="12">
        <v>638572.79</v>
      </c>
      <c r="H123" s="13">
        <v>19.254418513493142</v>
      </c>
      <c r="I123" s="3"/>
      <c r="J123" s="3"/>
      <c r="K123" s="3"/>
      <c r="L123" s="3"/>
      <c r="M123" s="3"/>
      <c r="N123" s="3"/>
      <c r="O123" s="3"/>
      <c r="P123" s="3"/>
      <c r="Q123" s="3"/>
      <c r="R123" s="3"/>
      <c r="S123" s="3"/>
      <c r="T123" s="3"/>
      <c r="U123" s="3"/>
      <c r="V123" s="3"/>
      <c r="W123" s="3"/>
      <c r="X123" s="3"/>
      <c r="Y123" s="3"/>
      <c r="Z123" s="3"/>
    </row>
    <row r="124" spans="1:26" ht="15.75" customHeight="1" x14ac:dyDescent="0.3">
      <c r="A124" s="4">
        <v>41652</v>
      </c>
      <c r="B124" s="3" t="s">
        <v>37</v>
      </c>
      <c r="C124" s="3" t="s">
        <v>53</v>
      </c>
      <c r="D124" s="3" t="s">
        <v>32</v>
      </c>
      <c r="E124" s="12">
        <v>19</v>
      </c>
      <c r="F124" s="12">
        <v>49</v>
      </c>
      <c r="G124" s="12">
        <v>829.44000000000017</v>
      </c>
      <c r="H124" s="13">
        <v>16.927346938775511</v>
      </c>
      <c r="I124" s="3"/>
      <c r="J124" s="3"/>
      <c r="K124" s="3"/>
      <c r="L124" s="3"/>
      <c r="M124" s="3"/>
      <c r="N124" s="3"/>
      <c r="O124" s="3"/>
      <c r="P124" s="3"/>
      <c r="Q124" s="3"/>
      <c r="R124" s="3"/>
      <c r="S124" s="3"/>
      <c r="T124" s="3"/>
      <c r="U124" s="3"/>
      <c r="V124" s="3"/>
      <c r="W124" s="3"/>
      <c r="X124" s="3"/>
      <c r="Y124" s="3"/>
      <c r="Z124" s="3"/>
    </row>
    <row r="125" spans="1:26" ht="15.75" customHeight="1" x14ac:dyDescent="0.3">
      <c r="A125" s="4">
        <v>41652</v>
      </c>
      <c r="B125" s="3" t="s">
        <v>37</v>
      </c>
      <c r="C125" s="3" t="s">
        <v>56</v>
      </c>
      <c r="D125" s="3" t="s">
        <v>33</v>
      </c>
      <c r="E125" s="12">
        <v>1695</v>
      </c>
      <c r="F125" s="12">
        <v>3905</v>
      </c>
      <c r="G125" s="12">
        <v>63715.6</v>
      </c>
      <c r="H125" s="13">
        <v>16.316414852752882</v>
      </c>
      <c r="I125" s="3"/>
      <c r="J125" s="3"/>
      <c r="K125" s="3"/>
      <c r="L125" s="3"/>
      <c r="M125" s="3"/>
      <c r="N125" s="3"/>
      <c r="O125" s="3"/>
      <c r="P125" s="3"/>
      <c r="Q125" s="3"/>
      <c r="R125" s="3"/>
      <c r="S125" s="3"/>
      <c r="T125" s="3"/>
      <c r="U125" s="3"/>
      <c r="V125" s="3"/>
      <c r="W125" s="3"/>
      <c r="X125" s="3"/>
      <c r="Y125" s="3"/>
      <c r="Z125" s="3"/>
    </row>
    <row r="126" spans="1:26" ht="15.75" customHeight="1" x14ac:dyDescent="0.3">
      <c r="A126" s="4">
        <v>41659</v>
      </c>
      <c r="B126" s="3" t="s">
        <v>36</v>
      </c>
      <c r="C126" s="3" t="s">
        <v>44</v>
      </c>
      <c r="D126" s="3" t="s">
        <v>14</v>
      </c>
      <c r="E126" s="12">
        <v>48</v>
      </c>
      <c r="F126" s="12">
        <v>57.000000000000014</v>
      </c>
      <c r="G126" s="12">
        <v>645.00000000000011</v>
      </c>
      <c r="H126" s="13">
        <v>11.315789473684211</v>
      </c>
      <c r="I126" s="3"/>
      <c r="J126" s="3"/>
      <c r="K126" s="3"/>
      <c r="L126" s="3"/>
      <c r="M126" s="3"/>
      <c r="N126" s="3"/>
      <c r="O126" s="3"/>
      <c r="P126" s="3"/>
      <c r="Q126" s="3"/>
      <c r="R126" s="3"/>
      <c r="S126" s="3"/>
      <c r="T126" s="3"/>
      <c r="U126" s="3"/>
      <c r="V126" s="3"/>
      <c r="W126" s="3"/>
      <c r="X126" s="3"/>
      <c r="Y126" s="3"/>
      <c r="Z126" s="3"/>
    </row>
    <row r="127" spans="1:26" ht="15.75" customHeight="1" x14ac:dyDescent="0.3">
      <c r="A127" s="4">
        <v>41659</v>
      </c>
      <c r="B127" s="3" t="s">
        <v>36</v>
      </c>
      <c r="C127" s="3" t="s">
        <v>45</v>
      </c>
      <c r="D127" s="3" t="s">
        <v>15</v>
      </c>
      <c r="E127" s="12">
        <v>3</v>
      </c>
      <c r="F127" s="12">
        <v>8.9999999999999982</v>
      </c>
      <c r="G127" s="12">
        <v>72</v>
      </c>
      <c r="H127" s="13">
        <v>8</v>
      </c>
      <c r="I127" s="3"/>
      <c r="J127" s="3"/>
      <c r="K127" s="3"/>
      <c r="L127" s="3"/>
      <c r="M127" s="3"/>
      <c r="N127" s="3"/>
      <c r="O127" s="3"/>
      <c r="P127" s="3"/>
      <c r="Q127" s="3"/>
      <c r="R127" s="3"/>
      <c r="S127" s="3"/>
      <c r="T127" s="3"/>
      <c r="U127" s="3"/>
      <c r="V127" s="3"/>
      <c r="W127" s="3"/>
      <c r="X127" s="3"/>
      <c r="Y127" s="3"/>
      <c r="Z127" s="3"/>
    </row>
    <row r="128" spans="1:26" ht="15.75" customHeight="1" x14ac:dyDescent="0.3">
      <c r="A128" s="4">
        <v>41659</v>
      </c>
      <c r="B128" s="3" t="s">
        <v>36</v>
      </c>
      <c r="C128" s="3" t="s">
        <v>46</v>
      </c>
      <c r="D128" s="3" t="s">
        <v>16</v>
      </c>
      <c r="E128" s="12">
        <v>171</v>
      </c>
      <c r="F128" s="12">
        <v>348.00000000000006</v>
      </c>
      <c r="G128" s="12">
        <v>3402</v>
      </c>
      <c r="H128" s="13">
        <v>9.7758620689655178</v>
      </c>
      <c r="I128" s="3"/>
      <c r="J128" s="3"/>
      <c r="K128" s="3"/>
      <c r="L128" s="3"/>
      <c r="M128" s="3"/>
      <c r="N128" s="3"/>
      <c r="O128" s="3"/>
      <c r="P128" s="3"/>
      <c r="Q128" s="3"/>
      <c r="R128" s="3"/>
      <c r="S128" s="3"/>
      <c r="T128" s="3"/>
      <c r="U128" s="3"/>
      <c r="V128" s="3"/>
      <c r="W128" s="3"/>
      <c r="X128" s="3"/>
      <c r="Y128" s="3"/>
      <c r="Z128" s="3"/>
    </row>
    <row r="129" spans="1:26" ht="15.75" customHeight="1" x14ac:dyDescent="0.3">
      <c r="A129" s="4">
        <v>41659</v>
      </c>
      <c r="B129" s="3" t="s">
        <v>36</v>
      </c>
      <c r="C129" s="3" t="s">
        <v>47</v>
      </c>
      <c r="D129" s="3" t="s">
        <v>17</v>
      </c>
      <c r="E129" s="12">
        <v>279</v>
      </c>
      <c r="F129" s="12">
        <v>501</v>
      </c>
      <c r="G129" s="12">
        <v>6186</v>
      </c>
      <c r="H129" s="13">
        <v>12.347305389221557</v>
      </c>
      <c r="I129" s="3"/>
      <c r="J129" s="3"/>
      <c r="K129" s="3"/>
      <c r="L129" s="3"/>
      <c r="M129" s="3"/>
      <c r="N129" s="3"/>
      <c r="O129" s="3"/>
      <c r="P129" s="3"/>
      <c r="Q129" s="3"/>
      <c r="R129" s="3"/>
      <c r="S129" s="3"/>
      <c r="T129" s="3"/>
      <c r="U129" s="3"/>
      <c r="V129" s="3"/>
      <c r="W129" s="3"/>
      <c r="X129" s="3"/>
      <c r="Y129" s="3"/>
      <c r="Z129" s="3"/>
    </row>
    <row r="130" spans="1:26" ht="15.75" customHeight="1" x14ac:dyDescent="0.3">
      <c r="A130" s="4">
        <v>41659</v>
      </c>
      <c r="B130" s="3" t="s">
        <v>36</v>
      </c>
      <c r="C130" s="3" t="s">
        <v>45</v>
      </c>
      <c r="D130" s="3" t="s">
        <v>18</v>
      </c>
      <c r="E130" s="12">
        <v>51</v>
      </c>
      <c r="F130" s="12">
        <v>84.000000000000014</v>
      </c>
      <c r="G130" s="12">
        <v>825</v>
      </c>
      <c r="H130" s="13">
        <v>9.8214285714285712</v>
      </c>
      <c r="I130" s="3"/>
      <c r="J130" s="3"/>
      <c r="K130" s="3"/>
      <c r="L130" s="3"/>
      <c r="M130" s="3"/>
      <c r="N130" s="3"/>
      <c r="O130" s="3"/>
      <c r="P130" s="3"/>
      <c r="Q130" s="3"/>
      <c r="R130" s="3"/>
      <c r="S130" s="3"/>
      <c r="T130" s="3"/>
      <c r="U130" s="3"/>
      <c r="V130" s="3"/>
      <c r="W130" s="3"/>
      <c r="X130" s="3"/>
      <c r="Y130" s="3"/>
      <c r="Z130" s="3"/>
    </row>
    <row r="131" spans="1:26" ht="15.75" customHeight="1" x14ac:dyDescent="0.3">
      <c r="A131" s="4">
        <v>41659</v>
      </c>
      <c r="B131" s="3" t="s">
        <v>36</v>
      </c>
      <c r="C131" s="3" t="s">
        <v>48</v>
      </c>
      <c r="D131" s="3" t="s">
        <v>19</v>
      </c>
      <c r="E131" s="12">
        <v>14.999999999999996</v>
      </c>
      <c r="F131" s="12">
        <v>51</v>
      </c>
      <c r="G131" s="12">
        <v>464.99999999999989</v>
      </c>
      <c r="H131" s="13">
        <v>9.117647058823529</v>
      </c>
      <c r="I131" s="3"/>
      <c r="J131" s="3"/>
      <c r="K131" s="3"/>
      <c r="L131" s="3"/>
      <c r="M131" s="3"/>
      <c r="N131" s="3"/>
      <c r="O131" s="3"/>
      <c r="P131" s="3"/>
      <c r="Q131" s="3"/>
      <c r="R131" s="3"/>
      <c r="S131" s="3"/>
      <c r="T131" s="3"/>
      <c r="U131" s="3"/>
      <c r="V131" s="3"/>
      <c r="W131" s="3"/>
      <c r="X131" s="3"/>
      <c r="Y131" s="3"/>
      <c r="Z131" s="3"/>
    </row>
    <row r="132" spans="1:26" ht="15.75" customHeight="1" x14ac:dyDescent="0.3">
      <c r="A132" s="4">
        <v>41659</v>
      </c>
      <c r="B132" s="3" t="s">
        <v>36</v>
      </c>
      <c r="C132" s="3" t="s">
        <v>49</v>
      </c>
      <c r="D132" s="3" t="s">
        <v>20</v>
      </c>
      <c r="E132" s="12">
        <v>485.99999999999989</v>
      </c>
      <c r="F132" s="12">
        <v>813</v>
      </c>
      <c r="G132" s="12">
        <v>12003</v>
      </c>
      <c r="H132" s="13">
        <v>14.763837638376383</v>
      </c>
      <c r="I132" s="3"/>
      <c r="J132" s="3"/>
      <c r="K132" s="3"/>
      <c r="L132" s="3"/>
      <c r="M132" s="3"/>
      <c r="N132" s="3"/>
      <c r="O132" s="3"/>
      <c r="P132" s="3"/>
      <c r="Q132" s="3"/>
      <c r="R132" s="3"/>
      <c r="S132" s="3"/>
      <c r="T132" s="3"/>
      <c r="U132" s="3"/>
      <c r="V132" s="3"/>
      <c r="W132" s="3"/>
      <c r="X132" s="3"/>
      <c r="Y132" s="3"/>
      <c r="Z132" s="3"/>
    </row>
    <row r="133" spans="1:26" ht="15.75" customHeight="1" x14ac:dyDescent="0.3">
      <c r="A133" s="4">
        <v>41659</v>
      </c>
      <c r="B133" s="3" t="s">
        <v>36</v>
      </c>
      <c r="C133" s="3" t="s">
        <v>50</v>
      </c>
      <c r="D133" s="3" t="s">
        <v>21</v>
      </c>
      <c r="E133" s="12">
        <v>18</v>
      </c>
      <c r="F133" s="12">
        <v>63</v>
      </c>
      <c r="G133" s="12">
        <v>747.00000000000011</v>
      </c>
      <c r="H133" s="13">
        <v>11.857142857142858</v>
      </c>
      <c r="I133" s="3"/>
      <c r="J133" s="3"/>
      <c r="K133" s="3"/>
      <c r="L133" s="3"/>
      <c r="M133" s="3"/>
      <c r="N133" s="3"/>
      <c r="O133" s="3"/>
      <c r="P133" s="3"/>
      <c r="Q133" s="3"/>
      <c r="R133" s="3"/>
      <c r="S133" s="3"/>
      <c r="T133" s="3"/>
      <c r="U133" s="3"/>
      <c r="V133" s="3"/>
      <c r="W133" s="3"/>
      <c r="X133" s="3"/>
      <c r="Y133" s="3"/>
      <c r="Z133" s="3"/>
    </row>
    <row r="134" spans="1:26" ht="15.75" customHeight="1" x14ac:dyDescent="0.3">
      <c r="A134" s="4">
        <v>41659</v>
      </c>
      <c r="B134" s="3" t="s">
        <v>36</v>
      </c>
      <c r="C134" s="3" t="s">
        <v>51</v>
      </c>
      <c r="D134" s="3" t="s">
        <v>22</v>
      </c>
      <c r="E134" s="12">
        <v>39</v>
      </c>
      <c r="F134" s="12">
        <v>57.000000000000014</v>
      </c>
      <c r="G134" s="12">
        <v>663</v>
      </c>
      <c r="H134" s="13">
        <v>11.631578947368421</v>
      </c>
      <c r="I134" s="3"/>
      <c r="J134" s="3"/>
      <c r="K134" s="3"/>
      <c r="L134" s="3"/>
      <c r="M134" s="3"/>
      <c r="N134" s="3"/>
      <c r="O134" s="3"/>
      <c r="P134" s="3"/>
      <c r="Q134" s="3"/>
      <c r="R134" s="3"/>
      <c r="S134" s="3"/>
      <c r="T134" s="3"/>
      <c r="U134" s="3"/>
      <c r="V134" s="3"/>
      <c r="W134" s="3"/>
      <c r="X134" s="3"/>
      <c r="Y134" s="3"/>
      <c r="Z134" s="3"/>
    </row>
    <row r="135" spans="1:26" ht="15.75" customHeight="1" x14ac:dyDescent="0.3">
      <c r="A135" s="4">
        <v>41659</v>
      </c>
      <c r="B135" s="3" t="s">
        <v>36</v>
      </c>
      <c r="C135" s="3" t="s">
        <v>52</v>
      </c>
      <c r="D135" s="3" t="s">
        <v>23</v>
      </c>
      <c r="E135" s="12">
        <v>213</v>
      </c>
      <c r="F135" s="12">
        <v>342</v>
      </c>
      <c r="G135" s="12">
        <v>4086</v>
      </c>
      <c r="H135" s="13">
        <v>11.947368421052632</v>
      </c>
      <c r="I135" s="3"/>
      <c r="J135" s="3"/>
      <c r="K135" s="3"/>
      <c r="L135" s="3"/>
      <c r="M135" s="3"/>
      <c r="N135" s="3"/>
      <c r="O135" s="3"/>
      <c r="P135" s="3"/>
      <c r="Q135" s="3"/>
      <c r="R135" s="3"/>
      <c r="S135" s="3"/>
      <c r="T135" s="3"/>
      <c r="U135" s="3"/>
      <c r="V135" s="3"/>
      <c r="W135" s="3"/>
      <c r="X135" s="3"/>
      <c r="Y135" s="3"/>
      <c r="Z135" s="3"/>
    </row>
    <row r="136" spans="1:26" ht="15.75" customHeight="1" x14ac:dyDescent="0.3">
      <c r="A136" s="4">
        <v>41659</v>
      </c>
      <c r="B136" s="3" t="s">
        <v>36</v>
      </c>
      <c r="C136" s="3" t="s">
        <v>49</v>
      </c>
      <c r="D136" s="3" t="s">
        <v>24</v>
      </c>
      <c r="E136" s="12">
        <v>21</v>
      </c>
      <c r="F136" s="12">
        <v>48</v>
      </c>
      <c r="G136" s="12">
        <v>528</v>
      </c>
      <c r="H136" s="13">
        <v>11</v>
      </c>
      <c r="I136" s="3"/>
      <c r="J136" s="3"/>
      <c r="K136" s="3"/>
      <c r="L136" s="3"/>
      <c r="M136" s="3"/>
      <c r="N136" s="3"/>
      <c r="O136" s="3"/>
      <c r="P136" s="3"/>
      <c r="Q136" s="3"/>
      <c r="R136" s="3"/>
      <c r="S136" s="3"/>
      <c r="T136" s="3"/>
      <c r="U136" s="3"/>
      <c r="V136" s="3"/>
      <c r="W136" s="3"/>
      <c r="X136" s="3"/>
      <c r="Y136" s="3"/>
      <c r="Z136" s="3"/>
    </row>
    <row r="137" spans="1:26" ht="15.75" customHeight="1" x14ac:dyDescent="0.3">
      <c r="A137" s="4">
        <v>41659</v>
      </c>
      <c r="B137" s="3" t="s">
        <v>36</v>
      </c>
      <c r="C137" s="3" t="s">
        <v>53</v>
      </c>
      <c r="D137" s="3" t="s">
        <v>25</v>
      </c>
      <c r="E137" s="12">
        <v>9</v>
      </c>
      <c r="F137" s="12">
        <v>12</v>
      </c>
      <c r="G137" s="12">
        <v>165</v>
      </c>
      <c r="H137" s="13">
        <v>13.75</v>
      </c>
      <c r="I137" s="3"/>
      <c r="J137" s="3"/>
      <c r="K137" s="3"/>
      <c r="L137" s="3"/>
      <c r="M137" s="3"/>
      <c r="N137" s="3"/>
      <c r="O137" s="3"/>
      <c r="P137" s="3"/>
      <c r="Q137" s="3"/>
      <c r="R137" s="3"/>
      <c r="S137" s="3"/>
      <c r="T137" s="3"/>
      <c r="U137" s="3"/>
      <c r="V137" s="3"/>
      <c r="W137" s="3"/>
      <c r="X137" s="3"/>
      <c r="Y137" s="3"/>
      <c r="Z137" s="3"/>
    </row>
    <row r="138" spans="1:26" ht="15.75" customHeight="1" x14ac:dyDescent="0.3">
      <c r="A138" s="4">
        <v>41659</v>
      </c>
      <c r="B138" s="3" t="s">
        <v>36</v>
      </c>
      <c r="C138" s="3" t="s">
        <v>49</v>
      </c>
      <c r="D138" s="3" t="s">
        <v>27</v>
      </c>
      <c r="E138" s="12">
        <v>24</v>
      </c>
      <c r="F138" s="12">
        <v>35.999999999999993</v>
      </c>
      <c r="G138" s="12">
        <v>516</v>
      </c>
      <c r="H138" s="13">
        <v>14.333333333333334</v>
      </c>
      <c r="I138" s="3"/>
      <c r="J138" s="3"/>
      <c r="K138" s="3"/>
      <c r="L138" s="3"/>
      <c r="M138" s="3"/>
      <c r="N138" s="3"/>
      <c r="O138" s="3"/>
      <c r="P138" s="3"/>
      <c r="Q138" s="3"/>
      <c r="R138" s="3"/>
      <c r="S138" s="3"/>
      <c r="T138" s="3"/>
      <c r="U138" s="3"/>
      <c r="V138" s="3"/>
      <c r="W138" s="3"/>
      <c r="X138" s="3"/>
      <c r="Y138" s="3"/>
      <c r="Z138" s="3"/>
    </row>
    <row r="139" spans="1:26" ht="15.75" customHeight="1" x14ac:dyDescent="0.3">
      <c r="A139" s="4">
        <v>41659</v>
      </c>
      <c r="B139" s="3" t="s">
        <v>36</v>
      </c>
      <c r="C139" s="3" t="s">
        <v>49</v>
      </c>
      <c r="D139" s="3" t="s">
        <v>28</v>
      </c>
      <c r="E139" s="12">
        <v>336</v>
      </c>
      <c r="F139" s="12">
        <v>549</v>
      </c>
      <c r="G139" s="12">
        <v>6813.0000000000018</v>
      </c>
      <c r="H139" s="13">
        <v>12.409836065573771</v>
      </c>
      <c r="I139" s="3"/>
      <c r="J139" s="3"/>
      <c r="K139" s="3"/>
      <c r="L139" s="3"/>
      <c r="M139" s="3"/>
      <c r="N139" s="3"/>
      <c r="O139" s="3"/>
      <c r="P139" s="3"/>
      <c r="Q139" s="3"/>
      <c r="R139" s="3"/>
      <c r="S139" s="3"/>
      <c r="T139" s="3"/>
      <c r="U139" s="3"/>
      <c r="V139" s="3"/>
      <c r="W139" s="3"/>
      <c r="X139" s="3"/>
      <c r="Y139" s="3"/>
      <c r="Z139" s="3"/>
    </row>
    <row r="140" spans="1:26" ht="15.75" customHeight="1" x14ac:dyDescent="0.3">
      <c r="A140" s="4">
        <v>41659</v>
      </c>
      <c r="B140" s="3" t="s">
        <v>36</v>
      </c>
      <c r="C140" s="3" t="s">
        <v>49</v>
      </c>
      <c r="D140" s="3" t="s">
        <v>29</v>
      </c>
      <c r="E140" s="12">
        <v>1248</v>
      </c>
      <c r="F140" s="12">
        <v>2529</v>
      </c>
      <c r="G140" s="12">
        <v>35940</v>
      </c>
      <c r="H140" s="13">
        <v>14.211150652431792</v>
      </c>
      <c r="I140" s="3"/>
      <c r="J140" s="3"/>
      <c r="K140" s="3"/>
      <c r="L140" s="3"/>
      <c r="M140" s="3"/>
      <c r="N140" s="3"/>
      <c r="O140" s="3"/>
      <c r="P140" s="3"/>
      <c r="Q140" s="3"/>
      <c r="R140" s="3"/>
      <c r="S140" s="3"/>
      <c r="T140" s="3"/>
      <c r="U140" s="3"/>
      <c r="V140" s="3"/>
      <c r="W140" s="3"/>
      <c r="X140" s="3"/>
      <c r="Y140" s="3"/>
      <c r="Z140" s="3"/>
    </row>
    <row r="141" spans="1:26" ht="15.75" customHeight="1" x14ac:dyDescent="0.3">
      <c r="A141" s="4">
        <v>41659</v>
      </c>
      <c r="B141" s="3" t="s">
        <v>36</v>
      </c>
      <c r="C141" s="3" t="s">
        <v>55</v>
      </c>
      <c r="D141" s="3" t="s">
        <v>30</v>
      </c>
      <c r="E141" s="12">
        <v>147</v>
      </c>
      <c r="F141" s="12">
        <v>324</v>
      </c>
      <c r="G141" s="12">
        <v>3384</v>
      </c>
      <c r="H141" s="13">
        <v>10.444444444444445</v>
      </c>
      <c r="I141" s="3"/>
      <c r="J141" s="3"/>
      <c r="K141" s="3"/>
      <c r="L141" s="3"/>
      <c r="M141" s="3"/>
      <c r="N141" s="3"/>
      <c r="O141" s="3"/>
      <c r="P141" s="3"/>
      <c r="Q141" s="3"/>
      <c r="R141" s="3"/>
      <c r="S141" s="3"/>
      <c r="T141" s="3"/>
      <c r="U141" s="3"/>
      <c r="V141" s="3"/>
      <c r="W141" s="3"/>
      <c r="X141" s="3"/>
      <c r="Y141" s="3"/>
      <c r="Z141" s="3"/>
    </row>
    <row r="142" spans="1:26" ht="15.75" customHeight="1" x14ac:dyDescent="0.3">
      <c r="A142" s="4">
        <v>41659</v>
      </c>
      <c r="B142" s="3" t="s">
        <v>36</v>
      </c>
      <c r="C142" s="3" t="s">
        <v>49</v>
      </c>
      <c r="D142" s="3" t="s">
        <v>31</v>
      </c>
      <c r="E142" s="12">
        <v>102</v>
      </c>
      <c r="F142" s="12">
        <v>174.00000000000003</v>
      </c>
      <c r="G142" s="12">
        <v>2757</v>
      </c>
      <c r="H142" s="13">
        <v>15.844827586206897</v>
      </c>
      <c r="I142" s="3"/>
      <c r="J142" s="3"/>
      <c r="K142" s="3"/>
      <c r="L142" s="3"/>
      <c r="M142" s="3"/>
      <c r="N142" s="3"/>
      <c r="O142" s="3"/>
      <c r="P142" s="3"/>
      <c r="Q142" s="3"/>
      <c r="R142" s="3"/>
      <c r="S142" s="3"/>
      <c r="T142" s="3"/>
      <c r="U142" s="3"/>
      <c r="V142" s="3"/>
      <c r="W142" s="3"/>
      <c r="X142" s="3"/>
      <c r="Y142" s="3"/>
      <c r="Z142" s="3"/>
    </row>
    <row r="143" spans="1:26" ht="15.75" customHeight="1" x14ac:dyDescent="0.3">
      <c r="A143" s="4">
        <v>41659</v>
      </c>
      <c r="B143" s="3" t="s">
        <v>36</v>
      </c>
      <c r="C143" s="3" t="s">
        <v>13</v>
      </c>
      <c r="D143" s="3" t="s">
        <v>13</v>
      </c>
      <c r="E143" s="12">
        <v>4518</v>
      </c>
      <c r="F143" s="12">
        <v>8496</v>
      </c>
      <c r="G143" s="12">
        <v>112206</v>
      </c>
      <c r="H143" s="13">
        <v>13.206920903954803</v>
      </c>
      <c r="I143" s="3"/>
      <c r="J143" s="3"/>
      <c r="K143" s="3"/>
      <c r="L143" s="3"/>
      <c r="M143" s="3"/>
      <c r="N143" s="3"/>
      <c r="O143" s="3"/>
      <c r="P143" s="3"/>
      <c r="Q143" s="3"/>
      <c r="R143" s="3"/>
      <c r="S143" s="3"/>
      <c r="T143" s="3"/>
      <c r="U143" s="3"/>
      <c r="V143" s="3"/>
      <c r="W143" s="3"/>
      <c r="X143" s="3"/>
      <c r="Y143" s="3"/>
      <c r="Z143" s="3"/>
    </row>
    <row r="144" spans="1:26" ht="15.75" customHeight="1" x14ac:dyDescent="0.3">
      <c r="A144" s="4">
        <v>41659</v>
      </c>
      <c r="B144" s="3" t="s">
        <v>36</v>
      </c>
      <c r="C144" s="3" t="s">
        <v>53</v>
      </c>
      <c r="D144" s="3" t="s">
        <v>32</v>
      </c>
      <c r="E144" s="12">
        <v>12</v>
      </c>
      <c r="F144" s="12">
        <v>27</v>
      </c>
      <c r="G144" s="12">
        <v>381</v>
      </c>
      <c r="H144" s="13">
        <v>14.111111111111111</v>
      </c>
      <c r="I144" s="3"/>
      <c r="J144" s="3"/>
      <c r="K144" s="3"/>
      <c r="L144" s="3"/>
      <c r="M144" s="3"/>
      <c r="N144" s="3"/>
      <c r="O144" s="3"/>
      <c r="P144" s="3"/>
      <c r="Q144" s="3"/>
      <c r="R144" s="3"/>
      <c r="S144" s="3"/>
      <c r="T144" s="3"/>
      <c r="U144" s="3"/>
      <c r="V144" s="3"/>
      <c r="W144" s="3"/>
      <c r="X144" s="3"/>
      <c r="Y144" s="3"/>
      <c r="Z144" s="3"/>
    </row>
    <row r="145" spans="1:26" ht="15.75" customHeight="1" x14ac:dyDescent="0.3">
      <c r="A145" s="4">
        <v>41659</v>
      </c>
      <c r="B145" s="3" t="s">
        <v>36</v>
      </c>
      <c r="C145" s="3" t="s">
        <v>56</v>
      </c>
      <c r="D145" s="3" t="s">
        <v>33</v>
      </c>
      <c r="E145" s="12">
        <v>93.000000000000014</v>
      </c>
      <c r="F145" s="12">
        <v>138</v>
      </c>
      <c r="G145" s="12">
        <v>1833</v>
      </c>
      <c r="H145" s="13">
        <v>13.282608695652174</v>
      </c>
      <c r="I145" s="3"/>
      <c r="J145" s="3"/>
      <c r="K145" s="3"/>
      <c r="L145" s="3"/>
      <c r="M145" s="3"/>
      <c r="N145" s="3"/>
      <c r="O145" s="3"/>
      <c r="P145" s="3"/>
      <c r="Q145" s="3"/>
      <c r="R145" s="3"/>
      <c r="S145" s="3"/>
      <c r="T145" s="3"/>
      <c r="U145" s="3"/>
      <c r="V145" s="3"/>
      <c r="W145" s="3"/>
      <c r="X145" s="3"/>
      <c r="Y145" s="3"/>
      <c r="Z145" s="3"/>
    </row>
    <row r="146" spans="1:26" ht="15.75" customHeight="1" x14ac:dyDescent="0.3">
      <c r="A146" s="4">
        <v>41659</v>
      </c>
      <c r="B146" s="3" t="s">
        <v>37</v>
      </c>
      <c r="C146" s="3" t="s">
        <v>44</v>
      </c>
      <c r="D146" s="3" t="s">
        <v>14</v>
      </c>
      <c r="E146" s="12">
        <v>211.00000000000003</v>
      </c>
      <c r="F146" s="12">
        <v>399</v>
      </c>
      <c r="G146" s="12">
        <v>7847.57</v>
      </c>
      <c r="H146" s="13">
        <v>19.668095238095237</v>
      </c>
      <c r="I146" s="3"/>
      <c r="J146" s="3"/>
      <c r="K146" s="3"/>
      <c r="L146" s="3"/>
      <c r="M146" s="3"/>
      <c r="N146" s="3"/>
      <c r="O146" s="3"/>
      <c r="P146" s="3"/>
      <c r="Q146" s="3"/>
      <c r="R146" s="3"/>
      <c r="S146" s="3"/>
      <c r="T146" s="3"/>
      <c r="U146" s="3"/>
      <c r="V146" s="3"/>
      <c r="W146" s="3"/>
      <c r="X146" s="3"/>
      <c r="Y146" s="3"/>
      <c r="Z146" s="3"/>
    </row>
    <row r="147" spans="1:26" ht="15.75" customHeight="1" x14ac:dyDescent="0.3">
      <c r="A147" s="4">
        <v>41659</v>
      </c>
      <c r="B147" s="3" t="s">
        <v>37</v>
      </c>
      <c r="C147" s="3" t="s">
        <v>45</v>
      </c>
      <c r="D147" s="3" t="s">
        <v>15</v>
      </c>
      <c r="E147" s="12">
        <v>54</v>
      </c>
      <c r="F147" s="12">
        <v>153.00000000000003</v>
      </c>
      <c r="G147" s="12">
        <v>3453.5700000000006</v>
      </c>
      <c r="H147" s="13">
        <v>22.572352941176472</v>
      </c>
      <c r="I147" s="3"/>
      <c r="J147" s="3"/>
      <c r="K147" s="3"/>
      <c r="L147" s="3"/>
      <c r="M147" s="3"/>
      <c r="N147" s="3"/>
      <c r="O147" s="3"/>
      <c r="P147" s="3"/>
      <c r="Q147" s="3"/>
      <c r="R147" s="3"/>
      <c r="S147" s="3"/>
      <c r="T147" s="3"/>
      <c r="U147" s="3"/>
      <c r="V147" s="3"/>
      <c r="W147" s="3"/>
      <c r="X147" s="3"/>
      <c r="Y147" s="3"/>
      <c r="Z147" s="3"/>
    </row>
    <row r="148" spans="1:26" ht="15.75" customHeight="1" x14ac:dyDescent="0.3">
      <c r="A148" s="4">
        <v>41659</v>
      </c>
      <c r="B148" s="3" t="s">
        <v>37</v>
      </c>
      <c r="C148" s="3" t="s">
        <v>46</v>
      </c>
      <c r="D148" s="3" t="s">
        <v>16</v>
      </c>
      <c r="E148" s="12">
        <v>715</v>
      </c>
      <c r="F148" s="12">
        <v>1720</v>
      </c>
      <c r="G148" s="12">
        <v>27437.740000000005</v>
      </c>
      <c r="H148" s="13">
        <v>15.952174418604653</v>
      </c>
      <c r="I148" s="3"/>
      <c r="J148" s="3"/>
      <c r="K148" s="3"/>
      <c r="L148" s="3"/>
      <c r="M148" s="3"/>
      <c r="N148" s="3"/>
      <c r="O148" s="3"/>
      <c r="P148" s="3"/>
      <c r="Q148" s="3"/>
      <c r="R148" s="3"/>
      <c r="S148" s="3"/>
      <c r="T148" s="3"/>
      <c r="U148" s="3"/>
      <c r="V148" s="3"/>
      <c r="W148" s="3"/>
      <c r="X148" s="3"/>
      <c r="Y148" s="3"/>
      <c r="Z148" s="3"/>
    </row>
    <row r="149" spans="1:26" ht="15.75" customHeight="1" x14ac:dyDescent="0.3">
      <c r="A149" s="4">
        <v>41659</v>
      </c>
      <c r="B149" s="3" t="s">
        <v>37</v>
      </c>
      <c r="C149" s="3" t="s">
        <v>47</v>
      </c>
      <c r="D149" s="3" t="s">
        <v>17</v>
      </c>
      <c r="E149" s="12">
        <v>1605</v>
      </c>
      <c r="F149" s="12">
        <v>3539.9999999999995</v>
      </c>
      <c r="G149" s="12">
        <v>57362.87000000001</v>
      </c>
      <c r="H149" s="13">
        <v>16.204200564971753</v>
      </c>
      <c r="I149" s="3"/>
      <c r="J149" s="3"/>
      <c r="K149" s="3"/>
      <c r="L149" s="3"/>
      <c r="M149" s="3"/>
      <c r="N149" s="3"/>
      <c r="O149" s="3"/>
      <c r="P149" s="3"/>
      <c r="Q149" s="3"/>
      <c r="R149" s="3"/>
      <c r="S149" s="3"/>
      <c r="T149" s="3"/>
      <c r="U149" s="3"/>
      <c r="V149" s="3"/>
      <c r="W149" s="3"/>
      <c r="X149" s="3"/>
      <c r="Y149" s="3"/>
      <c r="Z149" s="3"/>
    </row>
    <row r="150" spans="1:26" ht="15.75" customHeight="1" x14ac:dyDescent="0.3">
      <c r="A150" s="4">
        <v>41659</v>
      </c>
      <c r="B150" s="3" t="s">
        <v>37</v>
      </c>
      <c r="C150" s="3" t="s">
        <v>45</v>
      </c>
      <c r="D150" s="3" t="s">
        <v>18</v>
      </c>
      <c r="E150" s="12">
        <v>204</v>
      </c>
      <c r="F150" s="12">
        <v>367</v>
      </c>
      <c r="G150" s="12">
        <v>7853.7</v>
      </c>
      <c r="H150" s="13">
        <v>21.399727520435967</v>
      </c>
      <c r="I150" s="3"/>
      <c r="J150" s="3"/>
      <c r="K150" s="3"/>
      <c r="L150" s="3"/>
      <c r="M150" s="3"/>
      <c r="N150" s="3"/>
      <c r="O150" s="3"/>
      <c r="P150" s="3"/>
      <c r="Q150" s="3"/>
      <c r="R150" s="3"/>
      <c r="S150" s="3"/>
      <c r="T150" s="3"/>
      <c r="U150" s="3"/>
      <c r="V150" s="3"/>
      <c r="W150" s="3"/>
      <c r="X150" s="3"/>
      <c r="Y150" s="3"/>
      <c r="Z150" s="3"/>
    </row>
    <row r="151" spans="1:26" ht="15.75" customHeight="1" x14ac:dyDescent="0.3">
      <c r="A151" s="4">
        <v>41659</v>
      </c>
      <c r="B151" s="3" t="s">
        <v>37</v>
      </c>
      <c r="C151" s="3" t="s">
        <v>48</v>
      </c>
      <c r="D151" s="3" t="s">
        <v>19</v>
      </c>
      <c r="E151" s="12">
        <v>97</v>
      </c>
      <c r="F151" s="12">
        <v>173.99999999999997</v>
      </c>
      <c r="G151" s="12">
        <v>3635.5299999999993</v>
      </c>
      <c r="H151" s="13">
        <v>20.893850574712644</v>
      </c>
      <c r="I151" s="3"/>
      <c r="J151" s="3"/>
      <c r="K151" s="3"/>
      <c r="L151" s="3"/>
      <c r="M151" s="3"/>
      <c r="N151" s="3"/>
      <c r="O151" s="3"/>
      <c r="P151" s="3"/>
      <c r="Q151" s="3"/>
      <c r="R151" s="3"/>
      <c r="S151" s="3"/>
      <c r="T151" s="3"/>
      <c r="U151" s="3"/>
      <c r="V151" s="3"/>
      <c r="W151" s="3"/>
      <c r="X151" s="3"/>
      <c r="Y151" s="3"/>
      <c r="Z151" s="3"/>
    </row>
    <row r="152" spans="1:26" ht="15.75" customHeight="1" x14ac:dyDescent="0.3">
      <c r="A152" s="4">
        <v>41659</v>
      </c>
      <c r="B152" s="3" t="s">
        <v>37</v>
      </c>
      <c r="C152" s="3" t="s">
        <v>49</v>
      </c>
      <c r="D152" s="3" t="s">
        <v>20</v>
      </c>
      <c r="E152" s="12">
        <v>737</v>
      </c>
      <c r="F152" s="12">
        <v>1659</v>
      </c>
      <c r="G152" s="12">
        <v>32709.529999999995</v>
      </c>
      <c r="H152" s="13">
        <v>19.716413502109702</v>
      </c>
      <c r="I152" s="3"/>
      <c r="J152" s="3"/>
      <c r="K152" s="3"/>
      <c r="L152" s="3"/>
      <c r="M152" s="3"/>
      <c r="N152" s="3"/>
      <c r="O152" s="3"/>
      <c r="P152" s="3"/>
      <c r="Q152" s="3"/>
      <c r="R152" s="3"/>
      <c r="S152" s="3"/>
      <c r="T152" s="3"/>
      <c r="U152" s="3"/>
      <c r="V152" s="3"/>
      <c r="W152" s="3"/>
      <c r="X152" s="3"/>
      <c r="Y152" s="3"/>
      <c r="Z152" s="3"/>
    </row>
    <row r="153" spans="1:26" ht="15.75" customHeight="1" x14ac:dyDescent="0.3">
      <c r="A153" s="4">
        <v>41659</v>
      </c>
      <c r="B153" s="3" t="s">
        <v>37</v>
      </c>
      <c r="C153" s="3" t="s">
        <v>50</v>
      </c>
      <c r="D153" s="3" t="s">
        <v>21</v>
      </c>
      <c r="E153" s="12">
        <v>57</v>
      </c>
      <c r="F153" s="12">
        <v>150</v>
      </c>
      <c r="G153" s="12">
        <v>3546.62</v>
      </c>
      <c r="H153" s="13">
        <v>23.644133333333333</v>
      </c>
      <c r="I153" s="3"/>
      <c r="J153" s="3"/>
      <c r="K153" s="3"/>
      <c r="L153" s="3"/>
      <c r="M153" s="3"/>
      <c r="N153" s="3"/>
      <c r="O153" s="3"/>
      <c r="P153" s="3"/>
      <c r="Q153" s="3"/>
      <c r="R153" s="3"/>
      <c r="S153" s="3"/>
      <c r="T153" s="3"/>
      <c r="U153" s="3"/>
      <c r="V153" s="3"/>
      <c r="W153" s="3"/>
      <c r="X153" s="3"/>
      <c r="Y153" s="3"/>
      <c r="Z153" s="3"/>
    </row>
    <row r="154" spans="1:26" ht="15.75" customHeight="1" x14ac:dyDescent="0.3">
      <c r="A154" s="4">
        <v>41659</v>
      </c>
      <c r="B154" s="3" t="s">
        <v>37</v>
      </c>
      <c r="C154" s="3" t="s">
        <v>51</v>
      </c>
      <c r="D154" s="3" t="s">
        <v>22</v>
      </c>
      <c r="E154" s="12">
        <v>26</v>
      </c>
      <c r="F154" s="12">
        <v>46</v>
      </c>
      <c r="G154" s="12">
        <v>628.45000000000005</v>
      </c>
      <c r="H154" s="13">
        <v>13.661956521739132</v>
      </c>
      <c r="I154" s="3"/>
      <c r="J154" s="3"/>
      <c r="K154" s="3"/>
      <c r="L154" s="3"/>
      <c r="M154" s="3"/>
      <c r="N154" s="3"/>
      <c r="O154" s="3"/>
      <c r="P154" s="3"/>
      <c r="Q154" s="3"/>
      <c r="R154" s="3"/>
      <c r="S154" s="3"/>
      <c r="T154" s="3"/>
      <c r="U154" s="3"/>
      <c r="V154" s="3"/>
      <c r="W154" s="3"/>
      <c r="X154" s="3"/>
      <c r="Y154" s="3"/>
      <c r="Z154" s="3"/>
    </row>
    <row r="155" spans="1:26" ht="15.75" customHeight="1" x14ac:dyDescent="0.3">
      <c r="A155" s="4">
        <v>41659</v>
      </c>
      <c r="B155" s="3" t="s">
        <v>37</v>
      </c>
      <c r="C155" s="3" t="s">
        <v>52</v>
      </c>
      <c r="D155" s="3" t="s">
        <v>23</v>
      </c>
      <c r="E155" s="12">
        <v>2140</v>
      </c>
      <c r="F155" s="12">
        <v>4437</v>
      </c>
      <c r="G155" s="12">
        <v>138627.93</v>
      </c>
      <c r="H155" s="13">
        <v>31.243617308992562</v>
      </c>
      <c r="I155" s="3"/>
      <c r="J155" s="3"/>
      <c r="K155" s="3"/>
      <c r="L155" s="3"/>
      <c r="M155" s="3"/>
      <c r="N155" s="3"/>
      <c r="O155" s="3"/>
      <c r="P155" s="3"/>
      <c r="Q155" s="3"/>
      <c r="R155" s="3"/>
      <c r="S155" s="3"/>
      <c r="T155" s="3"/>
      <c r="U155" s="3"/>
      <c r="V155" s="3"/>
      <c r="W155" s="3"/>
      <c r="X155" s="3"/>
      <c r="Y155" s="3"/>
      <c r="Z155" s="3"/>
    </row>
    <row r="156" spans="1:26" ht="15.75" customHeight="1" x14ac:dyDescent="0.3">
      <c r="A156" s="4">
        <v>41659</v>
      </c>
      <c r="B156" s="3" t="s">
        <v>37</v>
      </c>
      <c r="C156" s="3" t="s">
        <v>49</v>
      </c>
      <c r="D156" s="3" t="s">
        <v>24</v>
      </c>
      <c r="E156" s="12">
        <v>35</v>
      </c>
      <c r="F156" s="12">
        <v>59</v>
      </c>
      <c r="G156" s="12">
        <v>1869.66</v>
      </c>
      <c r="H156" s="13">
        <v>31.689152542372884</v>
      </c>
      <c r="I156" s="3"/>
      <c r="J156" s="3"/>
      <c r="K156" s="3"/>
      <c r="L156" s="3"/>
      <c r="M156" s="3"/>
      <c r="N156" s="3"/>
      <c r="O156" s="3"/>
      <c r="P156" s="3"/>
      <c r="Q156" s="3"/>
      <c r="R156" s="3"/>
      <c r="S156" s="3"/>
      <c r="T156" s="3"/>
      <c r="U156" s="3"/>
      <c r="V156" s="3"/>
      <c r="W156" s="3"/>
      <c r="X156" s="3"/>
      <c r="Y156" s="3"/>
      <c r="Z156" s="3"/>
    </row>
    <row r="157" spans="1:26" ht="15.75" customHeight="1" x14ac:dyDescent="0.3">
      <c r="A157" s="4">
        <v>41659</v>
      </c>
      <c r="B157" s="3" t="s">
        <v>37</v>
      </c>
      <c r="C157" s="3" t="s">
        <v>53</v>
      </c>
      <c r="D157" s="3" t="s">
        <v>25</v>
      </c>
      <c r="E157" s="12">
        <v>21</v>
      </c>
      <c r="F157" s="12">
        <v>32</v>
      </c>
      <c r="G157" s="12">
        <v>483.99000000000007</v>
      </c>
      <c r="H157" s="13">
        <v>15.1246875</v>
      </c>
      <c r="I157" s="3"/>
      <c r="J157" s="3"/>
      <c r="K157" s="3"/>
      <c r="L157" s="3"/>
      <c r="M157" s="3"/>
      <c r="N157" s="3"/>
      <c r="O157" s="3"/>
      <c r="P157" s="3"/>
      <c r="Q157" s="3"/>
      <c r="R157" s="3"/>
      <c r="S157" s="3"/>
      <c r="T157" s="3"/>
      <c r="U157" s="3"/>
      <c r="V157" s="3"/>
      <c r="W157" s="3"/>
      <c r="X157" s="3"/>
      <c r="Y157" s="3"/>
      <c r="Z157" s="3"/>
    </row>
    <row r="158" spans="1:26" ht="15.75" customHeight="1" x14ac:dyDescent="0.3">
      <c r="A158" s="4">
        <v>41659</v>
      </c>
      <c r="B158" s="3" t="s">
        <v>37</v>
      </c>
      <c r="C158" s="3" t="s">
        <v>54</v>
      </c>
      <c r="D158" s="3" t="s">
        <v>26</v>
      </c>
      <c r="E158" s="12">
        <v>7</v>
      </c>
      <c r="F158" s="12">
        <v>11.999999999999998</v>
      </c>
      <c r="G158" s="12">
        <v>214.36000000000004</v>
      </c>
      <c r="H158" s="13">
        <v>17.863333333333333</v>
      </c>
      <c r="I158" s="3"/>
      <c r="J158" s="3"/>
      <c r="K158" s="3"/>
      <c r="L158" s="3"/>
      <c r="M158" s="3"/>
      <c r="N158" s="3"/>
      <c r="O158" s="3"/>
      <c r="P158" s="3"/>
      <c r="Q158" s="3"/>
      <c r="R158" s="3"/>
      <c r="S158" s="3"/>
      <c r="T158" s="3"/>
      <c r="U158" s="3"/>
      <c r="V158" s="3"/>
      <c r="W158" s="3"/>
      <c r="X158" s="3"/>
      <c r="Y158" s="3"/>
      <c r="Z158" s="3"/>
    </row>
    <row r="159" spans="1:26" ht="15.75" customHeight="1" x14ac:dyDescent="0.3">
      <c r="A159" s="4">
        <v>41659</v>
      </c>
      <c r="B159" s="3" t="s">
        <v>37</v>
      </c>
      <c r="C159" s="3" t="s">
        <v>49</v>
      </c>
      <c r="D159" s="3" t="s">
        <v>27</v>
      </c>
      <c r="E159" s="12">
        <v>29</v>
      </c>
      <c r="F159" s="12">
        <v>72</v>
      </c>
      <c r="G159" s="12">
        <v>1146.1300000000001</v>
      </c>
      <c r="H159" s="13">
        <v>15.918472222222224</v>
      </c>
      <c r="I159" s="3"/>
      <c r="J159" s="3"/>
      <c r="K159" s="3"/>
      <c r="L159" s="3"/>
      <c r="M159" s="3"/>
      <c r="N159" s="3"/>
      <c r="O159" s="3"/>
      <c r="P159" s="3"/>
      <c r="Q159" s="3"/>
      <c r="R159" s="3"/>
      <c r="S159" s="3"/>
      <c r="T159" s="3"/>
      <c r="U159" s="3"/>
      <c r="V159" s="3"/>
      <c r="W159" s="3"/>
      <c r="X159" s="3"/>
      <c r="Y159" s="3"/>
      <c r="Z159" s="3"/>
    </row>
    <row r="160" spans="1:26" ht="15.75" customHeight="1" x14ac:dyDescent="0.3">
      <c r="A160" s="4">
        <v>41659</v>
      </c>
      <c r="B160" s="3" t="s">
        <v>37</v>
      </c>
      <c r="C160" s="3" t="s">
        <v>49</v>
      </c>
      <c r="D160" s="3" t="s">
        <v>28</v>
      </c>
      <c r="E160" s="12">
        <v>314</v>
      </c>
      <c r="F160" s="12">
        <v>611</v>
      </c>
      <c r="G160" s="12">
        <v>10377.06</v>
      </c>
      <c r="H160" s="13">
        <v>16.983731587561373</v>
      </c>
      <c r="I160" s="3"/>
      <c r="J160" s="3"/>
      <c r="K160" s="3"/>
      <c r="L160" s="3"/>
      <c r="M160" s="3"/>
      <c r="N160" s="3"/>
      <c r="O160" s="3"/>
      <c r="P160" s="3"/>
      <c r="Q160" s="3"/>
      <c r="R160" s="3"/>
      <c r="S160" s="3"/>
      <c r="T160" s="3"/>
      <c r="U160" s="3"/>
      <c r="V160" s="3"/>
      <c r="W160" s="3"/>
      <c r="X160" s="3"/>
      <c r="Y160" s="3"/>
      <c r="Z160" s="3"/>
    </row>
    <row r="161" spans="1:26" ht="15.75" customHeight="1" x14ac:dyDescent="0.3">
      <c r="A161" s="4">
        <v>41659</v>
      </c>
      <c r="B161" s="3" t="s">
        <v>37</v>
      </c>
      <c r="C161" s="3" t="s">
        <v>49</v>
      </c>
      <c r="D161" s="3" t="s">
        <v>29</v>
      </c>
      <c r="E161" s="12">
        <v>1435</v>
      </c>
      <c r="F161" s="12">
        <v>3787</v>
      </c>
      <c r="G161" s="12">
        <v>57959.360000000001</v>
      </c>
      <c r="H161" s="13">
        <v>15.304821758648007</v>
      </c>
      <c r="I161" s="3"/>
      <c r="J161" s="3"/>
      <c r="K161" s="3"/>
      <c r="L161" s="3"/>
      <c r="M161" s="3"/>
      <c r="N161" s="3"/>
      <c r="O161" s="3"/>
      <c r="P161" s="3"/>
      <c r="Q161" s="3"/>
      <c r="R161" s="3"/>
      <c r="S161" s="3"/>
      <c r="T161" s="3"/>
      <c r="U161" s="3"/>
      <c r="V161" s="3"/>
      <c r="W161" s="3"/>
      <c r="X161" s="3"/>
      <c r="Y161" s="3"/>
      <c r="Z161" s="3"/>
    </row>
    <row r="162" spans="1:26" ht="15.75" customHeight="1" x14ac:dyDescent="0.3">
      <c r="A162" s="4">
        <v>41659</v>
      </c>
      <c r="B162" s="3" t="s">
        <v>37</v>
      </c>
      <c r="C162" s="3" t="s">
        <v>55</v>
      </c>
      <c r="D162" s="3" t="s">
        <v>30</v>
      </c>
      <c r="E162" s="12">
        <v>212</v>
      </c>
      <c r="F162" s="12">
        <v>529</v>
      </c>
      <c r="G162" s="12">
        <v>8674.6</v>
      </c>
      <c r="H162" s="13">
        <v>16.398109640831759</v>
      </c>
      <c r="I162" s="3"/>
      <c r="J162" s="3"/>
      <c r="K162" s="3"/>
      <c r="L162" s="3"/>
      <c r="M162" s="3"/>
      <c r="N162" s="3"/>
      <c r="O162" s="3"/>
      <c r="P162" s="3"/>
      <c r="Q162" s="3"/>
      <c r="R162" s="3"/>
      <c r="S162" s="3"/>
      <c r="T162" s="3"/>
      <c r="U162" s="3"/>
      <c r="V162" s="3"/>
      <c r="W162" s="3"/>
      <c r="X162" s="3"/>
      <c r="Y162" s="3"/>
      <c r="Z162" s="3"/>
    </row>
    <row r="163" spans="1:26" ht="15.75" customHeight="1" x14ac:dyDescent="0.3">
      <c r="A163" s="4">
        <v>41659</v>
      </c>
      <c r="B163" s="3" t="s">
        <v>37</v>
      </c>
      <c r="C163" s="3" t="s">
        <v>49</v>
      </c>
      <c r="D163" s="3" t="s">
        <v>31</v>
      </c>
      <c r="E163" s="12">
        <v>123</v>
      </c>
      <c r="F163" s="12">
        <v>269</v>
      </c>
      <c r="G163" s="12">
        <v>7024.37</v>
      </c>
      <c r="H163" s="13">
        <v>26.112899628252787</v>
      </c>
      <c r="I163" s="3"/>
      <c r="J163" s="3"/>
      <c r="K163" s="3"/>
      <c r="L163" s="3"/>
      <c r="M163" s="3"/>
      <c r="N163" s="3"/>
      <c r="O163" s="3"/>
      <c r="P163" s="3"/>
      <c r="Q163" s="3"/>
      <c r="R163" s="3"/>
      <c r="S163" s="3"/>
      <c r="T163" s="3"/>
      <c r="U163" s="3"/>
      <c r="V163" s="3"/>
      <c r="W163" s="3"/>
      <c r="X163" s="3"/>
      <c r="Y163" s="3"/>
      <c r="Z163" s="3"/>
    </row>
    <row r="164" spans="1:26" ht="15.75" customHeight="1" x14ac:dyDescent="0.3">
      <c r="A164" s="4">
        <v>41659</v>
      </c>
      <c r="B164" s="3" t="s">
        <v>37</v>
      </c>
      <c r="C164" s="3" t="s">
        <v>13</v>
      </c>
      <c r="D164" s="3" t="s">
        <v>13</v>
      </c>
      <c r="E164" s="12">
        <v>13285</v>
      </c>
      <c r="F164" s="12">
        <v>28889</v>
      </c>
      <c r="G164" s="12">
        <v>592839.06999999995</v>
      </c>
      <c r="H164" s="13">
        <v>20.521273495101941</v>
      </c>
      <c r="I164" s="3"/>
      <c r="J164" s="3"/>
      <c r="K164" s="3"/>
      <c r="L164" s="3"/>
      <c r="M164" s="3"/>
      <c r="N164" s="3"/>
      <c r="O164" s="3"/>
      <c r="P164" s="3"/>
      <c r="Q164" s="3"/>
      <c r="R164" s="3"/>
      <c r="S164" s="3"/>
      <c r="T164" s="3"/>
      <c r="U164" s="3"/>
      <c r="V164" s="3"/>
      <c r="W164" s="3"/>
      <c r="X164" s="3"/>
      <c r="Y164" s="3"/>
      <c r="Z164" s="3"/>
    </row>
    <row r="165" spans="1:26" ht="15.75" customHeight="1" x14ac:dyDescent="0.3">
      <c r="A165" s="4">
        <v>41659</v>
      </c>
      <c r="B165" s="3" t="s">
        <v>37</v>
      </c>
      <c r="C165" s="3" t="s">
        <v>53</v>
      </c>
      <c r="D165" s="3" t="s">
        <v>32</v>
      </c>
      <c r="E165" s="12">
        <v>21.999999999999996</v>
      </c>
      <c r="F165" s="12">
        <v>53</v>
      </c>
      <c r="G165" s="12">
        <v>820.5</v>
      </c>
      <c r="H165" s="13">
        <v>15.481132075471699</v>
      </c>
      <c r="I165" s="3"/>
      <c r="J165" s="3"/>
      <c r="K165" s="3"/>
      <c r="L165" s="3"/>
      <c r="M165" s="3"/>
      <c r="N165" s="3"/>
      <c r="O165" s="3"/>
      <c r="P165" s="3"/>
      <c r="Q165" s="3"/>
      <c r="R165" s="3"/>
      <c r="S165" s="3"/>
      <c r="T165" s="3"/>
      <c r="U165" s="3"/>
      <c r="V165" s="3"/>
      <c r="W165" s="3"/>
      <c r="X165" s="3"/>
      <c r="Y165" s="3"/>
      <c r="Z165" s="3"/>
    </row>
    <row r="166" spans="1:26" ht="15.75" customHeight="1" x14ac:dyDescent="0.3">
      <c r="A166" s="4">
        <v>41659</v>
      </c>
      <c r="B166" s="3" t="s">
        <v>37</v>
      </c>
      <c r="C166" s="3" t="s">
        <v>56</v>
      </c>
      <c r="D166" s="3" t="s">
        <v>33</v>
      </c>
      <c r="E166" s="12">
        <v>1497</v>
      </c>
      <c r="F166" s="12">
        <v>3222</v>
      </c>
      <c r="G166" s="12">
        <v>56976.290000000008</v>
      </c>
      <c r="H166" s="13">
        <v>17.683516449410305</v>
      </c>
      <c r="I166" s="3"/>
      <c r="J166" s="3"/>
      <c r="K166" s="3"/>
      <c r="L166" s="3"/>
      <c r="M166" s="3"/>
      <c r="N166" s="3"/>
      <c r="O166" s="3"/>
      <c r="P166" s="3"/>
      <c r="Q166" s="3"/>
      <c r="R166" s="3"/>
      <c r="S166" s="3"/>
      <c r="T166" s="3"/>
      <c r="U166" s="3"/>
      <c r="V166" s="3"/>
      <c r="W166" s="3"/>
      <c r="X166" s="3"/>
      <c r="Y166" s="3"/>
      <c r="Z166" s="3"/>
    </row>
    <row r="167" spans="1:26" ht="15.75" customHeight="1" x14ac:dyDescent="0.3">
      <c r="A167" s="4">
        <v>41666</v>
      </c>
      <c r="B167" s="3" t="s">
        <v>36</v>
      </c>
      <c r="C167" s="3" t="s">
        <v>44</v>
      </c>
      <c r="D167" s="3" t="s">
        <v>14</v>
      </c>
      <c r="E167" s="12">
        <v>44.999999999999993</v>
      </c>
      <c r="F167" s="12">
        <v>66</v>
      </c>
      <c r="G167" s="12">
        <v>867</v>
      </c>
      <c r="H167" s="13">
        <v>13.136363636363637</v>
      </c>
      <c r="I167" s="3"/>
      <c r="J167" s="3"/>
      <c r="K167" s="3"/>
      <c r="L167" s="3"/>
      <c r="M167" s="3"/>
      <c r="N167" s="3"/>
      <c r="O167" s="3"/>
      <c r="P167" s="3"/>
      <c r="Q167" s="3"/>
      <c r="R167" s="3"/>
      <c r="S167" s="3"/>
      <c r="T167" s="3"/>
      <c r="U167" s="3"/>
      <c r="V167" s="3"/>
      <c r="W167" s="3"/>
      <c r="X167" s="3"/>
      <c r="Y167" s="3"/>
      <c r="Z167" s="3"/>
    </row>
    <row r="168" spans="1:26" ht="15.75" customHeight="1" x14ac:dyDescent="0.3">
      <c r="A168" s="4">
        <v>41666</v>
      </c>
      <c r="B168" s="3" t="s">
        <v>36</v>
      </c>
      <c r="C168" s="3" t="s">
        <v>45</v>
      </c>
      <c r="D168" s="3" t="s">
        <v>15</v>
      </c>
      <c r="E168" s="12">
        <v>12</v>
      </c>
      <c r="F168" s="12">
        <v>24</v>
      </c>
      <c r="G168" s="12">
        <v>360.00000000000006</v>
      </c>
      <c r="H168" s="13">
        <v>15</v>
      </c>
      <c r="I168" s="3"/>
      <c r="J168" s="3"/>
      <c r="K168" s="3"/>
      <c r="L168" s="3"/>
      <c r="M168" s="3"/>
      <c r="N168" s="3"/>
      <c r="O168" s="3"/>
      <c r="P168" s="3"/>
      <c r="Q168" s="3"/>
      <c r="R168" s="3"/>
      <c r="S168" s="3"/>
      <c r="T168" s="3"/>
      <c r="U168" s="3"/>
      <c r="V168" s="3"/>
      <c r="W168" s="3"/>
      <c r="X168" s="3"/>
      <c r="Y168" s="3"/>
      <c r="Z168" s="3"/>
    </row>
    <row r="169" spans="1:26" ht="15.75" customHeight="1" x14ac:dyDescent="0.3">
      <c r="A169" s="4">
        <v>41666</v>
      </c>
      <c r="B169" s="3" t="s">
        <v>36</v>
      </c>
      <c r="C169" s="3" t="s">
        <v>46</v>
      </c>
      <c r="D169" s="3" t="s">
        <v>16</v>
      </c>
      <c r="E169" s="12">
        <v>201</v>
      </c>
      <c r="F169" s="12">
        <v>447</v>
      </c>
      <c r="G169" s="12">
        <v>5382</v>
      </c>
      <c r="H169" s="13">
        <v>12.04026845637584</v>
      </c>
      <c r="I169" s="3"/>
      <c r="J169" s="3"/>
      <c r="K169" s="3"/>
      <c r="L169" s="3"/>
      <c r="M169" s="3"/>
      <c r="N169" s="3"/>
      <c r="O169" s="3"/>
      <c r="P169" s="3"/>
      <c r="Q169" s="3"/>
      <c r="R169" s="3"/>
      <c r="S169" s="3"/>
      <c r="T169" s="3"/>
      <c r="U169" s="3"/>
      <c r="V169" s="3"/>
      <c r="W169" s="3"/>
      <c r="X169" s="3"/>
      <c r="Y169" s="3"/>
      <c r="Z169" s="3"/>
    </row>
    <row r="170" spans="1:26" ht="15.75" customHeight="1" x14ac:dyDescent="0.3">
      <c r="A170" s="4">
        <v>41666</v>
      </c>
      <c r="B170" s="3" t="s">
        <v>36</v>
      </c>
      <c r="C170" s="3" t="s">
        <v>47</v>
      </c>
      <c r="D170" s="3" t="s">
        <v>17</v>
      </c>
      <c r="E170" s="12">
        <v>396</v>
      </c>
      <c r="F170" s="12">
        <v>636</v>
      </c>
      <c r="G170" s="12">
        <v>7500.0000000000018</v>
      </c>
      <c r="H170" s="13">
        <v>11.79245283018868</v>
      </c>
      <c r="I170" s="3"/>
      <c r="J170" s="3"/>
      <c r="K170" s="3"/>
      <c r="L170" s="3"/>
      <c r="M170" s="3"/>
      <c r="N170" s="3"/>
      <c r="O170" s="3"/>
      <c r="P170" s="3"/>
      <c r="Q170" s="3"/>
      <c r="R170" s="3"/>
      <c r="S170" s="3"/>
      <c r="T170" s="3"/>
      <c r="U170" s="3"/>
      <c r="V170" s="3"/>
      <c r="W170" s="3"/>
      <c r="X170" s="3"/>
      <c r="Y170" s="3"/>
      <c r="Z170" s="3"/>
    </row>
    <row r="171" spans="1:26" ht="15.75" customHeight="1" x14ac:dyDescent="0.3">
      <c r="A171" s="4">
        <v>41666</v>
      </c>
      <c r="B171" s="3" t="s">
        <v>36</v>
      </c>
      <c r="C171" s="3" t="s">
        <v>45</v>
      </c>
      <c r="D171" s="3" t="s">
        <v>18</v>
      </c>
      <c r="E171" s="12">
        <v>51</v>
      </c>
      <c r="F171" s="12">
        <v>126</v>
      </c>
      <c r="G171" s="12">
        <v>1188.0000000000002</v>
      </c>
      <c r="H171" s="13">
        <v>9.4285714285714288</v>
      </c>
      <c r="I171" s="3"/>
      <c r="J171" s="3"/>
      <c r="K171" s="3"/>
      <c r="L171" s="3"/>
      <c r="M171" s="3"/>
      <c r="N171" s="3"/>
      <c r="O171" s="3"/>
      <c r="P171" s="3"/>
      <c r="Q171" s="3"/>
      <c r="R171" s="3"/>
      <c r="S171" s="3"/>
      <c r="T171" s="3"/>
      <c r="U171" s="3"/>
      <c r="V171" s="3"/>
      <c r="W171" s="3"/>
      <c r="X171" s="3"/>
      <c r="Y171" s="3"/>
      <c r="Z171" s="3"/>
    </row>
    <row r="172" spans="1:26" ht="15.75" customHeight="1" x14ac:dyDescent="0.3">
      <c r="A172" s="4">
        <v>41666</v>
      </c>
      <c r="B172" s="3" t="s">
        <v>36</v>
      </c>
      <c r="C172" s="3" t="s">
        <v>48</v>
      </c>
      <c r="D172" s="3" t="s">
        <v>19</v>
      </c>
      <c r="E172" s="12">
        <v>27</v>
      </c>
      <c r="F172" s="12">
        <v>42.000000000000007</v>
      </c>
      <c r="G172" s="12">
        <v>348.00000000000006</v>
      </c>
      <c r="H172" s="13">
        <v>8.2857142857142865</v>
      </c>
      <c r="I172" s="3"/>
      <c r="J172" s="3"/>
      <c r="K172" s="3"/>
      <c r="L172" s="3"/>
      <c r="M172" s="3"/>
      <c r="N172" s="3"/>
      <c r="O172" s="3"/>
      <c r="P172" s="3"/>
      <c r="Q172" s="3"/>
      <c r="R172" s="3"/>
      <c r="S172" s="3"/>
      <c r="T172" s="3"/>
      <c r="U172" s="3"/>
      <c r="V172" s="3"/>
      <c r="W172" s="3"/>
      <c r="X172" s="3"/>
      <c r="Y172" s="3"/>
      <c r="Z172" s="3"/>
    </row>
    <row r="173" spans="1:26" ht="15.75" customHeight="1" x14ac:dyDescent="0.3">
      <c r="A173" s="4">
        <v>41666</v>
      </c>
      <c r="B173" s="3" t="s">
        <v>36</v>
      </c>
      <c r="C173" s="3" t="s">
        <v>49</v>
      </c>
      <c r="D173" s="3" t="s">
        <v>20</v>
      </c>
      <c r="E173" s="12">
        <v>630</v>
      </c>
      <c r="F173" s="12">
        <v>1104</v>
      </c>
      <c r="G173" s="12">
        <v>15690</v>
      </c>
      <c r="H173" s="13">
        <v>14.211956521739131</v>
      </c>
      <c r="I173" s="3"/>
      <c r="J173" s="3"/>
      <c r="K173" s="3"/>
      <c r="L173" s="3"/>
      <c r="M173" s="3"/>
      <c r="N173" s="3"/>
      <c r="O173" s="3"/>
      <c r="P173" s="3"/>
      <c r="Q173" s="3"/>
      <c r="R173" s="3"/>
      <c r="S173" s="3"/>
      <c r="T173" s="3"/>
      <c r="U173" s="3"/>
      <c r="V173" s="3"/>
      <c r="W173" s="3"/>
      <c r="X173" s="3"/>
      <c r="Y173" s="3"/>
      <c r="Z173" s="3"/>
    </row>
    <row r="174" spans="1:26" ht="15.75" customHeight="1" x14ac:dyDescent="0.3">
      <c r="A174" s="4">
        <v>41666</v>
      </c>
      <c r="B174" s="3" t="s">
        <v>36</v>
      </c>
      <c r="C174" s="3" t="s">
        <v>50</v>
      </c>
      <c r="D174" s="3" t="s">
        <v>21</v>
      </c>
      <c r="E174" s="12">
        <v>27</v>
      </c>
      <c r="F174" s="12">
        <v>89.999999999999986</v>
      </c>
      <c r="G174" s="12">
        <v>1701</v>
      </c>
      <c r="H174" s="13">
        <v>18.899999999999999</v>
      </c>
      <c r="I174" s="3"/>
      <c r="J174" s="3"/>
      <c r="K174" s="3"/>
      <c r="L174" s="3"/>
      <c r="M174" s="3"/>
      <c r="N174" s="3"/>
      <c r="O174" s="3"/>
      <c r="P174" s="3"/>
      <c r="Q174" s="3"/>
      <c r="R174" s="3"/>
      <c r="S174" s="3"/>
      <c r="T174" s="3"/>
      <c r="U174" s="3"/>
      <c r="V174" s="3"/>
      <c r="W174" s="3"/>
      <c r="X174" s="3"/>
      <c r="Y174" s="3"/>
      <c r="Z174" s="3"/>
    </row>
    <row r="175" spans="1:26" ht="15.75" customHeight="1" x14ac:dyDescent="0.3">
      <c r="A175" s="4">
        <v>41666</v>
      </c>
      <c r="B175" s="3" t="s">
        <v>36</v>
      </c>
      <c r="C175" s="3" t="s">
        <v>51</v>
      </c>
      <c r="D175" s="3" t="s">
        <v>22</v>
      </c>
      <c r="E175" s="12">
        <v>42</v>
      </c>
      <c r="F175" s="12">
        <v>71.999999999999986</v>
      </c>
      <c r="G175" s="12">
        <v>675</v>
      </c>
      <c r="H175" s="13">
        <v>9.375</v>
      </c>
      <c r="I175" s="3"/>
      <c r="J175" s="3"/>
      <c r="K175" s="3"/>
      <c r="L175" s="3"/>
      <c r="M175" s="3"/>
      <c r="N175" s="3"/>
      <c r="O175" s="3"/>
      <c r="P175" s="3"/>
      <c r="Q175" s="3"/>
      <c r="R175" s="3"/>
      <c r="S175" s="3"/>
      <c r="T175" s="3"/>
      <c r="U175" s="3"/>
      <c r="V175" s="3"/>
      <c r="W175" s="3"/>
      <c r="X175" s="3"/>
      <c r="Y175" s="3"/>
      <c r="Z175" s="3"/>
    </row>
    <row r="176" spans="1:26" ht="15.75" customHeight="1" x14ac:dyDescent="0.3">
      <c r="A176" s="4">
        <v>41666</v>
      </c>
      <c r="B176" s="3" t="s">
        <v>36</v>
      </c>
      <c r="C176" s="3" t="s">
        <v>52</v>
      </c>
      <c r="D176" s="3" t="s">
        <v>23</v>
      </c>
      <c r="E176" s="12">
        <v>263.99999999999994</v>
      </c>
      <c r="F176" s="12">
        <v>477</v>
      </c>
      <c r="G176" s="12">
        <v>6810.0000000000018</v>
      </c>
      <c r="H176" s="13">
        <v>14.276729559748428</v>
      </c>
      <c r="I176" s="3"/>
      <c r="J176" s="3"/>
      <c r="K176" s="3"/>
      <c r="L176" s="3"/>
      <c r="M176" s="3"/>
      <c r="N176" s="3"/>
      <c r="O176" s="3"/>
      <c r="P176" s="3"/>
      <c r="Q176" s="3"/>
      <c r="R176" s="3"/>
      <c r="S176" s="3"/>
      <c r="T176" s="3"/>
      <c r="U176" s="3"/>
      <c r="V176" s="3"/>
      <c r="W176" s="3"/>
      <c r="X176" s="3"/>
      <c r="Y176" s="3"/>
      <c r="Z176" s="3"/>
    </row>
    <row r="177" spans="1:26" ht="15.75" customHeight="1" x14ac:dyDescent="0.3">
      <c r="A177" s="4">
        <v>41666</v>
      </c>
      <c r="B177" s="3" t="s">
        <v>36</v>
      </c>
      <c r="C177" s="3" t="s">
        <v>49</v>
      </c>
      <c r="D177" s="3" t="s">
        <v>24</v>
      </c>
      <c r="E177" s="12">
        <v>24</v>
      </c>
      <c r="F177" s="12">
        <v>35.999999999999993</v>
      </c>
      <c r="G177" s="12">
        <v>681</v>
      </c>
      <c r="H177" s="13">
        <v>18.916666666666668</v>
      </c>
      <c r="I177" s="3"/>
      <c r="J177" s="3"/>
      <c r="K177" s="3"/>
      <c r="L177" s="3"/>
      <c r="M177" s="3"/>
      <c r="N177" s="3"/>
      <c r="O177" s="3"/>
      <c r="P177" s="3"/>
      <c r="Q177" s="3"/>
      <c r="R177" s="3"/>
      <c r="S177" s="3"/>
      <c r="T177" s="3"/>
      <c r="U177" s="3"/>
      <c r="V177" s="3"/>
      <c r="W177" s="3"/>
      <c r="X177" s="3"/>
      <c r="Y177" s="3"/>
      <c r="Z177" s="3"/>
    </row>
    <row r="178" spans="1:26" ht="15.75" customHeight="1" x14ac:dyDescent="0.3">
      <c r="A178" s="4">
        <v>41666</v>
      </c>
      <c r="B178" s="3" t="s">
        <v>36</v>
      </c>
      <c r="C178" s="3" t="s">
        <v>53</v>
      </c>
      <c r="D178" s="3" t="s">
        <v>25</v>
      </c>
      <c r="E178" s="12">
        <v>27</v>
      </c>
      <c r="F178" s="12">
        <v>33</v>
      </c>
      <c r="G178" s="12">
        <v>450</v>
      </c>
      <c r="H178" s="13">
        <v>13.636363636363637</v>
      </c>
      <c r="I178" s="3"/>
      <c r="J178" s="3"/>
      <c r="K178" s="3"/>
      <c r="L178" s="3"/>
      <c r="M178" s="3"/>
      <c r="N178" s="3"/>
      <c r="O178" s="3"/>
      <c r="P178" s="3"/>
      <c r="Q178" s="3"/>
      <c r="R178" s="3"/>
      <c r="S178" s="3"/>
      <c r="T178" s="3"/>
      <c r="U178" s="3"/>
      <c r="V178" s="3"/>
      <c r="W178" s="3"/>
      <c r="X178" s="3"/>
      <c r="Y178" s="3"/>
      <c r="Z178" s="3"/>
    </row>
    <row r="179" spans="1:26" ht="15.75" customHeight="1" x14ac:dyDescent="0.3">
      <c r="A179" s="4">
        <v>41666</v>
      </c>
      <c r="B179" s="3" t="s">
        <v>36</v>
      </c>
      <c r="C179" s="3" t="s">
        <v>49</v>
      </c>
      <c r="D179" s="3" t="s">
        <v>27</v>
      </c>
      <c r="E179" s="12">
        <v>27</v>
      </c>
      <c r="F179" s="12">
        <v>84.000000000000014</v>
      </c>
      <c r="G179" s="12">
        <v>1023</v>
      </c>
      <c r="H179" s="13">
        <v>12.178571428571429</v>
      </c>
      <c r="I179" s="3"/>
      <c r="J179" s="3"/>
      <c r="K179" s="3"/>
      <c r="L179" s="3"/>
      <c r="M179" s="3"/>
      <c r="N179" s="3"/>
      <c r="O179" s="3"/>
      <c r="P179" s="3"/>
      <c r="Q179" s="3"/>
      <c r="R179" s="3"/>
      <c r="S179" s="3"/>
      <c r="T179" s="3"/>
      <c r="U179" s="3"/>
      <c r="V179" s="3"/>
      <c r="W179" s="3"/>
      <c r="X179" s="3"/>
      <c r="Y179" s="3"/>
      <c r="Z179" s="3"/>
    </row>
    <row r="180" spans="1:26" ht="15.75" customHeight="1" x14ac:dyDescent="0.3">
      <c r="A180" s="4">
        <v>41666</v>
      </c>
      <c r="B180" s="3" t="s">
        <v>36</v>
      </c>
      <c r="C180" s="3" t="s">
        <v>49</v>
      </c>
      <c r="D180" s="3" t="s">
        <v>28</v>
      </c>
      <c r="E180" s="12">
        <v>359.99999999999994</v>
      </c>
      <c r="F180" s="12">
        <v>609</v>
      </c>
      <c r="G180" s="12">
        <v>7518</v>
      </c>
      <c r="H180" s="13">
        <v>12.344827586206897</v>
      </c>
      <c r="I180" s="3"/>
      <c r="J180" s="3"/>
      <c r="K180" s="3"/>
      <c r="L180" s="3"/>
      <c r="M180" s="3"/>
      <c r="N180" s="3"/>
      <c r="O180" s="3"/>
      <c r="P180" s="3"/>
      <c r="Q180" s="3"/>
      <c r="R180" s="3"/>
      <c r="S180" s="3"/>
      <c r="T180" s="3"/>
      <c r="U180" s="3"/>
      <c r="V180" s="3"/>
      <c r="W180" s="3"/>
      <c r="X180" s="3"/>
      <c r="Y180" s="3"/>
      <c r="Z180" s="3"/>
    </row>
    <row r="181" spans="1:26" ht="15.75" customHeight="1" x14ac:dyDescent="0.3">
      <c r="A181" s="4">
        <v>41666</v>
      </c>
      <c r="B181" s="3" t="s">
        <v>36</v>
      </c>
      <c r="C181" s="3" t="s">
        <v>49</v>
      </c>
      <c r="D181" s="3" t="s">
        <v>29</v>
      </c>
      <c r="E181" s="12">
        <v>1572</v>
      </c>
      <c r="F181" s="12">
        <v>3110.9999999999991</v>
      </c>
      <c r="G181" s="12">
        <v>44385</v>
      </c>
      <c r="H181" s="13">
        <v>14.267116682738669</v>
      </c>
      <c r="I181" s="3"/>
      <c r="J181" s="3"/>
      <c r="K181" s="3"/>
      <c r="L181" s="3"/>
      <c r="M181" s="3"/>
      <c r="N181" s="3"/>
      <c r="O181" s="3"/>
      <c r="P181" s="3"/>
      <c r="Q181" s="3"/>
      <c r="R181" s="3"/>
      <c r="S181" s="3"/>
      <c r="T181" s="3"/>
      <c r="U181" s="3"/>
      <c r="V181" s="3"/>
      <c r="W181" s="3"/>
      <c r="X181" s="3"/>
      <c r="Y181" s="3"/>
      <c r="Z181" s="3"/>
    </row>
    <row r="182" spans="1:26" ht="15.75" customHeight="1" x14ac:dyDescent="0.3">
      <c r="A182" s="4">
        <v>41666</v>
      </c>
      <c r="B182" s="3" t="s">
        <v>36</v>
      </c>
      <c r="C182" s="3" t="s">
        <v>55</v>
      </c>
      <c r="D182" s="3" t="s">
        <v>30</v>
      </c>
      <c r="E182" s="12">
        <v>141</v>
      </c>
      <c r="F182" s="12">
        <v>291</v>
      </c>
      <c r="G182" s="12">
        <v>3501.0000000000009</v>
      </c>
      <c r="H182" s="13">
        <v>12.030927835051546</v>
      </c>
      <c r="I182" s="3"/>
      <c r="J182" s="3"/>
      <c r="K182" s="3"/>
      <c r="L182" s="3"/>
      <c r="M182" s="3"/>
      <c r="N182" s="3"/>
      <c r="O182" s="3"/>
      <c r="P182" s="3"/>
      <c r="Q182" s="3"/>
      <c r="R182" s="3"/>
      <c r="S182" s="3"/>
      <c r="T182" s="3"/>
      <c r="U182" s="3"/>
      <c r="V182" s="3"/>
      <c r="W182" s="3"/>
      <c r="X182" s="3"/>
      <c r="Y182" s="3"/>
      <c r="Z182" s="3"/>
    </row>
    <row r="183" spans="1:26" ht="15.75" customHeight="1" x14ac:dyDescent="0.3">
      <c r="A183" s="4">
        <v>41666</v>
      </c>
      <c r="B183" s="3" t="s">
        <v>36</v>
      </c>
      <c r="C183" s="3" t="s">
        <v>49</v>
      </c>
      <c r="D183" s="3" t="s">
        <v>31</v>
      </c>
      <c r="E183" s="12">
        <v>96</v>
      </c>
      <c r="F183" s="12">
        <v>138</v>
      </c>
      <c r="G183" s="12">
        <v>1947</v>
      </c>
      <c r="H183" s="13">
        <v>14.108695652173912</v>
      </c>
      <c r="I183" s="3"/>
      <c r="J183" s="3"/>
      <c r="K183" s="3"/>
      <c r="L183" s="3"/>
      <c r="M183" s="3"/>
      <c r="N183" s="3"/>
      <c r="O183" s="3"/>
      <c r="P183" s="3"/>
      <c r="Q183" s="3"/>
      <c r="R183" s="3"/>
      <c r="S183" s="3"/>
      <c r="T183" s="3"/>
      <c r="U183" s="3"/>
      <c r="V183" s="3"/>
      <c r="W183" s="3"/>
      <c r="X183" s="3"/>
      <c r="Y183" s="3"/>
      <c r="Z183" s="3"/>
    </row>
    <row r="184" spans="1:26" ht="15.75" customHeight="1" x14ac:dyDescent="0.3">
      <c r="A184" s="4">
        <v>41666</v>
      </c>
      <c r="B184" s="3" t="s">
        <v>36</v>
      </c>
      <c r="C184" s="3" t="s">
        <v>13</v>
      </c>
      <c r="D184" s="3" t="s">
        <v>13</v>
      </c>
      <c r="E184" s="12">
        <v>5481</v>
      </c>
      <c r="F184" s="12">
        <v>10382.999999999998</v>
      </c>
      <c r="G184" s="12">
        <v>139965</v>
      </c>
      <c r="H184" s="13">
        <v>13.48020803236059</v>
      </c>
      <c r="I184" s="3"/>
      <c r="J184" s="3"/>
      <c r="K184" s="3"/>
      <c r="L184" s="3"/>
      <c r="M184" s="3"/>
      <c r="N184" s="3"/>
      <c r="O184" s="3"/>
      <c r="P184" s="3"/>
      <c r="Q184" s="3"/>
      <c r="R184" s="3"/>
      <c r="S184" s="3"/>
      <c r="T184" s="3"/>
      <c r="U184" s="3"/>
      <c r="V184" s="3"/>
      <c r="W184" s="3"/>
      <c r="X184" s="3"/>
      <c r="Y184" s="3"/>
      <c r="Z184" s="3"/>
    </row>
    <row r="185" spans="1:26" ht="15.75" customHeight="1" x14ac:dyDescent="0.3">
      <c r="A185" s="4">
        <v>41666</v>
      </c>
      <c r="B185" s="3" t="s">
        <v>36</v>
      </c>
      <c r="C185" s="3" t="s">
        <v>53</v>
      </c>
      <c r="D185" s="3" t="s">
        <v>32</v>
      </c>
      <c r="E185" s="12">
        <v>9</v>
      </c>
      <c r="F185" s="12">
        <v>21.000000000000004</v>
      </c>
      <c r="G185" s="12">
        <v>221.99999999999994</v>
      </c>
      <c r="H185" s="13">
        <v>10.571428571428571</v>
      </c>
      <c r="I185" s="3"/>
      <c r="J185" s="3"/>
      <c r="K185" s="3"/>
      <c r="L185" s="3"/>
      <c r="M185" s="3"/>
      <c r="N185" s="3"/>
      <c r="O185" s="3"/>
      <c r="P185" s="3"/>
      <c r="Q185" s="3"/>
      <c r="R185" s="3"/>
      <c r="S185" s="3"/>
      <c r="T185" s="3"/>
      <c r="U185" s="3"/>
      <c r="V185" s="3"/>
      <c r="W185" s="3"/>
      <c r="X185" s="3"/>
      <c r="Y185" s="3"/>
      <c r="Z185" s="3"/>
    </row>
    <row r="186" spans="1:26" ht="15.75" customHeight="1" x14ac:dyDescent="0.3">
      <c r="A186" s="4">
        <v>41666</v>
      </c>
      <c r="B186" s="3" t="s">
        <v>36</v>
      </c>
      <c r="C186" s="3" t="s">
        <v>56</v>
      </c>
      <c r="D186" s="3" t="s">
        <v>33</v>
      </c>
      <c r="E186" s="12">
        <v>141</v>
      </c>
      <c r="F186" s="12">
        <v>258</v>
      </c>
      <c r="G186" s="12">
        <v>3363</v>
      </c>
      <c r="H186" s="13">
        <v>13.034883720930232</v>
      </c>
      <c r="I186" s="3"/>
      <c r="J186" s="3"/>
      <c r="K186" s="3"/>
      <c r="L186" s="3"/>
      <c r="M186" s="3"/>
      <c r="N186" s="3"/>
      <c r="O186" s="3"/>
      <c r="P186" s="3"/>
      <c r="Q186" s="3"/>
      <c r="R186" s="3"/>
      <c r="S186" s="3"/>
      <c r="T186" s="3"/>
      <c r="U186" s="3"/>
      <c r="V186" s="3"/>
      <c r="W186" s="3"/>
      <c r="X186" s="3"/>
      <c r="Y186" s="3"/>
      <c r="Z186" s="3"/>
    </row>
    <row r="187" spans="1:26" ht="15.75" customHeight="1" x14ac:dyDescent="0.3">
      <c r="A187" s="4">
        <v>41666</v>
      </c>
      <c r="B187" s="3" t="s">
        <v>37</v>
      </c>
      <c r="C187" s="3" t="s">
        <v>44</v>
      </c>
      <c r="D187" s="3" t="s">
        <v>14</v>
      </c>
      <c r="E187" s="12">
        <v>217</v>
      </c>
      <c r="F187" s="12">
        <v>397</v>
      </c>
      <c r="G187" s="12">
        <v>8276.6699999999983</v>
      </c>
      <c r="H187" s="13">
        <v>20.848035264483627</v>
      </c>
      <c r="I187" s="3"/>
      <c r="J187" s="3"/>
      <c r="K187" s="3"/>
      <c r="L187" s="3"/>
      <c r="M187" s="3"/>
      <c r="N187" s="3"/>
      <c r="O187" s="3"/>
      <c r="P187" s="3"/>
      <c r="Q187" s="3"/>
      <c r="R187" s="3"/>
      <c r="S187" s="3"/>
      <c r="T187" s="3"/>
      <c r="U187" s="3"/>
      <c r="V187" s="3"/>
      <c r="W187" s="3"/>
      <c r="X187" s="3"/>
      <c r="Y187" s="3"/>
      <c r="Z187" s="3"/>
    </row>
    <row r="188" spans="1:26" ht="15.75" customHeight="1" x14ac:dyDescent="0.3">
      <c r="A188" s="4">
        <v>41666</v>
      </c>
      <c r="B188" s="3" t="s">
        <v>37</v>
      </c>
      <c r="C188" s="3" t="s">
        <v>45</v>
      </c>
      <c r="D188" s="3" t="s">
        <v>15</v>
      </c>
      <c r="E188" s="12">
        <v>59</v>
      </c>
      <c r="F188" s="12">
        <v>163.00000000000003</v>
      </c>
      <c r="G188" s="12">
        <v>3680.44</v>
      </c>
      <c r="H188" s="13">
        <v>22.579386503067486</v>
      </c>
      <c r="I188" s="3"/>
      <c r="J188" s="3"/>
      <c r="K188" s="3"/>
      <c r="L188" s="3"/>
      <c r="M188" s="3"/>
      <c r="N188" s="3"/>
      <c r="O188" s="3"/>
      <c r="P188" s="3"/>
      <c r="Q188" s="3"/>
      <c r="R188" s="3"/>
      <c r="S188" s="3"/>
      <c r="T188" s="3"/>
      <c r="U188" s="3"/>
      <c r="V188" s="3"/>
      <c r="W188" s="3"/>
      <c r="X188" s="3"/>
      <c r="Y188" s="3"/>
      <c r="Z188" s="3"/>
    </row>
    <row r="189" spans="1:26" ht="15.75" customHeight="1" x14ac:dyDescent="0.3">
      <c r="A189" s="4">
        <v>41666</v>
      </c>
      <c r="B189" s="3" t="s">
        <v>37</v>
      </c>
      <c r="C189" s="3" t="s">
        <v>46</v>
      </c>
      <c r="D189" s="3" t="s">
        <v>16</v>
      </c>
      <c r="E189" s="12">
        <v>862</v>
      </c>
      <c r="F189" s="12">
        <v>2345.0000000000005</v>
      </c>
      <c r="G189" s="12">
        <v>37225.019999999997</v>
      </c>
      <c r="H189" s="13">
        <v>15.87420895522388</v>
      </c>
      <c r="I189" s="3"/>
      <c r="J189" s="3"/>
      <c r="K189" s="3"/>
      <c r="L189" s="3"/>
      <c r="M189" s="3"/>
      <c r="N189" s="3"/>
      <c r="O189" s="3"/>
      <c r="P189" s="3"/>
      <c r="Q189" s="3"/>
      <c r="R189" s="3"/>
      <c r="S189" s="3"/>
      <c r="T189" s="3"/>
      <c r="U189" s="3"/>
      <c r="V189" s="3"/>
      <c r="W189" s="3"/>
      <c r="X189" s="3"/>
      <c r="Y189" s="3"/>
      <c r="Z189" s="3"/>
    </row>
    <row r="190" spans="1:26" ht="15.75" customHeight="1" x14ac:dyDescent="0.3">
      <c r="A190" s="4">
        <v>41666</v>
      </c>
      <c r="B190" s="3" t="s">
        <v>37</v>
      </c>
      <c r="C190" s="3" t="s">
        <v>47</v>
      </c>
      <c r="D190" s="3" t="s">
        <v>17</v>
      </c>
      <c r="E190" s="12">
        <v>2102</v>
      </c>
      <c r="F190" s="12">
        <v>5104.0000000000009</v>
      </c>
      <c r="G190" s="12">
        <v>77158.789999999994</v>
      </c>
      <c r="H190" s="13">
        <v>15.11731778996865</v>
      </c>
      <c r="I190" s="3"/>
      <c r="J190" s="3"/>
      <c r="K190" s="3"/>
      <c r="L190" s="3"/>
      <c r="M190" s="3"/>
      <c r="N190" s="3"/>
      <c r="O190" s="3"/>
      <c r="P190" s="3"/>
      <c r="Q190" s="3"/>
      <c r="R190" s="3"/>
      <c r="S190" s="3"/>
      <c r="T190" s="3"/>
      <c r="U190" s="3"/>
      <c r="V190" s="3"/>
      <c r="W190" s="3"/>
      <c r="X190" s="3"/>
      <c r="Y190" s="3"/>
      <c r="Z190" s="3"/>
    </row>
    <row r="191" spans="1:26" ht="15.75" customHeight="1" x14ac:dyDescent="0.3">
      <c r="A191" s="4">
        <v>41666</v>
      </c>
      <c r="B191" s="3" t="s">
        <v>37</v>
      </c>
      <c r="C191" s="3" t="s">
        <v>45</v>
      </c>
      <c r="D191" s="3" t="s">
        <v>18</v>
      </c>
      <c r="E191" s="12">
        <v>232</v>
      </c>
      <c r="F191" s="12">
        <v>435</v>
      </c>
      <c r="G191" s="12">
        <v>9819.83</v>
      </c>
      <c r="H191" s="13">
        <v>22.574321839080458</v>
      </c>
      <c r="I191" s="3"/>
      <c r="J191" s="3"/>
      <c r="K191" s="3"/>
      <c r="L191" s="3"/>
      <c r="M191" s="3"/>
      <c r="N191" s="3"/>
      <c r="O191" s="3"/>
      <c r="P191" s="3"/>
      <c r="Q191" s="3"/>
      <c r="R191" s="3"/>
      <c r="S191" s="3"/>
      <c r="T191" s="3"/>
      <c r="U191" s="3"/>
      <c r="V191" s="3"/>
      <c r="W191" s="3"/>
      <c r="X191" s="3"/>
      <c r="Y191" s="3"/>
      <c r="Z191" s="3"/>
    </row>
    <row r="192" spans="1:26" ht="15.75" customHeight="1" x14ac:dyDescent="0.3">
      <c r="A192" s="4">
        <v>41666</v>
      </c>
      <c r="B192" s="3" t="s">
        <v>37</v>
      </c>
      <c r="C192" s="3" t="s">
        <v>48</v>
      </c>
      <c r="D192" s="3" t="s">
        <v>19</v>
      </c>
      <c r="E192" s="12">
        <v>83</v>
      </c>
      <c r="F192" s="12">
        <v>138.99999999999997</v>
      </c>
      <c r="G192" s="12">
        <v>2925.89</v>
      </c>
      <c r="H192" s="13">
        <v>21.049568345323738</v>
      </c>
      <c r="I192" s="3"/>
      <c r="J192" s="3"/>
      <c r="K192" s="3"/>
      <c r="L192" s="3"/>
      <c r="M192" s="3"/>
      <c r="N192" s="3"/>
      <c r="O192" s="3"/>
      <c r="P192" s="3"/>
      <c r="Q192" s="3"/>
      <c r="R192" s="3"/>
      <c r="S192" s="3"/>
      <c r="T192" s="3"/>
      <c r="U192" s="3"/>
      <c r="V192" s="3"/>
      <c r="W192" s="3"/>
      <c r="X192" s="3"/>
      <c r="Y192" s="3"/>
      <c r="Z192" s="3"/>
    </row>
    <row r="193" spans="1:26" ht="15.75" customHeight="1" x14ac:dyDescent="0.3">
      <c r="A193" s="4">
        <v>41666</v>
      </c>
      <c r="B193" s="3" t="s">
        <v>37</v>
      </c>
      <c r="C193" s="3" t="s">
        <v>49</v>
      </c>
      <c r="D193" s="3" t="s">
        <v>20</v>
      </c>
      <c r="E193" s="12">
        <v>1037</v>
      </c>
      <c r="F193" s="12">
        <v>2487.9999999999995</v>
      </c>
      <c r="G193" s="12">
        <v>47397.99</v>
      </c>
      <c r="H193" s="13">
        <v>19.050639067524116</v>
      </c>
      <c r="I193" s="3"/>
      <c r="J193" s="3"/>
      <c r="K193" s="3"/>
      <c r="L193" s="3"/>
      <c r="M193" s="3"/>
      <c r="N193" s="3"/>
      <c r="O193" s="3"/>
      <c r="P193" s="3"/>
      <c r="Q193" s="3"/>
      <c r="R193" s="3"/>
      <c r="S193" s="3"/>
      <c r="T193" s="3"/>
      <c r="U193" s="3"/>
      <c r="V193" s="3"/>
      <c r="W193" s="3"/>
      <c r="X193" s="3"/>
      <c r="Y193" s="3"/>
      <c r="Z193" s="3"/>
    </row>
    <row r="194" spans="1:26" ht="15.75" customHeight="1" x14ac:dyDescent="0.3">
      <c r="A194" s="4">
        <v>41666</v>
      </c>
      <c r="B194" s="3" t="s">
        <v>37</v>
      </c>
      <c r="C194" s="3" t="s">
        <v>50</v>
      </c>
      <c r="D194" s="3" t="s">
        <v>21</v>
      </c>
      <c r="E194" s="12">
        <v>59</v>
      </c>
      <c r="F194" s="12">
        <v>164</v>
      </c>
      <c r="G194" s="12">
        <v>2817.54</v>
      </c>
      <c r="H194" s="13">
        <v>17.180121951219512</v>
      </c>
      <c r="I194" s="3"/>
      <c r="J194" s="3"/>
      <c r="K194" s="3"/>
      <c r="L194" s="3"/>
      <c r="M194" s="3"/>
      <c r="N194" s="3"/>
      <c r="O194" s="3"/>
      <c r="P194" s="3"/>
      <c r="Q194" s="3"/>
      <c r="R194" s="3"/>
      <c r="S194" s="3"/>
      <c r="T194" s="3"/>
      <c r="U194" s="3"/>
      <c r="V194" s="3"/>
      <c r="W194" s="3"/>
      <c r="X194" s="3"/>
      <c r="Y194" s="3"/>
      <c r="Z194" s="3"/>
    </row>
    <row r="195" spans="1:26" ht="15.75" customHeight="1" x14ac:dyDescent="0.3">
      <c r="A195" s="4">
        <v>41666</v>
      </c>
      <c r="B195" s="3" t="s">
        <v>37</v>
      </c>
      <c r="C195" s="3" t="s">
        <v>51</v>
      </c>
      <c r="D195" s="3" t="s">
        <v>22</v>
      </c>
      <c r="E195" s="12">
        <v>31.000000000000004</v>
      </c>
      <c r="F195" s="12">
        <v>68.999999999999986</v>
      </c>
      <c r="G195" s="12">
        <v>953.44</v>
      </c>
      <c r="H195" s="13">
        <v>13.817971014492754</v>
      </c>
      <c r="I195" s="3"/>
      <c r="J195" s="3"/>
      <c r="K195" s="3"/>
      <c r="L195" s="3"/>
      <c r="M195" s="3"/>
      <c r="N195" s="3"/>
      <c r="O195" s="3"/>
      <c r="P195" s="3"/>
      <c r="Q195" s="3"/>
      <c r="R195" s="3"/>
      <c r="S195" s="3"/>
      <c r="T195" s="3"/>
      <c r="U195" s="3"/>
      <c r="V195" s="3"/>
      <c r="W195" s="3"/>
      <c r="X195" s="3"/>
      <c r="Y195" s="3"/>
      <c r="Z195" s="3"/>
    </row>
    <row r="196" spans="1:26" ht="15.75" customHeight="1" x14ac:dyDescent="0.3">
      <c r="A196" s="4">
        <v>41666</v>
      </c>
      <c r="B196" s="3" t="s">
        <v>37</v>
      </c>
      <c r="C196" s="3" t="s">
        <v>52</v>
      </c>
      <c r="D196" s="3" t="s">
        <v>23</v>
      </c>
      <c r="E196" s="12">
        <v>2656</v>
      </c>
      <c r="F196" s="12">
        <v>6439</v>
      </c>
      <c r="G196" s="12">
        <v>172527.34</v>
      </c>
      <c r="H196" s="13">
        <v>26.794120205000777</v>
      </c>
      <c r="I196" s="3"/>
      <c r="J196" s="3"/>
      <c r="K196" s="3"/>
      <c r="L196" s="3"/>
      <c r="M196" s="3"/>
      <c r="N196" s="3"/>
      <c r="O196" s="3"/>
      <c r="P196" s="3"/>
      <c r="Q196" s="3"/>
      <c r="R196" s="3"/>
      <c r="S196" s="3"/>
      <c r="T196" s="3"/>
      <c r="U196" s="3"/>
      <c r="V196" s="3"/>
      <c r="W196" s="3"/>
      <c r="X196" s="3"/>
      <c r="Y196" s="3"/>
      <c r="Z196" s="3"/>
    </row>
    <row r="197" spans="1:26" ht="15.75" customHeight="1" x14ac:dyDescent="0.3">
      <c r="A197" s="4">
        <v>41666</v>
      </c>
      <c r="B197" s="3" t="s">
        <v>37</v>
      </c>
      <c r="C197" s="3" t="s">
        <v>49</v>
      </c>
      <c r="D197" s="3" t="s">
        <v>24</v>
      </c>
      <c r="E197" s="12">
        <v>39.999999999999993</v>
      </c>
      <c r="F197" s="12">
        <v>97</v>
      </c>
      <c r="G197" s="12">
        <v>2064.64</v>
      </c>
      <c r="H197" s="13">
        <v>21.284948453608248</v>
      </c>
      <c r="I197" s="3"/>
      <c r="J197" s="3"/>
      <c r="K197" s="3"/>
      <c r="L197" s="3"/>
      <c r="M197" s="3"/>
      <c r="N197" s="3"/>
      <c r="O197" s="3"/>
      <c r="P197" s="3"/>
      <c r="Q197" s="3"/>
      <c r="R197" s="3"/>
      <c r="S197" s="3"/>
      <c r="T197" s="3"/>
      <c r="U197" s="3"/>
      <c r="V197" s="3"/>
      <c r="W197" s="3"/>
      <c r="X197" s="3"/>
      <c r="Y197" s="3"/>
      <c r="Z197" s="3"/>
    </row>
    <row r="198" spans="1:26" ht="15.75" customHeight="1" x14ac:dyDescent="0.3">
      <c r="A198" s="4">
        <v>41666</v>
      </c>
      <c r="B198" s="3" t="s">
        <v>37</v>
      </c>
      <c r="C198" s="3" t="s">
        <v>53</v>
      </c>
      <c r="D198" s="3" t="s">
        <v>25</v>
      </c>
      <c r="E198" s="12">
        <v>27</v>
      </c>
      <c r="F198" s="12">
        <v>44</v>
      </c>
      <c r="G198" s="12">
        <v>786.87</v>
      </c>
      <c r="H198" s="13">
        <v>17.88340909090909</v>
      </c>
      <c r="I198" s="3"/>
      <c r="J198" s="3"/>
      <c r="K198" s="3"/>
      <c r="L198" s="3"/>
      <c r="M198" s="3"/>
      <c r="N198" s="3"/>
      <c r="O198" s="3"/>
      <c r="P198" s="3"/>
      <c r="Q198" s="3"/>
      <c r="R198" s="3"/>
      <c r="S198" s="3"/>
      <c r="T198" s="3"/>
      <c r="U198" s="3"/>
      <c r="V198" s="3"/>
      <c r="W198" s="3"/>
      <c r="X198" s="3"/>
      <c r="Y198" s="3"/>
      <c r="Z198" s="3"/>
    </row>
    <row r="199" spans="1:26" ht="15.75" customHeight="1" x14ac:dyDescent="0.3">
      <c r="A199" s="4">
        <v>41666</v>
      </c>
      <c r="B199" s="3" t="s">
        <v>37</v>
      </c>
      <c r="C199" s="3" t="s">
        <v>54</v>
      </c>
      <c r="D199" s="3" t="s">
        <v>26</v>
      </c>
      <c r="E199" s="12">
        <v>6</v>
      </c>
      <c r="F199" s="12">
        <v>10</v>
      </c>
      <c r="G199" s="12">
        <v>143.53</v>
      </c>
      <c r="H199" s="13">
        <v>14.353</v>
      </c>
      <c r="I199" s="3"/>
      <c r="J199" s="3"/>
      <c r="K199" s="3"/>
      <c r="L199" s="3"/>
      <c r="M199" s="3"/>
      <c r="N199" s="3"/>
      <c r="O199" s="3"/>
      <c r="P199" s="3"/>
      <c r="Q199" s="3"/>
      <c r="R199" s="3"/>
      <c r="S199" s="3"/>
      <c r="T199" s="3"/>
      <c r="U199" s="3"/>
      <c r="V199" s="3"/>
      <c r="W199" s="3"/>
      <c r="X199" s="3"/>
      <c r="Y199" s="3"/>
      <c r="Z199" s="3"/>
    </row>
    <row r="200" spans="1:26" ht="15.75" customHeight="1" x14ac:dyDescent="0.3">
      <c r="A200" s="4">
        <v>41666</v>
      </c>
      <c r="B200" s="3" t="s">
        <v>37</v>
      </c>
      <c r="C200" s="3" t="s">
        <v>49</v>
      </c>
      <c r="D200" s="3" t="s">
        <v>27</v>
      </c>
      <c r="E200" s="12">
        <v>35</v>
      </c>
      <c r="F200" s="12">
        <v>73.000000000000014</v>
      </c>
      <c r="G200" s="12">
        <v>1089.03</v>
      </c>
      <c r="H200" s="13">
        <v>14.918219178082191</v>
      </c>
      <c r="I200" s="3"/>
      <c r="J200" s="3"/>
      <c r="K200" s="3"/>
      <c r="L200" s="3"/>
      <c r="M200" s="3"/>
      <c r="N200" s="3"/>
      <c r="O200" s="3"/>
      <c r="P200" s="3"/>
      <c r="Q200" s="3"/>
      <c r="R200" s="3"/>
      <c r="S200" s="3"/>
      <c r="T200" s="3"/>
      <c r="U200" s="3"/>
      <c r="V200" s="3"/>
      <c r="W200" s="3"/>
      <c r="X200" s="3"/>
      <c r="Y200" s="3"/>
      <c r="Z200" s="3"/>
    </row>
    <row r="201" spans="1:26" ht="15.75" customHeight="1" x14ac:dyDescent="0.3">
      <c r="A201" s="4">
        <v>41666</v>
      </c>
      <c r="B201" s="3" t="s">
        <v>37</v>
      </c>
      <c r="C201" s="3" t="s">
        <v>49</v>
      </c>
      <c r="D201" s="3" t="s">
        <v>28</v>
      </c>
      <c r="E201" s="12">
        <v>359</v>
      </c>
      <c r="F201" s="12">
        <v>695.99999999999989</v>
      </c>
      <c r="G201" s="12">
        <v>12257.620000000003</v>
      </c>
      <c r="H201" s="13">
        <v>17.611522988505747</v>
      </c>
      <c r="I201" s="3"/>
      <c r="J201" s="3"/>
      <c r="K201" s="3"/>
      <c r="L201" s="3"/>
      <c r="M201" s="3"/>
      <c r="N201" s="3"/>
      <c r="O201" s="3"/>
      <c r="P201" s="3"/>
      <c r="Q201" s="3"/>
      <c r="R201" s="3"/>
      <c r="S201" s="3"/>
      <c r="T201" s="3"/>
      <c r="U201" s="3"/>
      <c r="V201" s="3"/>
      <c r="W201" s="3"/>
      <c r="X201" s="3"/>
      <c r="Y201" s="3"/>
      <c r="Z201" s="3"/>
    </row>
    <row r="202" spans="1:26" ht="15.75" customHeight="1" x14ac:dyDescent="0.3">
      <c r="A202" s="4">
        <v>41666</v>
      </c>
      <c r="B202" s="3" t="s">
        <v>37</v>
      </c>
      <c r="C202" s="3" t="s">
        <v>49</v>
      </c>
      <c r="D202" s="3" t="s">
        <v>29</v>
      </c>
      <c r="E202" s="12">
        <v>1658</v>
      </c>
      <c r="F202" s="12">
        <v>4667.0000000000009</v>
      </c>
      <c r="G202" s="12">
        <v>69483.149999999994</v>
      </c>
      <c r="H202" s="13">
        <v>14.888182986929504</v>
      </c>
      <c r="I202" s="3"/>
      <c r="J202" s="3"/>
      <c r="K202" s="3"/>
      <c r="L202" s="3"/>
      <c r="M202" s="3"/>
      <c r="N202" s="3"/>
      <c r="O202" s="3"/>
      <c r="P202" s="3"/>
      <c r="Q202" s="3"/>
      <c r="R202" s="3"/>
      <c r="S202" s="3"/>
      <c r="T202" s="3"/>
      <c r="U202" s="3"/>
      <c r="V202" s="3"/>
      <c r="W202" s="3"/>
      <c r="X202" s="3"/>
      <c r="Y202" s="3"/>
      <c r="Z202" s="3"/>
    </row>
    <row r="203" spans="1:26" ht="15.75" customHeight="1" x14ac:dyDescent="0.3">
      <c r="A203" s="4">
        <v>41666</v>
      </c>
      <c r="B203" s="3" t="s">
        <v>37</v>
      </c>
      <c r="C203" s="3" t="s">
        <v>55</v>
      </c>
      <c r="D203" s="3" t="s">
        <v>30</v>
      </c>
      <c r="E203" s="12">
        <v>203</v>
      </c>
      <c r="F203" s="12">
        <v>460.00000000000006</v>
      </c>
      <c r="G203" s="12">
        <v>6755.79</v>
      </c>
      <c r="H203" s="13">
        <v>14.686500000000001</v>
      </c>
      <c r="I203" s="3"/>
      <c r="J203" s="3"/>
      <c r="K203" s="3"/>
      <c r="L203" s="3"/>
      <c r="M203" s="3"/>
      <c r="N203" s="3"/>
      <c r="O203" s="3"/>
      <c r="P203" s="3"/>
      <c r="Q203" s="3"/>
      <c r="R203" s="3"/>
      <c r="S203" s="3"/>
      <c r="T203" s="3"/>
      <c r="U203" s="3"/>
      <c r="V203" s="3"/>
      <c r="W203" s="3"/>
      <c r="X203" s="3"/>
      <c r="Y203" s="3"/>
      <c r="Z203" s="3"/>
    </row>
    <row r="204" spans="1:26" ht="15.75" customHeight="1" x14ac:dyDescent="0.3">
      <c r="A204" s="4">
        <v>41666</v>
      </c>
      <c r="B204" s="3" t="s">
        <v>37</v>
      </c>
      <c r="C204" s="3" t="s">
        <v>49</v>
      </c>
      <c r="D204" s="3" t="s">
        <v>31</v>
      </c>
      <c r="E204" s="12">
        <v>130</v>
      </c>
      <c r="F204" s="12">
        <v>318</v>
      </c>
      <c r="G204" s="12">
        <v>6370.94</v>
      </c>
      <c r="H204" s="13">
        <v>20.034402515723269</v>
      </c>
      <c r="I204" s="3"/>
      <c r="J204" s="3"/>
      <c r="K204" s="3"/>
      <c r="L204" s="3"/>
      <c r="M204" s="3"/>
      <c r="N204" s="3"/>
      <c r="O204" s="3"/>
      <c r="P204" s="3"/>
      <c r="Q204" s="3"/>
      <c r="R204" s="3"/>
      <c r="S204" s="3"/>
      <c r="T204" s="3"/>
      <c r="U204" s="3"/>
      <c r="V204" s="3"/>
      <c r="W204" s="3"/>
      <c r="X204" s="3"/>
      <c r="Y204" s="3"/>
      <c r="Z204" s="3"/>
    </row>
    <row r="205" spans="1:26" ht="15.75" customHeight="1" x14ac:dyDescent="0.3">
      <c r="A205" s="4">
        <v>41666</v>
      </c>
      <c r="B205" s="3" t="s">
        <v>37</v>
      </c>
      <c r="C205" s="3" t="s">
        <v>13</v>
      </c>
      <c r="D205" s="3" t="s">
        <v>13</v>
      </c>
      <c r="E205" s="12">
        <v>15874</v>
      </c>
      <c r="F205" s="12">
        <v>37705</v>
      </c>
      <c r="G205" s="12">
        <v>723985.9</v>
      </c>
      <c r="H205" s="13">
        <v>19.201323431905582</v>
      </c>
      <c r="I205" s="3"/>
      <c r="J205" s="3"/>
      <c r="K205" s="3"/>
      <c r="L205" s="3"/>
      <c r="M205" s="3"/>
      <c r="N205" s="3"/>
      <c r="O205" s="3"/>
      <c r="P205" s="3"/>
      <c r="Q205" s="3"/>
      <c r="R205" s="3"/>
      <c r="S205" s="3"/>
      <c r="T205" s="3"/>
      <c r="U205" s="3"/>
      <c r="V205" s="3"/>
      <c r="W205" s="3"/>
      <c r="X205" s="3"/>
      <c r="Y205" s="3"/>
      <c r="Z205" s="3"/>
    </row>
    <row r="206" spans="1:26" ht="15.75" customHeight="1" x14ac:dyDescent="0.3">
      <c r="A206" s="4">
        <v>41666</v>
      </c>
      <c r="B206" s="3" t="s">
        <v>37</v>
      </c>
      <c r="C206" s="3" t="s">
        <v>53</v>
      </c>
      <c r="D206" s="3" t="s">
        <v>32</v>
      </c>
      <c r="E206" s="12">
        <v>27</v>
      </c>
      <c r="F206" s="12">
        <v>76.000000000000014</v>
      </c>
      <c r="G206" s="12">
        <v>1137.32</v>
      </c>
      <c r="H206" s="13">
        <v>14.964736842105262</v>
      </c>
      <c r="I206" s="3"/>
      <c r="J206" s="3"/>
      <c r="K206" s="3"/>
      <c r="L206" s="3"/>
      <c r="M206" s="3"/>
      <c r="N206" s="3"/>
      <c r="O206" s="3"/>
      <c r="P206" s="3"/>
      <c r="Q206" s="3"/>
      <c r="R206" s="3"/>
      <c r="S206" s="3"/>
      <c r="T206" s="3"/>
      <c r="U206" s="3"/>
      <c r="V206" s="3"/>
      <c r="W206" s="3"/>
      <c r="X206" s="3"/>
      <c r="Y206" s="3"/>
      <c r="Z206" s="3"/>
    </row>
    <row r="207" spans="1:26" ht="15.75" customHeight="1" x14ac:dyDescent="0.3">
      <c r="A207" s="4">
        <v>41666</v>
      </c>
      <c r="B207" s="3" t="s">
        <v>37</v>
      </c>
      <c r="C207" s="3" t="s">
        <v>56</v>
      </c>
      <c r="D207" s="3" t="s">
        <v>33</v>
      </c>
      <c r="E207" s="12">
        <v>1811.0000000000002</v>
      </c>
      <c r="F207" s="12">
        <v>4354</v>
      </c>
      <c r="G207" s="12">
        <v>70134.990000000005</v>
      </c>
      <c r="H207" s="13">
        <v>16.108174092788243</v>
      </c>
      <c r="I207" s="3"/>
      <c r="J207" s="3"/>
      <c r="K207" s="3"/>
      <c r="L207" s="3"/>
      <c r="M207" s="3"/>
      <c r="N207" s="3"/>
      <c r="O207" s="3"/>
      <c r="P207" s="3"/>
      <c r="Q207" s="3"/>
      <c r="R207" s="3"/>
      <c r="S207" s="3"/>
      <c r="T207" s="3"/>
      <c r="U207" s="3"/>
      <c r="V207" s="3"/>
      <c r="W207" s="3"/>
      <c r="X207" s="3"/>
      <c r="Y207" s="3"/>
      <c r="Z207" s="3"/>
    </row>
    <row r="208" spans="1:26" ht="15.75" customHeight="1" x14ac:dyDescent="0.3">
      <c r="A208" s="4">
        <v>41673</v>
      </c>
      <c r="B208" s="3" t="s">
        <v>36</v>
      </c>
      <c r="C208" s="3" t="s">
        <v>44</v>
      </c>
      <c r="D208" s="3" t="s">
        <v>14</v>
      </c>
      <c r="E208" s="12">
        <v>48</v>
      </c>
      <c r="F208" s="12">
        <v>71.999999999999986</v>
      </c>
      <c r="G208" s="12">
        <v>863.99999999999977</v>
      </c>
      <c r="H208" s="13">
        <v>12</v>
      </c>
      <c r="I208" s="3"/>
      <c r="J208" s="3"/>
      <c r="K208" s="3"/>
      <c r="L208" s="3"/>
      <c r="M208" s="3"/>
      <c r="N208" s="3"/>
      <c r="O208" s="3"/>
      <c r="P208" s="3"/>
      <c r="Q208" s="3"/>
      <c r="R208" s="3"/>
      <c r="S208" s="3"/>
      <c r="T208" s="3"/>
      <c r="U208" s="3"/>
      <c r="V208" s="3"/>
      <c r="W208" s="3"/>
      <c r="X208" s="3"/>
      <c r="Y208" s="3"/>
      <c r="Z208" s="3"/>
    </row>
    <row r="209" spans="1:26" ht="15.75" customHeight="1" x14ac:dyDescent="0.3">
      <c r="A209" s="4">
        <v>41673</v>
      </c>
      <c r="B209" s="3" t="s">
        <v>36</v>
      </c>
      <c r="C209" s="3" t="s">
        <v>45</v>
      </c>
      <c r="D209" s="3" t="s">
        <v>15</v>
      </c>
      <c r="E209" s="12">
        <v>24</v>
      </c>
      <c r="F209" s="12">
        <v>63</v>
      </c>
      <c r="G209" s="12">
        <v>1047</v>
      </c>
      <c r="H209" s="13">
        <v>16.61904761904762</v>
      </c>
      <c r="I209" s="3"/>
      <c r="J209" s="3"/>
      <c r="K209" s="3"/>
      <c r="L209" s="3"/>
      <c r="M209" s="3"/>
      <c r="N209" s="3"/>
      <c r="O209" s="3"/>
      <c r="P209" s="3"/>
      <c r="Q209" s="3"/>
      <c r="R209" s="3"/>
      <c r="S209" s="3"/>
      <c r="T209" s="3"/>
      <c r="U209" s="3"/>
      <c r="V209" s="3"/>
      <c r="W209" s="3"/>
      <c r="X209" s="3"/>
      <c r="Y209" s="3"/>
      <c r="Z209" s="3"/>
    </row>
    <row r="210" spans="1:26" ht="15.75" customHeight="1" x14ac:dyDescent="0.3">
      <c r="A210" s="4">
        <v>41673</v>
      </c>
      <c r="B210" s="3" t="s">
        <v>36</v>
      </c>
      <c r="C210" s="3" t="s">
        <v>46</v>
      </c>
      <c r="D210" s="3" t="s">
        <v>16</v>
      </c>
      <c r="E210" s="12">
        <v>179.99999999999997</v>
      </c>
      <c r="F210" s="12">
        <v>416.99999999999989</v>
      </c>
      <c r="G210" s="12">
        <v>4671</v>
      </c>
      <c r="H210" s="13">
        <v>11.201438848920864</v>
      </c>
      <c r="I210" s="3"/>
      <c r="J210" s="3"/>
      <c r="K210" s="3"/>
      <c r="L210" s="3"/>
      <c r="M210" s="3"/>
      <c r="N210" s="3"/>
      <c r="O210" s="3"/>
      <c r="P210" s="3"/>
      <c r="Q210" s="3"/>
      <c r="R210" s="3"/>
      <c r="S210" s="3"/>
      <c r="T210" s="3"/>
      <c r="U210" s="3"/>
      <c r="V210" s="3"/>
      <c r="W210" s="3"/>
      <c r="X210" s="3"/>
      <c r="Y210" s="3"/>
      <c r="Z210" s="3"/>
    </row>
    <row r="211" spans="1:26" ht="15.75" customHeight="1" x14ac:dyDescent="0.3">
      <c r="A211" s="4">
        <v>41673</v>
      </c>
      <c r="B211" s="3" t="s">
        <v>36</v>
      </c>
      <c r="C211" s="3" t="s">
        <v>47</v>
      </c>
      <c r="D211" s="3" t="s">
        <v>17</v>
      </c>
      <c r="E211" s="12">
        <v>408</v>
      </c>
      <c r="F211" s="12">
        <v>798.00000000000023</v>
      </c>
      <c r="G211" s="12">
        <v>9404.9999999999982</v>
      </c>
      <c r="H211" s="13">
        <v>11.785714285714286</v>
      </c>
      <c r="I211" s="3"/>
      <c r="J211" s="3"/>
      <c r="K211" s="3"/>
      <c r="L211" s="3"/>
      <c r="M211" s="3"/>
      <c r="N211" s="3"/>
      <c r="O211" s="3"/>
      <c r="P211" s="3"/>
      <c r="Q211" s="3"/>
      <c r="R211" s="3"/>
      <c r="S211" s="3"/>
      <c r="T211" s="3"/>
      <c r="U211" s="3"/>
      <c r="V211" s="3"/>
      <c r="W211" s="3"/>
      <c r="X211" s="3"/>
      <c r="Y211" s="3"/>
      <c r="Z211" s="3"/>
    </row>
    <row r="212" spans="1:26" ht="15.75" customHeight="1" x14ac:dyDescent="0.3">
      <c r="A212" s="4">
        <v>41673</v>
      </c>
      <c r="B212" s="3" t="s">
        <v>36</v>
      </c>
      <c r="C212" s="3" t="s">
        <v>45</v>
      </c>
      <c r="D212" s="3" t="s">
        <v>18</v>
      </c>
      <c r="E212" s="12">
        <v>51</v>
      </c>
      <c r="F212" s="12">
        <v>132</v>
      </c>
      <c r="G212" s="12">
        <v>1317</v>
      </c>
      <c r="H212" s="13">
        <v>9.9772727272727266</v>
      </c>
      <c r="I212" s="3"/>
      <c r="J212" s="3"/>
      <c r="K212" s="3"/>
      <c r="L212" s="3"/>
      <c r="M212" s="3"/>
      <c r="N212" s="3"/>
      <c r="O212" s="3"/>
      <c r="P212" s="3"/>
      <c r="Q212" s="3"/>
      <c r="R212" s="3"/>
      <c r="S212" s="3"/>
      <c r="T212" s="3"/>
      <c r="U212" s="3"/>
      <c r="V212" s="3"/>
      <c r="W212" s="3"/>
      <c r="X212" s="3"/>
      <c r="Y212" s="3"/>
      <c r="Z212" s="3"/>
    </row>
    <row r="213" spans="1:26" ht="15.75" customHeight="1" x14ac:dyDescent="0.3">
      <c r="A213" s="4">
        <v>41673</v>
      </c>
      <c r="B213" s="3" t="s">
        <v>36</v>
      </c>
      <c r="C213" s="3" t="s">
        <v>48</v>
      </c>
      <c r="D213" s="3" t="s">
        <v>19</v>
      </c>
      <c r="E213" s="12">
        <v>39</v>
      </c>
      <c r="F213" s="12">
        <v>66</v>
      </c>
      <c r="G213" s="12">
        <v>564</v>
      </c>
      <c r="H213" s="13">
        <v>8.545454545454545</v>
      </c>
      <c r="I213" s="3"/>
      <c r="J213" s="3"/>
      <c r="K213" s="3"/>
      <c r="L213" s="3"/>
      <c r="M213" s="3"/>
      <c r="N213" s="3"/>
      <c r="O213" s="3"/>
      <c r="P213" s="3"/>
      <c r="Q213" s="3"/>
      <c r="R213" s="3"/>
      <c r="S213" s="3"/>
      <c r="T213" s="3"/>
      <c r="U213" s="3"/>
      <c r="V213" s="3"/>
      <c r="W213" s="3"/>
      <c r="X213" s="3"/>
      <c r="Y213" s="3"/>
      <c r="Z213" s="3"/>
    </row>
    <row r="214" spans="1:26" ht="15.75" customHeight="1" x14ac:dyDescent="0.3">
      <c r="A214" s="4">
        <v>41673</v>
      </c>
      <c r="B214" s="3" t="s">
        <v>36</v>
      </c>
      <c r="C214" s="3" t="s">
        <v>49</v>
      </c>
      <c r="D214" s="3" t="s">
        <v>20</v>
      </c>
      <c r="E214" s="12">
        <v>761.99999999999989</v>
      </c>
      <c r="F214" s="12">
        <v>1296</v>
      </c>
      <c r="G214" s="12">
        <v>19734.000000000004</v>
      </c>
      <c r="H214" s="13">
        <v>15.226851851851851</v>
      </c>
      <c r="I214" s="3"/>
      <c r="J214" s="3"/>
      <c r="K214" s="3"/>
      <c r="L214" s="3"/>
      <c r="M214" s="3"/>
      <c r="N214" s="3"/>
      <c r="O214" s="3"/>
      <c r="P214" s="3"/>
      <c r="Q214" s="3"/>
      <c r="R214" s="3"/>
      <c r="S214" s="3"/>
      <c r="T214" s="3"/>
      <c r="U214" s="3"/>
      <c r="V214" s="3"/>
      <c r="W214" s="3"/>
      <c r="X214" s="3"/>
      <c r="Y214" s="3"/>
      <c r="Z214" s="3"/>
    </row>
    <row r="215" spans="1:26" ht="15.75" customHeight="1" x14ac:dyDescent="0.3">
      <c r="A215" s="4">
        <v>41673</v>
      </c>
      <c r="B215" s="3" t="s">
        <v>36</v>
      </c>
      <c r="C215" s="3" t="s">
        <v>50</v>
      </c>
      <c r="D215" s="3" t="s">
        <v>21</v>
      </c>
      <c r="E215" s="12">
        <v>24</v>
      </c>
      <c r="F215" s="12">
        <v>51</v>
      </c>
      <c r="G215" s="12">
        <v>738</v>
      </c>
      <c r="H215" s="13">
        <v>14.470588235294118</v>
      </c>
      <c r="I215" s="3"/>
      <c r="J215" s="3"/>
      <c r="K215" s="3"/>
      <c r="L215" s="3"/>
      <c r="M215" s="3"/>
      <c r="N215" s="3"/>
      <c r="O215" s="3"/>
      <c r="P215" s="3"/>
      <c r="Q215" s="3"/>
      <c r="R215" s="3"/>
      <c r="S215" s="3"/>
      <c r="T215" s="3"/>
      <c r="U215" s="3"/>
      <c r="V215" s="3"/>
      <c r="W215" s="3"/>
      <c r="X215" s="3"/>
      <c r="Y215" s="3"/>
      <c r="Z215" s="3"/>
    </row>
    <row r="216" spans="1:26" ht="15.75" customHeight="1" x14ac:dyDescent="0.3">
      <c r="A216" s="4">
        <v>41673</v>
      </c>
      <c r="B216" s="3" t="s">
        <v>36</v>
      </c>
      <c r="C216" s="3" t="s">
        <v>51</v>
      </c>
      <c r="D216" s="3" t="s">
        <v>22</v>
      </c>
      <c r="E216" s="12">
        <v>44.999999999999993</v>
      </c>
      <c r="F216" s="12">
        <v>57.000000000000014</v>
      </c>
      <c r="G216" s="12">
        <v>636</v>
      </c>
      <c r="H216" s="13">
        <v>11.157894736842104</v>
      </c>
      <c r="I216" s="3"/>
      <c r="J216" s="3"/>
      <c r="K216" s="3"/>
      <c r="L216" s="3"/>
      <c r="M216" s="3"/>
      <c r="N216" s="3"/>
      <c r="O216" s="3"/>
      <c r="P216" s="3"/>
      <c r="Q216" s="3"/>
      <c r="R216" s="3"/>
      <c r="S216" s="3"/>
      <c r="T216" s="3"/>
      <c r="U216" s="3"/>
      <c r="V216" s="3"/>
      <c r="W216" s="3"/>
      <c r="X216" s="3"/>
      <c r="Y216" s="3"/>
      <c r="Z216" s="3"/>
    </row>
    <row r="217" spans="1:26" ht="15.75" customHeight="1" x14ac:dyDescent="0.3">
      <c r="A217" s="4">
        <v>41673</v>
      </c>
      <c r="B217" s="3" t="s">
        <v>36</v>
      </c>
      <c r="C217" s="3" t="s">
        <v>52</v>
      </c>
      <c r="D217" s="3" t="s">
        <v>23</v>
      </c>
      <c r="E217" s="12">
        <v>288</v>
      </c>
      <c r="F217" s="12">
        <v>588</v>
      </c>
      <c r="G217" s="12">
        <v>8259</v>
      </c>
      <c r="H217" s="13">
        <v>14.045918367346939</v>
      </c>
      <c r="I217" s="3"/>
      <c r="J217" s="3"/>
      <c r="K217" s="3"/>
      <c r="L217" s="3"/>
      <c r="M217" s="3"/>
      <c r="N217" s="3"/>
      <c r="O217" s="3"/>
      <c r="P217" s="3"/>
      <c r="Q217" s="3"/>
      <c r="R217" s="3"/>
      <c r="S217" s="3"/>
      <c r="T217" s="3"/>
      <c r="U217" s="3"/>
      <c r="V217" s="3"/>
      <c r="W217" s="3"/>
      <c r="X217" s="3"/>
      <c r="Y217" s="3"/>
      <c r="Z217" s="3"/>
    </row>
    <row r="218" spans="1:26" ht="15.75" customHeight="1" x14ac:dyDescent="0.3">
      <c r="A218" s="4">
        <v>41673</v>
      </c>
      <c r="B218" s="3" t="s">
        <v>36</v>
      </c>
      <c r="C218" s="3" t="s">
        <v>49</v>
      </c>
      <c r="D218" s="3" t="s">
        <v>24</v>
      </c>
      <c r="E218" s="12">
        <v>32.999999999999993</v>
      </c>
      <c r="F218" s="12">
        <v>71.999999999999986</v>
      </c>
      <c r="G218" s="12">
        <v>1032</v>
      </c>
      <c r="H218" s="13">
        <v>14.333333333333334</v>
      </c>
      <c r="I218" s="3"/>
      <c r="J218" s="3"/>
      <c r="K218" s="3"/>
      <c r="L218" s="3"/>
      <c r="M218" s="3"/>
      <c r="N218" s="3"/>
      <c r="O218" s="3"/>
      <c r="P218" s="3"/>
      <c r="Q218" s="3"/>
      <c r="R218" s="3"/>
      <c r="S218" s="3"/>
      <c r="T218" s="3"/>
      <c r="U218" s="3"/>
      <c r="V218" s="3"/>
      <c r="W218" s="3"/>
      <c r="X218" s="3"/>
      <c r="Y218" s="3"/>
      <c r="Z218" s="3"/>
    </row>
    <row r="219" spans="1:26" ht="15.75" customHeight="1" x14ac:dyDescent="0.3">
      <c r="A219" s="4">
        <v>41673</v>
      </c>
      <c r="B219" s="3" t="s">
        <v>36</v>
      </c>
      <c r="C219" s="3" t="s">
        <v>53</v>
      </c>
      <c r="D219" s="3" t="s">
        <v>25</v>
      </c>
      <c r="E219" s="12">
        <v>18</v>
      </c>
      <c r="F219" s="12">
        <v>27</v>
      </c>
      <c r="G219" s="12">
        <v>474</v>
      </c>
      <c r="H219" s="13">
        <v>17.555555555555557</v>
      </c>
      <c r="I219" s="3"/>
      <c r="J219" s="3"/>
      <c r="K219" s="3"/>
      <c r="L219" s="3"/>
      <c r="M219" s="3"/>
      <c r="N219" s="3"/>
      <c r="O219" s="3"/>
      <c r="P219" s="3"/>
      <c r="Q219" s="3"/>
      <c r="R219" s="3"/>
      <c r="S219" s="3"/>
      <c r="T219" s="3"/>
      <c r="U219" s="3"/>
      <c r="V219" s="3"/>
      <c r="W219" s="3"/>
      <c r="X219" s="3"/>
      <c r="Y219" s="3"/>
      <c r="Z219" s="3"/>
    </row>
    <row r="220" spans="1:26" ht="15.75" customHeight="1" x14ac:dyDescent="0.3">
      <c r="A220" s="4">
        <v>41673</v>
      </c>
      <c r="B220" s="3" t="s">
        <v>36</v>
      </c>
      <c r="C220" s="3" t="s">
        <v>49</v>
      </c>
      <c r="D220" s="3" t="s">
        <v>27</v>
      </c>
      <c r="E220" s="12">
        <v>27</v>
      </c>
      <c r="F220" s="12">
        <v>44.999999999999993</v>
      </c>
      <c r="G220" s="12">
        <v>443.99999999999989</v>
      </c>
      <c r="H220" s="13">
        <v>9.8666666666666671</v>
      </c>
      <c r="I220" s="3"/>
      <c r="J220" s="3"/>
      <c r="K220" s="3"/>
      <c r="L220" s="3"/>
      <c r="M220" s="3"/>
      <c r="N220" s="3"/>
      <c r="O220" s="3"/>
      <c r="P220" s="3"/>
      <c r="Q220" s="3"/>
      <c r="R220" s="3"/>
      <c r="S220" s="3"/>
      <c r="T220" s="3"/>
      <c r="U220" s="3"/>
      <c r="V220" s="3"/>
      <c r="W220" s="3"/>
      <c r="X220" s="3"/>
      <c r="Y220" s="3"/>
      <c r="Z220" s="3"/>
    </row>
    <row r="221" spans="1:26" ht="15.75" customHeight="1" x14ac:dyDescent="0.3">
      <c r="A221" s="4">
        <v>41673</v>
      </c>
      <c r="B221" s="3" t="s">
        <v>36</v>
      </c>
      <c r="C221" s="3" t="s">
        <v>49</v>
      </c>
      <c r="D221" s="3" t="s">
        <v>28</v>
      </c>
      <c r="E221" s="12">
        <v>402</v>
      </c>
      <c r="F221" s="12">
        <v>669</v>
      </c>
      <c r="G221" s="12">
        <v>8109</v>
      </c>
      <c r="H221" s="13">
        <v>12.121076233183857</v>
      </c>
      <c r="I221" s="3"/>
      <c r="J221" s="3"/>
      <c r="K221" s="3"/>
      <c r="L221" s="3"/>
      <c r="M221" s="3"/>
      <c r="N221" s="3"/>
      <c r="O221" s="3"/>
      <c r="P221" s="3"/>
      <c r="Q221" s="3"/>
      <c r="R221" s="3"/>
      <c r="S221" s="3"/>
      <c r="T221" s="3"/>
      <c r="U221" s="3"/>
      <c r="V221" s="3"/>
      <c r="W221" s="3"/>
      <c r="X221" s="3"/>
      <c r="Y221" s="3"/>
      <c r="Z221" s="3"/>
    </row>
    <row r="222" spans="1:26" ht="15.75" customHeight="1" x14ac:dyDescent="0.3">
      <c r="A222" s="4">
        <v>41673</v>
      </c>
      <c r="B222" s="3" t="s">
        <v>36</v>
      </c>
      <c r="C222" s="3" t="s">
        <v>49</v>
      </c>
      <c r="D222" s="3" t="s">
        <v>29</v>
      </c>
      <c r="E222" s="12">
        <v>1656</v>
      </c>
      <c r="F222" s="12">
        <v>3518.9999999999991</v>
      </c>
      <c r="G222" s="12">
        <v>49346.999999999985</v>
      </c>
      <c r="H222" s="13">
        <v>14.023017902813299</v>
      </c>
      <c r="I222" s="3"/>
      <c r="J222" s="3"/>
      <c r="K222" s="3"/>
      <c r="L222" s="3"/>
      <c r="M222" s="3"/>
      <c r="N222" s="3"/>
      <c r="O222" s="3"/>
      <c r="P222" s="3"/>
      <c r="Q222" s="3"/>
      <c r="R222" s="3"/>
      <c r="S222" s="3"/>
      <c r="T222" s="3"/>
      <c r="U222" s="3"/>
      <c r="V222" s="3"/>
      <c r="W222" s="3"/>
      <c r="X222" s="3"/>
      <c r="Y222" s="3"/>
      <c r="Z222" s="3"/>
    </row>
    <row r="223" spans="1:26" ht="15.75" customHeight="1" x14ac:dyDescent="0.3">
      <c r="A223" s="4">
        <v>41673</v>
      </c>
      <c r="B223" s="3" t="s">
        <v>36</v>
      </c>
      <c r="C223" s="3" t="s">
        <v>55</v>
      </c>
      <c r="D223" s="3" t="s">
        <v>30</v>
      </c>
      <c r="E223" s="12">
        <v>165</v>
      </c>
      <c r="F223" s="12">
        <v>312</v>
      </c>
      <c r="G223" s="12">
        <v>3726</v>
      </c>
      <c r="H223" s="13">
        <v>11.942307692307692</v>
      </c>
      <c r="I223" s="3"/>
      <c r="J223" s="3"/>
      <c r="K223" s="3"/>
      <c r="L223" s="3"/>
      <c r="M223" s="3"/>
      <c r="N223" s="3"/>
      <c r="O223" s="3"/>
      <c r="P223" s="3"/>
      <c r="Q223" s="3"/>
      <c r="R223" s="3"/>
      <c r="S223" s="3"/>
      <c r="T223" s="3"/>
      <c r="U223" s="3"/>
      <c r="V223" s="3"/>
      <c r="W223" s="3"/>
      <c r="X223" s="3"/>
      <c r="Y223" s="3"/>
      <c r="Z223" s="3"/>
    </row>
    <row r="224" spans="1:26" ht="15.75" customHeight="1" x14ac:dyDescent="0.3">
      <c r="A224" s="4">
        <v>41673</v>
      </c>
      <c r="B224" s="3" t="s">
        <v>36</v>
      </c>
      <c r="C224" s="3" t="s">
        <v>49</v>
      </c>
      <c r="D224" s="3" t="s">
        <v>31</v>
      </c>
      <c r="E224" s="12">
        <v>99</v>
      </c>
      <c r="F224" s="12">
        <v>183</v>
      </c>
      <c r="G224" s="12">
        <v>3276</v>
      </c>
      <c r="H224" s="13">
        <v>17.901639344262296</v>
      </c>
      <c r="I224" s="3"/>
      <c r="J224" s="3"/>
      <c r="K224" s="3"/>
      <c r="L224" s="3"/>
      <c r="M224" s="3"/>
      <c r="N224" s="3"/>
      <c r="O224" s="3"/>
      <c r="P224" s="3"/>
      <c r="Q224" s="3"/>
      <c r="R224" s="3"/>
      <c r="S224" s="3"/>
      <c r="T224" s="3"/>
      <c r="U224" s="3"/>
      <c r="V224" s="3"/>
      <c r="W224" s="3"/>
      <c r="X224" s="3"/>
      <c r="Y224" s="3"/>
      <c r="Z224" s="3"/>
    </row>
    <row r="225" spans="1:26" ht="15.75" customHeight="1" x14ac:dyDescent="0.3">
      <c r="A225" s="4">
        <v>41673</v>
      </c>
      <c r="B225" s="3" t="s">
        <v>36</v>
      </c>
      <c r="C225" s="3" t="s">
        <v>13</v>
      </c>
      <c r="D225" s="3" t="s">
        <v>13</v>
      </c>
      <c r="E225" s="12">
        <v>5907</v>
      </c>
      <c r="F225" s="12">
        <v>11325</v>
      </c>
      <c r="G225" s="12">
        <v>152763</v>
      </c>
      <c r="H225" s="13">
        <v>13.489006622516555</v>
      </c>
      <c r="I225" s="3"/>
      <c r="J225" s="3"/>
      <c r="K225" s="3"/>
      <c r="L225" s="3"/>
      <c r="M225" s="3"/>
      <c r="N225" s="3"/>
      <c r="O225" s="3"/>
      <c r="P225" s="3"/>
      <c r="Q225" s="3"/>
      <c r="R225" s="3"/>
      <c r="S225" s="3"/>
      <c r="T225" s="3"/>
      <c r="U225" s="3"/>
      <c r="V225" s="3"/>
      <c r="W225" s="3"/>
      <c r="X225" s="3"/>
      <c r="Y225" s="3"/>
      <c r="Z225" s="3"/>
    </row>
    <row r="226" spans="1:26" ht="15.75" customHeight="1" x14ac:dyDescent="0.3">
      <c r="A226" s="4">
        <v>41673</v>
      </c>
      <c r="B226" s="3" t="s">
        <v>36</v>
      </c>
      <c r="C226" s="3" t="s">
        <v>53</v>
      </c>
      <c r="D226" s="3" t="s">
        <v>32</v>
      </c>
      <c r="E226" s="12">
        <v>9</v>
      </c>
      <c r="F226" s="12">
        <v>35.999999999999993</v>
      </c>
      <c r="G226" s="12">
        <v>501</v>
      </c>
      <c r="H226" s="13">
        <v>13.916666666666666</v>
      </c>
      <c r="I226" s="3"/>
      <c r="J226" s="3"/>
      <c r="K226" s="3"/>
      <c r="L226" s="3"/>
      <c r="M226" s="3"/>
      <c r="N226" s="3"/>
      <c r="O226" s="3"/>
      <c r="P226" s="3"/>
      <c r="Q226" s="3"/>
      <c r="R226" s="3"/>
      <c r="S226" s="3"/>
      <c r="T226" s="3"/>
      <c r="U226" s="3"/>
      <c r="V226" s="3"/>
      <c r="W226" s="3"/>
      <c r="X226" s="3"/>
      <c r="Y226" s="3"/>
      <c r="Z226" s="3"/>
    </row>
    <row r="227" spans="1:26" ht="15.75" customHeight="1" x14ac:dyDescent="0.3">
      <c r="A227" s="4">
        <v>41673</v>
      </c>
      <c r="B227" s="3" t="s">
        <v>36</v>
      </c>
      <c r="C227" s="3" t="s">
        <v>56</v>
      </c>
      <c r="D227" s="3" t="s">
        <v>33</v>
      </c>
      <c r="E227" s="12">
        <v>162</v>
      </c>
      <c r="F227" s="12">
        <v>270</v>
      </c>
      <c r="G227" s="12">
        <v>3405.0000000000009</v>
      </c>
      <c r="H227" s="13">
        <v>12.611111111111111</v>
      </c>
      <c r="I227" s="3"/>
      <c r="J227" s="3"/>
      <c r="K227" s="3"/>
      <c r="L227" s="3"/>
      <c r="M227" s="3"/>
      <c r="N227" s="3"/>
      <c r="O227" s="3"/>
      <c r="P227" s="3"/>
      <c r="Q227" s="3"/>
      <c r="R227" s="3"/>
      <c r="S227" s="3"/>
      <c r="T227" s="3"/>
      <c r="U227" s="3"/>
      <c r="V227" s="3"/>
      <c r="W227" s="3"/>
      <c r="X227" s="3"/>
      <c r="Y227" s="3"/>
      <c r="Z227" s="3"/>
    </row>
    <row r="228" spans="1:26" ht="15.75" customHeight="1" x14ac:dyDescent="0.3">
      <c r="A228" s="4">
        <v>41673</v>
      </c>
      <c r="B228" s="3" t="s">
        <v>37</v>
      </c>
      <c r="C228" s="3" t="s">
        <v>44</v>
      </c>
      <c r="D228" s="3" t="s">
        <v>14</v>
      </c>
      <c r="E228" s="12">
        <v>197</v>
      </c>
      <c r="F228" s="12">
        <v>410</v>
      </c>
      <c r="G228" s="12">
        <v>8135.3400000000011</v>
      </c>
      <c r="H228" s="13">
        <v>19.842292682926828</v>
      </c>
      <c r="I228" s="3"/>
      <c r="J228" s="3"/>
      <c r="K228" s="3"/>
      <c r="L228" s="3"/>
      <c r="M228" s="3"/>
      <c r="N228" s="3"/>
      <c r="O228" s="3"/>
      <c r="P228" s="3"/>
      <c r="Q228" s="3"/>
      <c r="R228" s="3"/>
      <c r="S228" s="3"/>
      <c r="T228" s="3"/>
      <c r="U228" s="3"/>
      <c r="V228" s="3"/>
      <c r="W228" s="3"/>
      <c r="X228" s="3"/>
      <c r="Y228" s="3"/>
      <c r="Z228" s="3"/>
    </row>
    <row r="229" spans="1:26" ht="15.75" customHeight="1" x14ac:dyDescent="0.3">
      <c r="A229" s="4">
        <v>41673</v>
      </c>
      <c r="B229" s="3" t="s">
        <v>37</v>
      </c>
      <c r="C229" s="3" t="s">
        <v>45</v>
      </c>
      <c r="D229" s="3" t="s">
        <v>15</v>
      </c>
      <c r="E229" s="12">
        <v>59.999999999999993</v>
      </c>
      <c r="F229" s="12">
        <v>159</v>
      </c>
      <c r="G229" s="12">
        <v>3277.51</v>
      </c>
      <c r="H229" s="13">
        <v>20.613270440251572</v>
      </c>
      <c r="I229" s="3"/>
      <c r="J229" s="3"/>
      <c r="K229" s="3"/>
      <c r="L229" s="3"/>
      <c r="M229" s="3"/>
      <c r="N229" s="3"/>
      <c r="O229" s="3"/>
      <c r="P229" s="3"/>
      <c r="Q229" s="3"/>
      <c r="R229" s="3"/>
      <c r="S229" s="3"/>
      <c r="T229" s="3"/>
      <c r="U229" s="3"/>
      <c r="V229" s="3"/>
      <c r="W229" s="3"/>
      <c r="X229" s="3"/>
      <c r="Y229" s="3"/>
      <c r="Z229" s="3"/>
    </row>
    <row r="230" spans="1:26" ht="15.75" customHeight="1" x14ac:dyDescent="0.3">
      <c r="A230" s="4">
        <v>41673</v>
      </c>
      <c r="B230" s="3" t="s">
        <v>37</v>
      </c>
      <c r="C230" s="3" t="s">
        <v>46</v>
      </c>
      <c r="D230" s="3" t="s">
        <v>16</v>
      </c>
      <c r="E230" s="12">
        <v>861</v>
      </c>
      <c r="F230" s="12">
        <v>2394</v>
      </c>
      <c r="G230" s="12">
        <v>36175.43</v>
      </c>
      <c r="H230" s="13">
        <v>15.110873015873016</v>
      </c>
      <c r="I230" s="3"/>
      <c r="J230" s="3"/>
      <c r="K230" s="3"/>
      <c r="L230" s="3"/>
      <c r="M230" s="3"/>
      <c r="N230" s="3"/>
      <c r="O230" s="3"/>
      <c r="P230" s="3"/>
      <c r="Q230" s="3"/>
      <c r="R230" s="3"/>
      <c r="S230" s="3"/>
      <c r="T230" s="3"/>
      <c r="U230" s="3"/>
      <c r="V230" s="3"/>
      <c r="W230" s="3"/>
      <c r="X230" s="3"/>
      <c r="Y230" s="3"/>
      <c r="Z230" s="3"/>
    </row>
    <row r="231" spans="1:26" ht="15.75" customHeight="1" x14ac:dyDescent="0.3">
      <c r="A231" s="4">
        <v>41673</v>
      </c>
      <c r="B231" s="3" t="s">
        <v>37</v>
      </c>
      <c r="C231" s="3" t="s">
        <v>47</v>
      </c>
      <c r="D231" s="3" t="s">
        <v>17</v>
      </c>
      <c r="E231" s="12">
        <v>2051.0000000000005</v>
      </c>
      <c r="F231" s="12">
        <v>4928.9999999999991</v>
      </c>
      <c r="G231" s="12">
        <v>78098.509999999995</v>
      </c>
      <c r="H231" s="13">
        <v>15.844696693041184</v>
      </c>
      <c r="I231" s="3"/>
      <c r="J231" s="3"/>
      <c r="K231" s="3"/>
      <c r="L231" s="3"/>
      <c r="M231" s="3"/>
      <c r="N231" s="3"/>
      <c r="O231" s="3"/>
      <c r="P231" s="3"/>
      <c r="Q231" s="3"/>
      <c r="R231" s="3"/>
      <c r="S231" s="3"/>
      <c r="T231" s="3"/>
      <c r="U231" s="3"/>
      <c r="V231" s="3"/>
      <c r="W231" s="3"/>
      <c r="X231" s="3"/>
      <c r="Y231" s="3"/>
      <c r="Z231" s="3"/>
    </row>
    <row r="232" spans="1:26" ht="15.75" customHeight="1" x14ac:dyDescent="0.3">
      <c r="A232" s="4">
        <v>41673</v>
      </c>
      <c r="B232" s="3" t="s">
        <v>37</v>
      </c>
      <c r="C232" s="3" t="s">
        <v>45</v>
      </c>
      <c r="D232" s="3" t="s">
        <v>18</v>
      </c>
      <c r="E232" s="12">
        <v>225</v>
      </c>
      <c r="F232" s="12">
        <v>404</v>
      </c>
      <c r="G232" s="12">
        <v>8830.1</v>
      </c>
      <c r="H232" s="13">
        <v>21.856683168316831</v>
      </c>
      <c r="I232" s="3"/>
      <c r="J232" s="3"/>
      <c r="K232" s="3"/>
      <c r="L232" s="3"/>
      <c r="M232" s="3"/>
      <c r="N232" s="3"/>
      <c r="O232" s="3"/>
      <c r="P232" s="3"/>
      <c r="Q232" s="3"/>
      <c r="R232" s="3"/>
      <c r="S232" s="3"/>
      <c r="T232" s="3"/>
      <c r="U232" s="3"/>
      <c r="V232" s="3"/>
      <c r="W232" s="3"/>
      <c r="X232" s="3"/>
      <c r="Y232" s="3"/>
      <c r="Z232" s="3"/>
    </row>
    <row r="233" spans="1:26" ht="15.75" customHeight="1" x14ac:dyDescent="0.3">
      <c r="A233" s="4">
        <v>41673</v>
      </c>
      <c r="B233" s="3" t="s">
        <v>37</v>
      </c>
      <c r="C233" s="3" t="s">
        <v>48</v>
      </c>
      <c r="D233" s="3" t="s">
        <v>19</v>
      </c>
      <c r="E233" s="12">
        <v>95</v>
      </c>
      <c r="F233" s="12">
        <v>196</v>
      </c>
      <c r="G233" s="12">
        <v>3585.6499999999996</v>
      </c>
      <c r="H233" s="13">
        <v>18.294132653061226</v>
      </c>
      <c r="I233" s="3"/>
      <c r="J233" s="3"/>
      <c r="K233" s="3"/>
      <c r="L233" s="3"/>
      <c r="M233" s="3"/>
      <c r="N233" s="3"/>
      <c r="O233" s="3"/>
      <c r="P233" s="3"/>
      <c r="Q233" s="3"/>
      <c r="R233" s="3"/>
      <c r="S233" s="3"/>
      <c r="T233" s="3"/>
      <c r="U233" s="3"/>
      <c r="V233" s="3"/>
      <c r="W233" s="3"/>
      <c r="X233" s="3"/>
      <c r="Y233" s="3"/>
      <c r="Z233" s="3"/>
    </row>
    <row r="234" spans="1:26" ht="15.75" customHeight="1" x14ac:dyDescent="0.3">
      <c r="A234" s="4">
        <v>41673</v>
      </c>
      <c r="B234" s="3" t="s">
        <v>37</v>
      </c>
      <c r="C234" s="3" t="s">
        <v>49</v>
      </c>
      <c r="D234" s="3" t="s">
        <v>20</v>
      </c>
      <c r="E234" s="12">
        <v>1036</v>
      </c>
      <c r="F234" s="12">
        <v>2484</v>
      </c>
      <c r="G234" s="12">
        <v>47730.28</v>
      </c>
      <c r="H234" s="13">
        <v>19.215088566827696</v>
      </c>
      <c r="I234" s="3"/>
      <c r="J234" s="3"/>
      <c r="K234" s="3"/>
      <c r="L234" s="3"/>
      <c r="M234" s="3"/>
      <c r="N234" s="3"/>
      <c r="O234" s="3"/>
      <c r="P234" s="3"/>
      <c r="Q234" s="3"/>
      <c r="R234" s="3"/>
      <c r="S234" s="3"/>
      <c r="T234" s="3"/>
      <c r="U234" s="3"/>
      <c r="V234" s="3"/>
      <c r="W234" s="3"/>
      <c r="X234" s="3"/>
      <c r="Y234" s="3"/>
      <c r="Z234" s="3"/>
    </row>
    <row r="235" spans="1:26" ht="15.75" customHeight="1" x14ac:dyDescent="0.3">
      <c r="A235" s="4">
        <v>41673</v>
      </c>
      <c r="B235" s="3" t="s">
        <v>37</v>
      </c>
      <c r="C235" s="3" t="s">
        <v>50</v>
      </c>
      <c r="D235" s="3" t="s">
        <v>21</v>
      </c>
      <c r="E235" s="12">
        <v>58</v>
      </c>
      <c r="F235" s="12">
        <v>166</v>
      </c>
      <c r="G235" s="12">
        <v>3697.6499999999996</v>
      </c>
      <c r="H235" s="13">
        <v>22.275000000000002</v>
      </c>
      <c r="I235" s="3"/>
      <c r="J235" s="3"/>
      <c r="K235" s="3"/>
      <c r="L235" s="3"/>
      <c r="M235" s="3"/>
      <c r="N235" s="3"/>
      <c r="O235" s="3"/>
      <c r="P235" s="3"/>
      <c r="Q235" s="3"/>
      <c r="R235" s="3"/>
      <c r="S235" s="3"/>
      <c r="T235" s="3"/>
      <c r="U235" s="3"/>
      <c r="V235" s="3"/>
      <c r="W235" s="3"/>
      <c r="X235" s="3"/>
      <c r="Y235" s="3"/>
      <c r="Z235" s="3"/>
    </row>
    <row r="236" spans="1:26" ht="15.75" customHeight="1" x14ac:dyDescent="0.3">
      <c r="A236" s="4">
        <v>41673</v>
      </c>
      <c r="B236" s="3" t="s">
        <v>37</v>
      </c>
      <c r="C236" s="3" t="s">
        <v>51</v>
      </c>
      <c r="D236" s="3" t="s">
        <v>22</v>
      </c>
      <c r="E236" s="12">
        <v>26</v>
      </c>
      <c r="F236" s="12">
        <v>41</v>
      </c>
      <c r="G236" s="12">
        <v>844.12000000000012</v>
      </c>
      <c r="H236" s="13">
        <v>20.588292682926831</v>
      </c>
      <c r="I236" s="3"/>
      <c r="J236" s="3"/>
      <c r="K236" s="3"/>
      <c r="L236" s="3"/>
      <c r="M236" s="3"/>
      <c r="N236" s="3"/>
      <c r="O236" s="3"/>
      <c r="P236" s="3"/>
      <c r="Q236" s="3"/>
      <c r="R236" s="3"/>
      <c r="S236" s="3"/>
      <c r="T236" s="3"/>
      <c r="U236" s="3"/>
      <c r="V236" s="3"/>
      <c r="W236" s="3"/>
      <c r="X236" s="3"/>
      <c r="Y236" s="3"/>
      <c r="Z236" s="3"/>
    </row>
    <row r="237" spans="1:26" ht="15.75" customHeight="1" x14ac:dyDescent="0.3">
      <c r="A237" s="4">
        <v>41673</v>
      </c>
      <c r="B237" s="3" t="s">
        <v>37</v>
      </c>
      <c r="C237" s="3" t="s">
        <v>52</v>
      </c>
      <c r="D237" s="3" t="s">
        <v>23</v>
      </c>
      <c r="E237" s="12">
        <v>2865</v>
      </c>
      <c r="F237" s="12">
        <v>6689.9999999999991</v>
      </c>
      <c r="G237" s="12">
        <v>190115.12</v>
      </c>
      <c r="H237" s="13">
        <v>28.417805680119582</v>
      </c>
      <c r="I237" s="3"/>
      <c r="J237" s="3"/>
      <c r="K237" s="3"/>
      <c r="L237" s="3"/>
      <c r="M237" s="3"/>
      <c r="N237" s="3"/>
      <c r="O237" s="3"/>
      <c r="P237" s="3"/>
      <c r="Q237" s="3"/>
      <c r="R237" s="3"/>
      <c r="S237" s="3"/>
      <c r="T237" s="3"/>
      <c r="U237" s="3"/>
      <c r="V237" s="3"/>
      <c r="W237" s="3"/>
      <c r="X237" s="3"/>
      <c r="Y237" s="3"/>
      <c r="Z237" s="3"/>
    </row>
    <row r="238" spans="1:26" ht="15.75" customHeight="1" x14ac:dyDescent="0.3">
      <c r="A238" s="4">
        <v>41673</v>
      </c>
      <c r="B238" s="3" t="s">
        <v>37</v>
      </c>
      <c r="C238" s="3" t="s">
        <v>49</v>
      </c>
      <c r="D238" s="3" t="s">
        <v>24</v>
      </c>
      <c r="E238" s="12">
        <v>57</v>
      </c>
      <c r="F238" s="12">
        <v>138.99999999999997</v>
      </c>
      <c r="G238" s="12">
        <v>4175.33</v>
      </c>
      <c r="H238" s="13">
        <v>30.038345323741005</v>
      </c>
      <c r="I238" s="3"/>
      <c r="J238" s="3"/>
      <c r="K238" s="3"/>
      <c r="L238" s="3"/>
      <c r="M238" s="3"/>
      <c r="N238" s="3"/>
      <c r="O238" s="3"/>
      <c r="P238" s="3"/>
      <c r="Q238" s="3"/>
      <c r="R238" s="3"/>
      <c r="S238" s="3"/>
      <c r="T238" s="3"/>
      <c r="U238" s="3"/>
      <c r="V238" s="3"/>
      <c r="W238" s="3"/>
      <c r="X238" s="3"/>
      <c r="Y238" s="3"/>
      <c r="Z238" s="3"/>
    </row>
    <row r="239" spans="1:26" ht="15.75" customHeight="1" x14ac:dyDescent="0.3">
      <c r="A239" s="4">
        <v>41673</v>
      </c>
      <c r="B239" s="3" t="s">
        <v>37</v>
      </c>
      <c r="C239" s="3" t="s">
        <v>53</v>
      </c>
      <c r="D239" s="3" t="s">
        <v>25</v>
      </c>
      <c r="E239" s="12">
        <v>29</v>
      </c>
      <c r="F239" s="12">
        <v>61</v>
      </c>
      <c r="G239" s="12">
        <v>1157.5899999999999</v>
      </c>
      <c r="H239" s="13">
        <v>18.976885245901638</v>
      </c>
      <c r="I239" s="3"/>
      <c r="J239" s="3"/>
      <c r="K239" s="3"/>
      <c r="L239" s="3"/>
      <c r="M239" s="3"/>
      <c r="N239" s="3"/>
      <c r="O239" s="3"/>
      <c r="P239" s="3"/>
      <c r="Q239" s="3"/>
      <c r="R239" s="3"/>
      <c r="S239" s="3"/>
      <c r="T239" s="3"/>
      <c r="U239" s="3"/>
      <c r="V239" s="3"/>
      <c r="W239" s="3"/>
      <c r="X239" s="3"/>
      <c r="Y239" s="3"/>
      <c r="Z239" s="3"/>
    </row>
    <row r="240" spans="1:26" ht="15.75" customHeight="1" x14ac:dyDescent="0.3">
      <c r="A240" s="4">
        <v>41673</v>
      </c>
      <c r="B240" s="3" t="s">
        <v>37</v>
      </c>
      <c r="C240" s="3" t="s">
        <v>54</v>
      </c>
      <c r="D240" s="3" t="s">
        <v>26</v>
      </c>
      <c r="E240" s="12">
        <v>4</v>
      </c>
      <c r="F240" s="12">
        <v>8</v>
      </c>
      <c r="G240" s="12">
        <v>90.53</v>
      </c>
      <c r="H240" s="13">
        <v>11.31625</v>
      </c>
      <c r="I240" s="3"/>
      <c r="J240" s="3"/>
      <c r="K240" s="3"/>
      <c r="L240" s="3"/>
      <c r="M240" s="3"/>
      <c r="N240" s="3"/>
      <c r="O240" s="3"/>
      <c r="P240" s="3"/>
      <c r="Q240" s="3"/>
      <c r="R240" s="3"/>
      <c r="S240" s="3"/>
      <c r="T240" s="3"/>
      <c r="U240" s="3"/>
      <c r="V240" s="3"/>
      <c r="W240" s="3"/>
      <c r="X240" s="3"/>
      <c r="Y240" s="3"/>
      <c r="Z240" s="3"/>
    </row>
    <row r="241" spans="1:26" ht="15.75" customHeight="1" x14ac:dyDescent="0.3">
      <c r="A241" s="4">
        <v>41673</v>
      </c>
      <c r="B241" s="3" t="s">
        <v>37</v>
      </c>
      <c r="C241" s="3" t="s">
        <v>49</v>
      </c>
      <c r="D241" s="3" t="s">
        <v>27</v>
      </c>
      <c r="E241" s="12">
        <v>31.000000000000004</v>
      </c>
      <c r="F241" s="12">
        <v>73.000000000000014</v>
      </c>
      <c r="G241" s="12">
        <v>918.43</v>
      </c>
      <c r="H241" s="13">
        <v>12.581232876712328</v>
      </c>
      <c r="I241" s="3"/>
      <c r="J241" s="3"/>
      <c r="K241" s="3"/>
      <c r="L241" s="3"/>
      <c r="M241" s="3"/>
      <c r="N241" s="3"/>
      <c r="O241" s="3"/>
      <c r="P241" s="3"/>
      <c r="Q241" s="3"/>
      <c r="R241" s="3"/>
      <c r="S241" s="3"/>
      <c r="T241" s="3"/>
      <c r="U241" s="3"/>
      <c r="V241" s="3"/>
      <c r="W241" s="3"/>
      <c r="X241" s="3"/>
      <c r="Y241" s="3"/>
      <c r="Z241" s="3"/>
    </row>
    <row r="242" spans="1:26" ht="15.75" customHeight="1" x14ac:dyDescent="0.3">
      <c r="A242" s="4">
        <v>41673</v>
      </c>
      <c r="B242" s="3" t="s">
        <v>37</v>
      </c>
      <c r="C242" s="3" t="s">
        <v>49</v>
      </c>
      <c r="D242" s="3" t="s">
        <v>28</v>
      </c>
      <c r="E242" s="12">
        <v>323</v>
      </c>
      <c r="F242" s="12">
        <v>684.00000000000011</v>
      </c>
      <c r="G242" s="12">
        <v>11382.22</v>
      </c>
      <c r="H242" s="13">
        <v>16.640672514619883</v>
      </c>
      <c r="I242" s="3"/>
      <c r="J242" s="3"/>
      <c r="K242" s="3"/>
      <c r="L242" s="3"/>
      <c r="M242" s="3"/>
      <c r="N242" s="3"/>
      <c r="O242" s="3"/>
      <c r="P242" s="3"/>
      <c r="Q242" s="3"/>
      <c r="R242" s="3"/>
      <c r="S242" s="3"/>
      <c r="T242" s="3"/>
      <c r="U242" s="3"/>
      <c r="V242" s="3"/>
      <c r="W242" s="3"/>
      <c r="X242" s="3"/>
      <c r="Y242" s="3"/>
      <c r="Z242" s="3"/>
    </row>
    <row r="243" spans="1:26" ht="15.75" customHeight="1" x14ac:dyDescent="0.3">
      <c r="A243" s="4">
        <v>41673</v>
      </c>
      <c r="B243" s="3" t="s">
        <v>37</v>
      </c>
      <c r="C243" s="3" t="s">
        <v>49</v>
      </c>
      <c r="D243" s="3" t="s">
        <v>29</v>
      </c>
      <c r="E243" s="12">
        <v>1753</v>
      </c>
      <c r="F243" s="12">
        <v>5125</v>
      </c>
      <c r="G243" s="12">
        <v>79683.899999999994</v>
      </c>
      <c r="H243" s="13">
        <v>15.548078048780487</v>
      </c>
      <c r="I243" s="3"/>
      <c r="J243" s="3"/>
      <c r="K243" s="3"/>
      <c r="L243" s="3"/>
      <c r="M243" s="3"/>
      <c r="N243" s="3"/>
      <c r="O243" s="3"/>
      <c r="P243" s="3"/>
      <c r="Q243" s="3"/>
      <c r="R243" s="3"/>
      <c r="S243" s="3"/>
      <c r="T243" s="3"/>
      <c r="U243" s="3"/>
      <c r="V243" s="3"/>
      <c r="W243" s="3"/>
      <c r="X243" s="3"/>
      <c r="Y243" s="3"/>
      <c r="Z243" s="3"/>
    </row>
    <row r="244" spans="1:26" ht="15.75" customHeight="1" x14ac:dyDescent="0.3">
      <c r="A244" s="4">
        <v>41673</v>
      </c>
      <c r="B244" s="3" t="s">
        <v>37</v>
      </c>
      <c r="C244" s="3" t="s">
        <v>55</v>
      </c>
      <c r="D244" s="3" t="s">
        <v>30</v>
      </c>
      <c r="E244" s="12">
        <v>239</v>
      </c>
      <c r="F244" s="12">
        <v>541.00000000000011</v>
      </c>
      <c r="G244" s="12">
        <v>9585.840000000002</v>
      </c>
      <c r="H244" s="13">
        <v>17.718743068391866</v>
      </c>
      <c r="I244" s="3"/>
      <c r="J244" s="3"/>
      <c r="K244" s="3"/>
      <c r="L244" s="3"/>
      <c r="M244" s="3"/>
      <c r="N244" s="3"/>
      <c r="O244" s="3"/>
      <c r="P244" s="3"/>
      <c r="Q244" s="3"/>
      <c r="R244" s="3"/>
      <c r="S244" s="3"/>
      <c r="T244" s="3"/>
      <c r="U244" s="3"/>
      <c r="V244" s="3"/>
      <c r="W244" s="3"/>
      <c r="X244" s="3"/>
      <c r="Y244" s="3"/>
      <c r="Z244" s="3"/>
    </row>
    <row r="245" spans="1:26" ht="15.75" customHeight="1" x14ac:dyDescent="0.3">
      <c r="A245" s="4">
        <v>41673</v>
      </c>
      <c r="B245" s="3" t="s">
        <v>37</v>
      </c>
      <c r="C245" s="3" t="s">
        <v>49</v>
      </c>
      <c r="D245" s="3" t="s">
        <v>31</v>
      </c>
      <c r="E245" s="12">
        <v>140</v>
      </c>
      <c r="F245" s="12">
        <v>319.00000000000006</v>
      </c>
      <c r="G245" s="12">
        <v>7141.3100000000013</v>
      </c>
      <c r="H245" s="13">
        <v>22.386551724137931</v>
      </c>
      <c r="I245" s="3"/>
      <c r="J245" s="3"/>
      <c r="K245" s="3"/>
      <c r="L245" s="3"/>
      <c r="M245" s="3"/>
      <c r="N245" s="3"/>
      <c r="O245" s="3"/>
      <c r="P245" s="3"/>
      <c r="Q245" s="3"/>
      <c r="R245" s="3"/>
      <c r="S245" s="3"/>
      <c r="T245" s="3"/>
      <c r="U245" s="3"/>
      <c r="V245" s="3"/>
      <c r="W245" s="3"/>
      <c r="X245" s="3"/>
      <c r="Y245" s="3"/>
      <c r="Z245" s="3"/>
    </row>
    <row r="246" spans="1:26" ht="15.75" customHeight="1" x14ac:dyDescent="0.3">
      <c r="A246" s="4">
        <v>41673</v>
      </c>
      <c r="B246" s="3" t="s">
        <v>37</v>
      </c>
      <c r="C246" s="3" t="s">
        <v>13</v>
      </c>
      <c r="D246" s="3" t="s">
        <v>13</v>
      </c>
      <c r="E246" s="12">
        <v>16336</v>
      </c>
      <c r="F246" s="12">
        <v>38655.000000000007</v>
      </c>
      <c r="G246" s="12">
        <v>762131.88</v>
      </c>
      <c r="H246" s="13">
        <v>19.716256111757858</v>
      </c>
      <c r="I246" s="3"/>
      <c r="J246" s="3"/>
      <c r="K246" s="3"/>
      <c r="L246" s="3"/>
      <c r="M246" s="3"/>
      <c r="N246" s="3"/>
      <c r="O246" s="3"/>
      <c r="P246" s="3"/>
      <c r="Q246" s="3"/>
      <c r="R246" s="3"/>
      <c r="S246" s="3"/>
      <c r="T246" s="3"/>
      <c r="U246" s="3"/>
      <c r="V246" s="3"/>
      <c r="W246" s="3"/>
      <c r="X246" s="3"/>
      <c r="Y246" s="3"/>
      <c r="Z246" s="3"/>
    </row>
    <row r="247" spans="1:26" ht="15.75" customHeight="1" x14ac:dyDescent="0.3">
      <c r="A247" s="4">
        <v>41673</v>
      </c>
      <c r="B247" s="3" t="s">
        <v>37</v>
      </c>
      <c r="C247" s="3" t="s">
        <v>53</v>
      </c>
      <c r="D247" s="3" t="s">
        <v>32</v>
      </c>
      <c r="E247" s="12">
        <v>29.999999999999996</v>
      </c>
      <c r="F247" s="12">
        <v>68.999999999999986</v>
      </c>
      <c r="G247" s="12">
        <v>992.5300000000002</v>
      </c>
      <c r="H247" s="13">
        <v>14.384492753623189</v>
      </c>
      <c r="I247" s="3"/>
      <c r="J247" s="3"/>
      <c r="K247" s="3"/>
      <c r="L247" s="3"/>
      <c r="M247" s="3"/>
      <c r="N247" s="3"/>
      <c r="O247" s="3"/>
      <c r="P247" s="3"/>
      <c r="Q247" s="3"/>
      <c r="R247" s="3"/>
      <c r="S247" s="3"/>
      <c r="T247" s="3"/>
      <c r="U247" s="3"/>
      <c r="V247" s="3"/>
      <c r="W247" s="3"/>
      <c r="X247" s="3"/>
      <c r="Y247" s="3"/>
      <c r="Z247" s="3"/>
    </row>
    <row r="248" spans="1:26" ht="15.75" customHeight="1" x14ac:dyDescent="0.3">
      <c r="A248" s="4">
        <v>41673</v>
      </c>
      <c r="B248" s="3" t="s">
        <v>37</v>
      </c>
      <c r="C248" s="3" t="s">
        <v>56</v>
      </c>
      <c r="D248" s="3" t="s">
        <v>33</v>
      </c>
      <c r="E248" s="12">
        <v>1810</v>
      </c>
      <c r="F248" s="12">
        <v>4275</v>
      </c>
      <c r="G248" s="12">
        <v>68937.31</v>
      </c>
      <c r="H248" s="13">
        <v>16.125686549707602</v>
      </c>
      <c r="I248" s="3"/>
      <c r="J248" s="3"/>
      <c r="K248" s="3"/>
      <c r="L248" s="3"/>
      <c r="M248" s="3"/>
      <c r="N248" s="3"/>
      <c r="O248" s="3"/>
      <c r="P248" s="3"/>
      <c r="Q248" s="3"/>
      <c r="R248" s="3"/>
      <c r="S248" s="3"/>
      <c r="T248" s="3"/>
      <c r="U248" s="3"/>
      <c r="V248" s="3"/>
      <c r="W248" s="3"/>
      <c r="X248" s="3"/>
      <c r="Y248" s="3"/>
      <c r="Z248" s="3"/>
    </row>
    <row r="249" spans="1:26" ht="15.75" customHeight="1" x14ac:dyDescent="0.3">
      <c r="A249" s="4">
        <v>41680</v>
      </c>
      <c r="B249" s="3" t="s">
        <v>36</v>
      </c>
      <c r="C249" s="3" t="s">
        <v>44</v>
      </c>
      <c r="D249" s="3" t="s">
        <v>14</v>
      </c>
      <c r="E249" s="12">
        <v>59.999999999999986</v>
      </c>
      <c r="F249" s="12">
        <v>102</v>
      </c>
      <c r="G249" s="12">
        <v>1170</v>
      </c>
      <c r="H249" s="13">
        <v>11.470588235294118</v>
      </c>
      <c r="I249" s="3"/>
      <c r="J249" s="3"/>
      <c r="K249" s="3"/>
      <c r="L249" s="3"/>
      <c r="M249" s="3"/>
      <c r="N249" s="3"/>
      <c r="O249" s="3"/>
      <c r="P249" s="3"/>
      <c r="Q249" s="3"/>
      <c r="R249" s="3"/>
      <c r="S249" s="3"/>
      <c r="T249" s="3"/>
      <c r="U249" s="3"/>
      <c r="V249" s="3"/>
      <c r="W249" s="3"/>
      <c r="X249" s="3"/>
      <c r="Y249" s="3"/>
      <c r="Z249" s="3"/>
    </row>
    <row r="250" spans="1:26" ht="15.75" customHeight="1" x14ac:dyDescent="0.3">
      <c r="A250" s="4">
        <v>41680</v>
      </c>
      <c r="B250" s="3" t="s">
        <v>36</v>
      </c>
      <c r="C250" s="3" t="s">
        <v>45</v>
      </c>
      <c r="D250" s="3" t="s">
        <v>15</v>
      </c>
      <c r="E250" s="12">
        <v>12</v>
      </c>
      <c r="F250" s="12">
        <v>15</v>
      </c>
      <c r="G250" s="12">
        <v>153</v>
      </c>
      <c r="H250" s="13">
        <v>10.199999999999999</v>
      </c>
      <c r="I250" s="3"/>
      <c r="J250" s="3"/>
      <c r="K250" s="3"/>
      <c r="L250" s="3"/>
      <c r="M250" s="3"/>
      <c r="N250" s="3"/>
      <c r="O250" s="3"/>
      <c r="P250" s="3"/>
      <c r="Q250" s="3"/>
      <c r="R250" s="3"/>
      <c r="S250" s="3"/>
      <c r="T250" s="3"/>
      <c r="U250" s="3"/>
      <c r="V250" s="3"/>
      <c r="W250" s="3"/>
      <c r="X250" s="3"/>
      <c r="Y250" s="3"/>
      <c r="Z250" s="3"/>
    </row>
    <row r="251" spans="1:26" ht="15.75" customHeight="1" x14ac:dyDescent="0.3">
      <c r="A251" s="4">
        <v>41680</v>
      </c>
      <c r="B251" s="3" t="s">
        <v>36</v>
      </c>
      <c r="C251" s="3" t="s">
        <v>46</v>
      </c>
      <c r="D251" s="3" t="s">
        <v>16</v>
      </c>
      <c r="E251" s="12">
        <v>189</v>
      </c>
      <c r="F251" s="12">
        <v>393</v>
      </c>
      <c r="G251" s="12">
        <v>4509</v>
      </c>
      <c r="H251" s="13">
        <v>11.473282442748092</v>
      </c>
      <c r="I251" s="3"/>
      <c r="J251" s="3"/>
      <c r="K251" s="3"/>
      <c r="L251" s="3"/>
      <c r="M251" s="3"/>
      <c r="N251" s="3"/>
      <c r="O251" s="3"/>
      <c r="P251" s="3"/>
      <c r="Q251" s="3"/>
      <c r="R251" s="3"/>
      <c r="S251" s="3"/>
      <c r="T251" s="3"/>
      <c r="U251" s="3"/>
      <c r="V251" s="3"/>
      <c r="W251" s="3"/>
      <c r="X251" s="3"/>
      <c r="Y251" s="3"/>
      <c r="Z251" s="3"/>
    </row>
    <row r="252" spans="1:26" ht="15.75" customHeight="1" x14ac:dyDescent="0.3">
      <c r="A252" s="4">
        <v>41680</v>
      </c>
      <c r="B252" s="3" t="s">
        <v>36</v>
      </c>
      <c r="C252" s="3" t="s">
        <v>47</v>
      </c>
      <c r="D252" s="3" t="s">
        <v>17</v>
      </c>
      <c r="E252" s="12">
        <v>378</v>
      </c>
      <c r="F252" s="12">
        <v>666</v>
      </c>
      <c r="G252" s="12">
        <v>8466</v>
      </c>
      <c r="H252" s="13">
        <v>12.711711711711711</v>
      </c>
      <c r="I252" s="3"/>
      <c r="J252" s="3"/>
      <c r="K252" s="3"/>
      <c r="L252" s="3"/>
      <c r="M252" s="3"/>
      <c r="N252" s="3"/>
      <c r="O252" s="3"/>
      <c r="P252" s="3"/>
      <c r="Q252" s="3"/>
      <c r="R252" s="3"/>
      <c r="S252" s="3"/>
      <c r="T252" s="3"/>
      <c r="U252" s="3"/>
      <c r="V252" s="3"/>
      <c r="W252" s="3"/>
      <c r="X252" s="3"/>
      <c r="Y252" s="3"/>
      <c r="Z252" s="3"/>
    </row>
    <row r="253" spans="1:26" ht="15.75" customHeight="1" x14ac:dyDescent="0.3">
      <c r="A253" s="4">
        <v>41680</v>
      </c>
      <c r="B253" s="3" t="s">
        <v>36</v>
      </c>
      <c r="C253" s="3" t="s">
        <v>45</v>
      </c>
      <c r="D253" s="3" t="s">
        <v>18</v>
      </c>
      <c r="E253" s="12">
        <v>57</v>
      </c>
      <c r="F253" s="12">
        <v>123</v>
      </c>
      <c r="G253" s="12">
        <v>1008</v>
      </c>
      <c r="H253" s="13">
        <v>8.1951219512195124</v>
      </c>
      <c r="I253" s="3"/>
      <c r="J253" s="3"/>
      <c r="K253" s="3"/>
      <c r="L253" s="3"/>
      <c r="M253" s="3"/>
      <c r="N253" s="3"/>
      <c r="O253" s="3"/>
      <c r="P253" s="3"/>
      <c r="Q253" s="3"/>
      <c r="R253" s="3"/>
      <c r="S253" s="3"/>
      <c r="T253" s="3"/>
      <c r="U253" s="3"/>
      <c r="V253" s="3"/>
      <c r="W253" s="3"/>
      <c r="X253" s="3"/>
      <c r="Y253" s="3"/>
      <c r="Z253" s="3"/>
    </row>
    <row r="254" spans="1:26" ht="15.75" customHeight="1" x14ac:dyDescent="0.3">
      <c r="A254" s="4">
        <v>41680</v>
      </c>
      <c r="B254" s="3" t="s">
        <v>36</v>
      </c>
      <c r="C254" s="3" t="s">
        <v>48</v>
      </c>
      <c r="D254" s="3" t="s">
        <v>19</v>
      </c>
      <c r="E254" s="12">
        <v>36</v>
      </c>
      <c r="F254" s="12">
        <v>63</v>
      </c>
      <c r="G254" s="12">
        <v>675</v>
      </c>
      <c r="H254" s="13">
        <v>10.714285714285714</v>
      </c>
      <c r="I254" s="3"/>
      <c r="J254" s="3"/>
      <c r="K254" s="3"/>
      <c r="L254" s="3"/>
      <c r="M254" s="3"/>
      <c r="N254" s="3"/>
      <c r="O254" s="3"/>
      <c r="P254" s="3"/>
      <c r="Q254" s="3"/>
      <c r="R254" s="3"/>
      <c r="S254" s="3"/>
      <c r="T254" s="3"/>
      <c r="U254" s="3"/>
      <c r="V254" s="3"/>
      <c r="W254" s="3"/>
      <c r="X254" s="3"/>
      <c r="Y254" s="3"/>
      <c r="Z254" s="3"/>
    </row>
    <row r="255" spans="1:26" ht="15.75" customHeight="1" x14ac:dyDescent="0.3">
      <c r="A255" s="4">
        <v>41680</v>
      </c>
      <c r="B255" s="3" t="s">
        <v>36</v>
      </c>
      <c r="C255" s="3" t="s">
        <v>49</v>
      </c>
      <c r="D255" s="3" t="s">
        <v>20</v>
      </c>
      <c r="E255" s="12">
        <v>765.00000000000011</v>
      </c>
      <c r="F255" s="12">
        <v>1485</v>
      </c>
      <c r="G255" s="12">
        <v>20991</v>
      </c>
      <c r="H255" s="13">
        <v>14.135353535353536</v>
      </c>
      <c r="I255" s="3"/>
      <c r="J255" s="3"/>
      <c r="K255" s="3"/>
      <c r="L255" s="3"/>
      <c r="M255" s="3"/>
      <c r="N255" s="3"/>
      <c r="O255" s="3"/>
      <c r="P255" s="3"/>
      <c r="Q255" s="3"/>
      <c r="R255" s="3"/>
      <c r="S255" s="3"/>
      <c r="T255" s="3"/>
      <c r="U255" s="3"/>
      <c r="V255" s="3"/>
      <c r="W255" s="3"/>
      <c r="X255" s="3"/>
      <c r="Y255" s="3"/>
      <c r="Z255" s="3"/>
    </row>
    <row r="256" spans="1:26" ht="15.75" customHeight="1" x14ac:dyDescent="0.3">
      <c r="A256" s="4">
        <v>41680</v>
      </c>
      <c r="B256" s="3" t="s">
        <v>36</v>
      </c>
      <c r="C256" s="3" t="s">
        <v>50</v>
      </c>
      <c r="D256" s="3" t="s">
        <v>21</v>
      </c>
      <c r="E256" s="12">
        <v>27</v>
      </c>
      <c r="F256" s="12">
        <v>75</v>
      </c>
      <c r="G256" s="12">
        <v>1206</v>
      </c>
      <c r="H256" s="13">
        <v>16.079999999999998</v>
      </c>
      <c r="I256" s="3"/>
      <c r="J256" s="3"/>
      <c r="K256" s="3"/>
      <c r="L256" s="3"/>
      <c r="M256" s="3"/>
      <c r="N256" s="3"/>
      <c r="O256" s="3"/>
      <c r="P256" s="3"/>
      <c r="Q256" s="3"/>
      <c r="R256" s="3"/>
      <c r="S256" s="3"/>
      <c r="T256" s="3"/>
      <c r="U256" s="3"/>
      <c r="V256" s="3"/>
      <c r="W256" s="3"/>
      <c r="X256" s="3"/>
      <c r="Y256" s="3"/>
      <c r="Z256" s="3"/>
    </row>
    <row r="257" spans="1:26" ht="15.75" customHeight="1" x14ac:dyDescent="0.3">
      <c r="A257" s="4">
        <v>41680</v>
      </c>
      <c r="B257" s="3" t="s">
        <v>36</v>
      </c>
      <c r="C257" s="3" t="s">
        <v>51</v>
      </c>
      <c r="D257" s="3" t="s">
        <v>22</v>
      </c>
      <c r="E257" s="12">
        <v>65.999999999999986</v>
      </c>
      <c r="F257" s="12">
        <v>123</v>
      </c>
      <c r="G257" s="12">
        <v>1428</v>
      </c>
      <c r="H257" s="13">
        <v>11.609756097560975</v>
      </c>
      <c r="I257" s="3"/>
      <c r="J257" s="3"/>
      <c r="K257" s="3"/>
      <c r="L257" s="3"/>
      <c r="M257" s="3"/>
      <c r="N257" s="3"/>
      <c r="O257" s="3"/>
      <c r="P257" s="3"/>
      <c r="Q257" s="3"/>
      <c r="R257" s="3"/>
      <c r="S257" s="3"/>
      <c r="T257" s="3"/>
      <c r="U257" s="3"/>
      <c r="V257" s="3"/>
      <c r="W257" s="3"/>
      <c r="X257" s="3"/>
      <c r="Y257" s="3"/>
      <c r="Z257" s="3"/>
    </row>
    <row r="258" spans="1:26" ht="15.75" customHeight="1" x14ac:dyDescent="0.3">
      <c r="A258" s="4">
        <v>41680</v>
      </c>
      <c r="B258" s="3" t="s">
        <v>36</v>
      </c>
      <c r="C258" s="3" t="s">
        <v>52</v>
      </c>
      <c r="D258" s="3" t="s">
        <v>23</v>
      </c>
      <c r="E258" s="12">
        <v>303</v>
      </c>
      <c r="F258" s="12">
        <v>531</v>
      </c>
      <c r="G258" s="12">
        <v>7589.9999999999982</v>
      </c>
      <c r="H258" s="13">
        <v>14.293785310734464</v>
      </c>
      <c r="I258" s="3"/>
      <c r="J258" s="3"/>
      <c r="K258" s="3"/>
      <c r="L258" s="3"/>
      <c r="M258" s="3"/>
      <c r="N258" s="3"/>
      <c r="O258" s="3"/>
      <c r="P258" s="3"/>
      <c r="Q258" s="3"/>
      <c r="R258" s="3"/>
      <c r="S258" s="3"/>
      <c r="T258" s="3"/>
      <c r="U258" s="3"/>
      <c r="V258" s="3"/>
      <c r="W258" s="3"/>
      <c r="X258" s="3"/>
      <c r="Y258" s="3"/>
      <c r="Z258" s="3"/>
    </row>
    <row r="259" spans="1:26" ht="15.75" customHeight="1" x14ac:dyDescent="0.3">
      <c r="A259" s="4">
        <v>41680</v>
      </c>
      <c r="B259" s="3" t="s">
        <v>36</v>
      </c>
      <c r="C259" s="3" t="s">
        <v>49</v>
      </c>
      <c r="D259" s="3" t="s">
        <v>24</v>
      </c>
      <c r="E259" s="12">
        <v>44.999999999999993</v>
      </c>
      <c r="F259" s="12">
        <v>81</v>
      </c>
      <c r="G259" s="12">
        <v>918</v>
      </c>
      <c r="H259" s="13">
        <v>11.333333333333334</v>
      </c>
      <c r="I259" s="3"/>
      <c r="J259" s="3"/>
      <c r="K259" s="3"/>
      <c r="L259" s="3"/>
      <c r="M259" s="3"/>
      <c r="N259" s="3"/>
      <c r="O259" s="3"/>
      <c r="P259" s="3"/>
      <c r="Q259" s="3"/>
      <c r="R259" s="3"/>
      <c r="S259" s="3"/>
      <c r="T259" s="3"/>
      <c r="U259" s="3"/>
      <c r="V259" s="3"/>
      <c r="W259" s="3"/>
      <c r="X259" s="3"/>
      <c r="Y259" s="3"/>
      <c r="Z259" s="3"/>
    </row>
    <row r="260" spans="1:26" ht="15.75" customHeight="1" x14ac:dyDescent="0.3">
      <c r="A260" s="4">
        <v>41680</v>
      </c>
      <c r="B260" s="3" t="s">
        <v>36</v>
      </c>
      <c r="C260" s="3" t="s">
        <v>53</v>
      </c>
      <c r="D260" s="3" t="s">
        <v>25</v>
      </c>
      <c r="E260" s="12">
        <v>14.999999999999996</v>
      </c>
      <c r="F260" s="12">
        <v>51</v>
      </c>
      <c r="G260" s="12">
        <v>660</v>
      </c>
      <c r="H260" s="13">
        <v>12.941176470588236</v>
      </c>
      <c r="I260" s="3"/>
      <c r="J260" s="3"/>
      <c r="K260" s="3"/>
      <c r="L260" s="3"/>
      <c r="M260" s="3"/>
      <c r="N260" s="3"/>
      <c r="O260" s="3"/>
      <c r="P260" s="3"/>
      <c r="Q260" s="3"/>
      <c r="R260" s="3"/>
      <c r="S260" s="3"/>
      <c r="T260" s="3"/>
      <c r="U260" s="3"/>
      <c r="V260" s="3"/>
      <c r="W260" s="3"/>
      <c r="X260" s="3"/>
      <c r="Y260" s="3"/>
      <c r="Z260" s="3"/>
    </row>
    <row r="261" spans="1:26" ht="15.75" customHeight="1" x14ac:dyDescent="0.3">
      <c r="A261" s="4">
        <v>41680</v>
      </c>
      <c r="B261" s="3" t="s">
        <v>36</v>
      </c>
      <c r="C261" s="3" t="s">
        <v>54</v>
      </c>
      <c r="D261" s="3" t="s">
        <v>26</v>
      </c>
      <c r="E261" s="12">
        <v>6</v>
      </c>
      <c r="F261" s="12">
        <v>6</v>
      </c>
      <c r="G261" s="12">
        <v>45.000000000000007</v>
      </c>
      <c r="H261" s="13">
        <v>7.5</v>
      </c>
      <c r="I261" s="3"/>
      <c r="J261" s="3"/>
      <c r="K261" s="3"/>
      <c r="L261" s="3"/>
      <c r="M261" s="3"/>
      <c r="N261" s="3"/>
      <c r="O261" s="3"/>
      <c r="P261" s="3"/>
      <c r="Q261" s="3"/>
      <c r="R261" s="3"/>
      <c r="S261" s="3"/>
      <c r="T261" s="3"/>
      <c r="U261" s="3"/>
      <c r="V261" s="3"/>
      <c r="W261" s="3"/>
      <c r="X261" s="3"/>
      <c r="Y261" s="3"/>
      <c r="Z261" s="3"/>
    </row>
    <row r="262" spans="1:26" ht="15.75" customHeight="1" x14ac:dyDescent="0.3">
      <c r="A262" s="4">
        <v>41680</v>
      </c>
      <c r="B262" s="3" t="s">
        <v>36</v>
      </c>
      <c r="C262" s="3" t="s">
        <v>49</v>
      </c>
      <c r="D262" s="3" t="s">
        <v>27</v>
      </c>
      <c r="E262" s="12">
        <v>12</v>
      </c>
      <c r="F262" s="12">
        <v>12</v>
      </c>
      <c r="G262" s="12">
        <v>96.000000000000028</v>
      </c>
      <c r="H262" s="13">
        <v>8</v>
      </c>
      <c r="I262" s="3"/>
      <c r="J262" s="3"/>
      <c r="K262" s="3"/>
      <c r="L262" s="3"/>
      <c r="M262" s="3"/>
      <c r="N262" s="3"/>
      <c r="O262" s="3"/>
      <c r="P262" s="3"/>
      <c r="Q262" s="3"/>
      <c r="R262" s="3"/>
      <c r="S262" s="3"/>
      <c r="T262" s="3"/>
      <c r="U262" s="3"/>
      <c r="V262" s="3"/>
      <c r="W262" s="3"/>
      <c r="X262" s="3"/>
      <c r="Y262" s="3"/>
      <c r="Z262" s="3"/>
    </row>
    <row r="263" spans="1:26" ht="15.75" customHeight="1" x14ac:dyDescent="0.3">
      <c r="A263" s="4">
        <v>41680</v>
      </c>
      <c r="B263" s="3" t="s">
        <v>36</v>
      </c>
      <c r="C263" s="3" t="s">
        <v>49</v>
      </c>
      <c r="D263" s="3" t="s">
        <v>28</v>
      </c>
      <c r="E263" s="12">
        <v>420</v>
      </c>
      <c r="F263" s="12">
        <v>804.00000000000023</v>
      </c>
      <c r="G263" s="12">
        <v>10785</v>
      </c>
      <c r="H263" s="13">
        <v>13.414179104477611</v>
      </c>
      <c r="I263" s="3"/>
      <c r="J263" s="3"/>
      <c r="K263" s="3"/>
      <c r="L263" s="3"/>
      <c r="M263" s="3"/>
      <c r="N263" s="3"/>
      <c r="O263" s="3"/>
      <c r="P263" s="3"/>
      <c r="Q263" s="3"/>
      <c r="R263" s="3"/>
      <c r="S263" s="3"/>
      <c r="T263" s="3"/>
      <c r="U263" s="3"/>
      <c r="V263" s="3"/>
      <c r="W263" s="3"/>
      <c r="X263" s="3"/>
      <c r="Y263" s="3"/>
      <c r="Z263" s="3"/>
    </row>
    <row r="264" spans="1:26" ht="15.75" customHeight="1" x14ac:dyDescent="0.3">
      <c r="A264" s="4">
        <v>41680</v>
      </c>
      <c r="B264" s="3" t="s">
        <v>36</v>
      </c>
      <c r="C264" s="3" t="s">
        <v>49</v>
      </c>
      <c r="D264" s="3" t="s">
        <v>29</v>
      </c>
      <c r="E264" s="12">
        <v>1694.9999999999995</v>
      </c>
      <c r="F264" s="12">
        <v>3578.9999999999991</v>
      </c>
      <c r="G264" s="12">
        <v>52500.000000000015</v>
      </c>
      <c r="H264" s="13">
        <v>14.668901927912826</v>
      </c>
      <c r="I264" s="3"/>
      <c r="J264" s="3"/>
      <c r="K264" s="3"/>
      <c r="L264" s="3"/>
      <c r="M264" s="3"/>
      <c r="N264" s="3"/>
      <c r="O264" s="3"/>
      <c r="P264" s="3"/>
      <c r="Q264" s="3"/>
      <c r="R264" s="3"/>
      <c r="S264" s="3"/>
      <c r="T264" s="3"/>
      <c r="U264" s="3"/>
      <c r="V264" s="3"/>
      <c r="W264" s="3"/>
      <c r="X264" s="3"/>
      <c r="Y264" s="3"/>
      <c r="Z264" s="3"/>
    </row>
    <row r="265" spans="1:26" ht="15.75" customHeight="1" x14ac:dyDescent="0.3">
      <c r="A265" s="4">
        <v>41680</v>
      </c>
      <c r="B265" s="3" t="s">
        <v>36</v>
      </c>
      <c r="C265" s="3" t="s">
        <v>55</v>
      </c>
      <c r="D265" s="3" t="s">
        <v>30</v>
      </c>
      <c r="E265" s="12">
        <v>131.99999999999997</v>
      </c>
      <c r="F265" s="12">
        <v>236.99999999999994</v>
      </c>
      <c r="G265" s="12">
        <v>2969.9999999999995</v>
      </c>
      <c r="H265" s="13">
        <v>12.531645569620252</v>
      </c>
      <c r="I265" s="3"/>
      <c r="J265" s="3"/>
      <c r="K265" s="3"/>
      <c r="L265" s="3"/>
      <c r="M265" s="3"/>
      <c r="N265" s="3"/>
      <c r="O265" s="3"/>
      <c r="P265" s="3"/>
      <c r="Q265" s="3"/>
      <c r="R265" s="3"/>
      <c r="S265" s="3"/>
      <c r="T265" s="3"/>
      <c r="U265" s="3"/>
      <c r="V265" s="3"/>
      <c r="W265" s="3"/>
      <c r="X265" s="3"/>
      <c r="Y265" s="3"/>
      <c r="Z265" s="3"/>
    </row>
    <row r="266" spans="1:26" ht="15.75" customHeight="1" x14ac:dyDescent="0.3">
      <c r="A266" s="4">
        <v>41680</v>
      </c>
      <c r="B266" s="3" t="s">
        <v>36</v>
      </c>
      <c r="C266" s="3" t="s">
        <v>49</v>
      </c>
      <c r="D266" s="3" t="s">
        <v>31</v>
      </c>
      <c r="E266" s="12">
        <v>147</v>
      </c>
      <c r="F266" s="12">
        <v>233.99999999999994</v>
      </c>
      <c r="G266" s="12">
        <v>3981</v>
      </c>
      <c r="H266" s="13">
        <v>17.012820512820515</v>
      </c>
      <c r="I266" s="3"/>
      <c r="J266" s="3"/>
      <c r="K266" s="3"/>
      <c r="L266" s="3"/>
      <c r="M266" s="3"/>
      <c r="N266" s="3"/>
      <c r="O266" s="3"/>
      <c r="P266" s="3"/>
      <c r="Q266" s="3"/>
      <c r="R266" s="3"/>
      <c r="S266" s="3"/>
      <c r="T266" s="3"/>
      <c r="U266" s="3"/>
      <c r="V266" s="3"/>
      <c r="W266" s="3"/>
      <c r="X266" s="3"/>
      <c r="Y266" s="3"/>
      <c r="Z266" s="3"/>
    </row>
    <row r="267" spans="1:26" ht="15.75" customHeight="1" x14ac:dyDescent="0.3">
      <c r="A267" s="4">
        <v>41680</v>
      </c>
      <c r="B267" s="3" t="s">
        <v>36</v>
      </c>
      <c r="C267" s="3" t="s">
        <v>13</v>
      </c>
      <c r="D267" s="3" t="s">
        <v>13</v>
      </c>
      <c r="E267" s="12">
        <v>6060</v>
      </c>
      <c r="F267" s="12">
        <v>11784</v>
      </c>
      <c r="G267" s="12">
        <v>163605</v>
      </c>
      <c r="H267" s="13">
        <v>13.883655804480652</v>
      </c>
      <c r="I267" s="3"/>
      <c r="J267" s="3"/>
      <c r="K267" s="3"/>
      <c r="L267" s="3"/>
      <c r="M267" s="3"/>
      <c r="N267" s="3"/>
      <c r="O267" s="3"/>
      <c r="P267" s="3"/>
      <c r="Q267" s="3"/>
      <c r="R267" s="3"/>
      <c r="S267" s="3"/>
      <c r="T267" s="3"/>
      <c r="U267" s="3"/>
      <c r="V267" s="3"/>
      <c r="W267" s="3"/>
      <c r="X267" s="3"/>
      <c r="Y267" s="3"/>
      <c r="Z267" s="3"/>
    </row>
    <row r="268" spans="1:26" ht="15.75" customHeight="1" x14ac:dyDescent="0.3">
      <c r="A268" s="4">
        <v>41680</v>
      </c>
      <c r="B268" s="3" t="s">
        <v>36</v>
      </c>
      <c r="C268" s="3" t="s">
        <v>53</v>
      </c>
      <c r="D268" s="3" t="s">
        <v>32</v>
      </c>
      <c r="E268" s="12">
        <v>9</v>
      </c>
      <c r="F268" s="12">
        <v>27</v>
      </c>
      <c r="G268" s="12">
        <v>303</v>
      </c>
      <c r="H268" s="13">
        <v>11.222222222222221</v>
      </c>
      <c r="I268" s="3"/>
      <c r="J268" s="3"/>
      <c r="K268" s="3"/>
      <c r="L268" s="3"/>
      <c r="M268" s="3"/>
      <c r="N268" s="3"/>
      <c r="O268" s="3"/>
      <c r="P268" s="3"/>
      <c r="Q268" s="3"/>
      <c r="R268" s="3"/>
      <c r="S268" s="3"/>
      <c r="T268" s="3"/>
      <c r="U268" s="3"/>
      <c r="V268" s="3"/>
      <c r="W268" s="3"/>
      <c r="X268" s="3"/>
      <c r="Y268" s="3"/>
      <c r="Z268" s="3"/>
    </row>
    <row r="269" spans="1:26" ht="15.75" customHeight="1" x14ac:dyDescent="0.3">
      <c r="A269" s="4">
        <v>41680</v>
      </c>
      <c r="B269" s="3" t="s">
        <v>36</v>
      </c>
      <c r="C269" s="3" t="s">
        <v>56</v>
      </c>
      <c r="D269" s="3" t="s">
        <v>33</v>
      </c>
      <c r="E269" s="12">
        <v>168</v>
      </c>
      <c r="F269" s="12">
        <v>339</v>
      </c>
      <c r="G269" s="12">
        <v>4491</v>
      </c>
      <c r="H269" s="13">
        <v>13.247787610619469</v>
      </c>
      <c r="I269" s="3"/>
      <c r="J269" s="3"/>
      <c r="K269" s="3"/>
      <c r="L269" s="3"/>
      <c r="M269" s="3"/>
      <c r="N269" s="3"/>
      <c r="O269" s="3"/>
      <c r="P269" s="3"/>
      <c r="Q269" s="3"/>
      <c r="R269" s="3"/>
      <c r="S269" s="3"/>
      <c r="T269" s="3"/>
      <c r="U269" s="3"/>
      <c r="V269" s="3"/>
      <c r="W269" s="3"/>
      <c r="X269" s="3"/>
      <c r="Y269" s="3"/>
      <c r="Z269" s="3"/>
    </row>
    <row r="270" spans="1:26" ht="15.75" customHeight="1" x14ac:dyDescent="0.3">
      <c r="A270" s="4">
        <v>41680</v>
      </c>
      <c r="B270" s="3" t="s">
        <v>37</v>
      </c>
      <c r="C270" s="3" t="s">
        <v>44</v>
      </c>
      <c r="D270" s="3" t="s">
        <v>14</v>
      </c>
      <c r="E270" s="12">
        <v>203</v>
      </c>
      <c r="F270" s="12">
        <v>395</v>
      </c>
      <c r="G270" s="12">
        <v>7741.5600000000013</v>
      </c>
      <c r="H270" s="13">
        <v>19.59888607594937</v>
      </c>
      <c r="I270" s="3"/>
      <c r="J270" s="3"/>
      <c r="K270" s="3"/>
      <c r="L270" s="3"/>
      <c r="M270" s="3"/>
      <c r="N270" s="3"/>
      <c r="O270" s="3"/>
      <c r="P270" s="3"/>
      <c r="Q270" s="3"/>
      <c r="R270" s="3"/>
      <c r="S270" s="3"/>
      <c r="T270" s="3"/>
      <c r="U270" s="3"/>
      <c r="V270" s="3"/>
      <c r="W270" s="3"/>
      <c r="X270" s="3"/>
      <c r="Y270" s="3"/>
      <c r="Z270" s="3"/>
    </row>
    <row r="271" spans="1:26" ht="15.75" customHeight="1" x14ac:dyDescent="0.3">
      <c r="A271" s="4">
        <v>41680</v>
      </c>
      <c r="B271" s="3" t="s">
        <v>37</v>
      </c>
      <c r="C271" s="3" t="s">
        <v>45</v>
      </c>
      <c r="D271" s="3" t="s">
        <v>15</v>
      </c>
      <c r="E271" s="12">
        <v>52</v>
      </c>
      <c r="F271" s="12">
        <v>151.00000000000003</v>
      </c>
      <c r="G271" s="12">
        <v>2590.86</v>
      </c>
      <c r="H271" s="13">
        <v>17.158013245033114</v>
      </c>
      <c r="I271" s="3"/>
      <c r="J271" s="3"/>
      <c r="K271" s="3"/>
      <c r="L271" s="3"/>
      <c r="M271" s="3"/>
      <c r="N271" s="3"/>
      <c r="O271" s="3"/>
      <c r="P271" s="3"/>
      <c r="Q271" s="3"/>
      <c r="R271" s="3"/>
      <c r="S271" s="3"/>
      <c r="T271" s="3"/>
      <c r="U271" s="3"/>
      <c r="V271" s="3"/>
      <c r="W271" s="3"/>
      <c r="X271" s="3"/>
      <c r="Y271" s="3"/>
      <c r="Z271" s="3"/>
    </row>
    <row r="272" spans="1:26" ht="15.75" customHeight="1" x14ac:dyDescent="0.3">
      <c r="A272" s="4">
        <v>41680</v>
      </c>
      <c r="B272" s="3" t="s">
        <v>37</v>
      </c>
      <c r="C272" s="3" t="s">
        <v>46</v>
      </c>
      <c r="D272" s="3" t="s">
        <v>16</v>
      </c>
      <c r="E272" s="12">
        <v>916</v>
      </c>
      <c r="F272" s="12">
        <v>2534</v>
      </c>
      <c r="G272" s="12">
        <v>39389.24</v>
      </c>
      <c r="H272" s="13">
        <v>15.544293606945541</v>
      </c>
      <c r="I272" s="3"/>
      <c r="J272" s="3"/>
      <c r="K272" s="3"/>
      <c r="L272" s="3"/>
      <c r="M272" s="3"/>
      <c r="N272" s="3"/>
      <c r="O272" s="3"/>
      <c r="P272" s="3"/>
      <c r="Q272" s="3"/>
      <c r="R272" s="3"/>
      <c r="S272" s="3"/>
      <c r="T272" s="3"/>
      <c r="U272" s="3"/>
      <c r="V272" s="3"/>
      <c r="W272" s="3"/>
      <c r="X272" s="3"/>
      <c r="Y272" s="3"/>
      <c r="Z272" s="3"/>
    </row>
    <row r="273" spans="1:26" ht="15.75" customHeight="1" x14ac:dyDescent="0.3">
      <c r="A273" s="4">
        <v>41680</v>
      </c>
      <c r="B273" s="3" t="s">
        <v>37</v>
      </c>
      <c r="C273" s="3" t="s">
        <v>47</v>
      </c>
      <c r="D273" s="3" t="s">
        <v>17</v>
      </c>
      <c r="E273" s="12">
        <v>2034</v>
      </c>
      <c r="F273" s="12">
        <v>4953</v>
      </c>
      <c r="G273" s="12">
        <v>77126.070000000007</v>
      </c>
      <c r="H273" s="13">
        <v>15.571586917019989</v>
      </c>
      <c r="I273" s="3"/>
      <c r="J273" s="3"/>
      <c r="K273" s="3"/>
      <c r="L273" s="3"/>
      <c r="M273" s="3"/>
      <c r="N273" s="3"/>
      <c r="O273" s="3"/>
      <c r="P273" s="3"/>
      <c r="Q273" s="3"/>
      <c r="R273" s="3"/>
      <c r="S273" s="3"/>
      <c r="T273" s="3"/>
      <c r="U273" s="3"/>
      <c r="V273" s="3"/>
      <c r="W273" s="3"/>
      <c r="X273" s="3"/>
      <c r="Y273" s="3"/>
      <c r="Z273" s="3"/>
    </row>
    <row r="274" spans="1:26" ht="15.75" customHeight="1" x14ac:dyDescent="0.3">
      <c r="A274" s="4">
        <v>41680</v>
      </c>
      <c r="B274" s="3" t="s">
        <v>37</v>
      </c>
      <c r="C274" s="3" t="s">
        <v>45</v>
      </c>
      <c r="D274" s="3" t="s">
        <v>18</v>
      </c>
      <c r="E274" s="12">
        <v>225</v>
      </c>
      <c r="F274" s="12">
        <v>419</v>
      </c>
      <c r="G274" s="12">
        <v>9189.68</v>
      </c>
      <c r="H274" s="13">
        <v>21.932410501193317</v>
      </c>
      <c r="I274" s="3"/>
      <c r="J274" s="3"/>
      <c r="K274" s="3"/>
      <c r="L274" s="3"/>
      <c r="M274" s="3"/>
      <c r="N274" s="3"/>
      <c r="O274" s="3"/>
      <c r="P274" s="3"/>
      <c r="Q274" s="3"/>
      <c r="R274" s="3"/>
      <c r="S274" s="3"/>
      <c r="T274" s="3"/>
      <c r="U274" s="3"/>
      <c r="V274" s="3"/>
      <c r="W274" s="3"/>
      <c r="X274" s="3"/>
      <c r="Y274" s="3"/>
      <c r="Z274" s="3"/>
    </row>
    <row r="275" spans="1:26" ht="15.75" customHeight="1" x14ac:dyDescent="0.3">
      <c r="A275" s="4">
        <v>41680</v>
      </c>
      <c r="B275" s="3" t="s">
        <v>37</v>
      </c>
      <c r="C275" s="3" t="s">
        <v>48</v>
      </c>
      <c r="D275" s="3" t="s">
        <v>19</v>
      </c>
      <c r="E275" s="12">
        <v>87.999999999999986</v>
      </c>
      <c r="F275" s="12">
        <v>160</v>
      </c>
      <c r="G275" s="12">
        <v>2674.04</v>
      </c>
      <c r="H275" s="13">
        <v>16.71275</v>
      </c>
      <c r="I275" s="3"/>
      <c r="J275" s="3"/>
      <c r="K275" s="3"/>
      <c r="L275" s="3"/>
      <c r="M275" s="3"/>
      <c r="N275" s="3"/>
      <c r="O275" s="3"/>
      <c r="P275" s="3"/>
      <c r="Q275" s="3"/>
      <c r="R275" s="3"/>
      <c r="S275" s="3"/>
      <c r="T275" s="3"/>
      <c r="U275" s="3"/>
      <c r="V275" s="3"/>
      <c r="W275" s="3"/>
      <c r="X275" s="3"/>
      <c r="Y275" s="3"/>
      <c r="Z275" s="3"/>
    </row>
    <row r="276" spans="1:26" ht="15.75" customHeight="1" x14ac:dyDescent="0.3">
      <c r="A276" s="4">
        <v>41680</v>
      </c>
      <c r="B276" s="3" t="s">
        <v>37</v>
      </c>
      <c r="C276" s="3" t="s">
        <v>49</v>
      </c>
      <c r="D276" s="3" t="s">
        <v>20</v>
      </c>
      <c r="E276" s="12">
        <v>1014</v>
      </c>
      <c r="F276" s="12">
        <v>2456.9999999999995</v>
      </c>
      <c r="G276" s="12">
        <v>47526.21</v>
      </c>
      <c r="H276" s="13">
        <v>19.343186813186811</v>
      </c>
      <c r="I276" s="3"/>
      <c r="J276" s="3"/>
      <c r="K276" s="3"/>
      <c r="L276" s="3"/>
      <c r="M276" s="3"/>
      <c r="N276" s="3"/>
      <c r="O276" s="3"/>
      <c r="P276" s="3"/>
      <c r="Q276" s="3"/>
      <c r="R276" s="3"/>
      <c r="S276" s="3"/>
      <c r="T276" s="3"/>
      <c r="U276" s="3"/>
      <c r="V276" s="3"/>
      <c r="W276" s="3"/>
      <c r="X276" s="3"/>
      <c r="Y276" s="3"/>
      <c r="Z276" s="3"/>
    </row>
    <row r="277" spans="1:26" ht="15.75" customHeight="1" x14ac:dyDescent="0.3">
      <c r="A277" s="4">
        <v>41680</v>
      </c>
      <c r="B277" s="3" t="s">
        <v>37</v>
      </c>
      <c r="C277" s="3" t="s">
        <v>50</v>
      </c>
      <c r="D277" s="3" t="s">
        <v>21</v>
      </c>
      <c r="E277" s="12">
        <v>70</v>
      </c>
      <c r="F277" s="12">
        <v>209.99999999999997</v>
      </c>
      <c r="G277" s="12">
        <v>3927.1700000000005</v>
      </c>
      <c r="H277" s="13">
        <v>18.700809523809525</v>
      </c>
      <c r="I277" s="3"/>
      <c r="J277" s="3"/>
      <c r="K277" s="3"/>
      <c r="L277" s="3"/>
      <c r="M277" s="3"/>
      <c r="N277" s="3"/>
      <c r="O277" s="3"/>
      <c r="P277" s="3"/>
      <c r="Q277" s="3"/>
      <c r="R277" s="3"/>
      <c r="S277" s="3"/>
      <c r="T277" s="3"/>
      <c r="U277" s="3"/>
      <c r="V277" s="3"/>
      <c r="W277" s="3"/>
      <c r="X277" s="3"/>
      <c r="Y277" s="3"/>
      <c r="Z277" s="3"/>
    </row>
    <row r="278" spans="1:26" ht="15.75" customHeight="1" x14ac:dyDescent="0.3">
      <c r="A278" s="4">
        <v>41680</v>
      </c>
      <c r="B278" s="3" t="s">
        <v>37</v>
      </c>
      <c r="C278" s="3" t="s">
        <v>51</v>
      </c>
      <c r="D278" s="3" t="s">
        <v>22</v>
      </c>
      <c r="E278" s="12">
        <v>29</v>
      </c>
      <c r="F278" s="12">
        <v>57</v>
      </c>
      <c r="G278" s="12">
        <v>912.19</v>
      </c>
      <c r="H278" s="13">
        <v>16.003333333333334</v>
      </c>
      <c r="I278" s="3"/>
      <c r="J278" s="3"/>
      <c r="K278" s="3"/>
      <c r="L278" s="3"/>
      <c r="M278" s="3"/>
      <c r="N278" s="3"/>
      <c r="O278" s="3"/>
      <c r="P278" s="3"/>
      <c r="Q278" s="3"/>
      <c r="R278" s="3"/>
      <c r="S278" s="3"/>
      <c r="T278" s="3"/>
      <c r="U278" s="3"/>
      <c r="V278" s="3"/>
      <c r="W278" s="3"/>
      <c r="X278" s="3"/>
      <c r="Y278" s="3"/>
      <c r="Z278" s="3"/>
    </row>
    <row r="279" spans="1:26" ht="15.75" customHeight="1" x14ac:dyDescent="0.3">
      <c r="A279" s="4">
        <v>41680</v>
      </c>
      <c r="B279" s="3" t="s">
        <v>37</v>
      </c>
      <c r="C279" s="3" t="s">
        <v>52</v>
      </c>
      <c r="D279" s="3" t="s">
        <v>23</v>
      </c>
      <c r="E279" s="12">
        <v>2894</v>
      </c>
      <c r="F279" s="12">
        <v>6742</v>
      </c>
      <c r="G279" s="12">
        <v>196600.55</v>
      </c>
      <c r="H279" s="13">
        <v>29.160568080688222</v>
      </c>
      <c r="I279" s="3"/>
      <c r="J279" s="3"/>
      <c r="K279" s="3"/>
      <c r="L279" s="3"/>
      <c r="M279" s="3"/>
      <c r="N279" s="3"/>
      <c r="O279" s="3"/>
      <c r="P279" s="3"/>
      <c r="Q279" s="3"/>
      <c r="R279" s="3"/>
      <c r="S279" s="3"/>
      <c r="T279" s="3"/>
      <c r="U279" s="3"/>
      <c r="V279" s="3"/>
      <c r="W279" s="3"/>
      <c r="X279" s="3"/>
      <c r="Y279" s="3"/>
      <c r="Z279" s="3"/>
    </row>
    <row r="280" spans="1:26" ht="15.75" customHeight="1" x14ac:dyDescent="0.3">
      <c r="A280" s="4">
        <v>41680</v>
      </c>
      <c r="B280" s="3" t="s">
        <v>37</v>
      </c>
      <c r="C280" s="3" t="s">
        <v>49</v>
      </c>
      <c r="D280" s="3" t="s">
        <v>24</v>
      </c>
      <c r="E280" s="12">
        <v>57</v>
      </c>
      <c r="F280" s="12">
        <v>113</v>
      </c>
      <c r="G280" s="12">
        <v>2907.9499999999994</v>
      </c>
      <c r="H280" s="13">
        <v>25.734070796460177</v>
      </c>
      <c r="I280" s="3"/>
      <c r="J280" s="3"/>
      <c r="K280" s="3"/>
      <c r="L280" s="3"/>
      <c r="M280" s="3"/>
      <c r="N280" s="3"/>
      <c r="O280" s="3"/>
      <c r="P280" s="3"/>
      <c r="Q280" s="3"/>
      <c r="R280" s="3"/>
      <c r="S280" s="3"/>
      <c r="T280" s="3"/>
      <c r="U280" s="3"/>
      <c r="V280" s="3"/>
      <c r="W280" s="3"/>
      <c r="X280" s="3"/>
      <c r="Y280" s="3"/>
      <c r="Z280" s="3"/>
    </row>
    <row r="281" spans="1:26" ht="15.75" customHeight="1" x14ac:dyDescent="0.3">
      <c r="A281" s="4">
        <v>41680</v>
      </c>
      <c r="B281" s="3" t="s">
        <v>37</v>
      </c>
      <c r="C281" s="3" t="s">
        <v>53</v>
      </c>
      <c r="D281" s="3" t="s">
        <v>25</v>
      </c>
      <c r="E281" s="12">
        <v>26</v>
      </c>
      <c r="F281" s="12">
        <v>63</v>
      </c>
      <c r="G281" s="12">
        <v>1224.0299999999997</v>
      </c>
      <c r="H281" s="13">
        <v>19.429047619047619</v>
      </c>
      <c r="I281" s="3"/>
      <c r="J281" s="3"/>
      <c r="K281" s="3"/>
      <c r="L281" s="3"/>
      <c r="M281" s="3"/>
      <c r="N281" s="3"/>
      <c r="O281" s="3"/>
      <c r="P281" s="3"/>
      <c r="Q281" s="3"/>
      <c r="R281" s="3"/>
      <c r="S281" s="3"/>
      <c r="T281" s="3"/>
      <c r="U281" s="3"/>
      <c r="V281" s="3"/>
      <c r="W281" s="3"/>
      <c r="X281" s="3"/>
      <c r="Y281" s="3"/>
      <c r="Z281" s="3"/>
    </row>
    <row r="282" spans="1:26" ht="15.75" customHeight="1" x14ac:dyDescent="0.3">
      <c r="A282" s="4">
        <v>41680</v>
      </c>
      <c r="B282" s="3" t="s">
        <v>37</v>
      </c>
      <c r="C282" s="3" t="s">
        <v>54</v>
      </c>
      <c r="D282" s="3" t="s">
        <v>26</v>
      </c>
      <c r="E282" s="12">
        <v>7</v>
      </c>
      <c r="F282" s="12">
        <v>14.000000000000002</v>
      </c>
      <c r="G282" s="12">
        <v>514.97</v>
      </c>
      <c r="H282" s="13">
        <v>36.783571428571427</v>
      </c>
      <c r="I282" s="3"/>
      <c r="J282" s="3"/>
      <c r="K282" s="3"/>
      <c r="L282" s="3"/>
      <c r="M282" s="3"/>
      <c r="N282" s="3"/>
      <c r="O282" s="3"/>
      <c r="P282" s="3"/>
      <c r="Q282" s="3"/>
      <c r="R282" s="3"/>
      <c r="S282" s="3"/>
      <c r="T282" s="3"/>
      <c r="U282" s="3"/>
      <c r="V282" s="3"/>
      <c r="W282" s="3"/>
      <c r="X282" s="3"/>
      <c r="Y282" s="3"/>
      <c r="Z282" s="3"/>
    </row>
    <row r="283" spans="1:26" ht="15.75" customHeight="1" x14ac:dyDescent="0.3">
      <c r="A283" s="4">
        <v>41680</v>
      </c>
      <c r="B283" s="3" t="s">
        <v>37</v>
      </c>
      <c r="C283" s="3" t="s">
        <v>49</v>
      </c>
      <c r="D283" s="3" t="s">
        <v>27</v>
      </c>
      <c r="E283" s="12">
        <v>32</v>
      </c>
      <c r="F283" s="12">
        <v>51</v>
      </c>
      <c r="G283" s="12">
        <v>827</v>
      </c>
      <c r="H283" s="13">
        <v>16.215686274509803</v>
      </c>
      <c r="I283" s="3"/>
      <c r="J283" s="3"/>
      <c r="K283" s="3"/>
      <c r="L283" s="3"/>
      <c r="M283" s="3"/>
      <c r="N283" s="3"/>
      <c r="O283" s="3"/>
      <c r="P283" s="3"/>
      <c r="Q283" s="3"/>
      <c r="R283" s="3"/>
      <c r="S283" s="3"/>
      <c r="T283" s="3"/>
      <c r="U283" s="3"/>
      <c r="V283" s="3"/>
      <c r="W283" s="3"/>
      <c r="X283" s="3"/>
      <c r="Y283" s="3"/>
      <c r="Z283" s="3"/>
    </row>
    <row r="284" spans="1:26" ht="15.75" customHeight="1" x14ac:dyDescent="0.3">
      <c r="A284" s="4">
        <v>41680</v>
      </c>
      <c r="B284" s="3" t="s">
        <v>37</v>
      </c>
      <c r="C284" s="3" t="s">
        <v>49</v>
      </c>
      <c r="D284" s="3" t="s">
        <v>28</v>
      </c>
      <c r="E284" s="12">
        <v>367.00000000000006</v>
      </c>
      <c r="F284" s="12">
        <v>754</v>
      </c>
      <c r="G284" s="12">
        <v>12309.74</v>
      </c>
      <c r="H284" s="13">
        <v>16.325915119363394</v>
      </c>
      <c r="I284" s="3"/>
      <c r="J284" s="3"/>
      <c r="K284" s="3"/>
      <c r="L284" s="3"/>
      <c r="M284" s="3"/>
      <c r="N284" s="3"/>
      <c r="O284" s="3"/>
      <c r="P284" s="3"/>
      <c r="Q284" s="3"/>
      <c r="R284" s="3"/>
      <c r="S284" s="3"/>
      <c r="T284" s="3"/>
      <c r="U284" s="3"/>
      <c r="V284" s="3"/>
      <c r="W284" s="3"/>
      <c r="X284" s="3"/>
      <c r="Y284" s="3"/>
      <c r="Z284" s="3"/>
    </row>
    <row r="285" spans="1:26" ht="15.75" customHeight="1" x14ac:dyDescent="0.3">
      <c r="A285" s="4">
        <v>41680</v>
      </c>
      <c r="B285" s="3" t="s">
        <v>37</v>
      </c>
      <c r="C285" s="3" t="s">
        <v>49</v>
      </c>
      <c r="D285" s="3" t="s">
        <v>29</v>
      </c>
      <c r="E285" s="12">
        <v>1802</v>
      </c>
      <c r="F285" s="12">
        <v>4887.0000000000009</v>
      </c>
      <c r="G285" s="12">
        <v>78304.88</v>
      </c>
      <c r="H285" s="13">
        <v>16.023098015142214</v>
      </c>
      <c r="I285" s="3"/>
      <c r="J285" s="3"/>
      <c r="K285" s="3"/>
      <c r="L285" s="3"/>
      <c r="M285" s="3"/>
      <c r="N285" s="3"/>
      <c r="O285" s="3"/>
      <c r="P285" s="3"/>
      <c r="Q285" s="3"/>
      <c r="R285" s="3"/>
      <c r="S285" s="3"/>
      <c r="T285" s="3"/>
      <c r="U285" s="3"/>
      <c r="V285" s="3"/>
      <c r="W285" s="3"/>
      <c r="X285" s="3"/>
      <c r="Y285" s="3"/>
      <c r="Z285" s="3"/>
    </row>
    <row r="286" spans="1:26" ht="15.75" customHeight="1" x14ac:dyDescent="0.3">
      <c r="A286" s="4">
        <v>41680</v>
      </c>
      <c r="B286" s="3" t="s">
        <v>37</v>
      </c>
      <c r="C286" s="3" t="s">
        <v>55</v>
      </c>
      <c r="D286" s="3" t="s">
        <v>30</v>
      </c>
      <c r="E286" s="12">
        <v>217</v>
      </c>
      <c r="F286" s="12">
        <v>550.99999999999989</v>
      </c>
      <c r="G286" s="12">
        <v>8839.4199999999983</v>
      </c>
      <c r="H286" s="13">
        <v>16.042504537205083</v>
      </c>
      <c r="I286" s="3"/>
      <c r="J286" s="3"/>
      <c r="K286" s="3"/>
      <c r="L286" s="3"/>
      <c r="M286" s="3"/>
      <c r="N286" s="3"/>
      <c r="O286" s="3"/>
      <c r="P286" s="3"/>
      <c r="Q286" s="3"/>
      <c r="R286" s="3"/>
      <c r="S286" s="3"/>
      <c r="T286" s="3"/>
      <c r="U286" s="3"/>
      <c r="V286" s="3"/>
      <c r="W286" s="3"/>
      <c r="X286" s="3"/>
      <c r="Y286" s="3"/>
      <c r="Z286" s="3"/>
    </row>
    <row r="287" spans="1:26" ht="15.75" customHeight="1" x14ac:dyDescent="0.3">
      <c r="A287" s="4">
        <v>41680</v>
      </c>
      <c r="B287" s="3" t="s">
        <v>37</v>
      </c>
      <c r="C287" s="3" t="s">
        <v>49</v>
      </c>
      <c r="D287" s="3" t="s">
        <v>31</v>
      </c>
      <c r="E287" s="12">
        <v>143</v>
      </c>
      <c r="F287" s="12">
        <v>330</v>
      </c>
      <c r="G287" s="12">
        <v>7212.3999999999987</v>
      </c>
      <c r="H287" s="13">
        <v>21.855757575757575</v>
      </c>
      <c r="I287" s="3"/>
      <c r="J287" s="3"/>
      <c r="K287" s="3"/>
      <c r="L287" s="3"/>
      <c r="M287" s="3"/>
      <c r="N287" s="3"/>
      <c r="O287" s="3"/>
      <c r="P287" s="3"/>
      <c r="Q287" s="3"/>
      <c r="R287" s="3"/>
      <c r="S287" s="3"/>
      <c r="T287" s="3"/>
      <c r="U287" s="3"/>
      <c r="V287" s="3"/>
      <c r="W287" s="3"/>
      <c r="X287" s="3"/>
      <c r="Y287" s="3"/>
      <c r="Z287" s="3"/>
    </row>
    <row r="288" spans="1:26" ht="15.75" customHeight="1" x14ac:dyDescent="0.3">
      <c r="A288" s="4">
        <v>41680</v>
      </c>
      <c r="B288" s="3" t="s">
        <v>37</v>
      </c>
      <c r="C288" s="3" t="s">
        <v>13</v>
      </c>
      <c r="D288" s="3" t="s">
        <v>13</v>
      </c>
      <c r="E288" s="12">
        <v>16569.999999999996</v>
      </c>
      <c r="F288" s="12">
        <v>38719.000000000007</v>
      </c>
      <c r="G288" s="12">
        <v>771233.88</v>
      </c>
      <c r="H288" s="13">
        <v>19.918744802293446</v>
      </c>
      <c r="I288" s="3"/>
      <c r="J288" s="3"/>
      <c r="K288" s="3"/>
      <c r="L288" s="3"/>
      <c r="M288" s="3"/>
      <c r="N288" s="3"/>
      <c r="O288" s="3"/>
      <c r="P288" s="3"/>
      <c r="Q288" s="3"/>
      <c r="R288" s="3"/>
      <c r="S288" s="3"/>
      <c r="T288" s="3"/>
      <c r="U288" s="3"/>
      <c r="V288" s="3"/>
      <c r="W288" s="3"/>
      <c r="X288" s="3"/>
      <c r="Y288" s="3"/>
      <c r="Z288" s="3"/>
    </row>
    <row r="289" spans="1:26" ht="15.75" customHeight="1" x14ac:dyDescent="0.3">
      <c r="A289" s="4">
        <v>41680</v>
      </c>
      <c r="B289" s="3" t="s">
        <v>37</v>
      </c>
      <c r="C289" s="3" t="s">
        <v>53</v>
      </c>
      <c r="D289" s="3" t="s">
        <v>32</v>
      </c>
      <c r="E289" s="12">
        <v>34</v>
      </c>
      <c r="F289" s="12">
        <v>78.999999999999986</v>
      </c>
      <c r="G289" s="12">
        <v>1340.83</v>
      </c>
      <c r="H289" s="13">
        <v>16.972531645569621</v>
      </c>
      <c r="I289" s="3"/>
      <c r="J289" s="3"/>
      <c r="K289" s="3"/>
      <c r="L289" s="3"/>
      <c r="M289" s="3"/>
      <c r="N289" s="3"/>
      <c r="O289" s="3"/>
      <c r="P289" s="3"/>
      <c r="Q289" s="3"/>
      <c r="R289" s="3"/>
      <c r="S289" s="3"/>
      <c r="T289" s="3"/>
      <c r="U289" s="3"/>
      <c r="V289" s="3"/>
      <c r="W289" s="3"/>
      <c r="X289" s="3"/>
      <c r="Y289" s="3"/>
      <c r="Z289" s="3"/>
    </row>
    <row r="290" spans="1:26" ht="15.75" customHeight="1" x14ac:dyDescent="0.3">
      <c r="A290" s="4">
        <v>41680</v>
      </c>
      <c r="B290" s="3" t="s">
        <v>37</v>
      </c>
      <c r="C290" s="3" t="s">
        <v>56</v>
      </c>
      <c r="D290" s="3" t="s">
        <v>33</v>
      </c>
      <c r="E290" s="12">
        <v>1796</v>
      </c>
      <c r="F290" s="12">
        <v>4222</v>
      </c>
      <c r="G290" s="12">
        <v>70462.720000000001</v>
      </c>
      <c r="H290" s="13">
        <v>16.68941733775462</v>
      </c>
      <c r="I290" s="3"/>
      <c r="J290" s="3"/>
      <c r="K290" s="3"/>
      <c r="L290" s="3"/>
      <c r="M290" s="3"/>
      <c r="N290" s="3"/>
      <c r="O290" s="3"/>
      <c r="P290" s="3"/>
      <c r="Q290" s="3"/>
      <c r="R290" s="3"/>
      <c r="S290" s="3"/>
      <c r="T290" s="3"/>
      <c r="U290" s="3"/>
      <c r="V290" s="3"/>
      <c r="W290" s="3"/>
      <c r="X290" s="3"/>
      <c r="Y290" s="3"/>
      <c r="Z290" s="3"/>
    </row>
    <row r="291" spans="1:26" ht="15.75" customHeight="1" x14ac:dyDescent="0.3">
      <c r="A291" s="4">
        <v>41687</v>
      </c>
      <c r="B291" s="3" t="s">
        <v>36</v>
      </c>
      <c r="C291" s="3" t="s">
        <v>44</v>
      </c>
      <c r="D291" s="3" t="s">
        <v>14</v>
      </c>
      <c r="E291" s="12">
        <v>48</v>
      </c>
      <c r="F291" s="12">
        <v>87.000000000000014</v>
      </c>
      <c r="G291" s="12">
        <v>894</v>
      </c>
      <c r="H291" s="13">
        <v>10.275862068965518</v>
      </c>
      <c r="I291" s="3"/>
      <c r="J291" s="3"/>
      <c r="K291" s="3"/>
      <c r="L291" s="3"/>
      <c r="M291" s="3"/>
      <c r="N291" s="3"/>
      <c r="O291" s="3"/>
      <c r="P291" s="3"/>
      <c r="Q291" s="3"/>
      <c r="R291" s="3"/>
      <c r="S291" s="3"/>
      <c r="T291" s="3"/>
      <c r="U291" s="3"/>
      <c r="V291" s="3"/>
      <c r="W291" s="3"/>
      <c r="X291" s="3"/>
      <c r="Y291" s="3"/>
      <c r="Z291" s="3"/>
    </row>
    <row r="292" spans="1:26" ht="15.75" customHeight="1" x14ac:dyDescent="0.3">
      <c r="A292" s="4">
        <v>41687</v>
      </c>
      <c r="B292" s="3" t="s">
        <v>36</v>
      </c>
      <c r="C292" s="3" t="s">
        <v>45</v>
      </c>
      <c r="D292" s="3" t="s">
        <v>15</v>
      </c>
      <c r="E292" s="12">
        <v>6</v>
      </c>
      <c r="F292" s="12">
        <v>6</v>
      </c>
      <c r="G292" s="12">
        <v>113.99999999999997</v>
      </c>
      <c r="H292" s="13">
        <v>19</v>
      </c>
      <c r="I292" s="3"/>
      <c r="J292" s="3"/>
      <c r="K292" s="3"/>
      <c r="L292" s="3"/>
      <c r="M292" s="3"/>
      <c r="N292" s="3"/>
      <c r="O292" s="3"/>
      <c r="P292" s="3"/>
      <c r="Q292" s="3"/>
      <c r="R292" s="3"/>
      <c r="S292" s="3"/>
      <c r="T292" s="3"/>
      <c r="U292" s="3"/>
      <c r="V292" s="3"/>
      <c r="W292" s="3"/>
      <c r="X292" s="3"/>
      <c r="Y292" s="3"/>
      <c r="Z292" s="3"/>
    </row>
    <row r="293" spans="1:26" ht="15.75" customHeight="1" x14ac:dyDescent="0.3">
      <c r="A293" s="4">
        <v>41687</v>
      </c>
      <c r="B293" s="3" t="s">
        <v>36</v>
      </c>
      <c r="C293" s="3" t="s">
        <v>46</v>
      </c>
      <c r="D293" s="3" t="s">
        <v>16</v>
      </c>
      <c r="E293" s="12">
        <v>231</v>
      </c>
      <c r="F293" s="12">
        <v>419.99999999999989</v>
      </c>
      <c r="G293" s="12">
        <v>5097.0000000000009</v>
      </c>
      <c r="H293" s="13">
        <v>12.135714285714286</v>
      </c>
      <c r="I293" s="3"/>
      <c r="J293" s="3"/>
      <c r="K293" s="3"/>
      <c r="L293" s="3"/>
      <c r="M293" s="3"/>
      <c r="N293" s="3"/>
      <c r="O293" s="3"/>
      <c r="P293" s="3"/>
      <c r="Q293" s="3"/>
      <c r="R293" s="3"/>
      <c r="S293" s="3"/>
      <c r="T293" s="3"/>
      <c r="U293" s="3"/>
      <c r="V293" s="3"/>
      <c r="W293" s="3"/>
      <c r="X293" s="3"/>
      <c r="Y293" s="3"/>
      <c r="Z293" s="3"/>
    </row>
    <row r="294" spans="1:26" ht="15.75" customHeight="1" x14ac:dyDescent="0.3">
      <c r="A294" s="4">
        <v>41687</v>
      </c>
      <c r="B294" s="3" t="s">
        <v>36</v>
      </c>
      <c r="C294" s="3" t="s">
        <v>47</v>
      </c>
      <c r="D294" s="3" t="s">
        <v>17</v>
      </c>
      <c r="E294" s="12">
        <v>459</v>
      </c>
      <c r="F294" s="12">
        <v>818.99999999999977</v>
      </c>
      <c r="G294" s="12">
        <v>10374</v>
      </c>
      <c r="H294" s="13">
        <v>12.666666666666666</v>
      </c>
      <c r="I294" s="3"/>
      <c r="J294" s="3"/>
      <c r="K294" s="3"/>
      <c r="L294" s="3"/>
      <c r="M294" s="3"/>
      <c r="N294" s="3"/>
      <c r="O294" s="3"/>
      <c r="P294" s="3"/>
      <c r="Q294" s="3"/>
      <c r="R294" s="3"/>
      <c r="S294" s="3"/>
      <c r="T294" s="3"/>
      <c r="U294" s="3"/>
      <c r="V294" s="3"/>
      <c r="W294" s="3"/>
      <c r="X294" s="3"/>
      <c r="Y294" s="3"/>
      <c r="Z294" s="3"/>
    </row>
    <row r="295" spans="1:26" ht="15.75" customHeight="1" x14ac:dyDescent="0.3">
      <c r="A295" s="4">
        <v>41687</v>
      </c>
      <c r="B295" s="3" t="s">
        <v>36</v>
      </c>
      <c r="C295" s="3" t="s">
        <v>45</v>
      </c>
      <c r="D295" s="3" t="s">
        <v>18</v>
      </c>
      <c r="E295" s="12">
        <v>69</v>
      </c>
      <c r="F295" s="12">
        <v>143.99999999999997</v>
      </c>
      <c r="G295" s="12">
        <v>1578.0000000000005</v>
      </c>
      <c r="H295" s="13">
        <v>10.958333333333334</v>
      </c>
      <c r="I295" s="3"/>
      <c r="J295" s="3"/>
      <c r="K295" s="3"/>
      <c r="L295" s="3"/>
      <c r="M295" s="3"/>
      <c r="N295" s="3"/>
      <c r="O295" s="3"/>
      <c r="P295" s="3"/>
      <c r="Q295" s="3"/>
      <c r="R295" s="3"/>
      <c r="S295" s="3"/>
      <c r="T295" s="3"/>
      <c r="U295" s="3"/>
      <c r="V295" s="3"/>
      <c r="W295" s="3"/>
      <c r="X295" s="3"/>
      <c r="Y295" s="3"/>
      <c r="Z295" s="3"/>
    </row>
    <row r="296" spans="1:26" ht="15.75" customHeight="1" x14ac:dyDescent="0.3">
      <c r="A296" s="4">
        <v>41687</v>
      </c>
      <c r="B296" s="3" t="s">
        <v>36</v>
      </c>
      <c r="C296" s="3" t="s">
        <v>48</v>
      </c>
      <c r="D296" s="3" t="s">
        <v>19</v>
      </c>
      <c r="E296" s="12">
        <v>32.999999999999993</v>
      </c>
      <c r="F296" s="12">
        <v>51</v>
      </c>
      <c r="G296" s="12">
        <v>435</v>
      </c>
      <c r="H296" s="13">
        <v>8.5294117647058822</v>
      </c>
      <c r="I296" s="3"/>
      <c r="J296" s="3"/>
      <c r="K296" s="3"/>
      <c r="L296" s="3"/>
      <c r="M296" s="3"/>
      <c r="N296" s="3"/>
      <c r="O296" s="3"/>
      <c r="P296" s="3"/>
      <c r="Q296" s="3"/>
      <c r="R296" s="3"/>
      <c r="S296" s="3"/>
      <c r="T296" s="3"/>
      <c r="U296" s="3"/>
      <c r="V296" s="3"/>
      <c r="W296" s="3"/>
      <c r="X296" s="3"/>
      <c r="Y296" s="3"/>
      <c r="Z296" s="3"/>
    </row>
    <row r="297" spans="1:26" ht="15.75" customHeight="1" x14ac:dyDescent="0.3">
      <c r="A297" s="4">
        <v>41687</v>
      </c>
      <c r="B297" s="3" t="s">
        <v>36</v>
      </c>
      <c r="C297" s="3" t="s">
        <v>49</v>
      </c>
      <c r="D297" s="3" t="s">
        <v>20</v>
      </c>
      <c r="E297" s="12">
        <v>837.00000000000023</v>
      </c>
      <c r="F297" s="12">
        <v>1467</v>
      </c>
      <c r="G297" s="12">
        <v>20688</v>
      </c>
      <c r="H297" s="13">
        <v>14.102249488752555</v>
      </c>
      <c r="I297" s="3"/>
      <c r="J297" s="3"/>
      <c r="K297" s="3"/>
      <c r="L297" s="3"/>
      <c r="M297" s="3"/>
      <c r="N297" s="3"/>
      <c r="O297" s="3"/>
      <c r="P297" s="3"/>
      <c r="Q297" s="3"/>
      <c r="R297" s="3"/>
      <c r="S297" s="3"/>
      <c r="T297" s="3"/>
      <c r="U297" s="3"/>
      <c r="V297" s="3"/>
      <c r="W297" s="3"/>
      <c r="X297" s="3"/>
      <c r="Y297" s="3"/>
      <c r="Z297" s="3"/>
    </row>
    <row r="298" spans="1:26" ht="15.75" customHeight="1" x14ac:dyDescent="0.3">
      <c r="A298" s="4">
        <v>41687</v>
      </c>
      <c r="B298" s="3" t="s">
        <v>36</v>
      </c>
      <c r="C298" s="3" t="s">
        <v>50</v>
      </c>
      <c r="D298" s="3" t="s">
        <v>21</v>
      </c>
      <c r="E298" s="12">
        <v>27</v>
      </c>
      <c r="F298" s="12">
        <v>102</v>
      </c>
      <c r="G298" s="12">
        <v>1272</v>
      </c>
      <c r="H298" s="13">
        <v>12.470588235294118</v>
      </c>
      <c r="I298" s="3"/>
      <c r="J298" s="3"/>
      <c r="K298" s="3"/>
      <c r="L298" s="3"/>
      <c r="M298" s="3"/>
      <c r="N298" s="3"/>
      <c r="O298" s="3"/>
      <c r="P298" s="3"/>
      <c r="Q298" s="3"/>
      <c r="R298" s="3"/>
      <c r="S298" s="3"/>
      <c r="T298" s="3"/>
      <c r="U298" s="3"/>
      <c r="V298" s="3"/>
      <c r="W298" s="3"/>
      <c r="X298" s="3"/>
      <c r="Y298" s="3"/>
      <c r="Z298" s="3"/>
    </row>
    <row r="299" spans="1:26" ht="15.75" customHeight="1" x14ac:dyDescent="0.3">
      <c r="A299" s="4">
        <v>41687</v>
      </c>
      <c r="B299" s="3" t="s">
        <v>36</v>
      </c>
      <c r="C299" s="3" t="s">
        <v>51</v>
      </c>
      <c r="D299" s="3" t="s">
        <v>22</v>
      </c>
      <c r="E299" s="12">
        <v>72</v>
      </c>
      <c r="F299" s="12">
        <v>135</v>
      </c>
      <c r="G299" s="12">
        <v>1266</v>
      </c>
      <c r="H299" s="13">
        <v>9.3777777777777782</v>
      </c>
      <c r="I299" s="3"/>
      <c r="J299" s="3"/>
      <c r="K299" s="3"/>
      <c r="L299" s="3"/>
      <c r="M299" s="3"/>
      <c r="N299" s="3"/>
      <c r="O299" s="3"/>
      <c r="P299" s="3"/>
      <c r="Q299" s="3"/>
      <c r="R299" s="3"/>
      <c r="S299" s="3"/>
      <c r="T299" s="3"/>
      <c r="U299" s="3"/>
      <c r="V299" s="3"/>
      <c r="W299" s="3"/>
      <c r="X299" s="3"/>
      <c r="Y299" s="3"/>
      <c r="Z299" s="3"/>
    </row>
    <row r="300" spans="1:26" ht="15.75" customHeight="1" x14ac:dyDescent="0.3">
      <c r="A300" s="4">
        <v>41687</v>
      </c>
      <c r="B300" s="3" t="s">
        <v>36</v>
      </c>
      <c r="C300" s="3" t="s">
        <v>52</v>
      </c>
      <c r="D300" s="3" t="s">
        <v>23</v>
      </c>
      <c r="E300" s="12">
        <v>279</v>
      </c>
      <c r="F300" s="12">
        <v>597</v>
      </c>
      <c r="G300" s="12">
        <v>8616</v>
      </c>
      <c r="H300" s="13">
        <v>14.4321608040201</v>
      </c>
      <c r="I300" s="3"/>
      <c r="J300" s="3"/>
      <c r="K300" s="3"/>
      <c r="L300" s="3"/>
      <c r="M300" s="3"/>
      <c r="N300" s="3"/>
      <c r="O300" s="3"/>
      <c r="P300" s="3"/>
      <c r="Q300" s="3"/>
      <c r="R300" s="3"/>
      <c r="S300" s="3"/>
      <c r="T300" s="3"/>
      <c r="U300" s="3"/>
      <c r="V300" s="3"/>
      <c r="W300" s="3"/>
      <c r="X300" s="3"/>
      <c r="Y300" s="3"/>
      <c r="Z300" s="3"/>
    </row>
    <row r="301" spans="1:26" ht="15.75" customHeight="1" x14ac:dyDescent="0.3">
      <c r="A301" s="4">
        <v>41687</v>
      </c>
      <c r="B301" s="3" t="s">
        <v>36</v>
      </c>
      <c r="C301" s="3" t="s">
        <v>49</v>
      </c>
      <c r="D301" s="3" t="s">
        <v>24</v>
      </c>
      <c r="E301" s="12">
        <v>48</v>
      </c>
      <c r="F301" s="12">
        <v>84.000000000000014</v>
      </c>
      <c r="G301" s="12">
        <v>1221.0000000000002</v>
      </c>
      <c r="H301" s="13">
        <v>14.535714285714286</v>
      </c>
      <c r="I301" s="3"/>
      <c r="J301" s="3"/>
      <c r="K301" s="3"/>
      <c r="L301" s="3"/>
      <c r="M301" s="3"/>
      <c r="N301" s="3"/>
      <c r="O301" s="3"/>
      <c r="P301" s="3"/>
      <c r="Q301" s="3"/>
      <c r="R301" s="3"/>
      <c r="S301" s="3"/>
      <c r="T301" s="3"/>
      <c r="U301" s="3"/>
      <c r="V301" s="3"/>
      <c r="W301" s="3"/>
      <c r="X301" s="3"/>
      <c r="Y301" s="3"/>
      <c r="Z301" s="3"/>
    </row>
    <row r="302" spans="1:26" ht="15.75" customHeight="1" x14ac:dyDescent="0.3">
      <c r="A302" s="4">
        <v>41687</v>
      </c>
      <c r="B302" s="3" t="s">
        <v>36</v>
      </c>
      <c r="C302" s="3" t="s">
        <v>53</v>
      </c>
      <c r="D302" s="3" t="s">
        <v>25</v>
      </c>
      <c r="E302" s="12">
        <v>32.999999999999993</v>
      </c>
      <c r="F302" s="12">
        <v>75</v>
      </c>
      <c r="G302" s="12">
        <v>1020</v>
      </c>
      <c r="H302" s="13">
        <v>13.6</v>
      </c>
      <c r="I302" s="3"/>
      <c r="J302" s="3"/>
      <c r="K302" s="3"/>
      <c r="L302" s="3"/>
      <c r="M302" s="3"/>
      <c r="N302" s="3"/>
      <c r="O302" s="3"/>
      <c r="P302" s="3"/>
      <c r="Q302" s="3"/>
      <c r="R302" s="3"/>
      <c r="S302" s="3"/>
      <c r="T302" s="3"/>
      <c r="U302" s="3"/>
      <c r="V302" s="3"/>
      <c r="W302" s="3"/>
      <c r="X302" s="3"/>
      <c r="Y302" s="3"/>
      <c r="Z302" s="3"/>
    </row>
    <row r="303" spans="1:26" ht="15.75" customHeight="1" x14ac:dyDescent="0.3">
      <c r="A303" s="4">
        <v>41687</v>
      </c>
      <c r="B303" s="3" t="s">
        <v>36</v>
      </c>
      <c r="C303" s="3" t="s">
        <v>49</v>
      </c>
      <c r="D303" s="3" t="s">
        <v>27</v>
      </c>
      <c r="E303" s="12">
        <v>32.999999999999993</v>
      </c>
      <c r="F303" s="12">
        <v>84.000000000000014</v>
      </c>
      <c r="G303" s="12">
        <v>993</v>
      </c>
      <c r="H303" s="13">
        <v>11.821428571428571</v>
      </c>
      <c r="I303" s="3"/>
      <c r="J303" s="3"/>
      <c r="K303" s="3"/>
      <c r="L303" s="3"/>
      <c r="M303" s="3"/>
      <c r="N303" s="3"/>
      <c r="O303" s="3"/>
      <c r="P303" s="3"/>
      <c r="Q303" s="3"/>
      <c r="R303" s="3"/>
      <c r="S303" s="3"/>
      <c r="T303" s="3"/>
      <c r="U303" s="3"/>
      <c r="V303" s="3"/>
      <c r="W303" s="3"/>
      <c r="X303" s="3"/>
      <c r="Y303" s="3"/>
      <c r="Z303" s="3"/>
    </row>
    <row r="304" spans="1:26" ht="15.75" customHeight="1" x14ac:dyDescent="0.3">
      <c r="A304" s="4">
        <v>41687</v>
      </c>
      <c r="B304" s="3" t="s">
        <v>36</v>
      </c>
      <c r="C304" s="3" t="s">
        <v>49</v>
      </c>
      <c r="D304" s="3" t="s">
        <v>28</v>
      </c>
      <c r="E304" s="12">
        <v>479.99999999999989</v>
      </c>
      <c r="F304" s="12">
        <v>926.99999999999977</v>
      </c>
      <c r="G304" s="12">
        <v>12537.000000000004</v>
      </c>
      <c r="H304" s="13">
        <v>13.524271844660195</v>
      </c>
      <c r="I304" s="3"/>
      <c r="J304" s="3"/>
      <c r="K304" s="3"/>
      <c r="L304" s="3"/>
      <c r="M304" s="3"/>
      <c r="N304" s="3"/>
      <c r="O304" s="3"/>
      <c r="P304" s="3"/>
      <c r="Q304" s="3"/>
      <c r="R304" s="3"/>
      <c r="S304" s="3"/>
      <c r="T304" s="3"/>
      <c r="U304" s="3"/>
      <c r="V304" s="3"/>
      <c r="W304" s="3"/>
      <c r="X304" s="3"/>
      <c r="Y304" s="3"/>
      <c r="Z304" s="3"/>
    </row>
    <row r="305" spans="1:26" ht="15.75" customHeight="1" x14ac:dyDescent="0.3">
      <c r="A305" s="4">
        <v>41687</v>
      </c>
      <c r="B305" s="3" t="s">
        <v>36</v>
      </c>
      <c r="C305" s="3" t="s">
        <v>49</v>
      </c>
      <c r="D305" s="3" t="s">
        <v>29</v>
      </c>
      <c r="E305" s="12">
        <v>1605</v>
      </c>
      <c r="F305" s="12">
        <v>3234.0000000000009</v>
      </c>
      <c r="G305" s="12">
        <v>45404.999999999993</v>
      </c>
      <c r="H305" s="13">
        <v>14.039888682745826</v>
      </c>
      <c r="I305" s="3"/>
      <c r="J305" s="3"/>
      <c r="K305" s="3"/>
      <c r="L305" s="3"/>
      <c r="M305" s="3"/>
      <c r="N305" s="3"/>
      <c r="O305" s="3"/>
      <c r="P305" s="3"/>
      <c r="Q305" s="3"/>
      <c r="R305" s="3"/>
      <c r="S305" s="3"/>
      <c r="T305" s="3"/>
      <c r="U305" s="3"/>
      <c r="V305" s="3"/>
      <c r="W305" s="3"/>
      <c r="X305" s="3"/>
      <c r="Y305" s="3"/>
      <c r="Z305" s="3"/>
    </row>
    <row r="306" spans="1:26" ht="15.75" customHeight="1" x14ac:dyDescent="0.3">
      <c r="A306" s="4">
        <v>41687</v>
      </c>
      <c r="B306" s="3" t="s">
        <v>36</v>
      </c>
      <c r="C306" s="3" t="s">
        <v>55</v>
      </c>
      <c r="D306" s="3" t="s">
        <v>30</v>
      </c>
      <c r="E306" s="12">
        <v>147</v>
      </c>
      <c r="F306" s="12">
        <v>264</v>
      </c>
      <c r="G306" s="12">
        <v>3459</v>
      </c>
      <c r="H306" s="13">
        <v>13.102272727272727</v>
      </c>
      <c r="I306" s="3"/>
      <c r="J306" s="3"/>
      <c r="K306" s="3"/>
      <c r="L306" s="3"/>
      <c r="M306" s="3"/>
      <c r="N306" s="3"/>
      <c r="O306" s="3"/>
      <c r="P306" s="3"/>
      <c r="Q306" s="3"/>
      <c r="R306" s="3"/>
      <c r="S306" s="3"/>
      <c r="T306" s="3"/>
      <c r="U306" s="3"/>
      <c r="V306" s="3"/>
      <c r="W306" s="3"/>
      <c r="X306" s="3"/>
      <c r="Y306" s="3"/>
      <c r="Z306" s="3"/>
    </row>
    <row r="307" spans="1:26" ht="15.75" customHeight="1" x14ac:dyDescent="0.3">
      <c r="A307" s="4">
        <v>41687</v>
      </c>
      <c r="B307" s="3" t="s">
        <v>36</v>
      </c>
      <c r="C307" s="3" t="s">
        <v>49</v>
      </c>
      <c r="D307" s="3" t="s">
        <v>31</v>
      </c>
      <c r="E307" s="12">
        <v>123</v>
      </c>
      <c r="F307" s="12">
        <v>186</v>
      </c>
      <c r="G307" s="12">
        <v>2835</v>
      </c>
      <c r="H307" s="13">
        <v>15.241935483870968</v>
      </c>
      <c r="I307" s="3"/>
      <c r="J307" s="3"/>
      <c r="K307" s="3"/>
      <c r="L307" s="3"/>
      <c r="M307" s="3"/>
      <c r="N307" s="3"/>
      <c r="O307" s="3"/>
      <c r="P307" s="3"/>
      <c r="Q307" s="3"/>
      <c r="R307" s="3"/>
      <c r="S307" s="3"/>
      <c r="T307" s="3"/>
      <c r="U307" s="3"/>
      <c r="V307" s="3"/>
      <c r="W307" s="3"/>
      <c r="X307" s="3"/>
      <c r="Y307" s="3"/>
      <c r="Z307" s="3"/>
    </row>
    <row r="308" spans="1:26" ht="15.75" customHeight="1" x14ac:dyDescent="0.3">
      <c r="A308" s="4">
        <v>41687</v>
      </c>
      <c r="B308" s="3" t="s">
        <v>36</v>
      </c>
      <c r="C308" s="3" t="s">
        <v>13</v>
      </c>
      <c r="D308" s="3" t="s">
        <v>13</v>
      </c>
      <c r="E308" s="12">
        <v>6351</v>
      </c>
      <c r="F308" s="12">
        <v>11964.000000000002</v>
      </c>
      <c r="G308" s="12">
        <v>164568</v>
      </c>
      <c r="H308" s="13">
        <v>13.755265797392177</v>
      </c>
      <c r="I308" s="3"/>
      <c r="J308" s="3"/>
      <c r="K308" s="3"/>
      <c r="L308" s="3"/>
      <c r="M308" s="3"/>
      <c r="N308" s="3"/>
      <c r="O308" s="3"/>
      <c r="P308" s="3"/>
      <c r="Q308" s="3"/>
      <c r="R308" s="3"/>
      <c r="S308" s="3"/>
      <c r="T308" s="3"/>
      <c r="U308" s="3"/>
      <c r="V308" s="3"/>
      <c r="W308" s="3"/>
      <c r="X308" s="3"/>
      <c r="Y308" s="3"/>
      <c r="Z308" s="3"/>
    </row>
    <row r="309" spans="1:26" ht="15.75" customHeight="1" x14ac:dyDescent="0.3">
      <c r="A309" s="4">
        <v>41687</v>
      </c>
      <c r="B309" s="3" t="s">
        <v>36</v>
      </c>
      <c r="C309" s="3" t="s">
        <v>53</v>
      </c>
      <c r="D309" s="3" t="s">
        <v>32</v>
      </c>
      <c r="E309" s="12">
        <v>27</v>
      </c>
      <c r="F309" s="12">
        <v>35.999999999999993</v>
      </c>
      <c r="G309" s="12">
        <v>528</v>
      </c>
      <c r="H309" s="13">
        <v>14.666666666666666</v>
      </c>
      <c r="I309" s="3"/>
      <c r="J309" s="3"/>
      <c r="K309" s="3"/>
      <c r="L309" s="3"/>
      <c r="M309" s="3"/>
      <c r="N309" s="3"/>
      <c r="O309" s="3"/>
      <c r="P309" s="3"/>
      <c r="Q309" s="3"/>
      <c r="R309" s="3"/>
      <c r="S309" s="3"/>
      <c r="T309" s="3"/>
      <c r="U309" s="3"/>
      <c r="V309" s="3"/>
      <c r="W309" s="3"/>
      <c r="X309" s="3"/>
      <c r="Y309" s="3"/>
      <c r="Z309" s="3"/>
    </row>
    <row r="310" spans="1:26" ht="15.75" customHeight="1" x14ac:dyDescent="0.3">
      <c r="A310" s="4">
        <v>41687</v>
      </c>
      <c r="B310" s="3" t="s">
        <v>36</v>
      </c>
      <c r="C310" s="3" t="s">
        <v>56</v>
      </c>
      <c r="D310" s="3" t="s">
        <v>33</v>
      </c>
      <c r="E310" s="12">
        <v>162</v>
      </c>
      <c r="F310" s="12">
        <v>287.99999999999994</v>
      </c>
      <c r="G310" s="12">
        <v>3480</v>
      </c>
      <c r="H310" s="13">
        <v>12.083333333333334</v>
      </c>
      <c r="I310" s="3"/>
      <c r="J310" s="3"/>
      <c r="K310" s="3"/>
      <c r="L310" s="3"/>
      <c r="M310" s="3"/>
      <c r="N310" s="3"/>
      <c r="O310" s="3"/>
      <c r="P310" s="3"/>
      <c r="Q310" s="3"/>
      <c r="R310" s="3"/>
      <c r="S310" s="3"/>
      <c r="T310" s="3"/>
      <c r="U310" s="3"/>
      <c r="V310" s="3"/>
      <c r="W310" s="3"/>
      <c r="X310" s="3"/>
      <c r="Y310" s="3"/>
      <c r="Z310" s="3"/>
    </row>
    <row r="311" spans="1:26" ht="15.75" customHeight="1" x14ac:dyDescent="0.3">
      <c r="A311" s="4">
        <v>41687</v>
      </c>
      <c r="B311" s="3" t="s">
        <v>37</v>
      </c>
      <c r="C311" s="3" t="s">
        <v>44</v>
      </c>
      <c r="D311" s="3" t="s">
        <v>14</v>
      </c>
      <c r="E311" s="12">
        <v>208</v>
      </c>
      <c r="F311" s="12">
        <v>417</v>
      </c>
      <c r="G311" s="12">
        <v>9183.09</v>
      </c>
      <c r="H311" s="13">
        <v>22.02179856115108</v>
      </c>
      <c r="I311" s="3"/>
      <c r="J311" s="3"/>
      <c r="K311" s="3"/>
      <c r="L311" s="3"/>
      <c r="M311" s="3"/>
      <c r="N311" s="3"/>
      <c r="O311" s="3"/>
      <c r="P311" s="3"/>
      <c r="Q311" s="3"/>
      <c r="R311" s="3"/>
      <c r="S311" s="3"/>
      <c r="T311" s="3"/>
      <c r="U311" s="3"/>
      <c r="V311" s="3"/>
      <c r="W311" s="3"/>
      <c r="X311" s="3"/>
      <c r="Y311" s="3"/>
      <c r="Z311" s="3"/>
    </row>
    <row r="312" spans="1:26" ht="15.75" customHeight="1" x14ac:dyDescent="0.3">
      <c r="A312" s="4">
        <v>41687</v>
      </c>
      <c r="B312" s="3" t="s">
        <v>37</v>
      </c>
      <c r="C312" s="3" t="s">
        <v>45</v>
      </c>
      <c r="D312" s="3" t="s">
        <v>15</v>
      </c>
      <c r="E312" s="12">
        <v>59</v>
      </c>
      <c r="F312" s="12">
        <v>157.99999999999997</v>
      </c>
      <c r="G312" s="12">
        <v>2699.42</v>
      </c>
      <c r="H312" s="13">
        <v>17.084936708860759</v>
      </c>
      <c r="I312" s="3"/>
      <c r="J312" s="3"/>
      <c r="K312" s="3"/>
      <c r="L312" s="3"/>
      <c r="M312" s="3"/>
      <c r="N312" s="3"/>
      <c r="O312" s="3"/>
      <c r="P312" s="3"/>
      <c r="Q312" s="3"/>
      <c r="R312" s="3"/>
      <c r="S312" s="3"/>
      <c r="T312" s="3"/>
      <c r="U312" s="3"/>
      <c r="V312" s="3"/>
      <c r="W312" s="3"/>
      <c r="X312" s="3"/>
      <c r="Y312" s="3"/>
      <c r="Z312" s="3"/>
    </row>
    <row r="313" spans="1:26" ht="15.75" customHeight="1" x14ac:dyDescent="0.3">
      <c r="A313" s="4">
        <v>41687</v>
      </c>
      <c r="B313" s="3" t="s">
        <v>37</v>
      </c>
      <c r="C313" s="3" t="s">
        <v>46</v>
      </c>
      <c r="D313" s="3" t="s">
        <v>16</v>
      </c>
      <c r="E313" s="12">
        <v>921</v>
      </c>
      <c r="F313" s="12">
        <v>2373</v>
      </c>
      <c r="G313" s="12">
        <v>37628.35</v>
      </c>
      <c r="H313" s="13">
        <v>15.856868942267171</v>
      </c>
      <c r="I313" s="3"/>
      <c r="J313" s="3"/>
      <c r="K313" s="3"/>
      <c r="L313" s="3"/>
      <c r="M313" s="3"/>
      <c r="N313" s="3"/>
      <c r="O313" s="3"/>
      <c r="P313" s="3"/>
      <c r="Q313" s="3"/>
      <c r="R313" s="3"/>
      <c r="S313" s="3"/>
      <c r="T313" s="3"/>
      <c r="U313" s="3"/>
      <c r="V313" s="3"/>
      <c r="W313" s="3"/>
      <c r="X313" s="3"/>
      <c r="Y313" s="3"/>
      <c r="Z313" s="3"/>
    </row>
    <row r="314" spans="1:26" ht="15.75" customHeight="1" x14ac:dyDescent="0.3">
      <c r="A314" s="4">
        <v>41687</v>
      </c>
      <c r="B314" s="3" t="s">
        <v>37</v>
      </c>
      <c r="C314" s="3" t="s">
        <v>47</v>
      </c>
      <c r="D314" s="3" t="s">
        <v>17</v>
      </c>
      <c r="E314" s="12">
        <v>2095</v>
      </c>
      <c r="F314" s="12">
        <v>4957</v>
      </c>
      <c r="G314" s="12">
        <v>79339.92</v>
      </c>
      <c r="H314" s="13">
        <v>16.005632438975187</v>
      </c>
      <c r="I314" s="3"/>
      <c r="J314" s="3"/>
      <c r="K314" s="3"/>
      <c r="L314" s="3"/>
      <c r="M314" s="3"/>
      <c r="N314" s="3"/>
      <c r="O314" s="3"/>
      <c r="P314" s="3"/>
      <c r="Q314" s="3"/>
      <c r="R314" s="3"/>
      <c r="S314" s="3"/>
      <c r="T314" s="3"/>
      <c r="U314" s="3"/>
      <c r="V314" s="3"/>
      <c r="W314" s="3"/>
      <c r="X314" s="3"/>
      <c r="Y314" s="3"/>
      <c r="Z314" s="3"/>
    </row>
    <row r="315" spans="1:26" ht="15.75" customHeight="1" x14ac:dyDescent="0.3">
      <c r="A315" s="4">
        <v>41687</v>
      </c>
      <c r="B315" s="3" t="s">
        <v>37</v>
      </c>
      <c r="C315" s="3" t="s">
        <v>45</v>
      </c>
      <c r="D315" s="3" t="s">
        <v>18</v>
      </c>
      <c r="E315" s="12">
        <v>234</v>
      </c>
      <c r="F315" s="12">
        <v>472</v>
      </c>
      <c r="G315" s="12">
        <v>11627.83</v>
      </c>
      <c r="H315" s="13">
        <v>24.635233050847457</v>
      </c>
      <c r="I315" s="3"/>
      <c r="J315" s="3"/>
      <c r="K315" s="3"/>
      <c r="L315" s="3"/>
      <c r="M315" s="3"/>
      <c r="N315" s="3"/>
      <c r="O315" s="3"/>
      <c r="P315" s="3"/>
      <c r="Q315" s="3"/>
      <c r="R315" s="3"/>
      <c r="S315" s="3"/>
      <c r="T315" s="3"/>
      <c r="U315" s="3"/>
      <c r="V315" s="3"/>
      <c r="W315" s="3"/>
      <c r="X315" s="3"/>
      <c r="Y315" s="3"/>
      <c r="Z315" s="3"/>
    </row>
    <row r="316" spans="1:26" ht="15.75" customHeight="1" x14ac:dyDescent="0.3">
      <c r="A316" s="4">
        <v>41687</v>
      </c>
      <c r="B316" s="3" t="s">
        <v>37</v>
      </c>
      <c r="C316" s="3" t="s">
        <v>48</v>
      </c>
      <c r="D316" s="3" t="s">
        <v>19</v>
      </c>
      <c r="E316" s="12">
        <v>104</v>
      </c>
      <c r="F316" s="12">
        <v>209</v>
      </c>
      <c r="G316" s="12">
        <v>3685.06</v>
      </c>
      <c r="H316" s="13">
        <v>17.631866028708135</v>
      </c>
      <c r="I316" s="3"/>
      <c r="J316" s="3"/>
      <c r="K316" s="3"/>
      <c r="L316" s="3"/>
      <c r="M316" s="3"/>
      <c r="N316" s="3"/>
      <c r="O316" s="3"/>
      <c r="P316" s="3"/>
      <c r="Q316" s="3"/>
      <c r="R316" s="3"/>
      <c r="S316" s="3"/>
      <c r="T316" s="3"/>
      <c r="U316" s="3"/>
      <c r="V316" s="3"/>
      <c r="W316" s="3"/>
      <c r="X316" s="3"/>
      <c r="Y316" s="3"/>
      <c r="Z316" s="3"/>
    </row>
    <row r="317" spans="1:26" ht="15.75" customHeight="1" x14ac:dyDescent="0.3">
      <c r="A317" s="4">
        <v>41687</v>
      </c>
      <c r="B317" s="3" t="s">
        <v>37</v>
      </c>
      <c r="C317" s="3" t="s">
        <v>49</v>
      </c>
      <c r="D317" s="3" t="s">
        <v>20</v>
      </c>
      <c r="E317" s="12">
        <v>1115.0000000000002</v>
      </c>
      <c r="F317" s="12">
        <v>2700.0000000000005</v>
      </c>
      <c r="G317" s="12">
        <v>48683.29</v>
      </c>
      <c r="H317" s="13">
        <v>18.030848148148149</v>
      </c>
      <c r="I317" s="3"/>
      <c r="J317" s="3"/>
      <c r="K317" s="3"/>
      <c r="L317" s="3"/>
      <c r="M317" s="3"/>
      <c r="N317" s="3"/>
      <c r="O317" s="3"/>
      <c r="P317" s="3"/>
      <c r="Q317" s="3"/>
      <c r="R317" s="3"/>
      <c r="S317" s="3"/>
      <c r="T317" s="3"/>
      <c r="U317" s="3"/>
      <c r="V317" s="3"/>
      <c r="W317" s="3"/>
      <c r="X317" s="3"/>
      <c r="Y317" s="3"/>
      <c r="Z317" s="3"/>
    </row>
    <row r="318" spans="1:26" ht="15.75" customHeight="1" x14ac:dyDescent="0.3">
      <c r="A318" s="4">
        <v>41687</v>
      </c>
      <c r="B318" s="3" t="s">
        <v>37</v>
      </c>
      <c r="C318" s="3" t="s">
        <v>50</v>
      </c>
      <c r="D318" s="3" t="s">
        <v>21</v>
      </c>
      <c r="E318" s="12">
        <v>67</v>
      </c>
      <c r="F318" s="12">
        <v>176</v>
      </c>
      <c r="G318" s="12">
        <v>3624.73</v>
      </c>
      <c r="H318" s="13">
        <v>20.595056818181817</v>
      </c>
      <c r="I318" s="3"/>
      <c r="J318" s="3"/>
      <c r="K318" s="3"/>
      <c r="L318" s="3"/>
      <c r="M318" s="3"/>
      <c r="N318" s="3"/>
      <c r="O318" s="3"/>
      <c r="P318" s="3"/>
      <c r="Q318" s="3"/>
      <c r="R318" s="3"/>
      <c r="S318" s="3"/>
      <c r="T318" s="3"/>
      <c r="U318" s="3"/>
      <c r="V318" s="3"/>
      <c r="W318" s="3"/>
      <c r="X318" s="3"/>
      <c r="Y318" s="3"/>
      <c r="Z318" s="3"/>
    </row>
    <row r="319" spans="1:26" ht="15.75" customHeight="1" x14ac:dyDescent="0.3">
      <c r="A319" s="4">
        <v>41687</v>
      </c>
      <c r="B319" s="3" t="s">
        <v>37</v>
      </c>
      <c r="C319" s="3" t="s">
        <v>51</v>
      </c>
      <c r="D319" s="3" t="s">
        <v>22</v>
      </c>
      <c r="E319" s="12">
        <v>31.000000000000004</v>
      </c>
      <c r="F319" s="12">
        <v>66</v>
      </c>
      <c r="G319" s="12">
        <v>1019.39</v>
      </c>
      <c r="H319" s="13">
        <v>15.44530303030303</v>
      </c>
      <c r="I319" s="3"/>
      <c r="J319" s="3"/>
      <c r="K319" s="3"/>
      <c r="L319" s="3"/>
      <c r="M319" s="3"/>
      <c r="N319" s="3"/>
      <c r="O319" s="3"/>
      <c r="P319" s="3"/>
      <c r="Q319" s="3"/>
      <c r="R319" s="3"/>
      <c r="S319" s="3"/>
      <c r="T319" s="3"/>
      <c r="U319" s="3"/>
      <c r="V319" s="3"/>
      <c r="W319" s="3"/>
      <c r="X319" s="3"/>
      <c r="Y319" s="3"/>
      <c r="Z319" s="3"/>
    </row>
    <row r="320" spans="1:26" ht="15.75" customHeight="1" x14ac:dyDescent="0.3">
      <c r="A320" s="4">
        <v>41687</v>
      </c>
      <c r="B320" s="3" t="s">
        <v>37</v>
      </c>
      <c r="C320" s="3" t="s">
        <v>52</v>
      </c>
      <c r="D320" s="3" t="s">
        <v>23</v>
      </c>
      <c r="E320" s="12">
        <v>2820</v>
      </c>
      <c r="F320" s="12">
        <v>6375</v>
      </c>
      <c r="G320" s="12">
        <v>174352.86</v>
      </c>
      <c r="H320" s="13">
        <v>27.349468235294115</v>
      </c>
      <c r="I320" s="3"/>
      <c r="J320" s="3"/>
      <c r="K320" s="3"/>
      <c r="L320" s="3"/>
      <c r="M320" s="3"/>
      <c r="N320" s="3"/>
      <c r="O320" s="3"/>
      <c r="P320" s="3"/>
      <c r="Q320" s="3"/>
      <c r="R320" s="3"/>
      <c r="S320" s="3"/>
      <c r="T320" s="3"/>
      <c r="U320" s="3"/>
      <c r="V320" s="3"/>
      <c r="W320" s="3"/>
      <c r="X320" s="3"/>
      <c r="Y320" s="3"/>
      <c r="Z320" s="3"/>
    </row>
    <row r="321" spans="1:26" ht="15.75" customHeight="1" x14ac:dyDescent="0.3">
      <c r="A321" s="4">
        <v>41687</v>
      </c>
      <c r="B321" s="3" t="s">
        <v>37</v>
      </c>
      <c r="C321" s="3" t="s">
        <v>49</v>
      </c>
      <c r="D321" s="3" t="s">
        <v>24</v>
      </c>
      <c r="E321" s="12">
        <v>51</v>
      </c>
      <c r="F321" s="12">
        <v>130.00000000000003</v>
      </c>
      <c r="G321" s="12">
        <v>4523.4199999999992</v>
      </c>
      <c r="H321" s="13">
        <v>34.795538461538463</v>
      </c>
      <c r="I321" s="3"/>
      <c r="J321" s="3"/>
      <c r="K321" s="3"/>
      <c r="L321" s="3"/>
      <c r="M321" s="3"/>
      <c r="N321" s="3"/>
      <c r="O321" s="3"/>
      <c r="P321" s="3"/>
      <c r="Q321" s="3"/>
      <c r="R321" s="3"/>
      <c r="S321" s="3"/>
      <c r="T321" s="3"/>
      <c r="U321" s="3"/>
      <c r="V321" s="3"/>
      <c r="W321" s="3"/>
      <c r="X321" s="3"/>
      <c r="Y321" s="3"/>
      <c r="Z321" s="3"/>
    </row>
    <row r="322" spans="1:26" ht="15.75" customHeight="1" x14ac:dyDescent="0.3">
      <c r="A322" s="4">
        <v>41687</v>
      </c>
      <c r="B322" s="3" t="s">
        <v>37</v>
      </c>
      <c r="C322" s="3" t="s">
        <v>53</v>
      </c>
      <c r="D322" s="3" t="s">
        <v>25</v>
      </c>
      <c r="E322" s="12">
        <v>34</v>
      </c>
      <c r="F322" s="12">
        <v>58.000000000000007</v>
      </c>
      <c r="G322" s="12">
        <v>1096.5899999999999</v>
      </c>
      <c r="H322" s="13">
        <v>18.906724137931032</v>
      </c>
      <c r="I322" s="3"/>
      <c r="J322" s="3"/>
      <c r="K322" s="3"/>
      <c r="L322" s="3"/>
      <c r="M322" s="3"/>
      <c r="N322" s="3"/>
      <c r="O322" s="3"/>
      <c r="P322" s="3"/>
      <c r="Q322" s="3"/>
      <c r="R322" s="3"/>
      <c r="S322" s="3"/>
      <c r="T322" s="3"/>
      <c r="U322" s="3"/>
      <c r="V322" s="3"/>
      <c r="W322" s="3"/>
      <c r="X322" s="3"/>
      <c r="Y322" s="3"/>
      <c r="Z322" s="3"/>
    </row>
    <row r="323" spans="1:26" ht="15.75" customHeight="1" x14ac:dyDescent="0.3">
      <c r="A323" s="4">
        <v>41687</v>
      </c>
      <c r="B323" s="3" t="s">
        <v>37</v>
      </c>
      <c r="C323" s="3" t="s">
        <v>54</v>
      </c>
      <c r="D323" s="3" t="s">
        <v>26</v>
      </c>
      <c r="E323" s="12">
        <v>13</v>
      </c>
      <c r="F323" s="12">
        <v>25</v>
      </c>
      <c r="G323" s="12">
        <v>336.51999999999992</v>
      </c>
      <c r="H323" s="13">
        <v>13.460799999999999</v>
      </c>
      <c r="I323" s="3"/>
      <c r="J323" s="3"/>
      <c r="K323" s="3"/>
      <c r="L323" s="3"/>
      <c r="M323" s="3"/>
      <c r="N323" s="3"/>
      <c r="O323" s="3"/>
      <c r="P323" s="3"/>
      <c r="Q323" s="3"/>
      <c r="R323" s="3"/>
      <c r="S323" s="3"/>
      <c r="T323" s="3"/>
      <c r="U323" s="3"/>
      <c r="V323" s="3"/>
      <c r="W323" s="3"/>
      <c r="X323" s="3"/>
      <c r="Y323" s="3"/>
      <c r="Z323" s="3"/>
    </row>
    <row r="324" spans="1:26" ht="15.75" customHeight="1" x14ac:dyDescent="0.3">
      <c r="A324" s="4">
        <v>41687</v>
      </c>
      <c r="B324" s="3" t="s">
        <v>37</v>
      </c>
      <c r="C324" s="3" t="s">
        <v>49</v>
      </c>
      <c r="D324" s="3" t="s">
        <v>27</v>
      </c>
      <c r="E324" s="12">
        <v>35</v>
      </c>
      <c r="F324" s="12">
        <v>72</v>
      </c>
      <c r="G324" s="12">
        <v>1127.3</v>
      </c>
      <c r="H324" s="13">
        <v>15.656944444444443</v>
      </c>
      <c r="I324" s="3"/>
      <c r="J324" s="3"/>
      <c r="K324" s="3"/>
      <c r="L324" s="3"/>
      <c r="M324" s="3"/>
      <c r="N324" s="3"/>
      <c r="O324" s="3"/>
      <c r="P324" s="3"/>
      <c r="Q324" s="3"/>
      <c r="R324" s="3"/>
      <c r="S324" s="3"/>
      <c r="T324" s="3"/>
      <c r="U324" s="3"/>
      <c r="V324" s="3"/>
      <c r="W324" s="3"/>
      <c r="X324" s="3"/>
      <c r="Y324" s="3"/>
      <c r="Z324" s="3"/>
    </row>
    <row r="325" spans="1:26" ht="15.75" customHeight="1" x14ac:dyDescent="0.3">
      <c r="A325" s="4">
        <v>41687</v>
      </c>
      <c r="B325" s="3" t="s">
        <v>37</v>
      </c>
      <c r="C325" s="3" t="s">
        <v>49</v>
      </c>
      <c r="D325" s="3" t="s">
        <v>28</v>
      </c>
      <c r="E325" s="12">
        <v>427</v>
      </c>
      <c r="F325" s="12">
        <v>852</v>
      </c>
      <c r="G325" s="12">
        <v>15241.28</v>
      </c>
      <c r="H325" s="13">
        <v>17.888826291079813</v>
      </c>
      <c r="I325" s="3"/>
      <c r="J325" s="3"/>
      <c r="K325" s="3"/>
      <c r="L325" s="3"/>
      <c r="M325" s="3"/>
      <c r="N325" s="3"/>
      <c r="O325" s="3"/>
      <c r="P325" s="3"/>
      <c r="Q325" s="3"/>
      <c r="R325" s="3"/>
      <c r="S325" s="3"/>
      <c r="T325" s="3"/>
      <c r="U325" s="3"/>
      <c r="V325" s="3"/>
      <c r="W325" s="3"/>
      <c r="X325" s="3"/>
      <c r="Y325" s="3"/>
      <c r="Z325" s="3"/>
    </row>
    <row r="326" spans="1:26" ht="15.75" customHeight="1" x14ac:dyDescent="0.3">
      <c r="A326" s="4">
        <v>41687</v>
      </c>
      <c r="B326" s="3" t="s">
        <v>37</v>
      </c>
      <c r="C326" s="3" t="s">
        <v>49</v>
      </c>
      <c r="D326" s="3" t="s">
        <v>29</v>
      </c>
      <c r="E326" s="12">
        <v>1740</v>
      </c>
      <c r="F326" s="12">
        <v>4731.9999999999991</v>
      </c>
      <c r="G326" s="12">
        <v>74569.52</v>
      </c>
      <c r="H326" s="13">
        <v>15.758562975486054</v>
      </c>
      <c r="I326" s="3"/>
      <c r="J326" s="3"/>
      <c r="K326" s="3"/>
      <c r="L326" s="3"/>
      <c r="M326" s="3"/>
      <c r="N326" s="3"/>
      <c r="O326" s="3"/>
      <c r="P326" s="3"/>
      <c r="Q326" s="3"/>
      <c r="R326" s="3"/>
      <c r="S326" s="3"/>
      <c r="T326" s="3"/>
      <c r="U326" s="3"/>
      <c r="V326" s="3"/>
      <c r="W326" s="3"/>
      <c r="X326" s="3"/>
      <c r="Y326" s="3"/>
      <c r="Z326" s="3"/>
    </row>
    <row r="327" spans="1:26" ht="15.75" customHeight="1" x14ac:dyDescent="0.3">
      <c r="A327" s="4">
        <v>41687</v>
      </c>
      <c r="B327" s="3" t="s">
        <v>37</v>
      </c>
      <c r="C327" s="3" t="s">
        <v>55</v>
      </c>
      <c r="D327" s="3" t="s">
        <v>30</v>
      </c>
      <c r="E327" s="12">
        <v>229.99999999999997</v>
      </c>
      <c r="F327" s="12">
        <v>553</v>
      </c>
      <c r="G327" s="12">
        <v>8793.6299999999992</v>
      </c>
      <c r="H327" s="13">
        <v>15.901681735985532</v>
      </c>
      <c r="I327" s="3"/>
      <c r="J327" s="3"/>
      <c r="K327" s="3"/>
      <c r="L327" s="3"/>
      <c r="M327" s="3"/>
      <c r="N327" s="3"/>
      <c r="O327" s="3"/>
      <c r="P327" s="3"/>
      <c r="Q327" s="3"/>
      <c r="R327" s="3"/>
      <c r="S327" s="3"/>
      <c r="T327" s="3"/>
      <c r="U327" s="3"/>
      <c r="V327" s="3"/>
      <c r="W327" s="3"/>
      <c r="X327" s="3"/>
      <c r="Y327" s="3"/>
      <c r="Z327" s="3"/>
    </row>
    <row r="328" spans="1:26" ht="15.75" customHeight="1" x14ac:dyDescent="0.3">
      <c r="A328" s="4">
        <v>41687</v>
      </c>
      <c r="B328" s="3" t="s">
        <v>37</v>
      </c>
      <c r="C328" s="3" t="s">
        <v>49</v>
      </c>
      <c r="D328" s="3" t="s">
        <v>31</v>
      </c>
      <c r="E328" s="12">
        <v>155</v>
      </c>
      <c r="F328" s="12">
        <v>315.99999999999994</v>
      </c>
      <c r="G328" s="12">
        <v>7008.49</v>
      </c>
      <c r="H328" s="13">
        <v>22.178765822784808</v>
      </c>
      <c r="I328" s="3"/>
      <c r="J328" s="3"/>
      <c r="K328" s="3"/>
      <c r="L328" s="3"/>
      <c r="M328" s="3"/>
      <c r="N328" s="3"/>
      <c r="O328" s="3"/>
      <c r="P328" s="3"/>
      <c r="Q328" s="3"/>
      <c r="R328" s="3"/>
      <c r="S328" s="3"/>
      <c r="T328" s="3"/>
      <c r="U328" s="3"/>
      <c r="V328" s="3"/>
      <c r="W328" s="3"/>
      <c r="X328" s="3"/>
      <c r="Y328" s="3"/>
      <c r="Z328" s="3"/>
    </row>
    <row r="329" spans="1:26" ht="15.75" customHeight="1" x14ac:dyDescent="0.3">
      <c r="A329" s="4">
        <v>41687</v>
      </c>
      <c r="B329" s="3" t="s">
        <v>37</v>
      </c>
      <c r="C329" s="3" t="s">
        <v>13</v>
      </c>
      <c r="D329" s="3" t="s">
        <v>13</v>
      </c>
      <c r="E329" s="12">
        <v>17171.000000000004</v>
      </c>
      <c r="F329" s="12">
        <v>39097</v>
      </c>
      <c r="G329" s="12">
        <v>774450.83999999985</v>
      </c>
      <c r="H329" s="13">
        <v>19.808446683888789</v>
      </c>
      <c r="I329" s="3"/>
      <c r="J329" s="3"/>
      <c r="K329" s="3"/>
      <c r="L329" s="3"/>
      <c r="M329" s="3"/>
      <c r="N329" s="3"/>
      <c r="O329" s="3"/>
      <c r="P329" s="3"/>
      <c r="Q329" s="3"/>
      <c r="R329" s="3"/>
      <c r="S329" s="3"/>
      <c r="T329" s="3"/>
      <c r="U329" s="3"/>
      <c r="V329" s="3"/>
      <c r="W329" s="3"/>
      <c r="X329" s="3"/>
      <c r="Y329" s="3"/>
      <c r="Z329" s="3"/>
    </row>
    <row r="330" spans="1:26" ht="15.75" customHeight="1" x14ac:dyDescent="0.3">
      <c r="A330" s="4">
        <v>41687</v>
      </c>
      <c r="B330" s="3" t="s">
        <v>37</v>
      </c>
      <c r="C330" s="3" t="s">
        <v>53</v>
      </c>
      <c r="D330" s="3" t="s">
        <v>32</v>
      </c>
      <c r="E330" s="12">
        <v>33</v>
      </c>
      <c r="F330" s="12">
        <v>85</v>
      </c>
      <c r="G330" s="12">
        <v>1165.22</v>
      </c>
      <c r="H330" s="13">
        <v>13.708470588235295</v>
      </c>
      <c r="I330" s="3"/>
      <c r="J330" s="3"/>
      <c r="K330" s="3"/>
      <c r="L330" s="3"/>
      <c r="M330" s="3"/>
      <c r="N330" s="3"/>
      <c r="O330" s="3"/>
      <c r="P330" s="3"/>
      <c r="Q330" s="3"/>
      <c r="R330" s="3"/>
      <c r="S330" s="3"/>
      <c r="T330" s="3"/>
      <c r="U330" s="3"/>
      <c r="V330" s="3"/>
      <c r="W330" s="3"/>
      <c r="X330" s="3"/>
      <c r="Y330" s="3"/>
      <c r="Z330" s="3"/>
    </row>
    <row r="331" spans="1:26" ht="15.75" customHeight="1" x14ac:dyDescent="0.3">
      <c r="A331" s="4">
        <v>41687</v>
      </c>
      <c r="B331" s="3" t="s">
        <v>37</v>
      </c>
      <c r="C331" s="3" t="s">
        <v>56</v>
      </c>
      <c r="D331" s="3" t="s">
        <v>33</v>
      </c>
      <c r="E331" s="12">
        <v>1881</v>
      </c>
      <c r="F331" s="12">
        <v>4237</v>
      </c>
      <c r="G331" s="12">
        <v>74359.89</v>
      </c>
      <c r="H331" s="13">
        <v>17.550127448666508</v>
      </c>
      <c r="I331" s="3"/>
      <c r="J331" s="3"/>
      <c r="K331" s="3"/>
      <c r="L331" s="3"/>
      <c r="M331" s="3"/>
      <c r="N331" s="3"/>
      <c r="O331" s="3"/>
      <c r="P331" s="3"/>
      <c r="Q331" s="3"/>
      <c r="R331" s="3"/>
      <c r="S331" s="3"/>
      <c r="T331" s="3"/>
      <c r="U331" s="3"/>
      <c r="V331" s="3"/>
      <c r="W331" s="3"/>
      <c r="X331" s="3"/>
      <c r="Y331" s="3"/>
      <c r="Z331" s="3"/>
    </row>
    <row r="332" spans="1:26" ht="15.75" customHeight="1" x14ac:dyDescent="0.3">
      <c r="A332" s="4">
        <v>41694</v>
      </c>
      <c r="B332" s="3" t="s">
        <v>36</v>
      </c>
      <c r="C332" s="3" t="s">
        <v>44</v>
      </c>
      <c r="D332" s="3" t="s">
        <v>14</v>
      </c>
      <c r="E332" s="12">
        <v>81</v>
      </c>
      <c r="F332" s="12">
        <v>129</v>
      </c>
      <c r="G332" s="12">
        <v>1785</v>
      </c>
      <c r="H332" s="13">
        <v>13.837209302325581</v>
      </c>
      <c r="I332" s="3"/>
      <c r="J332" s="3"/>
      <c r="K332" s="3"/>
      <c r="L332" s="3"/>
      <c r="M332" s="3"/>
      <c r="N332" s="3"/>
      <c r="O332" s="3"/>
      <c r="P332" s="3"/>
      <c r="Q332" s="3"/>
      <c r="R332" s="3"/>
      <c r="S332" s="3"/>
      <c r="T332" s="3"/>
      <c r="U332" s="3"/>
      <c r="V332" s="3"/>
      <c r="W332" s="3"/>
      <c r="X332" s="3"/>
      <c r="Y332" s="3"/>
      <c r="Z332" s="3"/>
    </row>
    <row r="333" spans="1:26" ht="15.75" customHeight="1" x14ac:dyDescent="0.3">
      <c r="A333" s="4">
        <v>41694</v>
      </c>
      <c r="B333" s="3" t="s">
        <v>36</v>
      </c>
      <c r="C333" s="3" t="s">
        <v>45</v>
      </c>
      <c r="D333" s="3" t="s">
        <v>15</v>
      </c>
      <c r="E333" s="12">
        <v>18</v>
      </c>
      <c r="F333" s="12">
        <v>30</v>
      </c>
      <c r="G333" s="12">
        <v>558</v>
      </c>
      <c r="H333" s="13">
        <v>18.600000000000001</v>
      </c>
      <c r="I333" s="3"/>
      <c r="J333" s="3"/>
      <c r="K333" s="3"/>
      <c r="L333" s="3"/>
      <c r="M333" s="3"/>
      <c r="N333" s="3"/>
      <c r="O333" s="3"/>
      <c r="P333" s="3"/>
      <c r="Q333" s="3"/>
      <c r="R333" s="3"/>
      <c r="S333" s="3"/>
      <c r="T333" s="3"/>
      <c r="U333" s="3"/>
      <c r="V333" s="3"/>
      <c r="W333" s="3"/>
      <c r="X333" s="3"/>
      <c r="Y333" s="3"/>
      <c r="Z333" s="3"/>
    </row>
    <row r="334" spans="1:26" ht="15.75" customHeight="1" x14ac:dyDescent="0.3">
      <c r="A334" s="4">
        <v>41694</v>
      </c>
      <c r="B334" s="3" t="s">
        <v>36</v>
      </c>
      <c r="C334" s="3" t="s">
        <v>46</v>
      </c>
      <c r="D334" s="3" t="s">
        <v>16</v>
      </c>
      <c r="E334" s="12">
        <v>237.00000000000006</v>
      </c>
      <c r="F334" s="12">
        <v>462</v>
      </c>
      <c r="G334" s="12">
        <v>5301</v>
      </c>
      <c r="H334" s="13">
        <v>11.474025974025974</v>
      </c>
      <c r="I334" s="3"/>
      <c r="J334" s="3"/>
      <c r="K334" s="3"/>
      <c r="L334" s="3"/>
      <c r="M334" s="3"/>
      <c r="N334" s="3"/>
      <c r="O334" s="3"/>
      <c r="P334" s="3"/>
      <c r="Q334" s="3"/>
      <c r="R334" s="3"/>
      <c r="S334" s="3"/>
      <c r="T334" s="3"/>
      <c r="U334" s="3"/>
      <c r="V334" s="3"/>
      <c r="W334" s="3"/>
      <c r="X334" s="3"/>
      <c r="Y334" s="3"/>
      <c r="Z334" s="3"/>
    </row>
    <row r="335" spans="1:26" ht="15.75" customHeight="1" x14ac:dyDescent="0.3">
      <c r="A335" s="4">
        <v>41694</v>
      </c>
      <c r="B335" s="3" t="s">
        <v>36</v>
      </c>
      <c r="C335" s="3" t="s">
        <v>47</v>
      </c>
      <c r="D335" s="3" t="s">
        <v>17</v>
      </c>
      <c r="E335" s="12">
        <v>410.99999999999989</v>
      </c>
      <c r="F335" s="12">
        <v>765</v>
      </c>
      <c r="G335" s="12">
        <v>8928</v>
      </c>
      <c r="H335" s="13">
        <v>11.670588235294117</v>
      </c>
      <c r="I335" s="3"/>
      <c r="J335" s="3"/>
      <c r="K335" s="3"/>
      <c r="L335" s="3"/>
      <c r="M335" s="3"/>
      <c r="N335" s="3"/>
      <c r="O335" s="3"/>
      <c r="P335" s="3"/>
      <c r="Q335" s="3"/>
      <c r="R335" s="3"/>
      <c r="S335" s="3"/>
      <c r="T335" s="3"/>
      <c r="U335" s="3"/>
      <c r="V335" s="3"/>
      <c r="W335" s="3"/>
      <c r="X335" s="3"/>
      <c r="Y335" s="3"/>
      <c r="Z335" s="3"/>
    </row>
    <row r="336" spans="1:26" ht="15.75" customHeight="1" x14ac:dyDescent="0.3">
      <c r="A336" s="4">
        <v>41694</v>
      </c>
      <c r="B336" s="3" t="s">
        <v>36</v>
      </c>
      <c r="C336" s="3" t="s">
        <v>45</v>
      </c>
      <c r="D336" s="3" t="s">
        <v>18</v>
      </c>
      <c r="E336" s="12">
        <v>57</v>
      </c>
      <c r="F336" s="12">
        <v>84.000000000000014</v>
      </c>
      <c r="G336" s="12">
        <v>726</v>
      </c>
      <c r="H336" s="13">
        <v>8.6428571428571423</v>
      </c>
      <c r="I336" s="3"/>
      <c r="J336" s="3"/>
      <c r="K336" s="3"/>
      <c r="L336" s="3"/>
      <c r="M336" s="3"/>
      <c r="N336" s="3"/>
      <c r="O336" s="3"/>
      <c r="P336" s="3"/>
      <c r="Q336" s="3"/>
      <c r="R336" s="3"/>
      <c r="S336" s="3"/>
      <c r="T336" s="3"/>
      <c r="U336" s="3"/>
      <c r="V336" s="3"/>
      <c r="W336" s="3"/>
      <c r="X336" s="3"/>
      <c r="Y336" s="3"/>
      <c r="Z336" s="3"/>
    </row>
    <row r="337" spans="1:26" ht="15.75" customHeight="1" x14ac:dyDescent="0.3">
      <c r="A337" s="4">
        <v>41694</v>
      </c>
      <c r="B337" s="3" t="s">
        <v>36</v>
      </c>
      <c r="C337" s="3" t="s">
        <v>48</v>
      </c>
      <c r="D337" s="3" t="s">
        <v>19</v>
      </c>
      <c r="E337" s="12">
        <v>39</v>
      </c>
      <c r="F337" s="12">
        <v>69</v>
      </c>
      <c r="G337" s="12">
        <v>804</v>
      </c>
      <c r="H337" s="13">
        <v>11.652173913043478</v>
      </c>
      <c r="I337" s="3"/>
      <c r="J337" s="3"/>
      <c r="K337" s="3"/>
      <c r="L337" s="3"/>
      <c r="M337" s="3"/>
      <c r="N337" s="3"/>
      <c r="O337" s="3"/>
      <c r="P337" s="3"/>
      <c r="Q337" s="3"/>
      <c r="R337" s="3"/>
      <c r="S337" s="3"/>
      <c r="T337" s="3"/>
      <c r="U337" s="3"/>
      <c r="V337" s="3"/>
      <c r="W337" s="3"/>
      <c r="X337" s="3"/>
      <c r="Y337" s="3"/>
      <c r="Z337" s="3"/>
    </row>
    <row r="338" spans="1:26" ht="15.75" customHeight="1" x14ac:dyDescent="0.3">
      <c r="A338" s="4">
        <v>41694</v>
      </c>
      <c r="B338" s="3" t="s">
        <v>36</v>
      </c>
      <c r="C338" s="3" t="s">
        <v>49</v>
      </c>
      <c r="D338" s="3" t="s">
        <v>20</v>
      </c>
      <c r="E338" s="12">
        <v>816</v>
      </c>
      <c r="F338" s="12">
        <v>1475.9999999999998</v>
      </c>
      <c r="G338" s="12">
        <v>18711</v>
      </c>
      <c r="H338" s="13">
        <v>12.676829268292684</v>
      </c>
      <c r="I338" s="3"/>
      <c r="J338" s="3"/>
      <c r="K338" s="3"/>
      <c r="L338" s="3"/>
      <c r="M338" s="3"/>
      <c r="N338" s="3"/>
      <c r="O338" s="3"/>
      <c r="P338" s="3"/>
      <c r="Q338" s="3"/>
      <c r="R338" s="3"/>
      <c r="S338" s="3"/>
      <c r="T338" s="3"/>
      <c r="U338" s="3"/>
      <c r="V338" s="3"/>
      <c r="W338" s="3"/>
      <c r="X338" s="3"/>
      <c r="Y338" s="3"/>
      <c r="Z338" s="3"/>
    </row>
    <row r="339" spans="1:26" ht="15.75" customHeight="1" x14ac:dyDescent="0.3">
      <c r="A339" s="4">
        <v>41694</v>
      </c>
      <c r="B339" s="3" t="s">
        <v>36</v>
      </c>
      <c r="C339" s="3" t="s">
        <v>50</v>
      </c>
      <c r="D339" s="3" t="s">
        <v>21</v>
      </c>
      <c r="E339" s="12">
        <v>36</v>
      </c>
      <c r="F339" s="12">
        <v>111</v>
      </c>
      <c r="G339" s="12">
        <v>1314</v>
      </c>
      <c r="H339" s="13">
        <v>11.837837837837839</v>
      </c>
      <c r="I339" s="3"/>
      <c r="J339" s="3"/>
      <c r="K339" s="3"/>
      <c r="L339" s="3"/>
      <c r="M339" s="3"/>
      <c r="N339" s="3"/>
      <c r="O339" s="3"/>
      <c r="P339" s="3"/>
      <c r="Q339" s="3"/>
      <c r="R339" s="3"/>
      <c r="S339" s="3"/>
      <c r="T339" s="3"/>
      <c r="U339" s="3"/>
      <c r="V339" s="3"/>
      <c r="W339" s="3"/>
      <c r="X339" s="3"/>
      <c r="Y339" s="3"/>
      <c r="Z339" s="3"/>
    </row>
    <row r="340" spans="1:26" ht="15.75" customHeight="1" x14ac:dyDescent="0.3">
      <c r="A340" s="4">
        <v>41694</v>
      </c>
      <c r="B340" s="3" t="s">
        <v>36</v>
      </c>
      <c r="C340" s="3" t="s">
        <v>51</v>
      </c>
      <c r="D340" s="3" t="s">
        <v>22</v>
      </c>
      <c r="E340" s="12">
        <v>105</v>
      </c>
      <c r="F340" s="12">
        <v>174.00000000000003</v>
      </c>
      <c r="G340" s="12">
        <v>2070</v>
      </c>
      <c r="H340" s="13">
        <v>11.896551724137931</v>
      </c>
      <c r="I340" s="3"/>
      <c r="J340" s="3"/>
      <c r="K340" s="3"/>
      <c r="L340" s="3"/>
      <c r="M340" s="3"/>
      <c r="N340" s="3"/>
      <c r="O340" s="3"/>
      <c r="P340" s="3"/>
      <c r="Q340" s="3"/>
      <c r="R340" s="3"/>
      <c r="S340" s="3"/>
      <c r="T340" s="3"/>
      <c r="U340" s="3"/>
      <c r="V340" s="3"/>
      <c r="W340" s="3"/>
      <c r="X340" s="3"/>
      <c r="Y340" s="3"/>
      <c r="Z340" s="3"/>
    </row>
    <row r="341" spans="1:26" ht="15.75" customHeight="1" x14ac:dyDescent="0.3">
      <c r="A341" s="4">
        <v>41694</v>
      </c>
      <c r="B341" s="3" t="s">
        <v>36</v>
      </c>
      <c r="C341" s="3" t="s">
        <v>52</v>
      </c>
      <c r="D341" s="3" t="s">
        <v>23</v>
      </c>
      <c r="E341" s="12">
        <v>288</v>
      </c>
      <c r="F341" s="12">
        <v>552</v>
      </c>
      <c r="G341" s="12">
        <v>7638</v>
      </c>
      <c r="H341" s="13">
        <v>13.836956521739131</v>
      </c>
      <c r="I341" s="3"/>
      <c r="J341" s="3"/>
      <c r="K341" s="3"/>
      <c r="L341" s="3"/>
      <c r="M341" s="3"/>
      <c r="N341" s="3"/>
      <c r="O341" s="3"/>
      <c r="P341" s="3"/>
      <c r="Q341" s="3"/>
      <c r="R341" s="3"/>
      <c r="S341" s="3"/>
      <c r="T341" s="3"/>
      <c r="U341" s="3"/>
      <c r="V341" s="3"/>
      <c r="W341" s="3"/>
      <c r="X341" s="3"/>
      <c r="Y341" s="3"/>
      <c r="Z341" s="3"/>
    </row>
    <row r="342" spans="1:26" ht="15.75" customHeight="1" x14ac:dyDescent="0.3">
      <c r="A342" s="4">
        <v>41694</v>
      </c>
      <c r="B342" s="3" t="s">
        <v>36</v>
      </c>
      <c r="C342" s="3" t="s">
        <v>49</v>
      </c>
      <c r="D342" s="3" t="s">
        <v>24</v>
      </c>
      <c r="E342" s="12">
        <v>54</v>
      </c>
      <c r="F342" s="12">
        <v>102</v>
      </c>
      <c r="G342" s="12">
        <v>1532.9999999999998</v>
      </c>
      <c r="H342" s="13">
        <v>15.029411764705882</v>
      </c>
      <c r="I342" s="3"/>
      <c r="J342" s="3"/>
      <c r="K342" s="3"/>
      <c r="L342" s="3"/>
      <c r="M342" s="3"/>
      <c r="N342" s="3"/>
      <c r="O342" s="3"/>
      <c r="P342" s="3"/>
      <c r="Q342" s="3"/>
      <c r="R342" s="3"/>
      <c r="S342" s="3"/>
      <c r="T342" s="3"/>
      <c r="U342" s="3"/>
      <c r="V342" s="3"/>
      <c r="W342" s="3"/>
      <c r="X342" s="3"/>
      <c r="Y342" s="3"/>
      <c r="Z342" s="3"/>
    </row>
    <row r="343" spans="1:26" ht="15.75" customHeight="1" x14ac:dyDescent="0.3">
      <c r="A343" s="4">
        <v>41694</v>
      </c>
      <c r="B343" s="3" t="s">
        <v>36</v>
      </c>
      <c r="C343" s="3" t="s">
        <v>53</v>
      </c>
      <c r="D343" s="3" t="s">
        <v>25</v>
      </c>
      <c r="E343" s="12">
        <v>21</v>
      </c>
      <c r="F343" s="12">
        <v>39</v>
      </c>
      <c r="G343" s="12">
        <v>339</v>
      </c>
      <c r="H343" s="13">
        <v>8.6923076923076916</v>
      </c>
      <c r="I343" s="3"/>
      <c r="J343" s="3"/>
      <c r="K343" s="3"/>
      <c r="L343" s="3"/>
      <c r="M343" s="3"/>
      <c r="N343" s="3"/>
      <c r="O343" s="3"/>
      <c r="P343" s="3"/>
      <c r="Q343" s="3"/>
      <c r="R343" s="3"/>
      <c r="S343" s="3"/>
      <c r="T343" s="3"/>
      <c r="U343" s="3"/>
      <c r="V343" s="3"/>
      <c r="W343" s="3"/>
      <c r="X343" s="3"/>
      <c r="Y343" s="3"/>
      <c r="Z343" s="3"/>
    </row>
    <row r="344" spans="1:26" ht="15.75" customHeight="1" x14ac:dyDescent="0.3">
      <c r="A344" s="4">
        <v>41694</v>
      </c>
      <c r="B344" s="3" t="s">
        <v>36</v>
      </c>
      <c r="C344" s="3" t="s">
        <v>54</v>
      </c>
      <c r="D344" s="3" t="s">
        <v>26</v>
      </c>
      <c r="E344" s="12">
        <v>12</v>
      </c>
      <c r="F344" s="12">
        <v>12</v>
      </c>
      <c r="G344" s="12">
        <v>156</v>
      </c>
      <c r="H344" s="13">
        <v>13</v>
      </c>
      <c r="I344" s="3"/>
      <c r="J344" s="3"/>
      <c r="K344" s="3"/>
      <c r="L344" s="3"/>
      <c r="M344" s="3"/>
      <c r="N344" s="3"/>
      <c r="O344" s="3"/>
      <c r="P344" s="3"/>
      <c r="Q344" s="3"/>
      <c r="R344" s="3"/>
      <c r="S344" s="3"/>
      <c r="T344" s="3"/>
      <c r="U344" s="3"/>
      <c r="V344" s="3"/>
      <c r="W344" s="3"/>
      <c r="X344" s="3"/>
      <c r="Y344" s="3"/>
      <c r="Z344" s="3"/>
    </row>
    <row r="345" spans="1:26" ht="15.75" customHeight="1" x14ac:dyDescent="0.3">
      <c r="A345" s="4">
        <v>41694</v>
      </c>
      <c r="B345" s="3" t="s">
        <v>36</v>
      </c>
      <c r="C345" s="3" t="s">
        <v>49</v>
      </c>
      <c r="D345" s="3" t="s">
        <v>27</v>
      </c>
      <c r="E345" s="12">
        <v>39</v>
      </c>
      <c r="F345" s="12">
        <v>78</v>
      </c>
      <c r="G345" s="12">
        <v>1095</v>
      </c>
      <c r="H345" s="13">
        <v>14.038461538461538</v>
      </c>
      <c r="I345" s="3"/>
      <c r="J345" s="3"/>
      <c r="K345" s="3"/>
      <c r="L345" s="3"/>
      <c r="M345" s="3"/>
      <c r="N345" s="3"/>
      <c r="O345" s="3"/>
      <c r="P345" s="3"/>
      <c r="Q345" s="3"/>
      <c r="R345" s="3"/>
      <c r="S345" s="3"/>
      <c r="T345" s="3"/>
      <c r="U345" s="3"/>
      <c r="V345" s="3"/>
      <c r="W345" s="3"/>
      <c r="X345" s="3"/>
      <c r="Y345" s="3"/>
      <c r="Z345" s="3"/>
    </row>
    <row r="346" spans="1:26" ht="15.75" customHeight="1" x14ac:dyDescent="0.3">
      <c r="A346" s="4">
        <v>41694</v>
      </c>
      <c r="B346" s="3" t="s">
        <v>36</v>
      </c>
      <c r="C346" s="3" t="s">
        <v>49</v>
      </c>
      <c r="D346" s="3" t="s">
        <v>28</v>
      </c>
      <c r="E346" s="12">
        <v>399</v>
      </c>
      <c r="F346" s="12">
        <v>687</v>
      </c>
      <c r="G346" s="12">
        <v>9615</v>
      </c>
      <c r="H346" s="13">
        <v>13.995633187772926</v>
      </c>
      <c r="I346" s="3"/>
      <c r="J346" s="3"/>
      <c r="K346" s="3"/>
      <c r="L346" s="3"/>
      <c r="M346" s="3"/>
      <c r="N346" s="3"/>
      <c r="O346" s="3"/>
      <c r="P346" s="3"/>
      <c r="Q346" s="3"/>
      <c r="R346" s="3"/>
      <c r="S346" s="3"/>
      <c r="T346" s="3"/>
      <c r="U346" s="3"/>
      <c r="V346" s="3"/>
      <c r="W346" s="3"/>
      <c r="X346" s="3"/>
      <c r="Y346" s="3"/>
      <c r="Z346" s="3"/>
    </row>
    <row r="347" spans="1:26" ht="15.75" customHeight="1" x14ac:dyDescent="0.3">
      <c r="A347" s="4">
        <v>41694</v>
      </c>
      <c r="B347" s="3" t="s">
        <v>36</v>
      </c>
      <c r="C347" s="3" t="s">
        <v>49</v>
      </c>
      <c r="D347" s="3" t="s">
        <v>29</v>
      </c>
      <c r="E347" s="12">
        <v>1707</v>
      </c>
      <c r="F347" s="12">
        <v>3789</v>
      </c>
      <c r="G347" s="12">
        <v>50499</v>
      </c>
      <c r="H347" s="13">
        <v>13.327790973871734</v>
      </c>
      <c r="I347" s="3"/>
      <c r="J347" s="3"/>
      <c r="K347" s="3"/>
      <c r="L347" s="3"/>
      <c r="M347" s="3"/>
      <c r="N347" s="3"/>
      <c r="O347" s="3"/>
      <c r="P347" s="3"/>
      <c r="Q347" s="3"/>
      <c r="R347" s="3"/>
      <c r="S347" s="3"/>
      <c r="T347" s="3"/>
      <c r="U347" s="3"/>
      <c r="V347" s="3"/>
      <c r="W347" s="3"/>
      <c r="X347" s="3"/>
      <c r="Y347" s="3"/>
      <c r="Z347" s="3"/>
    </row>
    <row r="348" spans="1:26" ht="15.75" customHeight="1" x14ac:dyDescent="0.3">
      <c r="A348" s="4">
        <v>41694</v>
      </c>
      <c r="B348" s="3" t="s">
        <v>36</v>
      </c>
      <c r="C348" s="3" t="s">
        <v>55</v>
      </c>
      <c r="D348" s="3" t="s">
        <v>30</v>
      </c>
      <c r="E348" s="12">
        <v>138</v>
      </c>
      <c r="F348" s="12">
        <v>314.99999999999994</v>
      </c>
      <c r="G348" s="12">
        <v>4146</v>
      </c>
      <c r="H348" s="13">
        <v>13.161904761904761</v>
      </c>
      <c r="I348" s="3"/>
      <c r="J348" s="3"/>
      <c r="K348" s="3"/>
      <c r="L348" s="3"/>
      <c r="M348" s="3"/>
      <c r="N348" s="3"/>
      <c r="O348" s="3"/>
      <c r="P348" s="3"/>
      <c r="Q348" s="3"/>
      <c r="R348" s="3"/>
      <c r="S348" s="3"/>
      <c r="T348" s="3"/>
      <c r="U348" s="3"/>
      <c r="V348" s="3"/>
      <c r="W348" s="3"/>
      <c r="X348" s="3"/>
      <c r="Y348" s="3"/>
      <c r="Z348" s="3"/>
    </row>
    <row r="349" spans="1:26" ht="15.75" customHeight="1" x14ac:dyDescent="0.3">
      <c r="A349" s="4">
        <v>41694</v>
      </c>
      <c r="B349" s="3" t="s">
        <v>36</v>
      </c>
      <c r="C349" s="3" t="s">
        <v>49</v>
      </c>
      <c r="D349" s="3" t="s">
        <v>31</v>
      </c>
      <c r="E349" s="12">
        <v>117.00000000000003</v>
      </c>
      <c r="F349" s="12">
        <v>216</v>
      </c>
      <c r="G349" s="12">
        <v>2844</v>
      </c>
      <c r="H349" s="13">
        <v>13.166666666666666</v>
      </c>
      <c r="I349" s="3"/>
      <c r="J349" s="3"/>
      <c r="K349" s="3"/>
      <c r="L349" s="3"/>
      <c r="M349" s="3"/>
      <c r="N349" s="3"/>
      <c r="O349" s="3"/>
      <c r="P349" s="3"/>
      <c r="Q349" s="3"/>
      <c r="R349" s="3"/>
      <c r="S349" s="3"/>
      <c r="T349" s="3"/>
      <c r="U349" s="3"/>
      <c r="V349" s="3"/>
      <c r="W349" s="3"/>
      <c r="X349" s="3"/>
      <c r="Y349" s="3"/>
      <c r="Z349" s="3"/>
    </row>
    <row r="350" spans="1:26" ht="15.75" customHeight="1" x14ac:dyDescent="0.3">
      <c r="A350" s="4">
        <v>41694</v>
      </c>
      <c r="B350" s="3" t="s">
        <v>36</v>
      </c>
      <c r="C350" s="3" t="s">
        <v>13</v>
      </c>
      <c r="D350" s="3" t="s">
        <v>13</v>
      </c>
      <c r="E350" s="12">
        <v>6650.9999999999982</v>
      </c>
      <c r="F350" s="12">
        <v>12687</v>
      </c>
      <c r="G350" s="12">
        <v>164913</v>
      </c>
      <c r="H350" s="13">
        <v>12.998581224875856</v>
      </c>
      <c r="I350" s="3"/>
      <c r="J350" s="3"/>
      <c r="K350" s="3"/>
      <c r="L350" s="3"/>
      <c r="M350" s="3"/>
      <c r="N350" s="3"/>
      <c r="O350" s="3"/>
      <c r="P350" s="3"/>
      <c r="Q350" s="3"/>
      <c r="R350" s="3"/>
      <c r="S350" s="3"/>
      <c r="T350" s="3"/>
      <c r="U350" s="3"/>
      <c r="V350" s="3"/>
      <c r="W350" s="3"/>
      <c r="X350" s="3"/>
      <c r="Y350" s="3"/>
      <c r="Z350" s="3"/>
    </row>
    <row r="351" spans="1:26" ht="15.75" customHeight="1" x14ac:dyDescent="0.3">
      <c r="A351" s="4">
        <v>41694</v>
      </c>
      <c r="B351" s="3" t="s">
        <v>36</v>
      </c>
      <c r="C351" s="3" t="s">
        <v>53</v>
      </c>
      <c r="D351" s="3" t="s">
        <v>32</v>
      </c>
      <c r="E351" s="12">
        <v>29.999999999999993</v>
      </c>
      <c r="F351" s="12">
        <v>71.999999999999986</v>
      </c>
      <c r="G351" s="12">
        <v>753</v>
      </c>
      <c r="H351" s="13">
        <v>10.458333333333334</v>
      </c>
      <c r="I351" s="3"/>
      <c r="J351" s="3"/>
      <c r="K351" s="3"/>
      <c r="L351" s="3"/>
      <c r="M351" s="3"/>
      <c r="N351" s="3"/>
      <c r="O351" s="3"/>
      <c r="P351" s="3"/>
      <c r="Q351" s="3"/>
      <c r="R351" s="3"/>
      <c r="S351" s="3"/>
      <c r="T351" s="3"/>
      <c r="U351" s="3"/>
      <c r="V351" s="3"/>
      <c r="W351" s="3"/>
      <c r="X351" s="3"/>
      <c r="Y351" s="3"/>
      <c r="Z351" s="3"/>
    </row>
    <row r="352" spans="1:26" ht="15.75" customHeight="1" x14ac:dyDescent="0.3">
      <c r="A352" s="4">
        <v>41694</v>
      </c>
      <c r="B352" s="3" t="s">
        <v>36</v>
      </c>
      <c r="C352" s="3" t="s">
        <v>56</v>
      </c>
      <c r="D352" s="3" t="s">
        <v>33</v>
      </c>
      <c r="E352" s="12">
        <v>179.99999999999997</v>
      </c>
      <c r="F352" s="12">
        <v>306</v>
      </c>
      <c r="G352" s="12">
        <v>3972</v>
      </c>
      <c r="H352" s="13">
        <v>12.980392156862745</v>
      </c>
      <c r="I352" s="3"/>
      <c r="J352" s="3"/>
      <c r="K352" s="3"/>
      <c r="L352" s="3"/>
      <c r="M352" s="3"/>
      <c r="N352" s="3"/>
      <c r="O352" s="3"/>
      <c r="P352" s="3"/>
      <c r="Q352" s="3"/>
      <c r="R352" s="3"/>
      <c r="S352" s="3"/>
      <c r="T352" s="3"/>
      <c r="U352" s="3"/>
      <c r="V352" s="3"/>
      <c r="W352" s="3"/>
      <c r="X352" s="3"/>
      <c r="Y352" s="3"/>
      <c r="Z352" s="3"/>
    </row>
    <row r="353" spans="1:26" ht="15.75" customHeight="1" x14ac:dyDescent="0.3">
      <c r="A353" s="4">
        <v>41694</v>
      </c>
      <c r="B353" s="3" t="s">
        <v>37</v>
      </c>
      <c r="C353" s="3" t="s">
        <v>44</v>
      </c>
      <c r="D353" s="3" t="s">
        <v>14</v>
      </c>
      <c r="E353" s="12">
        <v>214</v>
      </c>
      <c r="F353" s="12">
        <v>426.99999999999994</v>
      </c>
      <c r="G353" s="12">
        <v>9119.5</v>
      </c>
      <c r="H353" s="13">
        <v>21.357142857142858</v>
      </c>
      <c r="I353" s="3"/>
      <c r="J353" s="3"/>
      <c r="K353" s="3"/>
      <c r="L353" s="3"/>
      <c r="M353" s="3"/>
      <c r="N353" s="3"/>
      <c r="O353" s="3"/>
      <c r="P353" s="3"/>
      <c r="Q353" s="3"/>
      <c r="R353" s="3"/>
      <c r="S353" s="3"/>
      <c r="T353" s="3"/>
      <c r="U353" s="3"/>
      <c r="V353" s="3"/>
      <c r="W353" s="3"/>
      <c r="X353" s="3"/>
      <c r="Y353" s="3"/>
      <c r="Z353" s="3"/>
    </row>
    <row r="354" spans="1:26" ht="15.75" customHeight="1" x14ac:dyDescent="0.3">
      <c r="A354" s="4">
        <v>41694</v>
      </c>
      <c r="B354" s="3" t="s">
        <v>37</v>
      </c>
      <c r="C354" s="3" t="s">
        <v>45</v>
      </c>
      <c r="D354" s="3" t="s">
        <v>15</v>
      </c>
      <c r="E354" s="12">
        <v>58</v>
      </c>
      <c r="F354" s="12">
        <v>128</v>
      </c>
      <c r="G354" s="12">
        <v>2494.83</v>
      </c>
      <c r="H354" s="13">
        <v>19.490859374999999</v>
      </c>
      <c r="I354" s="3"/>
      <c r="J354" s="3"/>
      <c r="K354" s="3"/>
      <c r="L354" s="3"/>
      <c r="M354" s="3"/>
      <c r="N354" s="3"/>
      <c r="O354" s="3"/>
      <c r="P354" s="3"/>
      <c r="Q354" s="3"/>
      <c r="R354" s="3"/>
      <c r="S354" s="3"/>
      <c r="T354" s="3"/>
      <c r="U354" s="3"/>
      <c r="V354" s="3"/>
      <c r="W354" s="3"/>
      <c r="X354" s="3"/>
      <c r="Y354" s="3"/>
      <c r="Z354" s="3"/>
    </row>
    <row r="355" spans="1:26" ht="15.75" customHeight="1" x14ac:dyDescent="0.3">
      <c r="A355" s="4">
        <v>41694</v>
      </c>
      <c r="B355" s="3" t="s">
        <v>37</v>
      </c>
      <c r="C355" s="3" t="s">
        <v>46</v>
      </c>
      <c r="D355" s="3" t="s">
        <v>16</v>
      </c>
      <c r="E355" s="12">
        <v>910</v>
      </c>
      <c r="F355" s="12">
        <v>2455</v>
      </c>
      <c r="G355" s="12">
        <v>36477.889999999992</v>
      </c>
      <c r="H355" s="13">
        <v>14.858610997963339</v>
      </c>
      <c r="I355" s="3"/>
      <c r="J355" s="3"/>
      <c r="K355" s="3"/>
      <c r="L355" s="3"/>
      <c r="M355" s="3"/>
      <c r="N355" s="3"/>
      <c r="O355" s="3"/>
      <c r="P355" s="3"/>
      <c r="Q355" s="3"/>
      <c r="R355" s="3"/>
      <c r="S355" s="3"/>
      <c r="T355" s="3"/>
      <c r="U355" s="3"/>
      <c r="V355" s="3"/>
      <c r="W355" s="3"/>
      <c r="X355" s="3"/>
      <c r="Y355" s="3"/>
      <c r="Z355" s="3"/>
    </row>
    <row r="356" spans="1:26" ht="15.75" customHeight="1" x14ac:dyDescent="0.3">
      <c r="A356" s="4">
        <v>41694</v>
      </c>
      <c r="B356" s="3" t="s">
        <v>37</v>
      </c>
      <c r="C356" s="3" t="s">
        <v>47</v>
      </c>
      <c r="D356" s="3" t="s">
        <v>17</v>
      </c>
      <c r="E356" s="12">
        <v>2117.9999999999995</v>
      </c>
      <c r="F356" s="12">
        <v>4979.0000000000009</v>
      </c>
      <c r="G356" s="12">
        <v>76695.669999999984</v>
      </c>
      <c r="H356" s="13">
        <v>15.403830086362722</v>
      </c>
      <c r="I356" s="3"/>
      <c r="J356" s="3"/>
      <c r="K356" s="3"/>
      <c r="L356" s="3"/>
      <c r="M356" s="3"/>
      <c r="N356" s="3"/>
      <c r="O356" s="3"/>
      <c r="P356" s="3"/>
      <c r="Q356" s="3"/>
      <c r="R356" s="3"/>
      <c r="S356" s="3"/>
      <c r="T356" s="3"/>
      <c r="U356" s="3"/>
      <c r="V356" s="3"/>
      <c r="W356" s="3"/>
      <c r="X356" s="3"/>
      <c r="Y356" s="3"/>
      <c r="Z356" s="3"/>
    </row>
    <row r="357" spans="1:26" ht="15.75" customHeight="1" x14ac:dyDescent="0.3">
      <c r="A357" s="4">
        <v>41694</v>
      </c>
      <c r="B357" s="3" t="s">
        <v>37</v>
      </c>
      <c r="C357" s="3" t="s">
        <v>45</v>
      </c>
      <c r="D357" s="3" t="s">
        <v>18</v>
      </c>
      <c r="E357" s="12">
        <v>264</v>
      </c>
      <c r="F357" s="12">
        <v>507</v>
      </c>
      <c r="G357" s="12">
        <v>12316.600000000002</v>
      </c>
      <c r="H357" s="13">
        <v>24.2930966469428</v>
      </c>
      <c r="I357" s="3"/>
      <c r="J357" s="3"/>
      <c r="K357" s="3"/>
      <c r="L357" s="3"/>
      <c r="M357" s="3"/>
      <c r="N357" s="3"/>
      <c r="O357" s="3"/>
      <c r="P357" s="3"/>
      <c r="Q357" s="3"/>
      <c r="R357" s="3"/>
      <c r="S357" s="3"/>
      <c r="T357" s="3"/>
      <c r="U357" s="3"/>
      <c r="V357" s="3"/>
      <c r="W357" s="3"/>
      <c r="X357" s="3"/>
      <c r="Y357" s="3"/>
      <c r="Z357" s="3"/>
    </row>
    <row r="358" spans="1:26" ht="15.75" customHeight="1" x14ac:dyDescent="0.3">
      <c r="A358" s="4">
        <v>41694</v>
      </c>
      <c r="B358" s="3" t="s">
        <v>37</v>
      </c>
      <c r="C358" s="3" t="s">
        <v>48</v>
      </c>
      <c r="D358" s="3" t="s">
        <v>19</v>
      </c>
      <c r="E358" s="12">
        <v>90</v>
      </c>
      <c r="F358" s="12">
        <v>176</v>
      </c>
      <c r="G358" s="12">
        <v>3664.6899999999996</v>
      </c>
      <c r="H358" s="13">
        <v>20.822102272727275</v>
      </c>
      <c r="I358" s="3"/>
      <c r="J358" s="3"/>
      <c r="K358" s="3"/>
      <c r="L358" s="3"/>
      <c r="M358" s="3"/>
      <c r="N358" s="3"/>
      <c r="O358" s="3"/>
      <c r="P358" s="3"/>
      <c r="Q358" s="3"/>
      <c r="R358" s="3"/>
      <c r="S358" s="3"/>
      <c r="T358" s="3"/>
      <c r="U358" s="3"/>
      <c r="V358" s="3"/>
      <c r="W358" s="3"/>
      <c r="X358" s="3"/>
      <c r="Y358" s="3"/>
      <c r="Z358" s="3"/>
    </row>
    <row r="359" spans="1:26" ht="15.75" customHeight="1" x14ac:dyDescent="0.3">
      <c r="A359" s="4">
        <v>41694</v>
      </c>
      <c r="B359" s="3" t="s">
        <v>37</v>
      </c>
      <c r="C359" s="3" t="s">
        <v>49</v>
      </c>
      <c r="D359" s="3" t="s">
        <v>20</v>
      </c>
      <c r="E359" s="12">
        <v>1095</v>
      </c>
      <c r="F359" s="12">
        <v>2591</v>
      </c>
      <c r="G359" s="12">
        <v>48030.68</v>
      </c>
      <c r="H359" s="13">
        <v>18.537506754148978</v>
      </c>
      <c r="I359" s="3"/>
      <c r="J359" s="3"/>
      <c r="K359" s="3"/>
      <c r="L359" s="3"/>
      <c r="M359" s="3"/>
      <c r="N359" s="3"/>
      <c r="O359" s="3"/>
      <c r="P359" s="3"/>
      <c r="Q359" s="3"/>
      <c r="R359" s="3"/>
      <c r="S359" s="3"/>
      <c r="T359" s="3"/>
      <c r="U359" s="3"/>
      <c r="V359" s="3"/>
      <c r="W359" s="3"/>
      <c r="X359" s="3"/>
      <c r="Y359" s="3"/>
      <c r="Z359" s="3"/>
    </row>
    <row r="360" spans="1:26" ht="15.75" customHeight="1" x14ac:dyDescent="0.3">
      <c r="A360" s="4">
        <v>41694</v>
      </c>
      <c r="B360" s="3" t="s">
        <v>37</v>
      </c>
      <c r="C360" s="3" t="s">
        <v>50</v>
      </c>
      <c r="D360" s="3" t="s">
        <v>21</v>
      </c>
      <c r="E360" s="12">
        <v>71</v>
      </c>
      <c r="F360" s="12">
        <v>191.99999999999997</v>
      </c>
      <c r="G360" s="12">
        <v>3505</v>
      </c>
      <c r="H360" s="13">
        <v>18.255208333333332</v>
      </c>
      <c r="I360" s="3"/>
      <c r="J360" s="3"/>
      <c r="K360" s="3"/>
      <c r="L360" s="3"/>
      <c r="M360" s="3"/>
      <c r="N360" s="3"/>
      <c r="O360" s="3"/>
      <c r="P360" s="3"/>
      <c r="Q360" s="3"/>
      <c r="R360" s="3"/>
      <c r="S360" s="3"/>
      <c r="T360" s="3"/>
      <c r="U360" s="3"/>
      <c r="V360" s="3"/>
      <c r="W360" s="3"/>
      <c r="X360" s="3"/>
      <c r="Y360" s="3"/>
      <c r="Z360" s="3"/>
    </row>
    <row r="361" spans="1:26" ht="15.75" customHeight="1" x14ac:dyDescent="0.3">
      <c r="A361" s="4">
        <v>41694</v>
      </c>
      <c r="B361" s="3" t="s">
        <v>37</v>
      </c>
      <c r="C361" s="3" t="s">
        <v>51</v>
      </c>
      <c r="D361" s="3" t="s">
        <v>22</v>
      </c>
      <c r="E361" s="12">
        <v>34</v>
      </c>
      <c r="F361" s="12">
        <v>76.000000000000014</v>
      </c>
      <c r="G361" s="12">
        <v>1077.8599999999999</v>
      </c>
      <c r="H361" s="13">
        <v>14.18236842105263</v>
      </c>
      <c r="I361" s="3"/>
      <c r="J361" s="3"/>
      <c r="K361" s="3"/>
      <c r="L361" s="3"/>
      <c r="M361" s="3"/>
      <c r="N361" s="3"/>
      <c r="O361" s="3"/>
      <c r="P361" s="3"/>
      <c r="Q361" s="3"/>
      <c r="R361" s="3"/>
      <c r="S361" s="3"/>
      <c r="T361" s="3"/>
      <c r="U361" s="3"/>
      <c r="V361" s="3"/>
      <c r="W361" s="3"/>
      <c r="X361" s="3"/>
      <c r="Y361" s="3"/>
      <c r="Z361" s="3"/>
    </row>
    <row r="362" spans="1:26" ht="15.75" customHeight="1" x14ac:dyDescent="0.3">
      <c r="A362" s="4">
        <v>41694</v>
      </c>
      <c r="B362" s="3" t="s">
        <v>37</v>
      </c>
      <c r="C362" s="3" t="s">
        <v>52</v>
      </c>
      <c r="D362" s="3" t="s">
        <v>23</v>
      </c>
      <c r="E362" s="12">
        <v>2963</v>
      </c>
      <c r="F362" s="12">
        <v>6701</v>
      </c>
      <c r="G362" s="12">
        <v>177455.60999999996</v>
      </c>
      <c r="H362" s="13">
        <v>26.481959409043423</v>
      </c>
      <c r="I362" s="3"/>
      <c r="J362" s="3"/>
      <c r="K362" s="3"/>
      <c r="L362" s="3"/>
      <c r="M362" s="3"/>
      <c r="N362" s="3"/>
      <c r="O362" s="3"/>
      <c r="P362" s="3"/>
      <c r="Q362" s="3"/>
      <c r="R362" s="3"/>
      <c r="S362" s="3"/>
      <c r="T362" s="3"/>
      <c r="U362" s="3"/>
      <c r="V362" s="3"/>
      <c r="W362" s="3"/>
      <c r="X362" s="3"/>
      <c r="Y362" s="3"/>
      <c r="Z362" s="3"/>
    </row>
    <row r="363" spans="1:26" ht="15.75" customHeight="1" x14ac:dyDescent="0.3">
      <c r="A363" s="4">
        <v>41694</v>
      </c>
      <c r="B363" s="3" t="s">
        <v>37</v>
      </c>
      <c r="C363" s="3" t="s">
        <v>49</v>
      </c>
      <c r="D363" s="3" t="s">
        <v>24</v>
      </c>
      <c r="E363" s="12">
        <v>58</v>
      </c>
      <c r="F363" s="12">
        <v>113</v>
      </c>
      <c r="G363" s="12">
        <v>3650.88</v>
      </c>
      <c r="H363" s="13">
        <v>32.308672566371683</v>
      </c>
      <c r="I363" s="3"/>
      <c r="J363" s="3"/>
      <c r="K363" s="3"/>
      <c r="L363" s="3"/>
      <c r="M363" s="3"/>
      <c r="N363" s="3"/>
      <c r="O363" s="3"/>
      <c r="P363" s="3"/>
      <c r="Q363" s="3"/>
      <c r="R363" s="3"/>
      <c r="S363" s="3"/>
      <c r="T363" s="3"/>
      <c r="U363" s="3"/>
      <c r="V363" s="3"/>
      <c r="W363" s="3"/>
      <c r="X363" s="3"/>
      <c r="Y363" s="3"/>
      <c r="Z363" s="3"/>
    </row>
    <row r="364" spans="1:26" ht="15.75" customHeight="1" x14ac:dyDescent="0.3">
      <c r="A364" s="4">
        <v>41694</v>
      </c>
      <c r="B364" s="3" t="s">
        <v>37</v>
      </c>
      <c r="C364" s="3" t="s">
        <v>53</v>
      </c>
      <c r="D364" s="3" t="s">
        <v>25</v>
      </c>
      <c r="E364" s="12">
        <v>39.999999999999993</v>
      </c>
      <c r="F364" s="12">
        <v>76.000000000000014</v>
      </c>
      <c r="G364" s="12">
        <v>1464.45</v>
      </c>
      <c r="H364" s="13">
        <v>19.269078947368421</v>
      </c>
      <c r="I364" s="3"/>
      <c r="J364" s="3"/>
      <c r="K364" s="3"/>
      <c r="L364" s="3"/>
      <c r="M364" s="3"/>
      <c r="N364" s="3"/>
      <c r="O364" s="3"/>
      <c r="P364" s="3"/>
      <c r="Q364" s="3"/>
      <c r="R364" s="3"/>
      <c r="S364" s="3"/>
      <c r="T364" s="3"/>
      <c r="U364" s="3"/>
      <c r="V364" s="3"/>
      <c r="W364" s="3"/>
      <c r="X364" s="3"/>
      <c r="Y364" s="3"/>
      <c r="Z364" s="3"/>
    </row>
    <row r="365" spans="1:26" ht="15.75" customHeight="1" x14ac:dyDescent="0.3">
      <c r="A365" s="4">
        <v>41694</v>
      </c>
      <c r="B365" s="3" t="s">
        <v>37</v>
      </c>
      <c r="C365" s="3" t="s">
        <v>54</v>
      </c>
      <c r="D365" s="3" t="s">
        <v>26</v>
      </c>
      <c r="E365" s="12">
        <v>13</v>
      </c>
      <c r="F365" s="12">
        <v>18</v>
      </c>
      <c r="G365" s="12">
        <v>333.03</v>
      </c>
      <c r="H365" s="13">
        <v>18.501666666666665</v>
      </c>
      <c r="I365" s="3"/>
      <c r="J365" s="3"/>
      <c r="K365" s="3"/>
      <c r="L365" s="3"/>
      <c r="M365" s="3"/>
      <c r="N365" s="3"/>
      <c r="O365" s="3"/>
      <c r="P365" s="3"/>
      <c r="Q365" s="3"/>
      <c r="R365" s="3"/>
      <c r="S365" s="3"/>
      <c r="T365" s="3"/>
      <c r="U365" s="3"/>
      <c r="V365" s="3"/>
      <c r="W365" s="3"/>
      <c r="X365" s="3"/>
      <c r="Y365" s="3"/>
      <c r="Z365" s="3"/>
    </row>
    <row r="366" spans="1:26" ht="15.75" customHeight="1" x14ac:dyDescent="0.3">
      <c r="A366" s="4">
        <v>41694</v>
      </c>
      <c r="B366" s="3" t="s">
        <v>37</v>
      </c>
      <c r="C366" s="3" t="s">
        <v>49</v>
      </c>
      <c r="D366" s="3" t="s">
        <v>27</v>
      </c>
      <c r="E366" s="12">
        <v>37</v>
      </c>
      <c r="F366" s="12">
        <v>74</v>
      </c>
      <c r="G366" s="12">
        <v>1354.99</v>
      </c>
      <c r="H366" s="13">
        <v>18.310675675675675</v>
      </c>
      <c r="I366" s="3"/>
      <c r="J366" s="3"/>
      <c r="K366" s="3"/>
      <c r="L366" s="3"/>
      <c r="M366" s="3"/>
      <c r="N366" s="3"/>
      <c r="O366" s="3"/>
      <c r="P366" s="3"/>
      <c r="Q366" s="3"/>
      <c r="R366" s="3"/>
      <c r="S366" s="3"/>
      <c r="T366" s="3"/>
      <c r="U366" s="3"/>
      <c r="V366" s="3"/>
      <c r="W366" s="3"/>
      <c r="X366" s="3"/>
      <c r="Y366" s="3"/>
      <c r="Z366" s="3"/>
    </row>
    <row r="367" spans="1:26" ht="15.75" customHeight="1" x14ac:dyDescent="0.3">
      <c r="A367" s="4">
        <v>41694</v>
      </c>
      <c r="B367" s="3" t="s">
        <v>37</v>
      </c>
      <c r="C367" s="3" t="s">
        <v>49</v>
      </c>
      <c r="D367" s="3" t="s">
        <v>28</v>
      </c>
      <c r="E367" s="12">
        <v>396</v>
      </c>
      <c r="F367" s="12">
        <v>812</v>
      </c>
      <c r="G367" s="12">
        <v>14853.33</v>
      </c>
      <c r="H367" s="13">
        <v>18.292278325123153</v>
      </c>
      <c r="I367" s="3"/>
      <c r="J367" s="3"/>
      <c r="K367" s="3"/>
      <c r="L367" s="3"/>
      <c r="M367" s="3"/>
      <c r="N367" s="3"/>
      <c r="O367" s="3"/>
      <c r="P367" s="3"/>
      <c r="Q367" s="3"/>
      <c r="R367" s="3"/>
      <c r="S367" s="3"/>
      <c r="T367" s="3"/>
      <c r="U367" s="3"/>
      <c r="V367" s="3"/>
      <c r="W367" s="3"/>
      <c r="X367" s="3"/>
      <c r="Y367" s="3"/>
      <c r="Z367" s="3"/>
    </row>
    <row r="368" spans="1:26" ht="15.75" customHeight="1" x14ac:dyDescent="0.3">
      <c r="A368" s="4">
        <v>41694</v>
      </c>
      <c r="B368" s="3" t="s">
        <v>37</v>
      </c>
      <c r="C368" s="3" t="s">
        <v>49</v>
      </c>
      <c r="D368" s="3" t="s">
        <v>29</v>
      </c>
      <c r="E368" s="12">
        <v>1820</v>
      </c>
      <c r="F368" s="12">
        <v>4957</v>
      </c>
      <c r="G368" s="12">
        <v>82741.27</v>
      </c>
      <c r="H368" s="13">
        <v>16.691803510187615</v>
      </c>
      <c r="I368" s="3"/>
      <c r="J368" s="3"/>
      <c r="K368" s="3"/>
      <c r="L368" s="3"/>
      <c r="M368" s="3"/>
      <c r="N368" s="3"/>
      <c r="O368" s="3"/>
      <c r="P368" s="3"/>
      <c r="Q368" s="3"/>
      <c r="R368" s="3"/>
      <c r="S368" s="3"/>
      <c r="T368" s="3"/>
      <c r="U368" s="3"/>
      <c r="V368" s="3"/>
      <c r="W368" s="3"/>
      <c r="X368" s="3"/>
      <c r="Y368" s="3"/>
      <c r="Z368" s="3"/>
    </row>
    <row r="369" spans="1:26" ht="15.75" customHeight="1" x14ac:dyDescent="0.3">
      <c r="A369" s="4">
        <v>41694</v>
      </c>
      <c r="B369" s="3" t="s">
        <v>37</v>
      </c>
      <c r="C369" s="3" t="s">
        <v>55</v>
      </c>
      <c r="D369" s="3" t="s">
        <v>30</v>
      </c>
      <c r="E369" s="12">
        <v>217</v>
      </c>
      <c r="F369" s="12">
        <v>482</v>
      </c>
      <c r="G369" s="12">
        <v>7714.98</v>
      </c>
      <c r="H369" s="13">
        <v>16.006182572614108</v>
      </c>
      <c r="I369" s="3"/>
      <c r="J369" s="3"/>
      <c r="K369" s="3"/>
      <c r="L369" s="3"/>
      <c r="M369" s="3"/>
      <c r="N369" s="3"/>
      <c r="O369" s="3"/>
      <c r="P369" s="3"/>
      <c r="Q369" s="3"/>
      <c r="R369" s="3"/>
      <c r="S369" s="3"/>
      <c r="T369" s="3"/>
      <c r="U369" s="3"/>
      <c r="V369" s="3"/>
      <c r="W369" s="3"/>
      <c r="X369" s="3"/>
      <c r="Y369" s="3"/>
      <c r="Z369" s="3"/>
    </row>
    <row r="370" spans="1:26" ht="15.75" customHeight="1" x14ac:dyDescent="0.3">
      <c r="A370" s="4">
        <v>41694</v>
      </c>
      <c r="B370" s="3" t="s">
        <v>37</v>
      </c>
      <c r="C370" s="3" t="s">
        <v>49</v>
      </c>
      <c r="D370" s="3" t="s">
        <v>31</v>
      </c>
      <c r="E370" s="12">
        <v>159.99999999999997</v>
      </c>
      <c r="F370" s="12">
        <v>390</v>
      </c>
      <c r="G370" s="12">
        <v>8559.09</v>
      </c>
      <c r="H370" s="13">
        <v>21.946384615384616</v>
      </c>
      <c r="I370" s="3"/>
      <c r="J370" s="3"/>
      <c r="K370" s="3"/>
      <c r="L370" s="3"/>
      <c r="M370" s="3"/>
      <c r="N370" s="3"/>
      <c r="O370" s="3"/>
      <c r="P370" s="3"/>
      <c r="Q370" s="3"/>
      <c r="R370" s="3"/>
      <c r="S370" s="3"/>
      <c r="T370" s="3"/>
      <c r="U370" s="3"/>
      <c r="V370" s="3"/>
      <c r="W370" s="3"/>
      <c r="X370" s="3"/>
      <c r="Y370" s="3"/>
      <c r="Z370" s="3"/>
    </row>
    <row r="371" spans="1:26" ht="15.75" customHeight="1" x14ac:dyDescent="0.3">
      <c r="A371" s="4">
        <v>41694</v>
      </c>
      <c r="B371" s="3" t="s">
        <v>37</v>
      </c>
      <c r="C371" s="3" t="s">
        <v>13</v>
      </c>
      <c r="D371" s="3" t="s">
        <v>13</v>
      </c>
      <c r="E371" s="12">
        <v>17360.000000000004</v>
      </c>
      <c r="F371" s="12">
        <v>39775.000000000007</v>
      </c>
      <c r="G371" s="12">
        <v>771752.84</v>
      </c>
      <c r="H371" s="13">
        <v>19.402962664990572</v>
      </c>
      <c r="I371" s="3"/>
      <c r="J371" s="3"/>
      <c r="K371" s="3"/>
      <c r="L371" s="3"/>
      <c r="M371" s="3"/>
      <c r="N371" s="3"/>
      <c r="O371" s="3"/>
      <c r="P371" s="3"/>
      <c r="Q371" s="3"/>
      <c r="R371" s="3"/>
      <c r="S371" s="3"/>
      <c r="T371" s="3"/>
      <c r="U371" s="3"/>
      <c r="V371" s="3"/>
      <c r="W371" s="3"/>
      <c r="X371" s="3"/>
      <c r="Y371" s="3"/>
      <c r="Z371" s="3"/>
    </row>
    <row r="372" spans="1:26" ht="15.75" customHeight="1" x14ac:dyDescent="0.3">
      <c r="A372" s="4">
        <v>41694</v>
      </c>
      <c r="B372" s="3" t="s">
        <v>37</v>
      </c>
      <c r="C372" s="3" t="s">
        <v>53</v>
      </c>
      <c r="D372" s="3" t="s">
        <v>32</v>
      </c>
      <c r="E372" s="12">
        <v>28</v>
      </c>
      <c r="F372" s="12">
        <v>63</v>
      </c>
      <c r="G372" s="12">
        <v>893.78</v>
      </c>
      <c r="H372" s="13">
        <v>14.186984126984127</v>
      </c>
      <c r="I372" s="3"/>
      <c r="J372" s="3"/>
      <c r="K372" s="3"/>
      <c r="L372" s="3"/>
      <c r="M372" s="3"/>
      <c r="N372" s="3"/>
      <c r="O372" s="3"/>
      <c r="P372" s="3"/>
      <c r="Q372" s="3"/>
      <c r="R372" s="3"/>
      <c r="S372" s="3"/>
      <c r="T372" s="3"/>
      <c r="U372" s="3"/>
      <c r="V372" s="3"/>
      <c r="W372" s="3"/>
      <c r="X372" s="3"/>
      <c r="Y372" s="3"/>
      <c r="Z372" s="3"/>
    </row>
    <row r="373" spans="1:26" ht="15.75" customHeight="1" x14ac:dyDescent="0.3">
      <c r="A373" s="4">
        <v>41694</v>
      </c>
      <c r="B373" s="3" t="s">
        <v>37</v>
      </c>
      <c r="C373" s="3" t="s">
        <v>56</v>
      </c>
      <c r="D373" s="3" t="s">
        <v>33</v>
      </c>
      <c r="E373" s="12">
        <v>1839.9999999999998</v>
      </c>
      <c r="F373" s="12">
        <v>4334</v>
      </c>
      <c r="G373" s="12">
        <v>71224.52</v>
      </c>
      <c r="H373" s="13">
        <v>16.433899400092294</v>
      </c>
      <c r="I373" s="3"/>
      <c r="J373" s="3"/>
      <c r="K373" s="3"/>
      <c r="L373" s="3"/>
      <c r="M373" s="3"/>
      <c r="N373" s="3"/>
      <c r="O373" s="3"/>
      <c r="P373" s="3"/>
      <c r="Q373" s="3"/>
      <c r="R373" s="3"/>
      <c r="S373" s="3"/>
      <c r="T373" s="3"/>
      <c r="U373" s="3"/>
      <c r="V373" s="3"/>
      <c r="W373" s="3"/>
      <c r="X373" s="3"/>
      <c r="Y373" s="3"/>
      <c r="Z373" s="3"/>
    </row>
    <row r="374" spans="1:26" ht="15.75" customHeight="1" x14ac:dyDescent="0.3">
      <c r="A374" s="4">
        <v>41701</v>
      </c>
      <c r="B374" s="3" t="s">
        <v>36</v>
      </c>
      <c r="C374" s="3" t="s">
        <v>44</v>
      </c>
      <c r="D374" s="3" t="s">
        <v>14</v>
      </c>
      <c r="E374" s="12">
        <v>65.999999999999986</v>
      </c>
      <c r="F374" s="12">
        <v>114.00000000000003</v>
      </c>
      <c r="G374" s="12">
        <v>1245</v>
      </c>
      <c r="H374" s="13">
        <v>10.921052631578947</v>
      </c>
      <c r="I374" s="3"/>
      <c r="J374" s="3"/>
      <c r="K374" s="3"/>
      <c r="L374" s="3"/>
      <c r="M374" s="3"/>
      <c r="N374" s="3"/>
      <c r="O374" s="3"/>
      <c r="P374" s="3"/>
      <c r="Q374" s="3"/>
      <c r="R374" s="3"/>
      <c r="S374" s="3"/>
      <c r="T374" s="3"/>
      <c r="U374" s="3"/>
      <c r="V374" s="3"/>
      <c r="W374" s="3"/>
      <c r="X374" s="3"/>
      <c r="Y374" s="3"/>
      <c r="Z374" s="3"/>
    </row>
    <row r="375" spans="1:26" ht="15.75" customHeight="1" x14ac:dyDescent="0.3">
      <c r="A375" s="4">
        <v>41701</v>
      </c>
      <c r="B375" s="3" t="s">
        <v>36</v>
      </c>
      <c r="C375" s="3" t="s">
        <v>45</v>
      </c>
      <c r="D375" s="3" t="s">
        <v>15</v>
      </c>
      <c r="E375" s="12">
        <v>21</v>
      </c>
      <c r="F375" s="12">
        <v>30</v>
      </c>
      <c r="G375" s="12">
        <v>363</v>
      </c>
      <c r="H375" s="13">
        <v>12.1</v>
      </c>
      <c r="I375" s="3"/>
      <c r="J375" s="3"/>
      <c r="K375" s="3"/>
      <c r="L375" s="3"/>
      <c r="M375" s="3"/>
      <c r="N375" s="3"/>
      <c r="O375" s="3"/>
      <c r="P375" s="3"/>
      <c r="Q375" s="3"/>
      <c r="R375" s="3"/>
      <c r="S375" s="3"/>
      <c r="T375" s="3"/>
      <c r="U375" s="3"/>
      <c r="V375" s="3"/>
      <c r="W375" s="3"/>
      <c r="X375" s="3"/>
      <c r="Y375" s="3"/>
      <c r="Z375" s="3"/>
    </row>
    <row r="376" spans="1:26" ht="15.75" customHeight="1" x14ac:dyDescent="0.3">
      <c r="A376" s="4">
        <v>41701</v>
      </c>
      <c r="B376" s="3" t="s">
        <v>36</v>
      </c>
      <c r="C376" s="3" t="s">
        <v>46</v>
      </c>
      <c r="D376" s="3" t="s">
        <v>16</v>
      </c>
      <c r="E376" s="12">
        <v>207</v>
      </c>
      <c r="F376" s="12">
        <v>372</v>
      </c>
      <c r="G376" s="12">
        <v>4154.9999999999991</v>
      </c>
      <c r="H376" s="13">
        <v>11.169354838709678</v>
      </c>
      <c r="I376" s="3"/>
      <c r="J376" s="3"/>
      <c r="K376" s="3"/>
      <c r="L376" s="3"/>
      <c r="M376" s="3"/>
      <c r="N376" s="3"/>
      <c r="O376" s="3"/>
      <c r="P376" s="3"/>
      <c r="Q376" s="3"/>
      <c r="R376" s="3"/>
      <c r="S376" s="3"/>
      <c r="T376" s="3"/>
      <c r="U376" s="3"/>
      <c r="V376" s="3"/>
      <c r="W376" s="3"/>
      <c r="X376" s="3"/>
      <c r="Y376" s="3"/>
      <c r="Z376" s="3"/>
    </row>
    <row r="377" spans="1:26" ht="15.75" customHeight="1" x14ac:dyDescent="0.3">
      <c r="A377" s="4">
        <v>41701</v>
      </c>
      <c r="B377" s="3" t="s">
        <v>36</v>
      </c>
      <c r="C377" s="3" t="s">
        <v>47</v>
      </c>
      <c r="D377" s="3" t="s">
        <v>17</v>
      </c>
      <c r="E377" s="12">
        <v>450</v>
      </c>
      <c r="F377" s="12">
        <v>801.00000000000023</v>
      </c>
      <c r="G377" s="12">
        <v>9924</v>
      </c>
      <c r="H377" s="13">
        <v>12.389513108614231</v>
      </c>
      <c r="I377" s="3"/>
      <c r="J377" s="3"/>
      <c r="K377" s="3"/>
      <c r="L377" s="3"/>
      <c r="M377" s="3"/>
      <c r="N377" s="3"/>
      <c r="O377" s="3"/>
      <c r="P377" s="3"/>
      <c r="Q377" s="3"/>
      <c r="R377" s="3"/>
      <c r="S377" s="3"/>
      <c r="T377" s="3"/>
      <c r="U377" s="3"/>
      <c r="V377" s="3"/>
      <c r="W377" s="3"/>
      <c r="X377" s="3"/>
      <c r="Y377" s="3"/>
      <c r="Z377" s="3"/>
    </row>
    <row r="378" spans="1:26" ht="15.75" customHeight="1" x14ac:dyDescent="0.3">
      <c r="A378" s="4">
        <v>41701</v>
      </c>
      <c r="B378" s="3" t="s">
        <v>36</v>
      </c>
      <c r="C378" s="3" t="s">
        <v>45</v>
      </c>
      <c r="D378" s="3" t="s">
        <v>18</v>
      </c>
      <c r="E378" s="12">
        <v>36</v>
      </c>
      <c r="F378" s="12">
        <v>81</v>
      </c>
      <c r="G378" s="12">
        <v>966</v>
      </c>
      <c r="H378" s="13">
        <v>11.925925925925926</v>
      </c>
      <c r="I378" s="3"/>
      <c r="J378" s="3"/>
      <c r="K378" s="3"/>
      <c r="L378" s="3"/>
      <c r="M378" s="3"/>
      <c r="N378" s="3"/>
      <c r="O378" s="3"/>
      <c r="P378" s="3"/>
      <c r="Q378" s="3"/>
      <c r="R378" s="3"/>
      <c r="S378" s="3"/>
      <c r="T378" s="3"/>
      <c r="U378" s="3"/>
      <c r="V378" s="3"/>
      <c r="W378" s="3"/>
      <c r="X378" s="3"/>
      <c r="Y378" s="3"/>
      <c r="Z378" s="3"/>
    </row>
    <row r="379" spans="1:26" ht="15.75" customHeight="1" x14ac:dyDescent="0.3">
      <c r="A379" s="4">
        <v>41701</v>
      </c>
      <c r="B379" s="3" t="s">
        <v>36</v>
      </c>
      <c r="C379" s="3" t="s">
        <v>48</v>
      </c>
      <c r="D379" s="3" t="s">
        <v>19</v>
      </c>
      <c r="E379" s="12">
        <v>48</v>
      </c>
      <c r="F379" s="12">
        <v>71.999999999999986</v>
      </c>
      <c r="G379" s="12">
        <v>846</v>
      </c>
      <c r="H379" s="13">
        <v>11.75</v>
      </c>
      <c r="I379" s="3"/>
      <c r="J379" s="3"/>
      <c r="K379" s="3"/>
      <c r="L379" s="3"/>
      <c r="M379" s="3"/>
      <c r="N379" s="3"/>
      <c r="O379" s="3"/>
      <c r="P379" s="3"/>
      <c r="Q379" s="3"/>
      <c r="R379" s="3"/>
      <c r="S379" s="3"/>
      <c r="T379" s="3"/>
      <c r="U379" s="3"/>
      <c r="V379" s="3"/>
      <c r="W379" s="3"/>
      <c r="X379" s="3"/>
      <c r="Y379" s="3"/>
      <c r="Z379" s="3"/>
    </row>
    <row r="380" spans="1:26" ht="15.75" customHeight="1" x14ac:dyDescent="0.3">
      <c r="A380" s="4">
        <v>41701</v>
      </c>
      <c r="B380" s="3" t="s">
        <v>36</v>
      </c>
      <c r="C380" s="3" t="s">
        <v>49</v>
      </c>
      <c r="D380" s="3" t="s">
        <v>20</v>
      </c>
      <c r="E380" s="12">
        <v>900</v>
      </c>
      <c r="F380" s="12">
        <v>1620</v>
      </c>
      <c r="G380" s="12">
        <v>21732</v>
      </c>
      <c r="H380" s="13">
        <v>13.414814814814815</v>
      </c>
      <c r="I380" s="3"/>
      <c r="J380" s="3"/>
      <c r="K380" s="3"/>
      <c r="L380" s="3"/>
      <c r="M380" s="3"/>
      <c r="N380" s="3"/>
      <c r="O380" s="3"/>
      <c r="P380" s="3"/>
      <c r="Q380" s="3"/>
      <c r="R380" s="3"/>
      <c r="S380" s="3"/>
      <c r="T380" s="3"/>
      <c r="U380" s="3"/>
      <c r="V380" s="3"/>
      <c r="W380" s="3"/>
      <c r="X380" s="3"/>
      <c r="Y380" s="3"/>
      <c r="Z380" s="3"/>
    </row>
    <row r="381" spans="1:26" ht="15.75" customHeight="1" x14ac:dyDescent="0.3">
      <c r="A381" s="4">
        <v>41701</v>
      </c>
      <c r="B381" s="3" t="s">
        <v>36</v>
      </c>
      <c r="C381" s="3" t="s">
        <v>50</v>
      </c>
      <c r="D381" s="3" t="s">
        <v>21</v>
      </c>
      <c r="E381" s="12">
        <v>29.999999999999993</v>
      </c>
      <c r="F381" s="12">
        <v>81</v>
      </c>
      <c r="G381" s="12">
        <v>1215.0000000000002</v>
      </c>
      <c r="H381" s="13">
        <v>15</v>
      </c>
      <c r="I381" s="3"/>
      <c r="J381" s="3"/>
      <c r="K381" s="3"/>
      <c r="L381" s="3"/>
      <c r="M381" s="3"/>
      <c r="N381" s="3"/>
      <c r="O381" s="3"/>
      <c r="P381" s="3"/>
      <c r="Q381" s="3"/>
      <c r="R381" s="3"/>
      <c r="S381" s="3"/>
      <c r="T381" s="3"/>
      <c r="U381" s="3"/>
      <c r="V381" s="3"/>
      <c r="W381" s="3"/>
      <c r="X381" s="3"/>
      <c r="Y381" s="3"/>
      <c r="Z381" s="3"/>
    </row>
    <row r="382" spans="1:26" ht="15.75" customHeight="1" x14ac:dyDescent="0.3">
      <c r="A382" s="4">
        <v>41701</v>
      </c>
      <c r="B382" s="3" t="s">
        <v>36</v>
      </c>
      <c r="C382" s="3" t="s">
        <v>51</v>
      </c>
      <c r="D382" s="3" t="s">
        <v>22</v>
      </c>
      <c r="E382" s="12">
        <v>69</v>
      </c>
      <c r="F382" s="12">
        <v>123</v>
      </c>
      <c r="G382" s="12">
        <v>1458</v>
      </c>
      <c r="H382" s="13">
        <v>11.853658536585366</v>
      </c>
      <c r="I382" s="3"/>
      <c r="J382" s="3"/>
      <c r="K382" s="3"/>
      <c r="L382" s="3"/>
      <c r="M382" s="3"/>
      <c r="N382" s="3"/>
      <c r="O382" s="3"/>
      <c r="P382" s="3"/>
      <c r="Q382" s="3"/>
      <c r="R382" s="3"/>
      <c r="S382" s="3"/>
      <c r="T382" s="3"/>
      <c r="U382" s="3"/>
      <c r="V382" s="3"/>
      <c r="W382" s="3"/>
      <c r="X382" s="3"/>
      <c r="Y382" s="3"/>
      <c r="Z382" s="3"/>
    </row>
    <row r="383" spans="1:26" ht="15.75" customHeight="1" x14ac:dyDescent="0.3">
      <c r="A383" s="4">
        <v>41701</v>
      </c>
      <c r="B383" s="3" t="s">
        <v>36</v>
      </c>
      <c r="C383" s="3" t="s">
        <v>52</v>
      </c>
      <c r="D383" s="3" t="s">
        <v>23</v>
      </c>
      <c r="E383" s="12">
        <v>342</v>
      </c>
      <c r="F383" s="12">
        <v>639</v>
      </c>
      <c r="G383" s="12">
        <v>8244</v>
      </c>
      <c r="H383" s="13">
        <v>12.901408450704226</v>
      </c>
      <c r="I383" s="3"/>
      <c r="J383" s="3"/>
      <c r="K383" s="3"/>
      <c r="L383" s="3"/>
      <c r="M383" s="3"/>
      <c r="N383" s="3"/>
      <c r="O383" s="3"/>
      <c r="P383" s="3"/>
      <c r="Q383" s="3"/>
      <c r="R383" s="3"/>
      <c r="S383" s="3"/>
      <c r="T383" s="3"/>
      <c r="U383" s="3"/>
      <c r="V383" s="3"/>
      <c r="W383" s="3"/>
      <c r="X383" s="3"/>
      <c r="Y383" s="3"/>
      <c r="Z383" s="3"/>
    </row>
    <row r="384" spans="1:26" ht="15.75" customHeight="1" x14ac:dyDescent="0.3">
      <c r="A384" s="4">
        <v>41701</v>
      </c>
      <c r="B384" s="3" t="s">
        <v>36</v>
      </c>
      <c r="C384" s="3" t="s">
        <v>49</v>
      </c>
      <c r="D384" s="3" t="s">
        <v>24</v>
      </c>
      <c r="E384" s="12">
        <v>59.999999999999986</v>
      </c>
      <c r="F384" s="12">
        <v>89.999999999999986</v>
      </c>
      <c r="G384" s="12">
        <v>1227</v>
      </c>
      <c r="H384" s="13">
        <v>13.633333333333333</v>
      </c>
      <c r="I384" s="3"/>
      <c r="J384" s="3"/>
      <c r="K384" s="3"/>
      <c r="L384" s="3"/>
      <c r="M384" s="3"/>
      <c r="N384" s="3"/>
      <c r="O384" s="3"/>
      <c r="P384" s="3"/>
      <c r="Q384" s="3"/>
      <c r="R384" s="3"/>
      <c r="S384" s="3"/>
      <c r="T384" s="3"/>
      <c r="U384" s="3"/>
      <c r="V384" s="3"/>
      <c r="W384" s="3"/>
      <c r="X384" s="3"/>
      <c r="Y384" s="3"/>
      <c r="Z384" s="3"/>
    </row>
    <row r="385" spans="1:26" ht="15.75" customHeight="1" x14ac:dyDescent="0.3">
      <c r="A385" s="4">
        <v>41701</v>
      </c>
      <c r="B385" s="3" t="s">
        <v>36</v>
      </c>
      <c r="C385" s="3" t="s">
        <v>53</v>
      </c>
      <c r="D385" s="3" t="s">
        <v>25</v>
      </c>
      <c r="E385" s="12">
        <v>42</v>
      </c>
      <c r="F385" s="12">
        <v>102</v>
      </c>
      <c r="G385" s="12">
        <v>1097.9999999999998</v>
      </c>
      <c r="H385" s="13">
        <v>10.764705882352942</v>
      </c>
      <c r="I385" s="3"/>
      <c r="J385" s="3"/>
      <c r="K385" s="3"/>
      <c r="L385" s="3"/>
      <c r="M385" s="3"/>
      <c r="N385" s="3"/>
      <c r="O385" s="3"/>
      <c r="P385" s="3"/>
      <c r="Q385" s="3"/>
      <c r="R385" s="3"/>
      <c r="S385" s="3"/>
      <c r="T385" s="3"/>
      <c r="U385" s="3"/>
      <c r="V385" s="3"/>
      <c r="W385" s="3"/>
      <c r="X385" s="3"/>
      <c r="Y385" s="3"/>
      <c r="Z385" s="3"/>
    </row>
    <row r="386" spans="1:26" ht="15.75" customHeight="1" x14ac:dyDescent="0.3">
      <c r="A386" s="4">
        <v>41701</v>
      </c>
      <c r="B386" s="3" t="s">
        <v>36</v>
      </c>
      <c r="C386" s="3" t="s">
        <v>54</v>
      </c>
      <c r="D386" s="3" t="s">
        <v>26</v>
      </c>
      <c r="E386" s="12">
        <v>9</v>
      </c>
      <c r="F386" s="12">
        <v>8.9999999999999982</v>
      </c>
      <c r="G386" s="12">
        <v>75</v>
      </c>
      <c r="H386" s="13">
        <v>8.3333333333333339</v>
      </c>
      <c r="I386" s="3"/>
      <c r="J386" s="3"/>
      <c r="K386" s="3"/>
      <c r="L386" s="3"/>
      <c r="M386" s="3"/>
      <c r="N386" s="3"/>
      <c r="O386" s="3"/>
      <c r="P386" s="3"/>
      <c r="Q386" s="3"/>
      <c r="R386" s="3"/>
      <c r="S386" s="3"/>
      <c r="T386" s="3"/>
      <c r="U386" s="3"/>
      <c r="V386" s="3"/>
      <c r="W386" s="3"/>
      <c r="X386" s="3"/>
      <c r="Y386" s="3"/>
      <c r="Z386" s="3"/>
    </row>
    <row r="387" spans="1:26" ht="15.75" customHeight="1" x14ac:dyDescent="0.3">
      <c r="A387" s="4">
        <v>41701</v>
      </c>
      <c r="B387" s="3" t="s">
        <v>36</v>
      </c>
      <c r="C387" s="3" t="s">
        <v>49</v>
      </c>
      <c r="D387" s="3" t="s">
        <v>27</v>
      </c>
      <c r="E387" s="12">
        <v>48</v>
      </c>
      <c r="F387" s="12">
        <v>96</v>
      </c>
      <c r="G387" s="12">
        <v>1053</v>
      </c>
      <c r="H387" s="13">
        <v>10.96875</v>
      </c>
      <c r="I387" s="3"/>
      <c r="J387" s="3"/>
      <c r="K387" s="3"/>
      <c r="L387" s="3"/>
      <c r="M387" s="3"/>
      <c r="N387" s="3"/>
      <c r="O387" s="3"/>
      <c r="P387" s="3"/>
      <c r="Q387" s="3"/>
      <c r="R387" s="3"/>
      <c r="S387" s="3"/>
      <c r="T387" s="3"/>
      <c r="U387" s="3"/>
      <c r="V387" s="3"/>
      <c r="W387" s="3"/>
      <c r="X387" s="3"/>
      <c r="Y387" s="3"/>
      <c r="Z387" s="3"/>
    </row>
    <row r="388" spans="1:26" ht="15.75" customHeight="1" x14ac:dyDescent="0.3">
      <c r="A388" s="4">
        <v>41701</v>
      </c>
      <c r="B388" s="3" t="s">
        <v>36</v>
      </c>
      <c r="C388" s="3" t="s">
        <v>49</v>
      </c>
      <c r="D388" s="3" t="s">
        <v>28</v>
      </c>
      <c r="E388" s="12">
        <v>476.99999999999989</v>
      </c>
      <c r="F388" s="12">
        <v>906.00000000000023</v>
      </c>
      <c r="G388" s="12">
        <v>12132</v>
      </c>
      <c r="H388" s="13">
        <v>13.390728476821192</v>
      </c>
      <c r="I388" s="3"/>
      <c r="J388" s="3"/>
      <c r="K388" s="3"/>
      <c r="L388" s="3"/>
      <c r="M388" s="3"/>
      <c r="N388" s="3"/>
      <c r="O388" s="3"/>
      <c r="P388" s="3"/>
      <c r="Q388" s="3"/>
      <c r="R388" s="3"/>
      <c r="S388" s="3"/>
      <c r="T388" s="3"/>
      <c r="U388" s="3"/>
      <c r="V388" s="3"/>
      <c r="W388" s="3"/>
      <c r="X388" s="3"/>
      <c r="Y388" s="3"/>
      <c r="Z388" s="3"/>
    </row>
    <row r="389" spans="1:26" ht="15.75" customHeight="1" x14ac:dyDescent="0.3">
      <c r="A389" s="4">
        <v>41701</v>
      </c>
      <c r="B389" s="3" t="s">
        <v>36</v>
      </c>
      <c r="C389" s="3" t="s">
        <v>49</v>
      </c>
      <c r="D389" s="3" t="s">
        <v>29</v>
      </c>
      <c r="E389" s="12">
        <v>1638</v>
      </c>
      <c r="F389" s="12">
        <v>3825</v>
      </c>
      <c r="G389" s="12">
        <v>48978</v>
      </c>
      <c r="H389" s="13">
        <v>12.804705882352941</v>
      </c>
      <c r="I389" s="3"/>
      <c r="J389" s="3"/>
      <c r="K389" s="3"/>
      <c r="L389" s="3"/>
      <c r="M389" s="3"/>
      <c r="N389" s="3"/>
      <c r="O389" s="3"/>
      <c r="P389" s="3"/>
      <c r="Q389" s="3"/>
      <c r="R389" s="3"/>
      <c r="S389" s="3"/>
      <c r="T389" s="3"/>
      <c r="U389" s="3"/>
      <c r="V389" s="3"/>
      <c r="W389" s="3"/>
      <c r="X389" s="3"/>
      <c r="Y389" s="3"/>
      <c r="Z389" s="3"/>
    </row>
    <row r="390" spans="1:26" ht="15.75" customHeight="1" x14ac:dyDescent="0.3">
      <c r="A390" s="4">
        <v>41701</v>
      </c>
      <c r="B390" s="3" t="s">
        <v>36</v>
      </c>
      <c r="C390" s="3" t="s">
        <v>55</v>
      </c>
      <c r="D390" s="3" t="s">
        <v>30</v>
      </c>
      <c r="E390" s="12">
        <v>141</v>
      </c>
      <c r="F390" s="12">
        <v>252</v>
      </c>
      <c r="G390" s="12">
        <v>3348.0000000000009</v>
      </c>
      <c r="H390" s="13">
        <v>13.285714285714286</v>
      </c>
      <c r="I390" s="3"/>
      <c r="J390" s="3"/>
      <c r="K390" s="3"/>
      <c r="L390" s="3"/>
      <c r="M390" s="3"/>
      <c r="N390" s="3"/>
      <c r="O390" s="3"/>
      <c r="P390" s="3"/>
      <c r="Q390" s="3"/>
      <c r="R390" s="3"/>
      <c r="S390" s="3"/>
      <c r="T390" s="3"/>
      <c r="U390" s="3"/>
      <c r="V390" s="3"/>
      <c r="W390" s="3"/>
      <c r="X390" s="3"/>
      <c r="Y390" s="3"/>
      <c r="Z390" s="3"/>
    </row>
    <row r="391" spans="1:26" ht="15.75" customHeight="1" x14ac:dyDescent="0.3">
      <c r="A391" s="4">
        <v>41701</v>
      </c>
      <c r="B391" s="3" t="s">
        <v>36</v>
      </c>
      <c r="C391" s="3" t="s">
        <v>49</v>
      </c>
      <c r="D391" s="3" t="s">
        <v>31</v>
      </c>
      <c r="E391" s="12">
        <v>131.99999999999997</v>
      </c>
      <c r="F391" s="12">
        <v>222</v>
      </c>
      <c r="G391" s="12">
        <v>3789.0000000000009</v>
      </c>
      <c r="H391" s="13">
        <v>17.067567567567568</v>
      </c>
      <c r="I391" s="3"/>
      <c r="J391" s="3"/>
      <c r="K391" s="3"/>
      <c r="L391" s="3"/>
      <c r="M391" s="3"/>
      <c r="N391" s="3"/>
      <c r="O391" s="3"/>
      <c r="P391" s="3"/>
      <c r="Q391" s="3"/>
      <c r="R391" s="3"/>
      <c r="S391" s="3"/>
      <c r="T391" s="3"/>
      <c r="U391" s="3"/>
      <c r="V391" s="3"/>
      <c r="W391" s="3"/>
      <c r="X391" s="3"/>
      <c r="Y391" s="3"/>
      <c r="Z391" s="3"/>
    </row>
    <row r="392" spans="1:26" ht="15.75" customHeight="1" x14ac:dyDescent="0.3">
      <c r="A392" s="4">
        <v>41701</v>
      </c>
      <c r="B392" s="3" t="s">
        <v>36</v>
      </c>
      <c r="C392" s="3" t="s">
        <v>13</v>
      </c>
      <c r="D392" s="3" t="s">
        <v>13</v>
      </c>
      <c r="E392" s="12">
        <v>6786.0000000000018</v>
      </c>
      <c r="F392" s="12">
        <v>13058.999999999996</v>
      </c>
      <c r="G392" s="12">
        <v>170711.99999999997</v>
      </c>
      <c r="H392" s="13">
        <v>13.0723638869745</v>
      </c>
      <c r="I392" s="3"/>
      <c r="J392" s="3"/>
      <c r="K392" s="3"/>
      <c r="L392" s="3"/>
      <c r="M392" s="3"/>
      <c r="N392" s="3"/>
      <c r="O392" s="3"/>
      <c r="P392" s="3"/>
      <c r="Q392" s="3"/>
      <c r="R392" s="3"/>
      <c r="S392" s="3"/>
      <c r="T392" s="3"/>
      <c r="U392" s="3"/>
      <c r="V392" s="3"/>
      <c r="W392" s="3"/>
      <c r="X392" s="3"/>
      <c r="Y392" s="3"/>
      <c r="Z392" s="3"/>
    </row>
    <row r="393" spans="1:26" ht="15.75" customHeight="1" x14ac:dyDescent="0.3">
      <c r="A393" s="4">
        <v>41701</v>
      </c>
      <c r="B393" s="3" t="s">
        <v>36</v>
      </c>
      <c r="C393" s="3" t="s">
        <v>53</v>
      </c>
      <c r="D393" s="3" t="s">
        <v>32</v>
      </c>
      <c r="E393" s="12">
        <v>24</v>
      </c>
      <c r="F393" s="12">
        <v>48</v>
      </c>
      <c r="G393" s="12">
        <v>630</v>
      </c>
      <c r="H393" s="13">
        <v>13.125</v>
      </c>
      <c r="I393" s="3"/>
      <c r="J393" s="3"/>
      <c r="K393" s="3"/>
      <c r="L393" s="3"/>
      <c r="M393" s="3"/>
      <c r="N393" s="3"/>
      <c r="O393" s="3"/>
      <c r="P393" s="3"/>
      <c r="Q393" s="3"/>
      <c r="R393" s="3"/>
      <c r="S393" s="3"/>
      <c r="T393" s="3"/>
      <c r="U393" s="3"/>
      <c r="V393" s="3"/>
      <c r="W393" s="3"/>
      <c r="X393" s="3"/>
      <c r="Y393" s="3"/>
      <c r="Z393" s="3"/>
    </row>
    <row r="394" spans="1:26" ht="15.75" customHeight="1" x14ac:dyDescent="0.3">
      <c r="A394" s="4">
        <v>41701</v>
      </c>
      <c r="B394" s="3" t="s">
        <v>36</v>
      </c>
      <c r="C394" s="3" t="s">
        <v>56</v>
      </c>
      <c r="D394" s="3" t="s">
        <v>33</v>
      </c>
      <c r="E394" s="12">
        <v>171</v>
      </c>
      <c r="F394" s="12">
        <v>264</v>
      </c>
      <c r="G394" s="12">
        <v>3252.0000000000009</v>
      </c>
      <c r="H394" s="13">
        <v>12.318181818181818</v>
      </c>
      <c r="I394" s="3"/>
      <c r="J394" s="3"/>
      <c r="K394" s="3"/>
      <c r="L394" s="3"/>
      <c r="M394" s="3"/>
      <c r="N394" s="3"/>
      <c r="O394" s="3"/>
      <c r="P394" s="3"/>
      <c r="Q394" s="3"/>
      <c r="R394" s="3"/>
      <c r="S394" s="3"/>
      <c r="T394" s="3"/>
      <c r="U394" s="3"/>
      <c r="V394" s="3"/>
      <c r="W394" s="3"/>
      <c r="X394" s="3"/>
      <c r="Y394" s="3"/>
      <c r="Z394" s="3"/>
    </row>
    <row r="395" spans="1:26" ht="15.75" customHeight="1" x14ac:dyDescent="0.3">
      <c r="A395" s="4">
        <v>41701</v>
      </c>
      <c r="B395" s="3" t="s">
        <v>37</v>
      </c>
      <c r="C395" s="3" t="s">
        <v>44</v>
      </c>
      <c r="D395" s="3" t="s">
        <v>14</v>
      </c>
      <c r="E395" s="12">
        <v>215</v>
      </c>
      <c r="F395" s="12">
        <v>412.00000000000006</v>
      </c>
      <c r="G395" s="12">
        <v>8712.8799999999992</v>
      </c>
      <c r="H395" s="13">
        <v>21.14776699029126</v>
      </c>
      <c r="I395" s="3"/>
      <c r="J395" s="3"/>
      <c r="K395" s="3"/>
      <c r="L395" s="3"/>
      <c r="M395" s="3"/>
      <c r="N395" s="3"/>
      <c r="O395" s="3"/>
      <c r="P395" s="3"/>
      <c r="Q395" s="3"/>
      <c r="R395" s="3"/>
      <c r="S395" s="3"/>
      <c r="T395" s="3"/>
      <c r="U395" s="3"/>
      <c r="V395" s="3"/>
      <c r="W395" s="3"/>
      <c r="X395" s="3"/>
      <c r="Y395" s="3"/>
      <c r="Z395" s="3"/>
    </row>
    <row r="396" spans="1:26" ht="15.75" customHeight="1" x14ac:dyDescent="0.3">
      <c r="A396" s="4">
        <v>41701</v>
      </c>
      <c r="B396" s="3" t="s">
        <v>37</v>
      </c>
      <c r="C396" s="3" t="s">
        <v>45</v>
      </c>
      <c r="D396" s="3" t="s">
        <v>15</v>
      </c>
      <c r="E396" s="12">
        <v>70</v>
      </c>
      <c r="F396" s="12">
        <v>159</v>
      </c>
      <c r="G396" s="12">
        <v>3562.87</v>
      </c>
      <c r="H396" s="13">
        <v>22.407987421383648</v>
      </c>
      <c r="I396" s="3"/>
      <c r="J396" s="3"/>
      <c r="K396" s="3"/>
      <c r="L396" s="3"/>
      <c r="M396" s="3"/>
      <c r="N396" s="3"/>
      <c r="O396" s="3"/>
      <c r="P396" s="3"/>
      <c r="Q396" s="3"/>
      <c r="R396" s="3"/>
      <c r="S396" s="3"/>
      <c r="T396" s="3"/>
      <c r="U396" s="3"/>
      <c r="V396" s="3"/>
      <c r="W396" s="3"/>
      <c r="X396" s="3"/>
      <c r="Y396" s="3"/>
      <c r="Z396" s="3"/>
    </row>
    <row r="397" spans="1:26" ht="15.75" customHeight="1" x14ac:dyDescent="0.3">
      <c r="A397" s="4">
        <v>41701</v>
      </c>
      <c r="B397" s="3" t="s">
        <v>37</v>
      </c>
      <c r="C397" s="3" t="s">
        <v>46</v>
      </c>
      <c r="D397" s="3" t="s">
        <v>16</v>
      </c>
      <c r="E397" s="12">
        <v>956</v>
      </c>
      <c r="F397" s="12">
        <v>2534</v>
      </c>
      <c r="G397" s="12">
        <v>39856.250000000007</v>
      </c>
      <c r="H397" s="13">
        <v>15.728591160220995</v>
      </c>
      <c r="I397" s="3"/>
      <c r="J397" s="3"/>
      <c r="K397" s="3"/>
      <c r="L397" s="3"/>
      <c r="M397" s="3"/>
      <c r="N397" s="3"/>
      <c r="O397" s="3"/>
      <c r="P397" s="3"/>
      <c r="Q397" s="3"/>
      <c r="R397" s="3"/>
      <c r="S397" s="3"/>
      <c r="T397" s="3"/>
      <c r="U397" s="3"/>
      <c r="V397" s="3"/>
      <c r="W397" s="3"/>
      <c r="X397" s="3"/>
      <c r="Y397" s="3"/>
      <c r="Z397" s="3"/>
    </row>
    <row r="398" spans="1:26" ht="15.75" customHeight="1" x14ac:dyDescent="0.3">
      <c r="A398" s="4">
        <v>41701</v>
      </c>
      <c r="B398" s="3" t="s">
        <v>37</v>
      </c>
      <c r="C398" s="3" t="s">
        <v>47</v>
      </c>
      <c r="D398" s="3" t="s">
        <v>17</v>
      </c>
      <c r="E398" s="12">
        <v>2159</v>
      </c>
      <c r="F398" s="12">
        <v>5180.0000000000009</v>
      </c>
      <c r="G398" s="12">
        <v>81764.289999999994</v>
      </c>
      <c r="H398" s="13">
        <v>15.784611969111968</v>
      </c>
      <c r="I398" s="3"/>
      <c r="J398" s="3"/>
      <c r="K398" s="3"/>
      <c r="L398" s="3"/>
      <c r="M398" s="3"/>
      <c r="N398" s="3"/>
      <c r="O398" s="3"/>
      <c r="P398" s="3"/>
      <c r="Q398" s="3"/>
      <c r="R398" s="3"/>
      <c r="S398" s="3"/>
      <c r="T398" s="3"/>
      <c r="U398" s="3"/>
      <c r="V398" s="3"/>
      <c r="W398" s="3"/>
      <c r="X398" s="3"/>
      <c r="Y398" s="3"/>
      <c r="Z398" s="3"/>
    </row>
    <row r="399" spans="1:26" ht="15.75" customHeight="1" x14ac:dyDescent="0.3">
      <c r="A399" s="4">
        <v>41701</v>
      </c>
      <c r="B399" s="3" t="s">
        <v>37</v>
      </c>
      <c r="C399" s="3" t="s">
        <v>45</v>
      </c>
      <c r="D399" s="3" t="s">
        <v>18</v>
      </c>
      <c r="E399" s="12">
        <v>245</v>
      </c>
      <c r="F399" s="12">
        <v>488</v>
      </c>
      <c r="G399" s="12">
        <v>10010.030000000001</v>
      </c>
      <c r="H399" s="13">
        <v>20.51235655737705</v>
      </c>
      <c r="I399" s="3"/>
      <c r="J399" s="3"/>
      <c r="K399" s="3"/>
      <c r="L399" s="3"/>
      <c r="M399" s="3"/>
      <c r="N399" s="3"/>
      <c r="O399" s="3"/>
      <c r="P399" s="3"/>
      <c r="Q399" s="3"/>
      <c r="R399" s="3"/>
      <c r="S399" s="3"/>
      <c r="T399" s="3"/>
      <c r="U399" s="3"/>
      <c r="V399" s="3"/>
      <c r="W399" s="3"/>
      <c r="X399" s="3"/>
      <c r="Y399" s="3"/>
      <c r="Z399" s="3"/>
    </row>
    <row r="400" spans="1:26" ht="15.75" customHeight="1" x14ac:dyDescent="0.3">
      <c r="A400" s="4">
        <v>41701</v>
      </c>
      <c r="B400" s="3" t="s">
        <v>37</v>
      </c>
      <c r="C400" s="3" t="s">
        <v>48</v>
      </c>
      <c r="D400" s="3" t="s">
        <v>19</v>
      </c>
      <c r="E400" s="12">
        <v>98</v>
      </c>
      <c r="F400" s="12">
        <v>188</v>
      </c>
      <c r="G400" s="12">
        <v>3795.92</v>
      </c>
      <c r="H400" s="13">
        <v>20.191063829787236</v>
      </c>
      <c r="I400" s="3"/>
      <c r="J400" s="3"/>
      <c r="K400" s="3"/>
      <c r="L400" s="3"/>
      <c r="M400" s="3"/>
      <c r="N400" s="3"/>
      <c r="O400" s="3"/>
      <c r="P400" s="3"/>
      <c r="Q400" s="3"/>
      <c r="R400" s="3"/>
      <c r="S400" s="3"/>
      <c r="T400" s="3"/>
      <c r="U400" s="3"/>
      <c r="V400" s="3"/>
      <c r="W400" s="3"/>
      <c r="X400" s="3"/>
      <c r="Y400" s="3"/>
      <c r="Z400" s="3"/>
    </row>
    <row r="401" spans="1:26" ht="15.75" customHeight="1" x14ac:dyDescent="0.3">
      <c r="A401" s="4">
        <v>41701</v>
      </c>
      <c r="B401" s="3" t="s">
        <v>37</v>
      </c>
      <c r="C401" s="3" t="s">
        <v>49</v>
      </c>
      <c r="D401" s="3" t="s">
        <v>20</v>
      </c>
      <c r="E401" s="12">
        <v>1140.9999999999998</v>
      </c>
      <c r="F401" s="12">
        <v>2710</v>
      </c>
      <c r="G401" s="12">
        <v>48351.3</v>
      </c>
      <c r="H401" s="13">
        <v>17.841808118081182</v>
      </c>
      <c r="I401" s="3"/>
      <c r="J401" s="3"/>
      <c r="K401" s="3"/>
      <c r="L401" s="3"/>
      <c r="M401" s="3"/>
      <c r="N401" s="3"/>
      <c r="O401" s="3"/>
      <c r="P401" s="3"/>
      <c r="Q401" s="3"/>
      <c r="R401" s="3"/>
      <c r="S401" s="3"/>
      <c r="T401" s="3"/>
      <c r="U401" s="3"/>
      <c r="V401" s="3"/>
      <c r="W401" s="3"/>
      <c r="X401" s="3"/>
      <c r="Y401" s="3"/>
      <c r="Z401" s="3"/>
    </row>
    <row r="402" spans="1:26" ht="15.75" customHeight="1" x14ac:dyDescent="0.3">
      <c r="A402" s="4">
        <v>41701</v>
      </c>
      <c r="B402" s="3" t="s">
        <v>37</v>
      </c>
      <c r="C402" s="3" t="s">
        <v>50</v>
      </c>
      <c r="D402" s="3" t="s">
        <v>21</v>
      </c>
      <c r="E402" s="12">
        <v>73</v>
      </c>
      <c r="F402" s="12">
        <v>162</v>
      </c>
      <c r="G402" s="12">
        <v>3688.61</v>
      </c>
      <c r="H402" s="13">
        <v>22.769197530864197</v>
      </c>
      <c r="I402" s="3"/>
      <c r="J402" s="3"/>
      <c r="K402" s="3"/>
      <c r="L402" s="3"/>
      <c r="M402" s="3"/>
      <c r="N402" s="3"/>
      <c r="O402" s="3"/>
      <c r="P402" s="3"/>
      <c r="Q402" s="3"/>
      <c r="R402" s="3"/>
      <c r="S402" s="3"/>
      <c r="T402" s="3"/>
      <c r="U402" s="3"/>
      <c r="V402" s="3"/>
      <c r="W402" s="3"/>
      <c r="X402" s="3"/>
      <c r="Y402" s="3"/>
      <c r="Z402" s="3"/>
    </row>
    <row r="403" spans="1:26" ht="15.75" customHeight="1" x14ac:dyDescent="0.3">
      <c r="A403" s="4">
        <v>41701</v>
      </c>
      <c r="B403" s="3" t="s">
        <v>37</v>
      </c>
      <c r="C403" s="3" t="s">
        <v>51</v>
      </c>
      <c r="D403" s="3" t="s">
        <v>22</v>
      </c>
      <c r="E403" s="12">
        <v>35</v>
      </c>
      <c r="F403" s="12">
        <v>54</v>
      </c>
      <c r="G403" s="12">
        <v>878.40999999999985</v>
      </c>
      <c r="H403" s="13">
        <v>16.26685185185185</v>
      </c>
      <c r="I403" s="3"/>
      <c r="J403" s="3"/>
      <c r="K403" s="3"/>
      <c r="L403" s="3"/>
      <c r="M403" s="3"/>
      <c r="N403" s="3"/>
      <c r="O403" s="3"/>
      <c r="P403" s="3"/>
      <c r="Q403" s="3"/>
      <c r="R403" s="3"/>
      <c r="S403" s="3"/>
      <c r="T403" s="3"/>
      <c r="U403" s="3"/>
      <c r="V403" s="3"/>
      <c r="W403" s="3"/>
      <c r="X403" s="3"/>
      <c r="Y403" s="3"/>
      <c r="Z403" s="3"/>
    </row>
    <row r="404" spans="1:26" ht="15.75" customHeight="1" x14ac:dyDescent="0.3">
      <c r="A404" s="4">
        <v>41701</v>
      </c>
      <c r="B404" s="3" t="s">
        <v>37</v>
      </c>
      <c r="C404" s="3" t="s">
        <v>52</v>
      </c>
      <c r="D404" s="3" t="s">
        <v>23</v>
      </c>
      <c r="E404" s="12">
        <v>3138</v>
      </c>
      <c r="F404" s="12">
        <v>7453</v>
      </c>
      <c r="G404" s="12">
        <v>198852.05</v>
      </c>
      <c r="H404" s="13">
        <v>26.680806386689923</v>
      </c>
      <c r="I404" s="3"/>
      <c r="J404" s="3"/>
      <c r="K404" s="3"/>
      <c r="L404" s="3"/>
      <c r="M404" s="3"/>
      <c r="N404" s="3"/>
      <c r="O404" s="3"/>
      <c r="P404" s="3"/>
      <c r="Q404" s="3"/>
      <c r="R404" s="3"/>
      <c r="S404" s="3"/>
      <c r="T404" s="3"/>
      <c r="U404" s="3"/>
      <c r="V404" s="3"/>
      <c r="W404" s="3"/>
      <c r="X404" s="3"/>
      <c r="Y404" s="3"/>
      <c r="Z404" s="3"/>
    </row>
    <row r="405" spans="1:26" ht="15.75" customHeight="1" x14ac:dyDescent="0.3">
      <c r="A405" s="4">
        <v>41701</v>
      </c>
      <c r="B405" s="3" t="s">
        <v>37</v>
      </c>
      <c r="C405" s="3" t="s">
        <v>49</v>
      </c>
      <c r="D405" s="3" t="s">
        <v>24</v>
      </c>
      <c r="E405" s="12">
        <v>59</v>
      </c>
      <c r="F405" s="12">
        <v>97</v>
      </c>
      <c r="G405" s="12">
        <v>2633.1900000000005</v>
      </c>
      <c r="H405" s="13">
        <v>27.146288659793814</v>
      </c>
      <c r="I405" s="3"/>
      <c r="J405" s="3"/>
      <c r="K405" s="3"/>
      <c r="L405" s="3"/>
      <c r="M405" s="3"/>
      <c r="N405" s="3"/>
      <c r="O405" s="3"/>
      <c r="P405" s="3"/>
      <c r="Q405" s="3"/>
      <c r="R405" s="3"/>
      <c r="S405" s="3"/>
      <c r="T405" s="3"/>
      <c r="U405" s="3"/>
      <c r="V405" s="3"/>
      <c r="W405" s="3"/>
      <c r="X405" s="3"/>
      <c r="Y405" s="3"/>
      <c r="Z405" s="3"/>
    </row>
    <row r="406" spans="1:26" ht="15.75" customHeight="1" x14ac:dyDescent="0.3">
      <c r="A406" s="4">
        <v>41701</v>
      </c>
      <c r="B406" s="3" t="s">
        <v>37</v>
      </c>
      <c r="C406" s="3" t="s">
        <v>53</v>
      </c>
      <c r="D406" s="3" t="s">
        <v>25</v>
      </c>
      <c r="E406" s="12">
        <v>36</v>
      </c>
      <c r="F406" s="12">
        <v>81</v>
      </c>
      <c r="G406" s="12">
        <v>1580.7999999999997</v>
      </c>
      <c r="H406" s="13">
        <v>19.516049382716048</v>
      </c>
      <c r="I406" s="3"/>
      <c r="J406" s="3"/>
      <c r="K406" s="3"/>
      <c r="L406" s="3"/>
      <c r="M406" s="3"/>
      <c r="N406" s="3"/>
      <c r="O406" s="3"/>
      <c r="P406" s="3"/>
      <c r="Q406" s="3"/>
      <c r="R406" s="3"/>
      <c r="S406" s="3"/>
      <c r="T406" s="3"/>
      <c r="U406" s="3"/>
      <c r="V406" s="3"/>
      <c r="W406" s="3"/>
      <c r="X406" s="3"/>
      <c r="Y406" s="3"/>
      <c r="Z406" s="3"/>
    </row>
    <row r="407" spans="1:26" ht="15.75" customHeight="1" x14ac:dyDescent="0.3">
      <c r="A407" s="4">
        <v>41701</v>
      </c>
      <c r="B407" s="3" t="s">
        <v>37</v>
      </c>
      <c r="C407" s="3" t="s">
        <v>54</v>
      </c>
      <c r="D407" s="3" t="s">
        <v>26</v>
      </c>
      <c r="E407" s="12">
        <v>17</v>
      </c>
      <c r="F407" s="12">
        <v>26</v>
      </c>
      <c r="G407" s="12">
        <v>423.47000000000008</v>
      </c>
      <c r="H407" s="13">
        <v>16.287307692307692</v>
      </c>
      <c r="I407" s="3"/>
      <c r="J407" s="3"/>
      <c r="K407" s="3"/>
      <c r="L407" s="3"/>
      <c r="M407" s="3"/>
      <c r="N407" s="3"/>
      <c r="O407" s="3"/>
      <c r="P407" s="3"/>
      <c r="Q407" s="3"/>
      <c r="R407" s="3"/>
      <c r="S407" s="3"/>
      <c r="T407" s="3"/>
      <c r="U407" s="3"/>
      <c r="V407" s="3"/>
      <c r="W407" s="3"/>
      <c r="X407" s="3"/>
      <c r="Y407" s="3"/>
      <c r="Z407" s="3"/>
    </row>
    <row r="408" spans="1:26" ht="15.75" customHeight="1" x14ac:dyDescent="0.3">
      <c r="A408" s="4">
        <v>41701</v>
      </c>
      <c r="B408" s="3" t="s">
        <v>37</v>
      </c>
      <c r="C408" s="3" t="s">
        <v>49</v>
      </c>
      <c r="D408" s="3" t="s">
        <v>27</v>
      </c>
      <c r="E408" s="12">
        <v>41</v>
      </c>
      <c r="F408" s="12">
        <v>77.999999999999986</v>
      </c>
      <c r="G408" s="12">
        <v>1015.34</v>
      </c>
      <c r="H408" s="13">
        <v>13.017179487179488</v>
      </c>
      <c r="I408" s="3"/>
      <c r="J408" s="3"/>
      <c r="K408" s="3"/>
      <c r="L408" s="3"/>
      <c r="M408" s="3"/>
      <c r="N408" s="3"/>
      <c r="O408" s="3"/>
      <c r="P408" s="3"/>
      <c r="Q408" s="3"/>
      <c r="R408" s="3"/>
      <c r="S408" s="3"/>
      <c r="T408" s="3"/>
      <c r="U408" s="3"/>
      <c r="V408" s="3"/>
      <c r="W408" s="3"/>
      <c r="X408" s="3"/>
      <c r="Y408" s="3"/>
      <c r="Z408" s="3"/>
    </row>
    <row r="409" spans="1:26" ht="15.75" customHeight="1" x14ac:dyDescent="0.3">
      <c r="A409" s="4">
        <v>41701</v>
      </c>
      <c r="B409" s="3" t="s">
        <v>37</v>
      </c>
      <c r="C409" s="3" t="s">
        <v>49</v>
      </c>
      <c r="D409" s="3" t="s">
        <v>28</v>
      </c>
      <c r="E409" s="12">
        <v>433</v>
      </c>
      <c r="F409" s="12">
        <v>876</v>
      </c>
      <c r="G409" s="12">
        <v>16610.169999999998</v>
      </c>
      <c r="H409" s="13">
        <v>18.961381278538809</v>
      </c>
      <c r="I409" s="3"/>
      <c r="J409" s="3"/>
      <c r="K409" s="3"/>
      <c r="L409" s="3"/>
      <c r="M409" s="3"/>
      <c r="N409" s="3"/>
      <c r="O409" s="3"/>
      <c r="P409" s="3"/>
      <c r="Q409" s="3"/>
      <c r="R409" s="3"/>
      <c r="S409" s="3"/>
      <c r="T409" s="3"/>
      <c r="U409" s="3"/>
      <c r="V409" s="3"/>
      <c r="W409" s="3"/>
      <c r="X409" s="3"/>
      <c r="Y409" s="3"/>
      <c r="Z409" s="3"/>
    </row>
    <row r="410" spans="1:26" ht="15.75" customHeight="1" x14ac:dyDescent="0.3">
      <c r="A410" s="4">
        <v>41701</v>
      </c>
      <c r="B410" s="3" t="s">
        <v>37</v>
      </c>
      <c r="C410" s="3" t="s">
        <v>49</v>
      </c>
      <c r="D410" s="3" t="s">
        <v>29</v>
      </c>
      <c r="E410" s="12">
        <v>1800</v>
      </c>
      <c r="F410" s="12">
        <v>5211.0000000000009</v>
      </c>
      <c r="G410" s="12">
        <v>82371.44</v>
      </c>
      <c r="H410" s="13">
        <v>15.807223181730954</v>
      </c>
      <c r="I410" s="3"/>
      <c r="J410" s="3"/>
      <c r="K410" s="3"/>
      <c r="L410" s="3"/>
      <c r="M410" s="3"/>
      <c r="N410" s="3"/>
      <c r="O410" s="3"/>
      <c r="P410" s="3"/>
      <c r="Q410" s="3"/>
      <c r="R410" s="3"/>
      <c r="S410" s="3"/>
      <c r="T410" s="3"/>
      <c r="U410" s="3"/>
      <c r="V410" s="3"/>
      <c r="W410" s="3"/>
      <c r="X410" s="3"/>
      <c r="Y410" s="3"/>
      <c r="Z410" s="3"/>
    </row>
    <row r="411" spans="1:26" ht="15.75" customHeight="1" x14ac:dyDescent="0.3">
      <c r="A411" s="4">
        <v>41701</v>
      </c>
      <c r="B411" s="3" t="s">
        <v>37</v>
      </c>
      <c r="C411" s="3" t="s">
        <v>55</v>
      </c>
      <c r="D411" s="3" t="s">
        <v>30</v>
      </c>
      <c r="E411" s="12">
        <v>220</v>
      </c>
      <c r="F411" s="12">
        <v>462.00000000000006</v>
      </c>
      <c r="G411" s="12">
        <v>7961.56</v>
      </c>
      <c r="H411" s="13">
        <v>17.232813852813855</v>
      </c>
      <c r="I411" s="3"/>
      <c r="J411" s="3"/>
      <c r="K411" s="3"/>
      <c r="L411" s="3"/>
      <c r="M411" s="3"/>
      <c r="N411" s="3"/>
      <c r="O411" s="3"/>
      <c r="P411" s="3"/>
      <c r="Q411" s="3"/>
      <c r="R411" s="3"/>
      <c r="S411" s="3"/>
      <c r="T411" s="3"/>
      <c r="U411" s="3"/>
      <c r="V411" s="3"/>
      <c r="W411" s="3"/>
      <c r="X411" s="3"/>
      <c r="Y411" s="3"/>
      <c r="Z411" s="3"/>
    </row>
    <row r="412" spans="1:26" ht="15.75" customHeight="1" x14ac:dyDescent="0.3">
      <c r="A412" s="4">
        <v>41701</v>
      </c>
      <c r="B412" s="3" t="s">
        <v>37</v>
      </c>
      <c r="C412" s="3" t="s">
        <v>49</v>
      </c>
      <c r="D412" s="3" t="s">
        <v>31</v>
      </c>
      <c r="E412" s="12">
        <v>167</v>
      </c>
      <c r="F412" s="12">
        <v>383.99999999999994</v>
      </c>
      <c r="G412" s="12">
        <v>8778.89</v>
      </c>
      <c r="H412" s="13">
        <v>22.861692708333333</v>
      </c>
      <c r="I412" s="3"/>
      <c r="J412" s="3"/>
      <c r="K412" s="3"/>
      <c r="L412" s="3"/>
      <c r="M412" s="3"/>
      <c r="N412" s="3"/>
      <c r="O412" s="3"/>
      <c r="P412" s="3"/>
      <c r="Q412" s="3"/>
      <c r="R412" s="3"/>
      <c r="S412" s="3"/>
      <c r="T412" s="3"/>
      <c r="U412" s="3"/>
      <c r="V412" s="3"/>
      <c r="W412" s="3"/>
      <c r="X412" s="3"/>
      <c r="Y412" s="3"/>
      <c r="Z412" s="3"/>
    </row>
    <row r="413" spans="1:26" ht="15.75" customHeight="1" x14ac:dyDescent="0.3">
      <c r="A413" s="4">
        <v>41701</v>
      </c>
      <c r="B413" s="3" t="s">
        <v>37</v>
      </c>
      <c r="C413" s="3" t="s">
        <v>13</v>
      </c>
      <c r="D413" s="3" t="s">
        <v>13</v>
      </c>
      <c r="E413" s="12">
        <v>17790</v>
      </c>
      <c r="F413" s="12">
        <v>41337.999999999993</v>
      </c>
      <c r="G413" s="12">
        <v>807997.85</v>
      </c>
      <c r="H413" s="13">
        <v>19.546128259712614</v>
      </c>
      <c r="I413" s="3"/>
      <c r="J413" s="3"/>
      <c r="K413" s="3"/>
      <c r="L413" s="3"/>
      <c r="M413" s="3"/>
      <c r="N413" s="3"/>
      <c r="O413" s="3"/>
      <c r="P413" s="3"/>
      <c r="Q413" s="3"/>
      <c r="R413" s="3"/>
      <c r="S413" s="3"/>
      <c r="T413" s="3"/>
      <c r="U413" s="3"/>
      <c r="V413" s="3"/>
      <c r="W413" s="3"/>
      <c r="X413" s="3"/>
      <c r="Y413" s="3"/>
      <c r="Z413" s="3"/>
    </row>
    <row r="414" spans="1:26" ht="15.75" customHeight="1" x14ac:dyDescent="0.3">
      <c r="A414" s="4">
        <v>41701</v>
      </c>
      <c r="B414" s="3" t="s">
        <v>37</v>
      </c>
      <c r="C414" s="3" t="s">
        <v>53</v>
      </c>
      <c r="D414" s="3" t="s">
        <v>32</v>
      </c>
      <c r="E414" s="12">
        <v>32</v>
      </c>
      <c r="F414" s="12">
        <v>63</v>
      </c>
      <c r="G414" s="12">
        <v>996.88</v>
      </c>
      <c r="H414" s="13">
        <v>15.823492063492063</v>
      </c>
      <c r="I414" s="3"/>
      <c r="J414" s="3"/>
      <c r="K414" s="3"/>
      <c r="L414" s="3"/>
      <c r="M414" s="3"/>
      <c r="N414" s="3"/>
      <c r="O414" s="3"/>
      <c r="P414" s="3"/>
      <c r="Q414" s="3"/>
      <c r="R414" s="3"/>
      <c r="S414" s="3"/>
      <c r="T414" s="3"/>
      <c r="U414" s="3"/>
      <c r="V414" s="3"/>
      <c r="W414" s="3"/>
      <c r="X414" s="3"/>
      <c r="Y414" s="3"/>
      <c r="Z414" s="3"/>
    </row>
    <row r="415" spans="1:26" ht="15.75" customHeight="1" x14ac:dyDescent="0.3">
      <c r="A415" s="4">
        <v>41701</v>
      </c>
      <c r="B415" s="3" t="s">
        <v>37</v>
      </c>
      <c r="C415" s="3" t="s">
        <v>56</v>
      </c>
      <c r="D415" s="3" t="s">
        <v>33</v>
      </c>
      <c r="E415" s="12">
        <v>1888</v>
      </c>
      <c r="F415" s="12">
        <v>4454</v>
      </c>
      <c r="G415" s="12">
        <v>77387.81</v>
      </c>
      <c r="H415" s="13">
        <v>17.374901212393354</v>
      </c>
      <c r="I415" s="3"/>
      <c r="J415" s="3"/>
      <c r="K415" s="3"/>
      <c r="L415" s="3"/>
      <c r="M415" s="3"/>
      <c r="N415" s="3"/>
      <c r="O415" s="3"/>
      <c r="P415" s="3"/>
      <c r="Q415" s="3"/>
      <c r="R415" s="3"/>
      <c r="S415" s="3"/>
      <c r="T415" s="3"/>
      <c r="U415" s="3"/>
      <c r="V415" s="3"/>
      <c r="W415" s="3"/>
      <c r="X415" s="3"/>
      <c r="Y415" s="3"/>
      <c r="Z415" s="3"/>
    </row>
    <row r="416" spans="1:26" ht="15.75" customHeight="1" x14ac:dyDescent="0.3">
      <c r="A416" s="4">
        <v>41708</v>
      </c>
      <c r="B416" s="3" t="s">
        <v>36</v>
      </c>
      <c r="C416" s="3" t="s">
        <v>44</v>
      </c>
      <c r="D416" s="3" t="s">
        <v>14</v>
      </c>
      <c r="E416" s="12">
        <v>89.999999999999986</v>
      </c>
      <c r="F416" s="12">
        <v>156</v>
      </c>
      <c r="G416" s="12">
        <v>2085</v>
      </c>
      <c r="H416" s="13">
        <v>13.365384615384615</v>
      </c>
      <c r="I416" s="3"/>
      <c r="J416" s="3"/>
      <c r="K416" s="3"/>
      <c r="L416" s="3"/>
      <c r="M416" s="3"/>
      <c r="N416" s="3"/>
      <c r="O416" s="3"/>
      <c r="P416" s="3"/>
      <c r="Q416" s="3"/>
      <c r="R416" s="3"/>
      <c r="S416" s="3"/>
      <c r="T416" s="3"/>
      <c r="U416" s="3"/>
      <c r="V416" s="3"/>
      <c r="W416" s="3"/>
      <c r="X416" s="3"/>
      <c r="Y416" s="3"/>
      <c r="Z416" s="3"/>
    </row>
    <row r="417" spans="1:26" ht="15.75" customHeight="1" x14ac:dyDescent="0.3">
      <c r="A417" s="4">
        <v>41708</v>
      </c>
      <c r="B417" s="3" t="s">
        <v>36</v>
      </c>
      <c r="C417" s="3" t="s">
        <v>45</v>
      </c>
      <c r="D417" s="3" t="s">
        <v>15</v>
      </c>
      <c r="E417" s="12">
        <v>18</v>
      </c>
      <c r="F417" s="12">
        <v>39</v>
      </c>
      <c r="G417" s="12">
        <v>431.99999999999989</v>
      </c>
      <c r="H417" s="13">
        <v>11.076923076923077</v>
      </c>
      <c r="I417" s="3"/>
      <c r="J417" s="3"/>
      <c r="K417" s="3"/>
      <c r="L417" s="3"/>
      <c r="M417" s="3"/>
      <c r="N417" s="3"/>
      <c r="O417" s="3"/>
      <c r="P417" s="3"/>
      <c r="Q417" s="3"/>
      <c r="R417" s="3"/>
      <c r="S417" s="3"/>
      <c r="T417" s="3"/>
      <c r="U417" s="3"/>
      <c r="V417" s="3"/>
      <c r="W417" s="3"/>
      <c r="X417" s="3"/>
      <c r="Y417" s="3"/>
      <c r="Z417" s="3"/>
    </row>
    <row r="418" spans="1:26" ht="15.75" customHeight="1" x14ac:dyDescent="0.3">
      <c r="A418" s="4">
        <v>41708</v>
      </c>
      <c r="B418" s="3" t="s">
        <v>36</v>
      </c>
      <c r="C418" s="3" t="s">
        <v>46</v>
      </c>
      <c r="D418" s="3" t="s">
        <v>16</v>
      </c>
      <c r="E418" s="12">
        <v>234.00000000000006</v>
      </c>
      <c r="F418" s="12">
        <v>384</v>
      </c>
      <c r="G418" s="12">
        <v>4590</v>
      </c>
      <c r="H418" s="13">
        <v>11.953125</v>
      </c>
      <c r="I418" s="3"/>
      <c r="J418" s="3"/>
      <c r="K418" s="3"/>
      <c r="L418" s="3"/>
      <c r="M418" s="3"/>
      <c r="N418" s="3"/>
      <c r="O418" s="3"/>
      <c r="P418" s="3"/>
      <c r="Q418" s="3"/>
      <c r="R418" s="3"/>
      <c r="S418" s="3"/>
      <c r="T418" s="3"/>
      <c r="U418" s="3"/>
      <c r="V418" s="3"/>
      <c r="W418" s="3"/>
      <c r="X418" s="3"/>
      <c r="Y418" s="3"/>
      <c r="Z418" s="3"/>
    </row>
    <row r="419" spans="1:26" ht="15.75" customHeight="1" x14ac:dyDescent="0.3">
      <c r="A419" s="4">
        <v>41708</v>
      </c>
      <c r="B419" s="3" t="s">
        <v>36</v>
      </c>
      <c r="C419" s="3" t="s">
        <v>47</v>
      </c>
      <c r="D419" s="3" t="s">
        <v>17</v>
      </c>
      <c r="E419" s="12">
        <v>344.99999999999994</v>
      </c>
      <c r="F419" s="12">
        <v>726</v>
      </c>
      <c r="G419" s="12">
        <v>8580</v>
      </c>
      <c r="H419" s="13">
        <v>11.818181818181818</v>
      </c>
      <c r="I419" s="3"/>
      <c r="J419" s="3"/>
      <c r="K419" s="3"/>
      <c r="L419" s="3"/>
      <c r="M419" s="3"/>
      <c r="N419" s="3"/>
      <c r="O419" s="3"/>
      <c r="P419" s="3"/>
      <c r="Q419" s="3"/>
      <c r="R419" s="3"/>
      <c r="S419" s="3"/>
      <c r="T419" s="3"/>
      <c r="U419" s="3"/>
      <c r="V419" s="3"/>
      <c r="W419" s="3"/>
      <c r="X419" s="3"/>
      <c r="Y419" s="3"/>
      <c r="Z419" s="3"/>
    </row>
    <row r="420" spans="1:26" ht="15.75" customHeight="1" x14ac:dyDescent="0.3">
      <c r="A420" s="4">
        <v>41708</v>
      </c>
      <c r="B420" s="3" t="s">
        <v>36</v>
      </c>
      <c r="C420" s="3" t="s">
        <v>45</v>
      </c>
      <c r="D420" s="3" t="s">
        <v>18</v>
      </c>
      <c r="E420" s="12">
        <v>69</v>
      </c>
      <c r="F420" s="12">
        <v>104.99999999999997</v>
      </c>
      <c r="G420" s="12">
        <v>1203</v>
      </c>
      <c r="H420" s="13">
        <v>11.457142857142857</v>
      </c>
      <c r="I420" s="3"/>
      <c r="J420" s="3"/>
      <c r="K420" s="3"/>
      <c r="L420" s="3"/>
      <c r="M420" s="3"/>
      <c r="N420" s="3"/>
      <c r="O420" s="3"/>
      <c r="P420" s="3"/>
      <c r="Q420" s="3"/>
      <c r="R420" s="3"/>
      <c r="S420" s="3"/>
      <c r="T420" s="3"/>
      <c r="U420" s="3"/>
      <c r="V420" s="3"/>
      <c r="W420" s="3"/>
      <c r="X420" s="3"/>
      <c r="Y420" s="3"/>
      <c r="Z420" s="3"/>
    </row>
    <row r="421" spans="1:26" ht="15.75" customHeight="1" x14ac:dyDescent="0.3">
      <c r="A421" s="4">
        <v>41708</v>
      </c>
      <c r="B421" s="3" t="s">
        <v>36</v>
      </c>
      <c r="C421" s="3" t="s">
        <v>48</v>
      </c>
      <c r="D421" s="3" t="s">
        <v>19</v>
      </c>
      <c r="E421" s="12">
        <v>29.999999999999993</v>
      </c>
      <c r="F421" s="12">
        <v>66</v>
      </c>
      <c r="G421" s="12">
        <v>572.99999999999989</v>
      </c>
      <c r="H421" s="13">
        <v>8.6818181818181817</v>
      </c>
      <c r="I421" s="3"/>
      <c r="J421" s="3"/>
      <c r="K421" s="3"/>
      <c r="L421" s="3"/>
      <c r="M421" s="3"/>
      <c r="N421" s="3"/>
      <c r="O421" s="3"/>
      <c r="P421" s="3"/>
      <c r="Q421" s="3"/>
      <c r="R421" s="3"/>
      <c r="S421" s="3"/>
      <c r="T421" s="3"/>
      <c r="U421" s="3"/>
      <c r="V421" s="3"/>
      <c r="W421" s="3"/>
      <c r="X421" s="3"/>
      <c r="Y421" s="3"/>
      <c r="Z421" s="3"/>
    </row>
    <row r="422" spans="1:26" ht="15.75" customHeight="1" x14ac:dyDescent="0.3">
      <c r="A422" s="4">
        <v>41708</v>
      </c>
      <c r="B422" s="3" t="s">
        <v>36</v>
      </c>
      <c r="C422" s="3" t="s">
        <v>49</v>
      </c>
      <c r="D422" s="3" t="s">
        <v>20</v>
      </c>
      <c r="E422" s="12">
        <v>936.00000000000023</v>
      </c>
      <c r="F422" s="12">
        <v>1755.0000000000005</v>
      </c>
      <c r="G422" s="12">
        <v>24849</v>
      </c>
      <c r="H422" s="13">
        <v>14.158974358974358</v>
      </c>
      <c r="I422" s="3"/>
      <c r="J422" s="3"/>
      <c r="K422" s="3"/>
      <c r="L422" s="3"/>
      <c r="M422" s="3"/>
      <c r="N422" s="3"/>
      <c r="O422" s="3"/>
      <c r="P422" s="3"/>
      <c r="Q422" s="3"/>
      <c r="R422" s="3"/>
      <c r="S422" s="3"/>
      <c r="T422" s="3"/>
      <c r="U422" s="3"/>
      <c r="V422" s="3"/>
      <c r="W422" s="3"/>
      <c r="X422" s="3"/>
      <c r="Y422" s="3"/>
      <c r="Z422" s="3"/>
    </row>
    <row r="423" spans="1:26" ht="15.75" customHeight="1" x14ac:dyDescent="0.3">
      <c r="A423" s="4">
        <v>41708</v>
      </c>
      <c r="B423" s="3" t="s">
        <v>36</v>
      </c>
      <c r="C423" s="3" t="s">
        <v>50</v>
      </c>
      <c r="D423" s="3" t="s">
        <v>21</v>
      </c>
      <c r="E423" s="12">
        <v>27</v>
      </c>
      <c r="F423" s="12">
        <v>171</v>
      </c>
      <c r="G423" s="12">
        <v>1689</v>
      </c>
      <c r="H423" s="13">
        <v>9.8771929824561404</v>
      </c>
      <c r="I423" s="3"/>
      <c r="J423" s="3"/>
      <c r="K423" s="3"/>
      <c r="L423" s="3"/>
      <c r="M423" s="3"/>
      <c r="N423" s="3"/>
      <c r="O423" s="3"/>
      <c r="P423" s="3"/>
      <c r="Q423" s="3"/>
      <c r="R423" s="3"/>
      <c r="S423" s="3"/>
      <c r="T423" s="3"/>
      <c r="U423" s="3"/>
      <c r="V423" s="3"/>
      <c r="W423" s="3"/>
      <c r="X423" s="3"/>
      <c r="Y423" s="3"/>
      <c r="Z423" s="3"/>
    </row>
    <row r="424" spans="1:26" ht="15.75" customHeight="1" x14ac:dyDescent="0.3">
      <c r="A424" s="4">
        <v>41708</v>
      </c>
      <c r="B424" s="3" t="s">
        <v>36</v>
      </c>
      <c r="C424" s="3" t="s">
        <v>51</v>
      </c>
      <c r="D424" s="3" t="s">
        <v>22</v>
      </c>
      <c r="E424" s="12">
        <v>75</v>
      </c>
      <c r="F424" s="12">
        <v>143.99999999999997</v>
      </c>
      <c r="G424" s="12">
        <v>1647</v>
      </c>
      <c r="H424" s="13">
        <v>11.4375</v>
      </c>
      <c r="I424" s="3"/>
      <c r="J424" s="3"/>
      <c r="K424" s="3"/>
      <c r="L424" s="3"/>
      <c r="M424" s="3"/>
      <c r="N424" s="3"/>
      <c r="O424" s="3"/>
      <c r="P424" s="3"/>
      <c r="Q424" s="3"/>
      <c r="R424" s="3"/>
      <c r="S424" s="3"/>
      <c r="T424" s="3"/>
      <c r="U424" s="3"/>
      <c r="V424" s="3"/>
      <c r="W424" s="3"/>
      <c r="X424" s="3"/>
      <c r="Y424" s="3"/>
      <c r="Z424" s="3"/>
    </row>
    <row r="425" spans="1:26" ht="15.75" customHeight="1" x14ac:dyDescent="0.3">
      <c r="A425" s="4">
        <v>41708</v>
      </c>
      <c r="B425" s="3" t="s">
        <v>36</v>
      </c>
      <c r="C425" s="3" t="s">
        <v>52</v>
      </c>
      <c r="D425" s="3" t="s">
        <v>23</v>
      </c>
      <c r="E425" s="12">
        <v>318</v>
      </c>
      <c r="F425" s="12">
        <v>540</v>
      </c>
      <c r="G425" s="12">
        <v>7437</v>
      </c>
      <c r="H425" s="13">
        <v>13.772222222222222</v>
      </c>
      <c r="I425" s="3"/>
      <c r="J425" s="3"/>
      <c r="K425" s="3"/>
      <c r="L425" s="3"/>
      <c r="M425" s="3"/>
      <c r="N425" s="3"/>
      <c r="O425" s="3"/>
      <c r="P425" s="3"/>
      <c r="Q425" s="3"/>
      <c r="R425" s="3"/>
      <c r="S425" s="3"/>
      <c r="T425" s="3"/>
      <c r="U425" s="3"/>
      <c r="V425" s="3"/>
      <c r="W425" s="3"/>
      <c r="X425" s="3"/>
      <c r="Y425" s="3"/>
      <c r="Z425" s="3"/>
    </row>
    <row r="426" spans="1:26" ht="15.75" customHeight="1" x14ac:dyDescent="0.3">
      <c r="A426" s="4">
        <v>41708</v>
      </c>
      <c r="B426" s="3" t="s">
        <v>36</v>
      </c>
      <c r="C426" s="3" t="s">
        <v>49</v>
      </c>
      <c r="D426" s="3" t="s">
        <v>24</v>
      </c>
      <c r="E426" s="12">
        <v>44.999999999999993</v>
      </c>
      <c r="F426" s="12">
        <v>69</v>
      </c>
      <c r="G426" s="12">
        <v>954</v>
      </c>
      <c r="H426" s="13">
        <v>13.826086956521738</v>
      </c>
      <c r="I426" s="3"/>
      <c r="J426" s="3"/>
      <c r="K426" s="3"/>
      <c r="L426" s="3"/>
      <c r="M426" s="3"/>
      <c r="N426" s="3"/>
      <c r="O426" s="3"/>
      <c r="P426" s="3"/>
      <c r="Q426" s="3"/>
      <c r="R426" s="3"/>
      <c r="S426" s="3"/>
      <c r="T426" s="3"/>
      <c r="U426" s="3"/>
      <c r="V426" s="3"/>
      <c r="W426" s="3"/>
      <c r="X426" s="3"/>
      <c r="Y426" s="3"/>
      <c r="Z426" s="3"/>
    </row>
    <row r="427" spans="1:26" ht="15.75" customHeight="1" x14ac:dyDescent="0.3">
      <c r="A427" s="4">
        <v>41708</v>
      </c>
      <c r="B427" s="3" t="s">
        <v>36</v>
      </c>
      <c r="C427" s="3" t="s">
        <v>53</v>
      </c>
      <c r="D427" s="3" t="s">
        <v>25</v>
      </c>
      <c r="E427" s="12">
        <v>24</v>
      </c>
      <c r="F427" s="12">
        <v>48</v>
      </c>
      <c r="G427" s="12">
        <v>402</v>
      </c>
      <c r="H427" s="13">
        <v>8.375</v>
      </c>
      <c r="I427" s="3"/>
      <c r="J427" s="3"/>
      <c r="K427" s="3"/>
      <c r="L427" s="3"/>
      <c r="M427" s="3"/>
      <c r="N427" s="3"/>
      <c r="O427" s="3"/>
      <c r="P427" s="3"/>
      <c r="Q427" s="3"/>
      <c r="R427" s="3"/>
      <c r="S427" s="3"/>
      <c r="T427" s="3"/>
      <c r="U427" s="3"/>
      <c r="V427" s="3"/>
      <c r="W427" s="3"/>
      <c r="X427" s="3"/>
      <c r="Y427" s="3"/>
      <c r="Z427" s="3"/>
    </row>
    <row r="428" spans="1:26" ht="15.75" customHeight="1" x14ac:dyDescent="0.3">
      <c r="A428" s="4">
        <v>41708</v>
      </c>
      <c r="B428" s="3" t="s">
        <v>36</v>
      </c>
      <c r="C428" s="3" t="s">
        <v>54</v>
      </c>
      <c r="D428" s="3" t="s">
        <v>26</v>
      </c>
      <c r="E428" s="12">
        <v>12</v>
      </c>
      <c r="F428" s="12">
        <v>27</v>
      </c>
      <c r="G428" s="12">
        <v>360.00000000000006</v>
      </c>
      <c r="H428" s="13">
        <v>13.333333333333334</v>
      </c>
      <c r="I428" s="3"/>
      <c r="J428" s="3"/>
      <c r="K428" s="3"/>
      <c r="L428" s="3"/>
      <c r="M428" s="3"/>
      <c r="N428" s="3"/>
      <c r="O428" s="3"/>
      <c r="P428" s="3"/>
      <c r="Q428" s="3"/>
      <c r="R428" s="3"/>
      <c r="S428" s="3"/>
      <c r="T428" s="3"/>
      <c r="U428" s="3"/>
      <c r="V428" s="3"/>
      <c r="W428" s="3"/>
      <c r="X428" s="3"/>
      <c r="Y428" s="3"/>
      <c r="Z428" s="3"/>
    </row>
    <row r="429" spans="1:26" ht="15.75" customHeight="1" x14ac:dyDescent="0.3">
      <c r="A429" s="4">
        <v>41708</v>
      </c>
      <c r="B429" s="3" t="s">
        <v>36</v>
      </c>
      <c r="C429" s="3" t="s">
        <v>49</v>
      </c>
      <c r="D429" s="3" t="s">
        <v>27</v>
      </c>
      <c r="E429" s="12">
        <v>54</v>
      </c>
      <c r="F429" s="12">
        <v>104.99999999999997</v>
      </c>
      <c r="G429" s="12">
        <v>1340.9999999999998</v>
      </c>
      <c r="H429" s="13">
        <v>12.771428571428572</v>
      </c>
      <c r="I429" s="3"/>
      <c r="J429" s="3"/>
      <c r="K429" s="3"/>
      <c r="L429" s="3"/>
      <c r="M429" s="3"/>
      <c r="N429" s="3"/>
      <c r="O429" s="3"/>
      <c r="P429" s="3"/>
      <c r="Q429" s="3"/>
      <c r="R429" s="3"/>
      <c r="S429" s="3"/>
      <c r="T429" s="3"/>
      <c r="U429" s="3"/>
      <c r="V429" s="3"/>
      <c r="W429" s="3"/>
      <c r="X429" s="3"/>
      <c r="Y429" s="3"/>
      <c r="Z429" s="3"/>
    </row>
    <row r="430" spans="1:26" ht="15.75" customHeight="1" x14ac:dyDescent="0.3">
      <c r="A430" s="4">
        <v>41708</v>
      </c>
      <c r="B430" s="3" t="s">
        <v>36</v>
      </c>
      <c r="C430" s="3" t="s">
        <v>49</v>
      </c>
      <c r="D430" s="3" t="s">
        <v>28</v>
      </c>
      <c r="E430" s="12">
        <v>522</v>
      </c>
      <c r="F430" s="12">
        <v>867</v>
      </c>
      <c r="G430" s="12">
        <v>11913</v>
      </c>
      <c r="H430" s="13">
        <v>13.740484429065743</v>
      </c>
      <c r="I430" s="3"/>
      <c r="J430" s="3"/>
      <c r="K430" s="3"/>
      <c r="L430" s="3"/>
      <c r="M430" s="3"/>
      <c r="N430" s="3"/>
      <c r="O430" s="3"/>
      <c r="P430" s="3"/>
      <c r="Q430" s="3"/>
      <c r="R430" s="3"/>
      <c r="S430" s="3"/>
      <c r="T430" s="3"/>
      <c r="U430" s="3"/>
      <c r="V430" s="3"/>
      <c r="W430" s="3"/>
      <c r="X430" s="3"/>
      <c r="Y430" s="3"/>
      <c r="Z430" s="3"/>
    </row>
    <row r="431" spans="1:26" ht="15.75" customHeight="1" x14ac:dyDescent="0.3">
      <c r="A431" s="4">
        <v>41708</v>
      </c>
      <c r="B431" s="3" t="s">
        <v>36</v>
      </c>
      <c r="C431" s="3" t="s">
        <v>49</v>
      </c>
      <c r="D431" s="3" t="s">
        <v>29</v>
      </c>
      <c r="E431" s="12">
        <v>1710.0000000000005</v>
      </c>
      <c r="F431" s="12">
        <v>3662.9999999999991</v>
      </c>
      <c r="G431" s="12">
        <v>47682</v>
      </c>
      <c r="H431" s="13">
        <v>13.017199017199017</v>
      </c>
      <c r="I431" s="3"/>
      <c r="J431" s="3"/>
      <c r="K431" s="3"/>
      <c r="L431" s="3"/>
      <c r="M431" s="3"/>
      <c r="N431" s="3"/>
      <c r="O431" s="3"/>
      <c r="P431" s="3"/>
      <c r="Q431" s="3"/>
      <c r="R431" s="3"/>
      <c r="S431" s="3"/>
      <c r="T431" s="3"/>
      <c r="U431" s="3"/>
      <c r="V431" s="3"/>
      <c r="W431" s="3"/>
      <c r="X431" s="3"/>
      <c r="Y431" s="3"/>
      <c r="Z431" s="3"/>
    </row>
    <row r="432" spans="1:26" ht="15.75" customHeight="1" x14ac:dyDescent="0.3">
      <c r="A432" s="4">
        <v>41708</v>
      </c>
      <c r="B432" s="3" t="s">
        <v>36</v>
      </c>
      <c r="C432" s="3" t="s">
        <v>55</v>
      </c>
      <c r="D432" s="3" t="s">
        <v>30</v>
      </c>
      <c r="E432" s="12">
        <v>138</v>
      </c>
      <c r="F432" s="12">
        <v>260.99999999999994</v>
      </c>
      <c r="G432" s="12">
        <v>3063</v>
      </c>
      <c r="H432" s="13">
        <v>11.735632183908047</v>
      </c>
      <c r="I432" s="3"/>
      <c r="J432" s="3"/>
      <c r="K432" s="3"/>
      <c r="L432" s="3"/>
      <c r="M432" s="3"/>
      <c r="N432" s="3"/>
      <c r="O432" s="3"/>
      <c r="P432" s="3"/>
      <c r="Q432" s="3"/>
      <c r="R432" s="3"/>
      <c r="S432" s="3"/>
      <c r="T432" s="3"/>
      <c r="U432" s="3"/>
      <c r="V432" s="3"/>
      <c r="W432" s="3"/>
      <c r="X432" s="3"/>
      <c r="Y432" s="3"/>
      <c r="Z432" s="3"/>
    </row>
    <row r="433" spans="1:26" ht="15.75" customHeight="1" x14ac:dyDescent="0.3">
      <c r="A433" s="4">
        <v>41708</v>
      </c>
      <c r="B433" s="3" t="s">
        <v>36</v>
      </c>
      <c r="C433" s="3" t="s">
        <v>49</v>
      </c>
      <c r="D433" s="3" t="s">
        <v>31</v>
      </c>
      <c r="E433" s="12">
        <v>156</v>
      </c>
      <c r="F433" s="12">
        <v>264</v>
      </c>
      <c r="G433" s="12">
        <v>4047</v>
      </c>
      <c r="H433" s="13">
        <v>15.329545454545455</v>
      </c>
      <c r="I433" s="3"/>
      <c r="J433" s="3"/>
      <c r="K433" s="3"/>
      <c r="L433" s="3"/>
      <c r="M433" s="3"/>
      <c r="N433" s="3"/>
      <c r="O433" s="3"/>
      <c r="P433" s="3"/>
      <c r="Q433" s="3"/>
      <c r="R433" s="3"/>
      <c r="S433" s="3"/>
      <c r="T433" s="3"/>
      <c r="U433" s="3"/>
      <c r="V433" s="3"/>
      <c r="W433" s="3"/>
      <c r="X433" s="3"/>
      <c r="Y433" s="3"/>
      <c r="Z433" s="3"/>
    </row>
    <row r="434" spans="1:26" ht="15.75" customHeight="1" x14ac:dyDescent="0.3">
      <c r="A434" s="4">
        <v>41708</v>
      </c>
      <c r="B434" s="3" t="s">
        <v>36</v>
      </c>
      <c r="C434" s="3" t="s">
        <v>13</v>
      </c>
      <c r="D434" s="3" t="s">
        <v>13</v>
      </c>
      <c r="E434" s="12">
        <v>6795</v>
      </c>
      <c r="F434" s="12">
        <v>12975</v>
      </c>
      <c r="G434" s="12">
        <v>171522</v>
      </c>
      <c r="H434" s="13">
        <v>13.219421965317919</v>
      </c>
      <c r="I434" s="3"/>
      <c r="J434" s="3"/>
      <c r="K434" s="3"/>
      <c r="L434" s="3"/>
      <c r="M434" s="3"/>
      <c r="N434" s="3"/>
      <c r="O434" s="3"/>
      <c r="P434" s="3"/>
      <c r="Q434" s="3"/>
      <c r="R434" s="3"/>
      <c r="S434" s="3"/>
      <c r="T434" s="3"/>
      <c r="U434" s="3"/>
      <c r="V434" s="3"/>
      <c r="W434" s="3"/>
      <c r="X434" s="3"/>
      <c r="Y434" s="3"/>
      <c r="Z434" s="3"/>
    </row>
    <row r="435" spans="1:26" ht="15.75" customHeight="1" x14ac:dyDescent="0.3">
      <c r="A435" s="4">
        <v>41708</v>
      </c>
      <c r="B435" s="3" t="s">
        <v>36</v>
      </c>
      <c r="C435" s="3" t="s">
        <v>53</v>
      </c>
      <c r="D435" s="3" t="s">
        <v>32</v>
      </c>
      <c r="E435" s="12">
        <v>14.999999999999996</v>
      </c>
      <c r="F435" s="12">
        <v>30</v>
      </c>
      <c r="G435" s="12">
        <v>407.99999999999989</v>
      </c>
      <c r="H435" s="13">
        <v>13.6</v>
      </c>
      <c r="I435" s="3"/>
      <c r="J435" s="3"/>
      <c r="K435" s="3"/>
      <c r="L435" s="3"/>
      <c r="M435" s="3"/>
      <c r="N435" s="3"/>
      <c r="O435" s="3"/>
      <c r="P435" s="3"/>
      <c r="Q435" s="3"/>
      <c r="R435" s="3"/>
      <c r="S435" s="3"/>
      <c r="T435" s="3"/>
      <c r="U435" s="3"/>
      <c r="V435" s="3"/>
      <c r="W435" s="3"/>
      <c r="X435" s="3"/>
      <c r="Y435" s="3"/>
      <c r="Z435" s="3"/>
    </row>
    <row r="436" spans="1:26" ht="15.75" customHeight="1" x14ac:dyDescent="0.3">
      <c r="A436" s="4">
        <v>41708</v>
      </c>
      <c r="B436" s="3" t="s">
        <v>36</v>
      </c>
      <c r="C436" s="3" t="s">
        <v>56</v>
      </c>
      <c r="D436" s="3" t="s">
        <v>33</v>
      </c>
      <c r="E436" s="12">
        <v>162</v>
      </c>
      <c r="F436" s="12">
        <v>252</v>
      </c>
      <c r="G436" s="12">
        <v>3378</v>
      </c>
      <c r="H436" s="13">
        <v>13.404761904761905</v>
      </c>
      <c r="I436" s="3"/>
      <c r="J436" s="3"/>
      <c r="K436" s="3"/>
      <c r="L436" s="3"/>
      <c r="M436" s="3"/>
      <c r="N436" s="3"/>
      <c r="O436" s="3"/>
      <c r="P436" s="3"/>
      <c r="Q436" s="3"/>
      <c r="R436" s="3"/>
      <c r="S436" s="3"/>
      <c r="T436" s="3"/>
      <c r="U436" s="3"/>
      <c r="V436" s="3"/>
      <c r="W436" s="3"/>
      <c r="X436" s="3"/>
      <c r="Y436" s="3"/>
      <c r="Z436" s="3"/>
    </row>
    <row r="437" spans="1:26" ht="15.75" customHeight="1" x14ac:dyDescent="0.3">
      <c r="A437" s="4">
        <v>41708</v>
      </c>
      <c r="B437" s="3" t="s">
        <v>37</v>
      </c>
      <c r="C437" s="3" t="s">
        <v>44</v>
      </c>
      <c r="D437" s="3" t="s">
        <v>14</v>
      </c>
      <c r="E437" s="12">
        <v>234</v>
      </c>
      <c r="F437" s="12">
        <v>439</v>
      </c>
      <c r="G437" s="12">
        <v>8802.7000000000007</v>
      </c>
      <c r="H437" s="13">
        <v>20.051708428246016</v>
      </c>
      <c r="I437" s="3"/>
      <c r="J437" s="3"/>
      <c r="K437" s="3"/>
      <c r="L437" s="3"/>
      <c r="M437" s="3"/>
      <c r="N437" s="3"/>
      <c r="O437" s="3"/>
      <c r="P437" s="3"/>
      <c r="Q437" s="3"/>
      <c r="R437" s="3"/>
      <c r="S437" s="3"/>
      <c r="T437" s="3"/>
      <c r="U437" s="3"/>
      <c r="V437" s="3"/>
      <c r="W437" s="3"/>
      <c r="X437" s="3"/>
      <c r="Y437" s="3"/>
      <c r="Z437" s="3"/>
    </row>
    <row r="438" spans="1:26" ht="15.75" customHeight="1" x14ac:dyDescent="0.3">
      <c r="A438" s="4">
        <v>41708</v>
      </c>
      <c r="B438" s="3" t="s">
        <v>37</v>
      </c>
      <c r="C438" s="3" t="s">
        <v>45</v>
      </c>
      <c r="D438" s="3" t="s">
        <v>15</v>
      </c>
      <c r="E438" s="12">
        <v>63</v>
      </c>
      <c r="F438" s="12">
        <v>155.99999999999997</v>
      </c>
      <c r="G438" s="12">
        <v>3021.16</v>
      </c>
      <c r="H438" s="13">
        <v>19.366410256410255</v>
      </c>
      <c r="I438" s="3"/>
      <c r="J438" s="3"/>
      <c r="K438" s="3"/>
      <c r="L438" s="3"/>
      <c r="M438" s="3"/>
      <c r="N438" s="3"/>
      <c r="O438" s="3"/>
      <c r="P438" s="3"/>
      <c r="Q438" s="3"/>
      <c r="R438" s="3"/>
      <c r="S438" s="3"/>
      <c r="T438" s="3"/>
      <c r="U438" s="3"/>
      <c r="V438" s="3"/>
      <c r="W438" s="3"/>
      <c r="X438" s="3"/>
      <c r="Y438" s="3"/>
      <c r="Z438" s="3"/>
    </row>
    <row r="439" spans="1:26" ht="15.75" customHeight="1" x14ac:dyDescent="0.3">
      <c r="A439" s="4">
        <v>41708</v>
      </c>
      <c r="B439" s="3" t="s">
        <v>37</v>
      </c>
      <c r="C439" s="3" t="s">
        <v>46</v>
      </c>
      <c r="D439" s="3" t="s">
        <v>16</v>
      </c>
      <c r="E439" s="12">
        <v>946</v>
      </c>
      <c r="F439" s="12">
        <v>2446.0000000000005</v>
      </c>
      <c r="G439" s="12">
        <v>39004.230000000003</v>
      </c>
      <c r="H439" s="13">
        <v>15.946128372853639</v>
      </c>
      <c r="I439" s="3"/>
      <c r="J439" s="3"/>
      <c r="K439" s="3"/>
      <c r="L439" s="3"/>
      <c r="M439" s="3"/>
      <c r="N439" s="3"/>
      <c r="O439" s="3"/>
      <c r="P439" s="3"/>
      <c r="Q439" s="3"/>
      <c r="R439" s="3"/>
      <c r="S439" s="3"/>
      <c r="T439" s="3"/>
      <c r="U439" s="3"/>
      <c r="V439" s="3"/>
      <c r="W439" s="3"/>
      <c r="X439" s="3"/>
      <c r="Y439" s="3"/>
      <c r="Z439" s="3"/>
    </row>
    <row r="440" spans="1:26" ht="15.75" customHeight="1" x14ac:dyDescent="0.3">
      <c r="A440" s="4">
        <v>41708</v>
      </c>
      <c r="B440" s="3" t="s">
        <v>37</v>
      </c>
      <c r="C440" s="3" t="s">
        <v>47</v>
      </c>
      <c r="D440" s="3" t="s">
        <v>17</v>
      </c>
      <c r="E440" s="12">
        <v>2114.0000000000005</v>
      </c>
      <c r="F440" s="12">
        <v>5000.9999999999991</v>
      </c>
      <c r="G440" s="12">
        <v>76361.399999999994</v>
      </c>
      <c r="H440" s="13">
        <v>15.269226154769045</v>
      </c>
      <c r="I440" s="3"/>
      <c r="J440" s="3"/>
      <c r="K440" s="3"/>
      <c r="L440" s="3"/>
      <c r="M440" s="3"/>
      <c r="N440" s="3"/>
      <c r="O440" s="3"/>
      <c r="P440" s="3"/>
      <c r="Q440" s="3"/>
      <c r="R440" s="3"/>
      <c r="S440" s="3"/>
      <c r="T440" s="3"/>
      <c r="U440" s="3"/>
      <c r="V440" s="3"/>
      <c r="W440" s="3"/>
      <c r="X440" s="3"/>
      <c r="Y440" s="3"/>
      <c r="Z440" s="3"/>
    </row>
    <row r="441" spans="1:26" ht="15.75" customHeight="1" x14ac:dyDescent="0.3">
      <c r="A441" s="4">
        <v>41708</v>
      </c>
      <c r="B441" s="3" t="s">
        <v>37</v>
      </c>
      <c r="C441" s="3" t="s">
        <v>45</v>
      </c>
      <c r="D441" s="3" t="s">
        <v>18</v>
      </c>
      <c r="E441" s="12">
        <v>311</v>
      </c>
      <c r="F441" s="12">
        <v>636</v>
      </c>
      <c r="G441" s="12">
        <v>13975.6</v>
      </c>
      <c r="H441" s="13">
        <v>21.97421383647799</v>
      </c>
      <c r="I441" s="3"/>
      <c r="J441" s="3"/>
      <c r="K441" s="3"/>
      <c r="L441" s="3"/>
      <c r="M441" s="3"/>
      <c r="N441" s="3"/>
      <c r="O441" s="3"/>
      <c r="P441" s="3"/>
      <c r="Q441" s="3"/>
      <c r="R441" s="3"/>
      <c r="S441" s="3"/>
      <c r="T441" s="3"/>
      <c r="U441" s="3"/>
      <c r="V441" s="3"/>
      <c r="W441" s="3"/>
      <c r="X441" s="3"/>
      <c r="Y441" s="3"/>
      <c r="Z441" s="3"/>
    </row>
    <row r="442" spans="1:26" ht="15.75" customHeight="1" x14ac:dyDescent="0.3">
      <c r="A442" s="4">
        <v>41708</v>
      </c>
      <c r="B442" s="3" t="s">
        <v>37</v>
      </c>
      <c r="C442" s="3" t="s">
        <v>48</v>
      </c>
      <c r="D442" s="3" t="s">
        <v>19</v>
      </c>
      <c r="E442" s="12">
        <v>106</v>
      </c>
      <c r="F442" s="12">
        <v>199</v>
      </c>
      <c r="G442" s="12">
        <v>3909.35</v>
      </c>
      <c r="H442" s="13">
        <v>19.644974874371858</v>
      </c>
      <c r="I442" s="3"/>
      <c r="J442" s="3"/>
      <c r="K442" s="3"/>
      <c r="L442" s="3"/>
      <c r="M442" s="3"/>
      <c r="N442" s="3"/>
      <c r="O442" s="3"/>
      <c r="P442" s="3"/>
      <c r="Q442" s="3"/>
      <c r="R442" s="3"/>
      <c r="S442" s="3"/>
      <c r="T442" s="3"/>
      <c r="U442" s="3"/>
      <c r="V442" s="3"/>
      <c r="W442" s="3"/>
      <c r="X442" s="3"/>
      <c r="Y442" s="3"/>
      <c r="Z442" s="3"/>
    </row>
    <row r="443" spans="1:26" ht="15.75" customHeight="1" x14ac:dyDescent="0.3">
      <c r="A443" s="4">
        <v>41708</v>
      </c>
      <c r="B443" s="3" t="s">
        <v>37</v>
      </c>
      <c r="C443" s="3" t="s">
        <v>49</v>
      </c>
      <c r="D443" s="3" t="s">
        <v>20</v>
      </c>
      <c r="E443" s="12">
        <v>1154</v>
      </c>
      <c r="F443" s="12">
        <v>2628</v>
      </c>
      <c r="G443" s="12">
        <v>47109.87</v>
      </c>
      <c r="H443" s="13">
        <v>17.926130136986302</v>
      </c>
      <c r="I443" s="3"/>
      <c r="J443" s="3"/>
      <c r="K443" s="3"/>
      <c r="L443" s="3"/>
      <c r="M443" s="3"/>
      <c r="N443" s="3"/>
      <c r="O443" s="3"/>
      <c r="P443" s="3"/>
      <c r="Q443" s="3"/>
      <c r="R443" s="3"/>
      <c r="S443" s="3"/>
      <c r="T443" s="3"/>
      <c r="U443" s="3"/>
      <c r="V443" s="3"/>
      <c r="W443" s="3"/>
      <c r="X443" s="3"/>
      <c r="Y443" s="3"/>
      <c r="Z443" s="3"/>
    </row>
    <row r="444" spans="1:26" ht="15.75" customHeight="1" x14ac:dyDescent="0.3">
      <c r="A444" s="4">
        <v>41708</v>
      </c>
      <c r="B444" s="3" t="s">
        <v>37</v>
      </c>
      <c r="C444" s="3" t="s">
        <v>50</v>
      </c>
      <c r="D444" s="3" t="s">
        <v>21</v>
      </c>
      <c r="E444" s="12">
        <v>69</v>
      </c>
      <c r="F444" s="12">
        <v>135</v>
      </c>
      <c r="G444" s="12">
        <v>3399.43</v>
      </c>
      <c r="H444" s="13">
        <v>25.180962962962962</v>
      </c>
      <c r="I444" s="3"/>
      <c r="J444" s="3"/>
      <c r="K444" s="3"/>
      <c r="L444" s="3"/>
      <c r="M444" s="3"/>
      <c r="N444" s="3"/>
      <c r="O444" s="3"/>
      <c r="P444" s="3"/>
      <c r="Q444" s="3"/>
      <c r="R444" s="3"/>
      <c r="S444" s="3"/>
      <c r="T444" s="3"/>
      <c r="U444" s="3"/>
      <c r="V444" s="3"/>
      <c r="W444" s="3"/>
      <c r="X444" s="3"/>
      <c r="Y444" s="3"/>
      <c r="Z444" s="3"/>
    </row>
    <row r="445" spans="1:26" ht="15.75" customHeight="1" x14ac:dyDescent="0.3">
      <c r="A445" s="4">
        <v>41708</v>
      </c>
      <c r="B445" s="3" t="s">
        <v>37</v>
      </c>
      <c r="C445" s="3" t="s">
        <v>51</v>
      </c>
      <c r="D445" s="3" t="s">
        <v>22</v>
      </c>
      <c r="E445" s="12">
        <v>29</v>
      </c>
      <c r="F445" s="12">
        <v>54</v>
      </c>
      <c r="G445" s="12">
        <v>939.08</v>
      </c>
      <c r="H445" s="13">
        <v>17.39037037037037</v>
      </c>
      <c r="I445" s="3"/>
      <c r="J445" s="3"/>
      <c r="K445" s="3"/>
      <c r="L445" s="3"/>
      <c r="M445" s="3"/>
      <c r="N445" s="3"/>
      <c r="O445" s="3"/>
      <c r="P445" s="3"/>
      <c r="Q445" s="3"/>
      <c r="R445" s="3"/>
      <c r="S445" s="3"/>
      <c r="T445" s="3"/>
      <c r="U445" s="3"/>
      <c r="V445" s="3"/>
      <c r="W445" s="3"/>
      <c r="X445" s="3"/>
      <c r="Y445" s="3"/>
      <c r="Z445" s="3"/>
    </row>
    <row r="446" spans="1:26" ht="15.75" customHeight="1" x14ac:dyDescent="0.3">
      <c r="A446" s="4">
        <v>41708</v>
      </c>
      <c r="B446" s="3" t="s">
        <v>37</v>
      </c>
      <c r="C446" s="3" t="s">
        <v>52</v>
      </c>
      <c r="D446" s="3" t="s">
        <v>23</v>
      </c>
      <c r="E446" s="12">
        <v>3077</v>
      </c>
      <c r="F446" s="12">
        <v>6739</v>
      </c>
      <c r="G446" s="12">
        <v>188392.91</v>
      </c>
      <c r="H446" s="13">
        <v>27.955618044220213</v>
      </c>
      <c r="I446" s="3"/>
      <c r="J446" s="3"/>
      <c r="K446" s="3"/>
      <c r="L446" s="3"/>
      <c r="M446" s="3"/>
      <c r="N446" s="3"/>
      <c r="O446" s="3"/>
      <c r="P446" s="3"/>
      <c r="Q446" s="3"/>
      <c r="R446" s="3"/>
      <c r="S446" s="3"/>
      <c r="T446" s="3"/>
      <c r="U446" s="3"/>
      <c r="V446" s="3"/>
      <c r="W446" s="3"/>
      <c r="X446" s="3"/>
      <c r="Y446" s="3"/>
      <c r="Z446" s="3"/>
    </row>
    <row r="447" spans="1:26" ht="15.75" customHeight="1" x14ac:dyDescent="0.3">
      <c r="A447" s="4">
        <v>41708</v>
      </c>
      <c r="B447" s="3" t="s">
        <v>37</v>
      </c>
      <c r="C447" s="3" t="s">
        <v>49</v>
      </c>
      <c r="D447" s="3" t="s">
        <v>24</v>
      </c>
      <c r="E447" s="12">
        <v>64</v>
      </c>
      <c r="F447" s="12">
        <v>118</v>
      </c>
      <c r="G447" s="12">
        <v>2542.1999999999998</v>
      </c>
      <c r="H447" s="13">
        <v>21.544067796610168</v>
      </c>
      <c r="I447" s="3"/>
      <c r="J447" s="3"/>
      <c r="K447" s="3"/>
      <c r="L447" s="3"/>
      <c r="M447" s="3"/>
      <c r="N447" s="3"/>
      <c r="O447" s="3"/>
      <c r="P447" s="3"/>
      <c r="Q447" s="3"/>
      <c r="R447" s="3"/>
      <c r="S447" s="3"/>
      <c r="T447" s="3"/>
      <c r="U447" s="3"/>
      <c r="V447" s="3"/>
      <c r="W447" s="3"/>
      <c r="X447" s="3"/>
      <c r="Y447" s="3"/>
      <c r="Z447" s="3"/>
    </row>
    <row r="448" spans="1:26" ht="15.75" customHeight="1" x14ac:dyDescent="0.3">
      <c r="A448" s="4">
        <v>41708</v>
      </c>
      <c r="B448" s="3" t="s">
        <v>37</v>
      </c>
      <c r="C448" s="3" t="s">
        <v>53</v>
      </c>
      <c r="D448" s="3" t="s">
        <v>25</v>
      </c>
      <c r="E448" s="12">
        <v>32</v>
      </c>
      <c r="F448" s="12">
        <v>52</v>
      </c>
      <c r="G448" s="12">
        <v>1205.71</v>
      </c>
      <c r="H448" s="13">
        <v>23.18673076923077</v>
      </c>
      <c r="I448" s="3"/>
      <c r="J448" s="3"/>
      <c r="K448" s="3"/>
      <c r="L448" s="3"/>
      <c r="M448" s="3"/>
      <c r="N448" s="3"/>
      <c r="O448" s="3"/>
      <c r="P448" s="3"/>
      <c r="Q448" s="3"/>
      <c r="R448" s="3"/>
      <c r="S448" s="3"/>
      <c r="T448" s="3"/>
      <c r="U448" s="3"/>
      <c r="V448" s="3"/>
      <c r="W448" s="3"/>
      <c r="X448" s="3"/>
      <c r="Y448" s="3"/>
      <c r="Z448" s="3"/>
    </row>
    <row r="449" spans="1:26" ht="15.75" customHeight="1" x14ac:dyDescent="0.3">
      <c r="A449" s="4">
        <v>41708</v>
      </c>
      <c r="B449" s="3" t="s">
        <v>37</v>
      </c>
      <c r="C449" s="3" t="s">
        <v>54</v>
      </c>
      <c r="D449" s="3" t="s">
        <v>26</v>
      </c>
      <c r="E449" s="12">
        <v>14</v>
      </c>
      <c r="F449" s="12">
        <v>27</v>
      </c>
      <c r="G449" s="12">
        <v>302.79000000000002</v>
      </c>
      <c r="H449" s="13">
        <v>11.214444444444446</v>
      </c>
      <c r="I449" s="3"/>
      <c r="J449" s="3"/>
      <c r="K449" s="3"/>
      <c r="L449" s="3"/>
      <c r="M449" s="3"/>
      <c r="N449" s="3"/>
      <c r="O449" s="3"/>
      <c r="P449" s="3"/>
      <c r="Q449" s="3"/>
      <c r="R449" s="3"/>
      <c r="S449" s="3"/>
      <c r="T449" s="3"/>
      <c r="U449" s="3"/>
      <c r="V449" s="3"/>
      <c r="W449" s="3"/>
      <c r="X449" s="3"/>
      <c r="Y449" s="3"/>
      <c r="Z449" s="3"/>
    </row>
    <row r="450" spans="1:26" ht="15.75" customHeight="1" x14ac:dyDescent="0.3">
      <c r="A450" s="4">
        <v>41708</v>
      </c>
      <c r="B450" s="3" t="s">
        <v>37</v>
      </c>
      <c r="C450" s="3" t="s">
        <v>49</v>
      </c>
      <c r="D450" s="3" t="s">
        <v>27</v>
      </c>
      <c r="E450" s="12">
        <v>36</v>
      </c>
      <c r="F450" s="12">
        <v>66</v>
      </c>
      <c r="G450" s="12">
        <v>1178.8499999999999</v>
      </c>
      <c r="H450" s="13">
        <v>17.861363636363635</v>
      </c>
      <c r="I450" s="3"/>
      <c r="J450" s="3"/>
      <c r="K450" s="3"/>
      <c r="L450" s="3"/>
      <c r="M450" s="3"/>
      <c r="N450" s="3"/>
      <c r="O450" s="3"/>
      <c r="P450" s="3"/>
      <c r="Q450" s="3"/>
      <c r="R450" s="3"/>
      <c r="S450" s="3"/>
      <c r="T450" s="3"/>
      <c r="U450" s="3"/>
      <c r="V450" s="3"/>
      <c r="W450" s="3"/>
      <c r="X450" s="3"/>
      <c r="Y450" s="3"/>
      <c r="Z450" s="3"/>
    </row>
    <row r="451" spans="1:26" ht="15.75" customHeight="1" x14ac:dyDescent="0.3">
      <c r="A451" s="4">
        <v>41708</v>
      </c>
      <c r="B451" s="3" t="s">
        <v>37</v>
      </c>
      <c r="C451" s="3" t="s">
        <v>49</v>
      </c>
      <c r="D451" s="3" t="s">
        <v>28</v>
      </c>
      <c r="E451" s="12">
        <v>435</v>
      </c>
      <c r="F451" s="12">
        <v>913</v>
      </c>
      <c r="G451" s="12">
        <v>15709.51</v>
      </c>
      <c r="H451" s="13">
        <v>17.206473165388829</v>
      </c>
      <c r="I451" s="3"/>
      <c r="J451" s="3"/>
      <c r="K451" s="3"/>
      <c r="L451" s="3"/>
      <c r="M451" s="3"/>
      <c r="N451" s="3"/>
      <c r="O451" s="3"/>
      <c r="P451" s="3"/>
      <c r="Q451" s="3"/>
      <c r="R451" s="3"/>
      <c r="S451" s="3"/>
      <c r="T451" s="3"/>
      <c r="U451" s="3"/>
      <c r="V451" s="3"/>
      <c r="W451" s="3"/>
      <c r="X451" s="3"/>
      <c r="Y451" s="3"/>
      <c r="Z451" s="3"/>
    </row>
    <row r="452" spans="1:26" ht="15.75" customHeight="1" x14ac:dyDescent="0.3">
      <c r="A452" s="4">
        <v>41708</v>
      </c>
      <c r="B452" s="3" t="s">
        <v>37</v>
      </c>
      <c r="C452" s="3" t="s">
        <v>49</v>
      </c>
      <c r="D452" s="3" t="s">
        <v>29</v>
      </c>
      <c r="E452" s="12">
        <v>1769</v>
      </c>
      <c r="F452" s="12">
        <v>4800</v>
      </c>
      <c r="G452" s="12">
        <v>75288.37</v>
      </c>
      <c r="H452" s="13">
        <v>15.685077083333333</v>
      </c>
      <c r="I452" s="3"/>
      <c r="J452" s="3"/>
      <c r="K452" s="3"/>
      <c r="L452" s="3"/>
      <c r="M452" s="3"/>
      <c r="N452" s="3"/>
      <c r="O452" s="3"/>
      <c r="P452" s="3"/>
      <c r="Q452" s="3"/>
      <c r="R452" s="3"/>
      <c r="S452" s="3"/>
      <c r="T452" s="3"/>
      <c r="U452" s="3"/>
      <c r="V452" s="3"/>
      <c r="W452" s="3"/>
      <c r="X452" s="3"/>
      <c r="Y452" s="3"/>
      <c r="Z452" s="3"/>
    </row>
    <row r="453" spans="1:26" ht="15.75" customHeight="1" x14ac:dyDescent="0.3">
      <c r="A453" s="4">
        <v>41708</v>
      </c>
      <c r="B453" s="3" t="s">
        <v>37</v>
      </c>
      <c r="C453" s="3" t="s">
        <v>55</v>
      </c>
      <c r="D453" s="3" t="s">
        <v>30</v>
      </c>
      <c r="E453" s="12">
        <v>250</v>
      </c>
      <c r="F453" s="12">
        <v>523</v>
      </c>
      <c r="G453" s="12">
        <v>8515.73</v>
      </c>
      <c r="H453" s="13">
        <v>16.282466539196939</v>
      </c>
      <c r="I453" s="3"/>
      <c r="J453" s="3"/>
      <c r="K453" s="3"/>
      <c r="L453" s="3"/>
      <c r="M453" s="3"/>
      <c r="N453" s="3"/>
      <c r="O453" s="3"/>
      <c r="P453" s="3"/>
      <c r="Q453" s="3"/>
      <c r="R453" s="3"/>
      <c r="S453" s="3"/>
      <c r="T453" s="3"/>
      <c r="U453" s="3"/>
      <c r="V453" s="3"/>
      <c r="W453" s="3"/>
      <c r="X453" s="3"/>
      <c r="Y453" s="3"/>
      <c r="Z453" s="3"/>
    </row>
    <row r="454" spans="1:26" ht="15.75" customHeight="1" x14ac:dyDescent="0.3">
      <c r="A454" s="4">
        <v>41708</v>
      </c>
      <c r="B454" s="3" t="s">
        <v>37</v>
      </c>
      <c r="C454" s="3" t="s">
        <v>49</v>
      </c>
      <c r="D454" s="3" t="s">
        <v>31</v>
      </c>
      <c r="E454" s="12">
        <v>179</v>
      </c>
      <c r="F454" s="12">
        <v>383</v>
      </c>
      <c r="G454" s="12">
        <v>8110.7000000000007</v>
      </c>
      <c r="H454" s="13">
        <v>21.176762402088773</v>
      </c>
      <c r="I454" s="3"/>
      <c r="J454" s="3"/>
      <c r="K454" s="3"/>
      <c r="L454" s="3"/>
      <c r="M454" s="3"/>
      <c r="N454" s="3"/>
      <c r="O454" s="3"/>
      <c r="P454" s="3"/>
      <c r="Q454" s="3"/>
      <c r="R454" s="3"/>
      <c r="S454" s="3"/>
      <c r="T454" s="3"/>
      <c r="U454" s="3"/>
      <c r="V454" s="3"/>
      <c r="W454" s="3"/>
      <c r="X454" s="3"/>
      <c r="Y454" s="3"/>
      <c r="Z454" s="3"/>
    </row>
    <row r="455" spans="1:26" ht="15.75" customHeight="1" x14ac:dyDescent="0.3">
      <c r="A455" s="4">
        <v>41708</v>
      </c>
      <c r="B455" s="3" t="s">
        <v>37</v>
      </c>
      <c r="C455" s="3" t="s">
        <v>13</v>
      </c>
      <c r="D455" s="3" t="s">
        <v>13</v>
      </c>
      <c r="E455" s="12">
        <v>17959</v>
      </c>
      <c r="F455" s="12">
        <v>40137</v>
      </c>
      <c r="G455" s="12">
        <v>789757.87</v>
      </c>
      <c r="H455" s="13">
        <v>19.676554550663976</v>
      </c>
      <c r="I455" s="3"/>
      <c r="J455" s="3"/>
      <c r="K455" s="3"/>
      <c r="L455" s="3"/>
      <c r="M455" s="3"/>
      <c r="N455" s="3"/>
      <c r="O455" s="3"/>
      <c r="P455" s="3"/>
      <c r="Q455" s="3"/>
      <c r="R455" s="3"/>
      <c r="S455" s="3"/>
      <c r="T455" s="3"/>
      <c r="U455" s="3"/>
      <c r="V455" s="3"/>
      <c r="W455" s="3"/>
      <c r="X455" s="3"/>
      <c r="Y455" s="3"/>
      <c r="Z455" s="3"/>
    </row>
    <row r="456" spans="1:26" ht="15.75" customHeight="1" x14ac:dyDescent="0.3">
      <c r="A456" s="4">
        <v>41708</v>
      </c>
      <c r="B456" s="3" t="s">
        <v>37</v>
      </c>
      <c r="C456" s="3" t="s">
        <v>53</v>
      </c>
      <c r="D456" s="3" t="s">
        <v>32</v>
      </c>
      <c r="E456" s="12">
        <v>29.999999999999996</v>
      </c>
      <c r="F456" s="12">
        <v>71</v>
      </c>
      <c r="G456" s="12">
        <v>1146.5999999999999</v>
      </c>
      <c r="H456" s="13">
        <v>16.149295774647886</v>
      </c>
      <c r="I456" s="3"/>
      <c r="J456" s="3"/>
      <c r="K456" s="3"/>
      <c r="L456" s="3"/>
      <c r="M456" s="3"/>
      <c r="N456" s="3"/>
      <c r="O456" s="3"/>
      <c r="P456" s="3"/>
      <c r="Q456" s="3"/>
      <c r="R456" s="3"/>
      <c r="S456" s="3"/>
      <c r="T456" s="3"/>
      <c r="U456" s="3"/>
      <c r="V456" s="3"/>
      <c r="W456" s="3"/>
      <c r="X456" s="3"/>
      <c r="Y456" s="3"/>
      <c r="Z456" s="3"/>
    </row>
    <row r="457" spans="1:26" ht="15.75" customHeight="1" x14ac:dyDescent="0.3">
      <c r="A457" s="4">
        <v>41708</v>
      </c>
      <c r="B457" s="3" t="s">
        <v>37</v>
      </c>
      <c r="C457" s="3" t="s">
        <v>56</v>
      </c>
      <c r="D457" s="3" t="s">
        <v>33</v>
      </c>
      <c r="E457" s="12">
        <v>1817</v>
      </c>
      <c r="F457" s="12">
        <v>4241.0000000000009</v>
      </c>
      <c r="G457" s="12">
        <v>71234.19</v>
      </c>
      <c r="H457" s="13">
        <v>16.796555057769396</v>
      </c>
      <c r="I457" s="3"/>
      <c r="J457" s="3"/>
      <c r="K457" s="3"/>
      <c r="L457" s="3"/>
      <c r="M457" s="3"/>
      <c r="N457" s="3"/>
      <c r="O457" s="3"/>
      <c r="P457" s="3"/>
      <c r="Q457" s="3"/>
      <c r="R457" s="3"/>
      <c r="S457" s="3"/>
      <c r="T457" s="3"/>
      <c r="U457" s="3"/>
      <c r="V457" s="3"/>
      <c r="W457" s="3"/>
      <c r="X457" s="3"/>
      <c r="Y457" s="3"/>
      <c r="Z457" s="3"/>
    </row>
    <row r="458" spans="1:26" ht="15.75" customHeight="1" x14ac:dyDescent="0.3">
      <c r="A458" s="4">
        <v>41715</v>
      </c>
      <c r="B458" s="3" t="s">
        <v>36</v>
      </c>
      <c r="C458" s="3" t="s">
        <v>44</v>
      </c>
      <c r="D458" s="3" t="s">
        <v>14</v>
      </c>
      <c r="E458" s="12">
        <v>96</v>
      </c>
      <c r="F458" s="12">
        <v>150</v>
      </c>
      <c r="G458" s="12">
        <v>2133</v>
      </c>
      <c r="H458" s="13">
        <v>14.22</v>
      </c>
      <c r="I458" s="3"/>
      <c r="J458" s="3"/>
      <c r="K458" s="3"/>
      <c r="L458" s="3"/>
      <c r="M458" s="3"/>
      <c r="N458" s="3"/>
      <c r="O458" s="3"/>
      <c r="P458" s="3"/>
      <c r="Q458" s="3"/>
      <c r="R458" s="3"/>
      <c r="S458" s="3"/>
      <c r="T458" s="3"/>
      <c r="U458" s="3"/>
      <c r="V458" s="3"/>
      <c r="W458" s="3"/>
      <c r="X458" s="3"/>
      <c r="Y458" s="3"/>
      <c r="Z458" s="3"/>
    </row>
    <row r="459" spans="1:26" ht="15.75" customHeight="1" x14ac:dyDescent="0.3">
      <c r="A459" s="4">
        <v>41715</v>
      </c>
      <c r="B459" s="3" t="s">
        <v>36</v>
      </c>
      <c r="C459" s="3" t="s">
        <v>45</v>
      </c>
      <c r="D459" s="3" t="s">
        <v>15</v>
      </c>
      <c r="E459" s="12">
        <v>21</v>
      </c>
      <c r="F459" s="12">
        <v>33</v>
      </c>
      <c r="G459" s="12">
        <v>342</v>
      </c>
      <c r="H459" s="13">
        <v>10.363636363636363</v>
      </c>
      <c r="I459" s="3"/>
      <c r="J459" s="3"/>
      <c r="K459" s="3"/>
      <c r="L459" s="3"/>
      <c r="M459" s="3"/>
      <c r="N459" s="3"/>
      <c r="O459" s="3"/>
      <c r="P459" s="3"/>
      <c r="Q459" s="3"/>
      <c r="R459" s="3"/>
      <c r="S459" s="3"/>
      <c r="T459" s="3"/>
      <c r="U459" s="3"/>
      <c r="V459" s="3"/>
      <c r="W459" s="3"/>
      <c r="X459" s="3"/>
      <c r="Y459" s="3"/>
      <c r="Z459" s="3"/>
    </row>
    <row r="460" spans="1:26" ht="15.75" customHeight="1" x14ac:dyDescent="0.3">
      <c r="A460" s="4">
        <v>41715</v>
      </c>
      <c r="B460" s="3" t="s">
        <v>36</v>
      </c>
      <c r="C460" s="3" t="s">
        <v>46</v>
      </c>
      <c r="D460" s="3" t="s">
        <v>16</v>
      </c>
      <c r="E460" s="12">
        <v>198</v>
      </c>
      <c r="F460" s="12">
        <v>419.99999999999989</v>
      </c>
      <c r="G460" s="12">
        <v>4412.9999999999991</v>
      </c>
      <c r="H460" s="13">
        <v>10.507142857142858</v>
      </c>
      <c r="I460" s="3"/>
      <c r="J460" s="3"/>
      <c r="K460" s="3"/>
      <c r="L460" s="3"/>
      <c r="M460" s="3"/>
      <c r="N460" s="3"/>
      <c r="O460" s="3"/>
      <c r="P460" s="3"/>
      <c r="Q460" s="3"/>
      <c r="R460" s="3"/>
      <c r="S460" s="3"/>
      <c r="T460" s="3"/>
      <c r="U460" s="3"/>
      <c r="V460" s="3"/>
      <c r="W460" s="3"/>
      <c r="X460" s="3"/>
      <c r="Y460" s="3"/>
      <c r="Z460" s="3"/>
    </row>
    <row r="461" spans="1:26" ht="15.75" customHeight="1" x14ac:dyDescent="0.3">
      <c r="A461" s="4">
        <v>41715</v>
      </c>
      <c r="B461" s="3" t="s">
        <v>36</v>
      </c>
      <c r="C461" s="3" t="s">
        <v>47</v>
      </c>
      <c r="D461" s="3" t="s">
        <v>17</v>
      </c>
      <c r="E461" s="12">
        <v>471</v>
      </c>
      <c r="F461" s="12">
        <v>897.00000000000023</v>
      </c>
      <c r="G461" s="12">
        <v>10647</v>
      </c>
      <c r="H461" s="13">
        <v>11.869565217391305</v>
      </c>
      <c r="I461" s="3"/>
      <c r="J461" s="3"/>
      <c r="K461" s="3"/>
      <c r="L461" s="3"/>
      <c r="M461" s="3"/>
      <c r="N461" s="3"/>
      <c r="O461" s="3"/>
      <c r="P461" s="3"/>
      <c r="Q461" s="3"/>
      <c r="R461" s="3"/>
      <c r="S461" s="3"/>
      <c r="T461" s="3"/>
      <c r="U461" s="3"/>
      <c r="V461" s="3"/>
      <c r="W461" s="3"/>
      <c r="X461" s="3"/>
      <c r="Y461" s="3"/>
      <c r="Z461" s="3"/>
    </row>
    <row r="462" spans="1:26" ht="15.75" customHeight="1" x14ac:dyDescent="0.3">
      <c r="A462" s="4">
        <v>41715</v>
      </c>
      <c r="B462" s="3" t="s">
        <v>36</v>
      </c>
      <c r="C462" s="3" t="s">
        <v>45</v>
      </c>
      <c r="D462" s="3" t="s">
        <v>18</v>
      </c>
      <c r="E462" s="12">
        <v>42</v>
      </c>
      <c r="F462" s="12">
        <v>104.99999999999997</v>
      </c>
      <c r="G462" s="12">
        <v>1122</v>
      </c>
      <c r="H462" s="13">
        <v>10.685714285714285</v>
      </c>
      <c r="I462" s="3"/>
      <c r="J462" s="3"/>
      <c r="K462" s="3"/>
      <c r="L462" s="3"/>
      <c r="M462" s="3"/>
      <c r="N462" s="3"/>
      <c r="O462" s="3"/>
      <c r="P462" s="3"/>
      <c r="Q462" s="3"/>
      <c r="R462" s="3"/>
      <c r="S462" s="3"/>
      <c r="T462" s="3"/>
      <c r="U462" s="3"/>
      <c r="V462" s="3"/>
      <c r="W462" s="3"/>
      <c r="X462" s="3"/>
      <c r="Y462" s="3"/>
      <c r="Z462" s="3"/>
    </row>
    <row r="463" spans="1:26" ht="15.75" customHeight="1" x14ac:dyDescent="0.3">
      <c r="A463" s="4">
        <v>41715</v>
      </c>
      <c r="B463" s="3" t="s">
        <v>36</v>
      </c>
      <c r="C463" s="3" t="s">
        <v>48</v>
      </c>
      <c r="D463" s="3" t="s">
        <v>19</v>
      </c>
      <c r="E463" s="12">
        <v>54</v>
      </c>
      <c r="F463" s="12">
        <v>89.999999999999986</v>
      </c>
      <c r="G463" s="12">
        <v>914.99999999999977</v>
      </c>
      <c r="H463" s="13">
        <v>10.166666666666666</v>
      </c>
      <c r="I463" s="3"/>
      <c r="J463" s="3"/>
      <c r="K463" s="3"/>
      <c r="L463" s="3"/>
      <c r="M463" s="3"/>
      <c r="N463" s="3"/>
      <c r="O463" s="3"/>
      <c r="P463" s="3"/>
      <c r="Q463" s="3"/>
      <c r="R463" s="3"/>
      <c r="S463" s="3"/>
      <c r="T463" s="3"/>
      <c r="U463" s="3"/>
      <c r="V463" s="3"/>
      <c r="W463" s="3"/>
      <c r="X463" s="3"/>
      <c r="Y463" s="3"/>
      <c r="Z463" s="3"/>
    </row>
    <row r="464" spans="1:26" ht="15.75" customHeight="1" x14ac:dyDescent="0.3">
      <c r="A464" s="4">
        <v>41715</v>
      </c>
      <c r="B464" s="3" t="s">
        <v>36</v>
      </c>
      <c r="C464" s="3" t="s">
        <v>49</v>
      </c>
      <c r="D464" s="3" t="s">
        <v>20</v>
      </c>
      <c r="E464" s="12">
        <v>942</v>
      </c>
      <c r="F464" s="12">
        <v>1770</v>
      </c>
      <c r="G464" s="12">
        <v>24504</v>
      </c>
      <c r="H464" s="13">
        <v>13.844067796610169</v>
      </c>
      <c r="I464" s="3"/>
      <c r="J464" s="3"/>
      <c r="K464" s="3"/>
      <c r="L464" s="3"/>
      <c r="M464" s="3"/>
      <c r="N464" s="3"/>
      <c r="O464" s="3"/>
      <c r="P464" s="3"/>
      <c r="Q464" s="3"/>
      <c r="R464" s="3"/>
      <c r="S464" s="3"/>
      <c r="T464" s="3"/>
      <c r="U464" s="3"/>
      <c r="V464" s="3"/>
      <c r="W464" s="3"/>
      <c r="X464" s="3"/>
      <c r="Y464" s="3"/>
      <c r="Z464" s="3"/>
    </row>
    <row r="465" spans="1:26" ht="15.75" customHeight="1" x14ac:dyDescent="0.3">
      <c r="A465" s="4">
        <v>41715</v>
      </c>
      <c r="B465" s="3" t="s">
        <v>36</v>
      </c>
      <c r="C465" s="3" t="s">
        <v>50</v>
      </c>
      <c r="D465" s="3" t="s">
        <v>21</v>
      </c>
      <c r="E465" s="12">
        <v>42</v>
      </c>
      <c r="F465" s="12">
        <v>126</v>
      </c>
      <c r="G465" s="12">
        <v>1530.0000000000002</v>
      </c>
      <c r="H465" s="13">
        <v>12.142857142857142</v>
      </c>
      <c r="I465" s="3"/>
      <c r="J465" s="3"/>
      <c r="K465" s="3"/>
      <c r="L465" s="3"/>
      <c r="M465" s="3"/>
      <c r="N465" s="3"/>
      <c r="O465" s="3"/>
      <c r="P465" s="3"/>
      <c r="Q465" s="3"/>
      <c r="R465" s="3"/>
      <c r="S465" s="3"/>
      <c r="T465" s="3"/>
      <c r="U465" s="3"/>
      <c r="V465" s="3"/>
      <c r="W465" s="3"/>
      <c r="X465" s="3"/>
      <c r="Y465" s="3"/>
      <c r="Z465" s="3"/>
    </row>
    <row r="466" spans="1:26" ht="15.75" customHeight="1" x14ac:dyDescent="0.3">
      <c r="A466" s="4">
        <v>41715</v>
      </c>
      <c r="B466" s="3" t="s">
        <v>36</v>
      </c>
      <c r="C466" s="3" t="s">
        <v>51</v>
      </c>
      <c r="D466" s="3" t="s">
        <v>22</v>
      </c>
      <c r="E466" s="12">
        <v>78</v>
      </c>
      <c r="F466" s="12">
        <v>209.99999999999994</v>
      </c>
      <c r="G466" s="12">
        <v>2838</v>
      </c>
      <c r="H466" s="13">
        <v>13.514285714285714</v>
      </c>
      <c r="I466" s="3"/>
      <c r="J466" s="3"/>
      <c r="K466" s="3"/>
      <c r="L466" s="3"/>
      <c r="M466" s="3"/>
      <c r="N466" s="3"/>
      <c r="O466" s="3"/>
      <c r="P466" s="3"/>
      <c r="Q466" s="3"/>
      <c r="R466" s="3"/>
      <c r="S466" s="3"/>
      <c r="T466" s="3"/>
      <c r="U466" s="3"/>
      <c r="V466" s="3"/>
      <c r="W466" s="3"/>
      <c r="X466" s="3"/>
      <c r="Y466" s="3"/>
      <c r="Z466" s="3"/>
    </row>
    <row r="467" spans="1:26" ht="15.75" customHeight="1" x14ac:dyDescent="0.3">
      <c r="A467" s="4">
        <v>41715</v>
      </c>
      <c r="B467" s="3" t="s">
        <v>36</v>
      </c>
      <c r="C467" s="3" t="s">
        <v>52</v>
      </c>
      <c r="D467" s="3" t="s">
        <v>23</v>
      </c>
      <c r="E467" s="12">
        <v>393</v>
      </c>
      <c r="F467" s="12">
        <v>687</v>
      </c>
      <c r="G467" s="12">
        <v>10566</v>
      </c>
      <c r="H467" s="13">
        <v>15.379912663755459</v>
      </c>
      <c r="I467" s="3"/>
      <c r="J467" s="3"/>
      <c r="K467" s="3"/>
      <c r="L467" s="3"/>
      <c r="M467" s="3"/>
      <c r="N467" s="3"/>
      <c r="O467" s="3"/>
      <c r="P467" s="3"/>
      <c r="Q467" s="3"/>
      <c r="R467" s="3"/>
      <c r="S467" s="3"/>
      <c r="T467" s="3"/>
      <c r="U467" s="3"/>
      <c r="V467" s="3"/>
      <c r="W467" s="3"/>
      <c r="X467" s="3"/>
      <c r="Y467" s="3"/>
      <c r="Z467" s="3"/>
    </row>
    <row r="468" spans="1:26" ht="15.75" customHeight="1" x14ac:dyDescent="0.3">
      <c r="A468" s="4">
        <v>41715</v>
      </c>
      <c r="B468" s="3" t="s">
        <v>36</v>
      </c>
      <c r="C468" s="3" t="s">
        <v>49</v>
      </c>
      <c r="D468" s="3" t="s">
        <v>24</v>
      </c>
      <c r="E468" s="12">
        <v>42</v>
      </c>
      <c r="F468" s="12">
        <v>63</v>
      </c>
      <c r="G468" s="12">
        <v>924</v>
      </c>
      <c r="H468" s="13">
        <v>14.666666666666666</v>
      </c>
      <c r="I468" s="3"/>
      <c r="J468" s="3"/>
      <c r="K468" s="3"/>
      <c r="L468" s="3"/>
      <c r="M468" s="3"/>
      <c r="N468" s="3"/>
      <c r="O468" s="3"/>
      <c r="P468" s="3"/>
      <c r="Q468" s="3"/>
      <c r="R468" s="3"/>
      <c r="S468" s="3"/>
      <c r="T468" s="3"/>
      <c r="U468" s="3"/>
      <c r="V468" s="3"/>
      <c r="W468" s="3"/>
      <c r="X468" s="3"/>
      <c r="Y468" s="3"/>
      <c r="Z468" s="3"/>
    </row>
    <row r="469" spans="1:26" ht="15.75" customHeight="1" x14ac:dyDescent="0.3">
      <c r="A469" s="4">
        <v>41715</v>
      </c>
      <c r="B469" s="3" t="s">
        <v>36</v>
      </c>
      <c r="C469" s="3" t="s">
        <v>53</v>
      </c>
      <c r="D469" s="3" t="s">
        <v>25</v>
      </c>
      <c r="E469" s="12">
        <v>39</v>
      </c>
      <c r="F469" s="12">
        <v>69</v>
      </c>
      <c r="G469" s="12">
        <v>945</v>
      </c>
      <c r="H469" s="13">
        <v>13.695652173913043</v>
      </c>
      <c r="I469" s="3"/>
      <c r="J469" s="3"/>
      <c r="K469" s="3"/>
      <c r="L469" s="3"/>
      <c r="M469" s="3"/>
      <c r="N469" s="3"/>
      <c r="O469" s="3"/>
      <c r="P469" s="3"/>
      <c r="Q469" s="3"/>
      <c r="R469" s="3"/>
      <c r="S469" s="3"/>
      <c r="T469" s="3"/>
      <c r="U469" s="3"/>
      <c r="V469" s="3"/>
      <c r="W469" s="3"/>
      <c r="X469" s="3"/>
      <c r="Y469" s="3"/>
      <c r="Z469" s="3"/>
    </row>
    <row r="470" spans="1:26" ht="15.75" customHeight="1" x14ac:dyDescent="0.3">
      <c r="A470" s="4">
        <v>41715</v>
      </c>
      <c r="B470" s="3" t="s">
        <v>36</v>
      </c>
      <c r="C470" s="3" t="s">
        <v>54</v>
      </c>
      <c r="D470" s="3" t="s">
        <v>26</v>
      </c>
      <c r="E470" s="12">
        <v>21</v>
      </c>
      <c r="F470" s="12">
        <v>33</v>
      </c>
      <c r="G470" s="12">
        <v>357</v>
      </c>
      <c r="H470" s="13">
        <v>10.818181818181818</v>
      </c>
      <c r="I470" s="3"/>
      <c r="J470" s="3"/>
      <c r="K470" s="3"/>
      <c r="L470" s="3"/>
      <c r="M470" s="3"/>
      <c r="N470" s="3"/>
      <c r="O470" s="3"/>
      <c r="P470" s="3"/>
      <c r="Q470" s="3"/>
      <c r="R470" s="3"/>
      <c r="S470" s="3"/>
      <c r="T470" s="3"/>
      <c r="U470" s="3"/>
      <c r="V470" s="3"/>
      <c r="W470" s="3"/>
      <c r="X470" s="3"/>
      <c r="Y470" s="3"/>
      <c r="Z470" s="3"/>
    </row>
    <row r="471" spans="1:26" ht="15.75" customHeight="1" x14ac:dyDescent="0.3">
      <c r="A471" s="4">
        <v>41715</v>
      </c>
      <c r="B471" s="3" t="s">
        <v>36</v>
      </c>
      <c r="C471" s="3" t="s">
        <v>49</v>
      </c>
      <c r="D471" s="3" t="s">
        <v>27</v>
      </c>
      <c r="E471" s="12">
        <v>54</v>
      </c>
      <c r="F471" s="12">
        <v>108</v>
      </c>
      <c r="G471" s="12">
        <v>1334.9999999999998</v>
      </c>
      <c r="H471" s="13">
        <v>12.361111111111111</v>
      </c>
      <c r="I471" s="3"/>
      <c r="J471" s="3"/>
      <c r="K471" s="3"/>
      <c r="L471" s="3"/>
      <c r="M471" s="3"/>
      <c r="N471" s="3"/>
      <c r="O471" s="3"/>
      <c r="P471" s="3"/>
      <c r="Q471" s="3"/>
      <c r="R471" s="3"/>
      <c r="S471" s="3"/>
      <c r="T471" s="3"/>
      <c r="U471" s="3"/>
      <c r="V471" s="3"/>
      <c r="W471" s="3"/>
      <c r="X471" s="3"/>
      <c r="Y471" s="3"/>
      <c r="Z471" s="3"/>
    </row>
    <row r="472" spans="1:26" ht="15.75" customHeight="1" x14ac:dyDescent="0.3">
      <c r="A472" s="4">
        <v>41715</v>
      </c>
      <c r="B472" s="3" t="s">
        <v>36</v>
      </c>
      <c r="C472" s="3" t="s">
        <v>49</v>
      </c>
      <c r="D472" s="3" t="s">
        <v>28</v>
      </c>
      <c r="E472" s="12">
        <v>543</v>
      </c>
      <c r="F472" s="12">
        <v>968.99999999999977</v>
      </c>
      <c r="G472" s="12">
        <v>13401</v>
      </c>
      <c r="H472" s="13">
        <v>13.829721362229103</v>
      </c>
      <c r="I472" s="3"/>
      <c r="J472" s="3"/>
      <c r="K472" s="3"/>
      <c r="L472" s="3"/>
      <c r="M472" s="3"/>
      <c r="N472" s="3"/>
      <c r="O472" s="3"/>
      <c r="P472" s="3"/>
      <c r="Q472" s="3"/>
      <c r="R472" s="3"/>
      <c r="S472" s="3"/>
      <c r="T472" s="3"/>
      <c r="U472" s="3"/>
      <c r="V472" s="3"/>
      <c r="W472" s="3"/>
      <c r="X472" s="3"/>
      <c r="Y472" s="3"/>
      <c r="Z472" s="3"/>
    </row>
    <row r="473" spans="1:26" ht="15.75" customHeight="1" x14ac:dyDescent="0.3">
      <c r="A473" s="4">
        <v>41715</v>
      </c>
      <c r="B473" s="3" t="s">
        <v>36</v>
      </c>
      <c r="C473" s="3" t="s">
        <v>49</v>
      </c>
      <c r="D473" s="3" t="s">
        <v>29</v>
      </c>
      <c r="E473" s="12">
        <v>1728</v>
      </c>
      <c r="F473" s="12">
        <v>3804</v>
      </c>
      <c r="G473" s="12">
        <v>50586</v>
      </c>
      <c r="H473" s="13">
        <v>13.298107255520504</v>
      </c>
      <c r="I473" s="3"/>
      <c r="J473" s="3"/>
      <c r="K473" s="3"/>
      <c r="L473" s="3"/>
      <c r="M473" s="3"/>
      <c r="N473" s="3"/>
      <c r="O473" s="3"/>
      <c r="P473" s="3"/>
      <c r="Q473" s="3"/>
      <c r="R473" s="3"/>
      <c r="S473" s="3"/>
      <c r="T473" s="3"/>
      <c r="U473" s="3"/>
      <c r="V473" s="3"/>
      <c r="W473" s="3"/>
      <c r="X473" s="3"/>
      <c r="Y473" s="3"/>
      <c r="Z473" s="3"/>
    </row>
    <row r="474" spans="1:26" ht="15.75" customHeight="1" x14ac:dyDescent="0.3">
      <c r="A474" s="4">
        <v>41715</v>
      </c>
      <c r="B474" s="3" t="s">
        <v>36</v>
      </c>
      <c r="C474" s="3" t="s">
        <v>55</v>
      </c>
      <c r="D474" s="3" t="s">
        <v>30</v>
      </c>
      <c r="E474" s="12">
        <v>159</v>
      </c>
      <c r="F474" s="12">
        <v>285</v>
      </c>
      <c r="G474" s="12">
        <v>3369</v>
      </c>
      <c r="H474" s="13">
        <v>11.821052631578947</v>
      </c>
      <c r="I474" s="3"/>
      <c r="J474" s="3"/>
      <c r="K474" s="3"/>
      <c r="L474" s="3"/>
      <c r="M474" s="3"/>
      <c r="N474" s="3"/>
      <c r="O474" s="3"/>
      <c r="P474" s="3"/>
      <c r="Q474" s="3"/>
      <c r="R474" s="3"/>
      <c r="S474" s="3"/>
      <c r="T474" s="3"/>
      <c r="U474" s="3"/>
      <c r="V474" s="3"/>
      <c r="W474" s="3"/>
      <c r="X474" s="3"/>
      <c r="Y474" s="3"/>
      <c r="Z474" s="3"/>
    </row>
    <row r="475" spans="1:26" ht="15.75" customHeight="1" x14ac:dyDescent="0.3">
      <c r="A475" s="4">
        <v>41715</v>
      </c>
      <c r="B475" s="3" t="s">
        <v>36</v>
      </c>
      <c r="C475" s="3" t="s">
        <v>49</v>
      </c>
      <c r="D475" s="3" t="s">
        <v>31</v>
      </c>
      <c r="E475" s="12">
        <v>126</v>
      </c>
      <c r="F475" s="12">
        <v>240</v>
      </c>
      <c r="G475" s="12">
        <v>4431.0000000000009</v>
      </c>
      <c r="H475" s="13">
        <v>18.462499999999999</v>
      </c>
      <c r="I475" s="3"/>
      <c r="J475" s="3"/>
      <c r="K475" s="3"/>
      <c r="L475" s="3"/>
      <c r="M475" s="3"/>
      <c r="N475" s="3"/>
      <c r="O475" s="3"/>
      <c r="P475" s="3"/>
      <c r="Q475" s="3"/>
      <c r="R475" s="3"/>
      <c r="S475" s="3"/>
      <c r="T475" s="3"/>
      <c r="U475" s="3"/>
      <c r="V475" s="3"/>
      <c r="W475" s="3"/>
      <c r="X475" s="3"/>
      <c r="Y475" s="3"/>
      <c r="Z475" s="3"/>
    </row>
    <row r="476" spans="1:26" ht="15.75" customHeight="1" x14ac:dyDescent="0.3">
      <c r="A476" s="4">
        <v>41715</v>
      </c>
      <c r="B476" s="3" t="s">
        <v>36</v>
      </c>
      <c r="C476" s="3" t="s">
        <v>13</v>
      </c>
      <c r="D476" s="3" t="s">
        <v>13</v>
      </c>
      <c r="E476" s="12">
        <v>7308</v>
      </c>
      <c r="F476" s="12">
        <v>14246.999999999996</v>
      </c>
      <c r="G476" s="12">
        <v>193461</v>
      </c>
      <c r="H476" s="13">
        <v>13.579069277742683</v>
      </c>
      <c r="I476" s="3"/>
      <c r="J476" s="3"/>
      <c r="K476" s="3"/>
      <c r="L476" s="3"/>
      <c r="M476" s="3"/>
      <c r="N476" s="3"/>
      <c r="O476" s="3"/>
      <c r="P476" s="3"/>
      <c r="Q476" s="3"/>
      <c r="R476" s="3"/>
      <c r="S476" s="3"/>
      <c r="T476" s="3"/>
      <c r="U476" s="3"/>
      <c r="V476" s="3"/>
      <c r="W476" s="3"/>
      <c r="X476" s="3"/>
      <c r="Y476" s="3"/>
      <c r="Z476" s="3"/>
    </row>
    <row r="477" spans="1:26" ht="15.75" customHeight="1" x14ac:dyDescent="0.3">
      <c r="A477" s="4">
        <v>41715</v>
      </c>
      <c r="B477" s="3" t="s">
        <v>36</v>
      </c>
      <c r="C477" s="3" t="s">
        <v>53</v>
      </c>
      <c r="D477" s="3" t="s">
        <v>32</v>
      </c>
      <c r="E477" s="12">
        <v>24</v>
      </c>
      <c r="F477" s="12">
        <v>63</v>
      </c>
      <c r="G477" s="12">
        <v>774</v>
      </c>
      <c r="H477" s="13">
        <v>12.285714285714286</v>
      </c>
      <c r="I477" s="3"/>
      <c r="J477" s="3"/>
      <c r="K477" s="3"/>
      <c r="L477" s="3"/>
      <c r="M477" s="3"/>
      <c r="N477" s="3"/>
      <c r="O477" s="3"/>
      <c r="P477" s="3"/>
      <c r="Q477" s="3"/>
      <c r="R477" s="3"/>
      <c r="S477" s="3"/>
      <c r="T477" s="3"/>
      <c r="U477" s="3"/>
      <c r="V477" s="3"/>
      <c r="W477" s="3"/>
      <c r="X477" s="3"/>
      <c r="Y477" s="3"/>
      <c r="Z477" s="3"/>
    </row>
    <row r="478" spans="1:26" ht="15.75" customHeight="1" x14ac:dyDescent="0.3">
      <c r="A478" s="4">
        <v>41715</v>
      </c>
      <c r="B478" s="3" t="s">
        <v>36</v>
      </c>
      <c r="C478" s="3" t="s">
        <v>56</v>
      </c>
      <c r="D478" s="3" t="s">
        <v>33</v>
      </c>
      <c r="E478" s="12">
        <v>183.00000000000003</v>
      </c>
      <c r="F478" s="12">
        <v>327</v>
      </c>
      <c r="G478" s="12">
        <v>4161</v>
      </c>
      <c r="H478" s="13">
        <v>12.724770642201834</v>
      </c>
      <c r="I478" s="3"/>
      <c r="J478" s="3"/>
      <c r="K478" s="3"/>
      <c r="L478" s="3"/>
      <c r="M478" s="3"/>
      <c r="N478" s="3"/>
      <c r="O478" s="3"/>
      <c r="P478" s="3"/>
      <c r="Q478" s="3"/>
      <c r="R478" s="3"/>
      <c r="S478" s="3"/>
      <c r="T478" s="3"/>
      <c r="U478" s="3"/>
      <c r="V478" s="3"/>
      <c r="W478" s="3"/>
      <c r="X478" s="3"/>
      <c r="Y478" s="3"/>
      <c r="Z478" s="3"/>
    </row>
    <row r="479" spans="1:26" ht="15.75" customHeight="1" x14ac:dyDescent="0.3">
      <c r="A479" s="4">
        <v>41715</v>
      </c>
      <c r="B479" s="3" t="s">
        <v>37</v>
      </c>
      <c r="C479" s="3" t="s">
        <v>44</v>
      </c>
      <c r="D479" s="3" t="s">
        <v>14</v>
      </c>
      <c r="E479" s="12">
        <v>222.99999999999997</v>
      </c>
      <c r="F479" s="12">
        <v>439</v>
      </c>
      <c r="G479" s="12">
        <v>8070.19</v>
      </c>
      <c r="H479" s="13">
        <v>18.383120728929384</v>
      </c>
      <c r="I479" s="3"/>
      <c r="J479" s="3"/>
      <c r="K479" s="3"/>
      <c r="L479" s="3"/>
      <c r="M479" s="3"/>
      <c r="N479" s="3"/>
      <c r="O479" s="3"/>
      <c r="P479" s="3"/>
      <c r="Q479" s="3"/>
      <c r="R479" s="3"/>
      <c r="S479" s="3"/>
      <c r="T479" s="3"/>
      <c r="U479" s="3"/>
      <c r="V479" s="3"/>
      <c r="W479" s="3"/>
      <c r="X479" s="3"/>
      <c r="Y479" s="3"/>
      <c r="Z479" s="3"/>
    </row>
    <row r="480" spans="1:26" ht="15.75" customHeight="1" x14ac:dyDescent="0.3">
      <c r="A480" s="4">
        <v>41715</v>
      </c>
      <c r="B480" s="3" t="s">
        <v>37</v>
      </c>
      <c r="C480" s="3" t="s">
        <v>45</v>
      </c>
      <c r="D480" s="3" t="s">
        <v>15</v>
      </c>
      <c r="E480" s="12">
        <v>78.000000000000014</v>
      </c>
      <c r="F480" s="12">
        <v>179</v>
      </c>
      <c r="G480" s="12">
        <v>3707.1899999999996</v>
      </c>
      <c r="H480" s="13">
        <v>20.710558659217877</v>
      </c>
      <c r="I480" s="3"/>
      <c r="J480" s="3"/>
      <c r="K480" s="3"/>
      <c r="L480" s="3"/>
      <c r="M480" s="3"/>
      <c r="N480" s="3"/>
      <c r="O480" s="3"/>
      <c r="P480" s="3"/>
      <c r="Q480" s="3"/>
      <c r="R480" s="3"/>
      <c r="S480" s="3"/>
      <c r="T480" s="3"/>
      <c r="U480" s="3"/>
      <c r="V480" s="3"/>
      <c r="W480" s="3"/>
      <c r="X480" s="3"/>
      <c r="Y480" s="3"/>
      <c r="Z480" s="3"/>
    </row>
    <row r="481" spans="1:26" ht="15.75" customHeight="1" x14ac:dyDescent="0.3">
      <c r="A481" s="4">
        <v>41715</v>
      </c>
      <c r="B481" s="3" t="s">
        <v>37</v>
      </c>
      <c r="C481" s="3" t="s">
        <v>46</v>
      </c>
      <c r="D481" s="3" t="s">
        <v>16</v>
      </c>
      <c r="E481" s="12">
        <v>1038</v>
      </c>
      <c r="F481" s="12">
        <v>2641</v>
      </c>
      <c r="G481" s="12">
        <v>42259.61</v>
      </c>
      <c r="H481" s="13">
        <v>16.001366906474821</v>
      </c>
      <c r="I481" s="3"/>
      <c r="J481" s="3"/>
      <c r="K481" s="3"/>
      <c r="L481" s="3"/>
      <c r="M481" s="3"/>
      <c r="N481" s="3"/>
      <c r="O481" s="3"/>
      <c r="P481" s="3"/>
      <c r="Q481" s="3"/>
      <c r="R481" s="3"/>
      <c r="S481" s="3"/>
      <c r="T481" s="3"/>
      <c r="U481" s="3"/>
      <c r="V481" s="3"/>
      <c r="W481" s="3"/>
      <c r="X481" s="3"/>
      <c r="Y481" s="3"/>
      <c r="Z481" s="3"/>
    </row>
    <row r="482" spans="1:26" ht="15.75" customHeight="1" x14ac:dyDescent="0.3">
      <c r="A482" s="4">
        <v>41715</v>
      </c>
      <c r="B482" s="3" t="s">
        <v>37</v>
      </c>
      <c r="C482" s="3" t="s">
        <v>47</v>
      </c>
      <c r="D482" s="3" t="s">
        <v>17</v>
      </c>
      <c r="E482" s="12">
        <v>2227</v>
      </c>
      <c r="F482" s="12">
        <v>5212.9999999999991</v>
      </c>
      <c r="G482" s="12">
        <v>81731.210000000021</v>
      </c>
      <c r="H482" s="13">
        <v>15.678344523307118</v>
      </c>
      <c r="I482" s="3"/>
      <c r="J482" s="3"/>
      <c r="K482" s="3"/>
      <c r="L482" s="3"/>
      <c r="M482" s="3"/>
      <c r="N482" s="3"/>
      <c r="O482" s="3"/>
      <c r="P482" s="3"/>
      <c r="Q482" s="3"/>
      <c r="R482" s="3"/>
      <c r="S482" s="3"/>
      <c r="T482" s="3"/>
      <c r="U482" s="3"/>
      <c r="V482" s="3"/>
      <c r="W482" s="3"/>
      <c r="X482" s="3"/>
      <c r="Y482" s="3"/>
      <c r="Z482" s="3"/>
    </row>
    <row r="483" spans="1:26" ht="15.75" customHeight="1" x14ac:dyDescent="0.3">
      <c r="A483" s="4">
        <v>41715</v>
      </c>
      <c r="B483" s="3" t="s">
        <v>37</v>
      </c>
      <c r="C483" s="3" t="s">
        <v>45</v>
      </c>
      <c r="D483" s="3" t="s">
        <v>18</v>
      </c>
      <c r="E483" s="12">
        <v>299.00000000000006</v>
      </c>
      <c r="F483" s="12">
        <v>621</v>
      </c>
      <c r="G483" s="12">
        <v>13372.26</v>
      </c>
      <c r="H483" s="13">
        <v>21.53342995169082</v>
      </c>
      <c r="I483" s="3"/>
      <c r="J483" s="3"/>
      <c r="K483" s="3"/>
      <c r="L483" s="3"/>
      <c r="M483" s="3"/>
      <c r="N483" s="3"/>
      <c r="O483" s="3"/>
      <c r="P483" s="3"/>
      <c r="Q483" s="3"/>
      <c r="R483" s="3"/>
      <c r="S483" s="3"/>
      <c r="T483" s="3"/>
      <c r="U483" s="3"/>
      <c r="V483" s="3"/>
      <c r="W483" s="3"/>
      <c r="X483" s="3"/>
      <c r="Y483" s="3"/>
      <c r="Z483" s="3"/>
    </row>
    <row r="484" spans="1:26" ht="15.75" customHeight="1" x14ac:dyDescent="0.3">
      <c r="A484" s="4">
        <v>41715</v>
      </c>
      <c r="B484" s="3" t="s">
        <v>37</v>
      </c>
      <c r="C484" s="3" t="s">
        <v>48</v>
      </c>
      <c r="D484" s="3" t="s">
        <v>19</v>
      </c>
      <c r="E484" s="12">
        <v>106</v>
      </c>
      <c r="F484" s="12">
        <v>177</v>
      </c>
      <c r="G484" s="12">
        <v>2989.33</v>
      </c>
      <c r="H484" s="13">
        <v>16.888870056497176</v>
      </c>
      <c r="I484" s="3"/>
      <c r="J484" s="3"/>
      <c r="K484" s="3"/>
      <c r="L484" s="3"/>
      <c r="M484" s="3"/>
      <c r="N484" s="3"/>
      <c r="O484" s="3"/>
      <c r="P484" s="3"/>
      <c r="Q484" s="3"/>
      <c r="R484" s="3"/>
      <c r="S484" s="3"/>
      <c r="T484" s="3"/>
      <c r="U484" s="3"/>
      <c r="V484" s="3"/>
      <c r="W484" s="3"/>
      <c r="X484" s="3"/>
      <c r="Y484" s="3"/>
      <c r="Z484" s="3"/>
    </row>
    <row r="485" spans="1:26" ht="15.75" customHeight="1" x14ac:dyDescent="0.3">
      <c r="A485" s="4">
        <v>41715</v>
      </c>
      <c r="B485" s="3" t="s">
        <v>37</v>
      </c>
      <c r="C485" s="3" t="s">
        <v>49</v>
      </c>
      <c r="D485" s="3" t="s">
        <v>20</v>
      </c>
      <c r="E485" s="12">
        <v>1205.9999999999998</v>
      </c>
      <c r="F485" s="12">
        <v>2734</v>
      </c>
      <c r="G485" s="12">
        <v>48226.64</v>
      </c>
      <c r="H485" s="13">
        <v>17.639590343818579</v>
      </c>
      <c r="I485" s="3"/>
      <c r="J485" s="3"/>
      <c r="K485" s="3"/>
      <c r="L485" s="3"/>
      <c r="M485" s="3"/>
      <c r="N485" s="3"/>
      <c r="O485" s="3"/>
      <c r="P485" s="3"/>
      <c r="Q485" s="3"/>
      <c r="R485" s="3"/>
      <c r="S485" s="3"/>
      <c r="T485" s="3"/>
      <c r="U485" s="3"/>
      <c r="V485" s="3"/>
      <c r="W485" s="3"/>
      <c r="X485" s="3"/>
      <c r="Y485" s="3"/>
      <c r="Z485" s="3"/>
    </row>
    <row r="486" spans="1:26" ht="15.75" customHeight="1" x14ac:dyDescent="0.3">
      <c r="A486" s="4">
        <v>41715</v>
      </c>
      <c r="B486" s="3" t="s">
        <v>37</v>
      </c>
      <c r="C486" s="3" t="s">
        <v>50</v>
      </c>
      <c r="D486" s="3" t="s">
        <v>21</v>
      </c>
      <c r="E486" s="12">
        <v>73</v>
      </c>
      <c r="F486" s="12">
        <v>181</v>
      </c>
      <c r="G486" s="12">
        <v>3107.25</v>
      </c>
      <c r="H486" s="13">
        <v>17.167127071823206</v>
      </c>
      <c r="I486" s="3"/>
      <c r="J486" s="3"/>
      <c r="K486" s="3"/>
      <c r="L486" s="3"/>
      <c r="M486" s="3"/>
      <c r="N486" s="3"/>
      <c r="O486" s="3"/>
      <c r="P486" s="3"/>
      <c r="Q486" s="3"/>
      <c r="R486" s="3"/>
      <c r="S486" s="3"/>
      <c r="T486" s="3"/>
      <c r="U486" s="3"/>
      <c r="V486" s="3"/>
      <c r="W486" s="3"/>
      <c r="X486" s="3"/>
      <c r="Y486" s="3"/>
      <c r="Z486" s="3"/>
    </row>
    <row r="487" spans="1:26" ht="15.75" customHeight="1" x14ac:dyDescent="0.3">
      <c r="A487" s="4">
        <v>41715</v>
      </c>
      <c r="B487" s="3" t="s">
        <v>37</v>
      </c>
      <c r="C487" s="3" t="s">
        <v>51</v>
      </c>
      <c r="D487" s="3" t="s">
        <v>22</v>
      </c>
      <c r="E487" s="12">
        <v>41</v>
      </c>
      <c r="F487" s="12">
        <v>76.000000000000014</v>
      </c>
      <c r="G487" s="12">
        <v>850.2</v>
      </c>
      <c r="H487" s="13">
        <v>11.186842105263159</v>
      </c>
      <c r="I487" s="3"/>
      <c r="J487" s="3"/>
      <c r="K487" s="3"/>
      <c r="L487" s="3"/>
      <c r="M487" s="3"/>
      <c r="N487" s="3"/>
      <c r="O487" s="3"/>
      <c r="P487" s="3"/>
      <c r="Q487" s="3"/>
      <c r="R487" s="3"/>
      <c r="S487" s="3"/>
      <c r="T487" s="3"/>
      <c r="U487" s="3"/>
      <c r="V487" s="3"/>
      <c r="W487" s="3"/>
      <c r="X487" s="3"/>
      <c r="Y487" s="3"/>
      <c r="Z487" s="3"/>
    </row>
    <row r="488" spans="1:26" ht="15.75" customHeight="1" x14ac:dyDescent="0.3">
      <c r="A488" s="4">
        <v>41715</v>
      </c>
      <c r="B488" s="3" t="s">
        <v>37</v>
      </c>
      <c r="C488" s="3" t="s">
        <v>52</v>
      </c>
      <c r="D488" s="3" t="s">
        <v>23</v>
      </c>
      <c r="E488" s="12">
        <v>3006</v>
      </c>
      <c r="F488" s="12">
        <v>6709</v>
      </c>
      <c r="G488" s="12">
        <v>179133.25</v>
      </c>
      <c r="H488" s="13">
        <v>26.700439707855121</v>
      </c>
      <c r="I488" s="3"/>
      <c r="J488" s="3"/>
      <c r="K488" s="3"/>
      <c r="L488" s="3"/>
      <c r="M488" s="3"/>
      <c r="N488" s="3"/>
      <c r="O488" s="3"/>
      <c r="P488" s="3"/>
      <c r="Q488" s="3"/>
      <c r="R488" s="3"/>
      <c r="S488" s="3"/>
      <c r="T488" s="3"/>
      <c r="U488" s="3"/>
      <c r="V488" s="3"/>
      <c r="W488" s="3"/>
      <c r="X488" s="3"/>
      <c r="Y488" s="3"/>
      <c r="Z488" s="3"/>
    </row>
    <row r="489" spans="1:26" ht="15.75" customHeight="1" x14ac:dyDescent="0.3">
      <c r="A489" s="4">
        <v>41715</v>
      </c>
      <c r="B489" s="3" t="s">
        <v>37</v>
      </c>
      <c r="C489" s="3" t="s">
        <v>49</v>
      </c>
      <c r="D489" s="3" t="s">
        <v>24</v>
      </c>
      <c r="E489" s="12">
        <v>67</v>
      </c>
      <c r="F489" s="12">
        <v>122.99999999999999</v>
      </c>
      <c r="G489" s="12">
        <v>2585.3200000000002</v>
      </c>
      <c r="H489" s="13">
        <v>21.018861788617887</v>
      </c>
      <c r="I489" s="3"/>
      <c r="J489" s="3"/>
      <c r="K489" s="3"/>
      <c r="L489" s="3"/>
      <c r="M489" s="3"/>
      <c r="N489" s="3"/>
      <c r="O489" s="3"/>
      <c r="P489" s="3"/>
      <c r="Q489" s="3"/>
      <c r="R489" s="3"/>
      <c r="S489" s="3"/>
      <c r="T489" s="3"/>
      <c r="U489" s="3"/>
      <c r="V489" s="3"/>
      <c r="W489" s="3"/>
      <c r="X489" s="3"/>
      <c r="Y489" s="3"/>
      <c r="Z489" s="3"/>
    </row>
    <row r="490" spans="1:26" ht="15.75" customHeight="1" x14ac:dyDescent="0.3">
      <c r="A490" s="4">
        <v>41715</v>
      </c>
      <c r="B490" s="3" t="s">
        <v>37</v>
      </c>
      <c r="C490" s="3" t="s">
        <v>53</v>
      </c>
      <c r="D490" s="3" t="s">
        <v>25</v>
      </c>
      <c r="E490" s="12">
        <v>41</v>
      </c>
      <c r="F490" s="12">
        <v>75</v>
      </c>
      <c r="G490" s="12">
        <v>1839.57</v>
      </c>
      <c r="H490" s="13">
        <v>24.5276</v>
      </c>
      <c r="I490" s="3"/>
      <c r="J490" s="3"/>
      <c r="K490" s="3"/>
      <c r="L490" s="3"/>
      <c r="M490" s="3"/>
      <c r="N490" s="3"/>
      <c r="O490" s="3"/>
      <c r="P490" s="3"/>
      <c r="Q490" s="3"/>
      <c r="R490" s="3"/>
      <c r="S490" s="3"/>
      <c r="T490" s="3"/>
      <c r="U490" s="3"/>
      <c r="V490" s="3"/>
      <c r="W490" s="3"/>
      <c r="X490" s="3"/>
      <c r="Y490" s="3"/>
      <c r="Z490" s="3"/>
    </row>
    <row r="491" spans="1:26" ht="15.75" customHeight="1" x14ac:dyDescent="0.3">
      <c r="A491" s="4">
        <v>41715</v>
      </c>
      <c r="B491" s="3" t="s">
        <v>37</v>
      </c>
      <c r="C491" s="3" t="s">
        <v>54</v>
      </c>
      <c r="D491" s="3" t="s">
        <v>26</v>
      </c>
      <c r="E491" s="12">
        <v>14.999999999999998</v>
      </c>
      <c r="F491" s="12">
        <v>20</v>
      </c>
      <c r="G491" s="12">
        <v>348.65</v>
      </c>
      <c r="H491" s="13">
        <v>17.432499999999997</v>
      </c>
      <c r="I491" s="3"/>
      <c r="J491" s="3"/>
      <c r="K491" s="3"/>
      <c r="L491" s="3"/>
      <c r="M491" s="3"/>
      <c r="N491" s="3"/>
      <c r="O491" s="3"/>
      <c r="P491" s="3"/>
      <c r="Q491" s="3"/>
      <c r="R491" s="3"/>
      <c r="S491" s="3"/>
      <c r="T491" s="3"/>
      <c r="U491" s="3"/>
      <c r="V491" s="3"/>
      <c r="W491" s="3"/>
      <c r="X491" s="3"/>
      <c r="Y491" s="3"/>
      <c r="Z491" s="3"/>
    </row>
    <row r="492" spans="1:26" ht="15.75" customHeight="1" x14ac:dyDescent="0.3">
      <c r="A492" s="4">
        <v>41715</v>
      </c>
      <c r="B492" s="3" t="s">
        <v>37</v>
      </c>
      <c r="C492" s="3" t="s">
        <v>49</v>
      </c>
      <c r="D492" s="3" t="s">
        <v>27</v>
      </c>
      <c r="E492" s="12">
        <v>34</v>
      </c>
      <c r="F492" s="12">
        <v>75</v>
      </c>
      <c r="G492" s="12">
        <v>1193.95</v>
      </c>
      <c r="H492" s="13">
        <v>15.919333333333334</v>
      </c>
      <c r="I492" s="3"/>
      <c r="J492" s="3"/>
      <c r="K492" s="3"/>
      <c r="L492" s="3"/>
      <c r="M492" s="3"/>
      <c r="N492" s="3"/>
      <c r="O492" s="3"/>
      <c r="P492" s="3"/>
      <c r="Q492" s="3"/>
      <c r="R492" s="3"/>
      <c r="S492" s="3"/>
      <c r="T492" s="3"/>
      <c r="U492" s="3"/>
      <c r="V492" s="3"/>
      <c r="W492" s="3"/>
      <c r="X492" s="3"/>
      <c r="Y492" s="3"/>
      <c r="Z492" s="3"/>
    </row>
    <row r="493" spans="1:26" ht="15.75" customHeight="1" x14ac:dyDescent="0.3">
      <c r="A493" s="4">
        <v>41715</v>
      </c>
      <c r="B493" s="3" t="s">
        <v>37</v>
      </c>
      <c r="C493" s="3" t="s">
        <v>49</v>
      </c>
      <c r="D493" s="3" t="s">
        <v>28</v>
      </c>
      <c r="E493" s="12">
        <v>479</v>
      </c>
      <c r="F493" s="12">
        <v>968</v>
      </c>
      <c r="G493" s="12">
        <v>18130.21</v>
      </c>
      <c r="H493" s="13">
        <v>18.729555785123967</v>
      </c>
      <c r="I493" s="3"/>
      <c r="J493" s="3"/>
      <c r="K493" s="3"/>
      <c r="L493" s="3"/>
      <c r="M493" s="3"/>
      <c r="N493" s="3"/>
      <c r="O493" s="3"/>
      <c r="P493" s="3"/>
      <c r="Q493" s="3"/>
      <c r="R493" s="3"/>
      <c r="S493" s="3"/>
      <c r="T493" s="3"/>
      <c r="U493" s="3"/>
      <c r="V493" s="3"/>
      <c r="W493" s="3"/>
      <c r="X493" s="3"/>
      <c r="Y493" s="3"/>
      <c r="Z493" s="3"/>
    </row>
    <row r="494" spans="1:26" ht="15.75" customHeight="1" x14ac:dyDescent="0.3">
      <c r="A494" s="4">
        <v>41715</v>
      </c>
      <c r="B494" s="3" t="s">
        <v>37</v>
      </c>
      <c r="C494" s="3" t="s">
        <v>49</v>
      </c>
      <c r="D494" s="3" t="s">
        <v>29</v>
      </c>
      <c r="E494" s="12">
        <v>1870</v>
      </c>
      <c r="F494" s="12">
        <v>5282</v>
      </c>
      <c r="G494" s="12">
        <v>83271.08</v>
      </c>
      <c r="H494" s="13">
        <v>15.76506626277925</v>
      </c>
      <c r="I494" s="3"/>
      <c r="J494" s="3"/>
      <c r="K494" s="3"/>
      <c r="L494" s="3"/>
      <c r="M494" s="3"/>
      <c r="N494" s="3"/>
      <c r="O494" s="3"/>
      <c r="P494" s="3"/>
      <c r="Q494" s="3"/>
      <c r="R494" s="3"/>
      <c r="S494" s="3"/>
      <c r="T494" s="3"/>
      <c r="U494" s="3"/>
      <c r="V494" s="3"/>
      <c r="W494" s="3"/>
      <c r="X494" s="3"/>
      <c r="Y494" s="3"/>
      <c r="Z494" s="3"/>
    </row>
    <row r="495" spans="1:26" ht="15.75" customHeight="1" x14ac:dyDescent="0.3">
      <c r="A495" s="4">
        <v>41715</v>
      </c>
      <c r="B495" s="3" t="s">
        <v>37</v>
      </c>
      <c r="C495" s="3" t="s">
        <v>55</v>
      </c>
      <c r="D495" s="3" t="s">
        <v>30</v>
      </c>
      <c r="E495" s="12">
        <v>234</v>
      </c>
      <c r="F495" s="12">
        <v>553</v>
      </c>
      <c r="G495" s="12">
        <v>8157.7399999999989</v>
      </c>
      <c r="H495" s="13">
        <v>14.751790235081375</v>
      </c>
      <c r="I495" s="3"/>
      <c r="J495" s="3"/>
      <c r="K495" s="3"/>
      <c r="L495" s="3"/>
      <c r="M495" s="3"/>
      <c r="N495" s="3"/>
      <c r="O495" s="3"/>
      <c r="P495" s="3"/>
      <c r="Q495" s="3"/>
      <c r="R495" s="3"/>
      <c r="S495" s="3"/>
      <c r="T495" s="3"/>
      <c r="U495" s="3"/>
      <c r="V495" s="3"/>
      <c r="W495" s="3"/>
      <c r="X495" s="3"/>
      <c r="Y495" s="3"/>
      <c r="Z495" s="3"/>
    </row>
    <row r="496" spans="1:26" ht="15.75" customHeight="1" x14ac:dyDescent="0.3">
      <c r="A496" s="4">
        <v>41715</v>
      </c>
      <c r="B496" s="3" t="s">
        <v>37</v>
      </c>
      <c r="C496" s="3" t="s">
        <v>49</v>
      </c>
      <c r="D496" s="3" t="s">
        <v>31</v>
      </c>
      <c r="E496" s="12">
        <v>198</v>
      </c>
      <c r="F496" s="12">
        <v>364</v>
      </c>
      <c r="G496" s="12">
        <v>7862.63</v>
      </c>
      <c r="H496" s="13">
        <v>21.600631868131867</v>
      </c>
      <c r="I496" s="3"/>
      <c r="J496" s="3"/>
      <c r="K496" s="3"/>
      <c r="L496" s="3"/>
      <c r="M496" s="3"/>
      <c r="N496" s="3"/>
      <c r="O496" s="3"/>
      <c r="P496" s="3"/>
      <c r="Q496" s="3"/>
      <c r="R496" s="3"/>
      <c r="S496" s="3"/>
      <c r="T496" s="3"/>
      <c r="U496" s="3"/>
      <c r="V496" s="3"/>
      <c r="W496" s="3"/>
      <c r="X496" s="3"/>
      <c r="Y496" s="3"/>
      <c r="Z496" s="3"/>
    </row>
    <row r="497" spans="1:26" ht="15.75" customHeight="1" x14ac:dyDescent="0.3">
      <c r="A497" s="4">
        <v>41715</v>
      </c>
      <c r="B497" s="3" t="s">
        <v>37</v>
      </c>
      <c r="C497" s="3" t="s">
        <v>13</v>
      </c>
      <c r="D497" s="3" t="s">
        <v>13</v>
      </c>
      <c r="E497" s="12">
        <v>18725.000000000004</v>
      </c>
      <c r="F497" s="12">
        <v>42423</v>
      </c>
      <c r="G497" s="12">
        <v>816712.4</v>
      </c>
      <c r="H497" s="13">
        <v>19.251641798081231</v>
      </c>
      <c r="I497" s="3"/>
      <c r="J497" s="3"/>
      <c r="K497" s="3"/>
      <c r="L497" s="3"/>
      <c r="M497" s="3"/>
      <c r="N497" s="3"/>
      <c r="O497" s="3"/>
      <c r="P497" s="3"/>
      <c r="Q497" s="3"/>
      <c r="R497" s="3"/>
      <c r="S497" s="3"/>
      <c r="T497" s="3"/>
      <c r="U497" s="3"/>
      <c r="V497" s="3"/>
      <c r="W497" s="3"/>
      <c r="X497" s="3"/>
      <c r="Y497" s="3"/>
      <c r="Z497" s="3"/>
    </row>
    <row r="498" spans="1:26" ht="15.75" customHeight="1" x14ac:dyDescent="0.3">
      <c r="A498" s="4">
        <v>41715</v>
      </c>
      <c r="B498" s="3" t="s">
        <v>37</v>
      </c>
      <c r="C498" s="3" t="s">
        <v>53</v>
      </c>
      <c r="D498" s="3" t="s">
        <v>32</v>
      </c>
      <c r="E498" s="12">
        <v>42</v>
      </c>
      <c r="F498" s="12">
        <v>103.00000000000001</v>
      </c>
      <c r="G498" s="12">
        <v>1706</v>
      </c>
      <c r="H498" s="13">
        <v>16.563106796116504</v>
      </c>
      <c r="I498" s="3"/>
      <c r="J498" s="3"/>
      <c r="K498" s="3"/>
      <c r="L498" s="3"/>
      <c r="M498" s="3"/>
      <c r="N498" s="3"/>
      <c r="O498" s="3"/>
      <c r="P498" s="3"/>
      <c r="Q498" s="3"/>
      <c r="R498" s="3"/>
      <c r="S498" s="3"/>
      <c r="T498" s="3"/>
      <c r="U498" s="3"/>
      <c r="V498" s="3"/>
      <c r="W498" s="3"/>
      <c r="X498" s="3"/>
      <c r="Y498" s="3"/>
      <c r="Z498" s="3"/>
    </row>
    <row r="499" spans="1:26" ht="15.75" customHeight="1" x14ac:dyDescent="0.3">
      <c r="A499" s="4">
        <v>41715</v>
      </c>
      <c r="B499" s="3" t="s">
        <v>37</v>
      </c>
      <c r="C499" s="3" t="s">
        <v>56</v>
      </c>
      <c r="D499" s="3" t="s">
        <v>33</v>
      </c>
      <c r="E499" s="12">
        <v>1881</v>
      </c>
      <c r="F499" s="12">
        <v>4404</v>
      </c>
      <c r="G499" s="12">
        <v>71946.03</v>
      </c>
      <c r="H499" s="13">
        <v>16.33651907356948</v>
      </c>
      <c r="I499" s="3"/>
      <c r="J499" s="3"/>
      <c r="K499" s="3"/>
      <c r="L499" s="3"/>
      <c r="M499" s="3"/>
      <c r="N499" s="3"/>
      <c r="O499" s="3"/>
      <c r="P499" s="3"/>
      <c r="Q499" s="3"/>
      <c r="R499" s="3"/>
      <c r="S499" s="3"/>
      <c r="T499" s="3"/>
      <c r="U499" s="3"/>
      <c r="V499" s="3"/>
      <c r="W499" s="3"/>
      <c r="X499" s="3"/>
      <c r="Y499" s="3"/>
      <c r="Z499" s="3"/>
    </row>
    <row r="500" spans="1:26" ht="15.75" customHeight="1" x14ac:dyDescent="0.3">
      <c r="A500" s="4">
        <v>41722</v>
      </c>
      <c r="B500" s="3" t="s">
        <v>36</v>
      </c>
      <c r="C500" s="3" t="s">
        <v>44</v>
      </c>
      <c r="D500" s="3" t="s">
        <v>14</v>
      </c>
      <c r="E500" s="12">
        <v>84</v>
      </c>
      <c r="F500" s="12">
        <v>120</v>
      </c>
      <c r="G500" s="12">
        <v>1467</v>
      </c>
      <c r="H500" s="13">
        <v>12.225</v>
      </c>
      <c r="I500" s="3"/>
      <c r="J500" s="3"/>
      <c r="K500" s="3"/>
      <c r="L500" s="3"/>
      <c r="M500" s="3"/>
      <c r="N500" s="3"/>
      <c r="O500" s="3"/>
      <c r="P500" s="3"/>
      <c r="Q500" s="3"/>
      <c r="R500" s="3"/>
      <c r="S500" s="3"/>
      <c r="T500" s="3"/>
      <c r="U500" s="3"/>
      <c r="V500" s="3"/>
      <c r="W500" s="3"/>
      <c r="X500" s="3"/>
      <c r="Y500" s="3"/>
      <c r="Z500" s="3"/>
    </row>
    <row r="501" spans="1:26" ht="15.75" customHeight="1" x14ac:dyDescent="0.3">
      <c r="A501" s="4">
        <v>41722</v>
      </c>
      <c r="B501" s="3" t="s">
        <v>36</v>
      </c>
      <c r="C501" s="3" t="s">
        <v>45</v>
      </c>
      <c r="D501" s="3" t="s">
        <v>15</v>
      </c>
      <c r="E501" s="12">
        <v>21</v>
      </c>
      <c r="F501" s="12">
        <v>27</v>
      </c>
      <c r="G501" s="12">
        <v>351</v>
      </c>
      <c r="H501" s="13">
        <v>13</v>
      </c>
      <c r="I501" s="3"/>
      <c r="J501" s="3"/>
      <c r="K501" s="3"/>
      <c r="L501" s="3"/>
      <c r="M501" s="3"/>
      <c r="N501" s="3"/>
      <c r="O501" s="3"/>
      <c r="P501" s="3"/>
      <c r="Q501" s="3"/>
      <c r="R501" s="3"/>
      <c r="S501" s="3"/>
      <c r="T501" s="3"/>
      <c r="U501" s="3"/>
      <c r="V501" s="3"/>
      <c r="W501" s="3"/>
      <c r="X501" s="3"/>
      <c r="Y501" s="3"/>
      <c r="Z501" s="3"/>
    </row>
    <row r="502" spans="1:26" ht="15.75" customHeight="1" x14ac:dyDescent="0.3">
      <c r="A502" s="4">
        <v>41722</v>
      </c>
      <c r="B502" s="3" t="s">
        <v>36</v>
      </c>
      <c r="C502" s="3" t="s">
        <v>46</v>
      </c>
      <c r="D502" s="3" t="s">
        <v>16</v>
      </c>
      <c r="E502" s="12">
        <v>282</v>
      </c>
      <c r="F502" s="12">
        <v>573</v>
      </c>
      <c r="G502" s="12">
        <v>5847</v>
      </c>
      <c r="H502" s="13">
        <v>10.204188481675393</v>
      </c>
      <c r="I502" s="3"/>
      <c r="J502" s="3"/>
      <c r="K502" s="3"/>
      <c r="L502" s="3"/>
      <c r="M502" s="3"/>
      <c r="N502" s="3"/>
      <c r="O502" s="3"/>
      <c r="P502" s="3"/>
      <c r="Q502" s="3"/>
      <c r="R502" s="3"/>
      <c r="S502" s="3"/>
      <c r="T502" s="3"/>
      <c r="U502" s="3"/>
      <c r="V502" s="3"/>
      <c r="W502" s="3"/>
      <c r="X502" s="3"/>
      <c r="Y502" s="3"/>
      <c r="Z502" s="3"/>
    </row>
    <row r="503" spans="1:26" ht="15.75" customHeight="1" x14ac:dyDescent="0.3">
      <c r="A503" s="4">
        <v>41722</v>
      </c>
      <c r="B503" s="3" t="s">
        <v>36</v>
      </c>
      <c r="C503" s="3" t="s">
        <v>47</v>
      </c>
      <c r="D503" s="3" t="s">
        <v>17</v>
      </c>
      <c r="E503" s="12">
        <v>459</v>
      </c>
      <c r="F503" s="12">
        <v>864</v>
      </c>
      <c r="G503" s="12">
        <v>12194.999999999998</v>
      </c>
      <c r="H503" s="13">
        <v>14.114583333333334</v>
      </c>
      <c r="I503" s="3"/>
      <c r="J503" s="3"/>
      <c r="K503" s="3"/>
      <c r="L503" s="3"/>
      <c r="M503" s="3"/>
      <c r="N503" s="3"/>
      <c r="O503" s="3"/>
      <c r="P503" s="3"/>
      <c r="Q503" s="3"/>
      <c r="R503" s="3"/>
      <c r="S503" s="3"/>
      <c r="T503" s="3"/>
      <c r="U503" s="3"/>
      <c r="V503" s="3"/>
      <c r="W503" s="3"/>
      <c r="X503" s="3"/>
      <c r="Y503" s="3"/>
      <c r="Z503" s="3"/>
    </row>
    <row r="504" spans="1:26" ht="15.75" customHeight="1" x14ac:dyDescent="0.3">
      <c r="A504" s="4">
        <v>41722</v>
      </c>
      <c r="B504" s="3" t="s">
        <v>36</v>
      </c>
      <c r="C504" s="3" t="s">
        <v>45</v>
      </c>
      <c r="D504" s="3" t="s">
        <v>18</v>
      </c>
      <c r="E504" s="12">
        <v>54</v>
      </c>
      <c r="F504" s="12">
        <v>99</v>
      </c>
      <c r="G504" s="12">
        <v>1059</v>
      </c>
      <c r="H504" s="13">
        <v>10.696969696969697</v>
      </c>
      <c r="I504" s="3"/>
      <c r="J504" s="3"/>
      <c r="K504" s="3"/>
      <c r="L504" s="3"/>
      <c r="M504" s="3"/>
      <c r="N504" s="3"/>
      <c r="O504" s="3"/>
      <c r="P504" s="3"/>
      <c r="Q504" s="3"/>
      <c r="R504" s="3"/>
      <c r="S504" s="3"/>
      <c r="T504" s="3"/>
      <c r="U504" s="3"/>
      <c r="V504" s="3"/>
      <c r="W504" s="3"/>
      <c r="X504" s="3"/>
      <c r="Y504" s="3"/>
      <c r="Z504" s="3"/>
    </row>
    <row r="505" spans="1:26" ht="15.75" customHeight="1" x14ac:dyDescent="0.3">
      <c r="A505" s="4">
        <v>41722</v>
      </c>
      <c r="B505" s="3" t="s">
        <v>36</v>
      </c>
      <c r="C505" s="3" t="s">
        <v>48</v>
      </c>
      <c r="D505" s="3" t="s">
        <v>19</v>
      </c>
      <c r="E505" s="12">
        <v>57</v>
      </c>
      <c r="F505" s="12">
        <v>93</v>
      </c>
      <c r="G505" s="12">
        <v>1083</v>
      </c>
      <c r="H505" s="13">
        <v>11.64516129032258</v>
      </c>
      <c r="I505" s="3"/>
      <c r="J505" s="3"/>
      <c r="K505" s="3"/>
      <c r="L505" s="3"/>
      <c r="M505" s="3"/>
      <c r="N505" s="3"/>
      <c r="O505" s="3"/>
      <c r="P505" s="3"/>
      <c r="Q505" s="3"/>
      <c r="R505" s="3"/>
      <c r="S505" s="3"/>
      <c r="T505" s="3"/>
      <c r="U505" s="3"/>
      <c r="V505" s="3"/>
      <c r="W505" s="3"/>
      <c r="X505" s="3"/>
      <c r="Y505" s="3"/>
      <c r="Z505" s="3"/>
    </row>
    <row r="506" spans="1:26" ht="15.75" customHeight="1" x14ac:dyDescent="0.3">
      <c r="A506" s="4">
        <v>41722</v>
      </c>
      <c r="B506" s="3" t="s">
        <v>36</v>
      </c>
      <c r="C506" s="3" t="s">
        <v>49</v>
      </c>
      <c r="D506" s="3" t="s">
        <v>20</v>
      </c>
      <c r="E506" s="12">
        <v>828</v>
      </c>
      <c r="F506" s="12">
        <v>1539.0000000000005</v>
      </c>
      <c r="G506" s="12">
        <v>22689</v>
      </c>
      <c r="H506" s="13">
        <v>14.742690058479532</v>
      </c>
      <c r="I506" s="3"/>
      <c r="J506" s="3"/>
      <c r="K506" s="3"/>
      <c r="L506" s="3"/>
      <c r="M506" s="3"/>
      <c r="N506" s="3"/>
      <c r="O506" s="3"/>
      <c r="P506" s="3"/>
      <c r="Q506" s="3"/>
      <c r="R506" s="3"/>
      <c r="S506" s="3"/>
      <c r="T506" s="3"/>
      <c r="U506" s="3"/>
      <c r="V506" s="3"/>
      <c r="W506" s="3"/>
      <c r="X506" s="3"/>
      <c r="Y506" s="3"/>
      <c r="Z506" s="3"/>
    </row>
    <row r="507" spans="1:26" ht="15.75" customHeight="1" x14ac:dyDescent="0.3">
      <c r="A507" s="4">
        <v>41722</v>
      </c>
      <c r="B507" s="3" t="s">
        <v>36</v>
      </c>
      <c r="C507" s="3" t="s">
        <v>50</v>
      </c>
      <c r="D507" s="3" t="s">
        <v>21</v>
      </c>
      <c r="E507" s="12">
        <v>27</v>
      </c>
      <c r="F507" s="12">
        <v>75</v>
      </c>
      <c r="G507" s="12">
        <v>741.00000000000011</v>
      </c>
      <c r="H507" s="13">
        <v>9.8800000000000008</v>
      </c>
      <c r="I507" s="3"/>
      <c r="J507" s="3"/>
      <c r="K507" s="3"/>
      <c r="L507" s="3"/>
      <c r="M507" s="3"/>
      <c r="N507" s="3"/>
      <c r="O507" s="3"/>
      <c r="P507" s="3"/>
      <c r="Q507" s="3"/>
      <c r="R507" s="3"/>
      <c r="S507" s="3"/>
      <c r="T507" s="3"/>
      <c r="U507" s="3"/>
      <c r="V507" s="3"/>
      <c r="W507" s="3"/>
      <c r="X507" s="3"/>
      <c r="Y507" s="3"/>
      <c r="Z507" s="3"/>
    </row>
    <row r="508" spans="1:26" ht="15.75" customHeight="1" x14ac:dyDescent="0.3">
      <c r="A508" s="4">
        <v>41722</v>
      </c>
      <c r="B508" s="3" t="s">
        <v>36</v>
      </c>
      <c r="C508" s="3" t="s">
        <v>51</v>
      </c>
      <c r="D508" s="3" t="s">
        <v>22</v>
      </c>
      <c r="E508" s="12">
        <v>59.999999999999986</v>
      </c>
      <c r="F508" s="12">
        <v>114.00000000000003</v>
      </c>
      <c r="G508" s="12">
        <v>1631.9999999999995</v>
      </c>
      <c r="H508" s="13">
        <v>14.315789473684211</v>
      </c>
      <c r="I508" s="3"/>
      <c r="J508" s="3"/>
      <c r="K508" s="3"/>
      <c r="L508" s="3"/>
      <c r="M508" s="3"/>
      <c r="N508" s="3"/>
      <c r="O508" s="3"/>
      <c r="P508" s="3"/>
      <c r="Q508" s="3"/>
      <c r="R508" s="3"/>
      <c r="S508" s="3"/>
      <c r="T508" s="3"/>
      <c r="U508" s="3"/>
      <c r="V508" s="3"/>
      <c r="W508" s="3"/>
      <c r="X508" s="3"/>
      <c r="Y508" s="3"/>
      <c r="Z508" s="3"/>
    </row>
    <row r="509" spans="1:26" ht="15.75" customHeight="1" x14ac:dyDescent="0.3">
      <c r="A509" s="4">
        <v>41722</v>
      </c>
      <c r="B509" s="3" t="s">
        <v>36</v>
      </c>
      <c r="C509" s="3" t="s">
        <v>52</v>
      </c>
      <c r="D509" s="3" t="s">
        <v>23</v>
      </c>
      <c r="E509" s="12">
        <v>359.99999999999994</v>
      </c>
      <c r="F509" s="12">
        <v>705</v>
      </c>
      <c r="G509" s="12">
        <v>9789.0000000000018</v>
      </c>
      <c r="H509" s="13">
        <v>13.885106382978723</v>
      </c>
      <c r="I509" s="3"/>
      <c r="J509" s="3"/>
      <c r="K509" s="3"/>
      <c r="L509" s="3"/>
      <c r="M509" s="3"/>
      <c r="N509" s="3"/>
      <c r="O509" s="3"/>
      <c r="P509" s="3"/>
      <c r="Q509" s="3"/>
      <c r="R509" s="3"/>
      <c r="S509" s="3"/>
      <c r="T509" s="3"/>
      <c r="U509" s="3"/>
      <c r="V509" s="3"/>
      <c r="W509" s="3"/>
      <c r="X509" s="3"/>
      <c r="Y509" s="3"/>
      <c r="Z509" s="3"/>
    </row>
    <row r="510" spans="1:26" ht="15.75" customHeight="1" x14ac:dyDescent="0.3">
      <c r="A510" s="4">
        <v>41722</v>
      </c>
      <c r="B510" s="3" t="s">
        <v>36</v>
      </c>
      <c r="C510" s="3" t="s">
        <v>49</v>
      </c>
      <c r="D510" s="3" t="s">
        <v>24</v>
      </c>
      <c r="E510" s="12">
        <v>44.999999999999993</v>
      </c>
      <c r="F510" s="12">
        <v>60</v>
      </c>
      <c r="G510" s="12">
        <v>1194.0000000000002</v>
      </c>
      <c r="H510" s="13">
        <v>19.899999999999999</v>
      </c>
      <c r="I510" s="3"/>
      <c r="J510" s="3"/>
      <c r="K510" s="3"/>
      <c r="L510" s="3"/>
      <c r="M510" s="3"/>
      <c r="N510" s="3"/>
      <c r="O510" s="3"/>
      <c r="P510" s="3"/>
      <c r="Q510" s="3"/>
      <c r="R510" s="3"/>
      <c r="S510" s="3"/>
      <c r="T510" s="3"/>
      <c r="U510" s="3"/>
      <c r="V510" s="3"/>
      <c r="W510" s="3"/>
      <c r="X510" s="3"/>
      <c r="Y510" s="3"/>
      <c r="Z510" s="3"/>
    </row>
    <row r="511" spans="1:26" ht="15.75" customHeight="1" x14ac:dyDescent="0.3">
      <c r="A511" s="4">
        <v>41722</v>
      </c>
      <c r="B511" s="3" t="s">
        <v>36</v>
      </c>
      <c r="C511" s="3" t="s">
        <v>53</v>
      </c>
      <c r="D511" s="3" t="s">
        <v>25</v>
      </c>
      <c r="E511" s="12">
        <v>32.999999999999993</v>
      </c>
      <c r="F511" s="12">
        <v>51</v>
      </c>
      <c r="G511" s="12">
        <v>600</v>
      </c>
      <c r="H511" s="13">
        <v>11.764705882352942</v>
      </c>
      <c r="I511" s="3"/>
      <c r="J511" s="3"/>
      <c r="K511" s="3"/>
      <c r="L511" s="3"/>
      <c r="M511" s="3"/>
      <c r="N511" s="3"/>
      <c r="O511" s="3"/>
      <c r="P511" s="3"/>
      <c r="Q511" s="3"/>
      <c r="R511" s="3"/>
      <c r="S511" s="3"/>
      <c r="T511" s="3"/>
      <c r="U511" s="3"/>
      <c r="V511" s="3"/>
      <c r="W511" s="3"/>
      <c r="X511" s="3"/>
      <c r="Y511" s="3"/>
      <c r="Z511" s="3"/>
    </row>
    <row r="512" spans="1:26" ht="15.75" customHeight="1" x14ac:dyDescent="0.3">
      <c r="A512" s="4">
        <v>41722</v>
      </c>
      <c r="B512" s="3" t="s">
        <v>36</v>
      </c>
      <c r="C512" s="3" t="s">
        <v>54</v>
      </c>
      <c r="D512" s="3" t="s">
        <v>26</v>
      </c>
      <c r="E512" s="12">
        <v>3</v>
      </c>
      <c r="F512" s="12">
        <v>3</v>
      </c>
      <c r="G512" s="12">
        <v>26.999999999999993</v>
      </c>
      <c r="H512" s="13">
        <v>9</v>
      </c>
      <c r="I512" s="3"/>
      <c r="J512" s="3"/>
      <c r="K512" s="3"/>
      <c r="L512" s="3"/>
      <c r="M512" s="3"/>
      <c r="N512" s="3"/>
      <c r="O512" s="3"/>
      <c r="P512" s="3"/>
      <c r="Q512" s="3"/>
      <c r="R512" s="3"/>
      <c r="S512" s="3"/>
      <c r="T512" s="3"/>
      <c r="U512" s="3"/>
      <c r="V512" s="3"/>
      <c r="W512" s="3"/>
      <c r="X512" s="3"/>
      <c r="Y512" s="3"/>
      <c r="Z512" s="3"/>
    </row>
    <row r="513" spans="1:26" ht="15.75" customHeight="1" x14ac:dyDescent="0.3">
      <c r="A513" s="4">
        <v>41722</v>
      </c>
      <c r="B513" s="3" t="s">
        <v>36</v>
      </c>
      <c r="C513" s="3" t="s">
        <v>49</v>
      </c>
      <c r="D513" s="3" t="s">
        <v>27</v>
      </c>
      <c r="E513" s="12">
        <v>36</v>
      </c>
      <c r="F513" s="12">
        <v>44.999999999999993</v>
      </c>
      <c r="G513" s="12">
        <v>516</v>
      </c>
      <c r="H513" s="13">
        <v>11.466666666666667</v>
      </c>
      <c r="I513" s="3"/>
      <c r="J513" s="3"/>
      <c r="K513" s="3"/>
      <c r="L513" s="3"/>
      <c r="M513" s="3"/>
      <c r="N513" s="3"/>
      <c r="O513" s="3"/>
      <c r="P513" s="3"/>
      <c r="Q513" s="3"/>
      <c r="R513" s="3"/>
      <c r="S513" s="3"/>
      <c r="T513" s="3"/>
      <c r="U513" s="3"/>
      <c r="V513" s="3"/>
      <c r="W513" s="3"/>
      <c r="X513" s="3"/>
      <c r="Y513" s="3"/>
      <c r="Z513" s="3"/>
    </row>
    <row r="514" spans="1:26" ht="15.75" customHeight="1" x14ac:dyDescent="0.3">
      <c r="A514" s="4">
        <v>41722</v>
      </c>
      <c r="B514" s="3" t="s">
        <v>36</v>
      </c>
      <c r="C514" s="3" t="s">
        <v>49</v>
      </c>
      <c r="D514" s="3" t="s">
        <v>28</v>
      </c>
      <c r="E514" s="12">
        <v>435</v>
      </c>
      <c r="F514" s="12">
        <v>702</v>
      </c>
      <c r="G514" s="12">
        <v>9330</v>
      </c>
      <c r="H514" s="13">
        <v>13.290598290598291</v>
      </c>
      <c r="I514" s="3"/>
      <c r="J514" s="3"/>
      <c r="K514" s="3"/>
      <c r="L514" s="3"/>
      <c r="M514" s="3"/>
      <c r="N514" s="3"/>
      <c r="O514" s="3"/>
      <c r="P514" s="3"/>
      <c r="Q514" s="3"/>
      <c r="R514" s="3"/>
      <c r="S514" s="3"/>
      <c r="T514" s="3"/>
      <c r="U514" s="3"/>
      <c r="V514" s="3"/>
      <c r="W514" s="3"/>
      <c r="X514" s="3"/>
      <c r="Y514" s="3"/>
      <c r="Z514" s="3"/>
    </row>
    <row r="515" spans="1:26" ht="15.75" customHeight="1" x14ac:dyDescent="0.3">
      <c r="A515" s="4">
        <v>41722</v>
      </c>
      <c r="B515" s="3" t="s">
        <v>36</v>
      </c>
      <c r="C515" s="3" t="s">
        <v>49</v>
      </c>
      <c r="D515" s="3" t="s">
        <v>29</v>
      </c>
      <c r="E515" s="12">
        <v>1734.0000000000005</v>
      </c>
      <c r="F515" s="12">
        <v>3851.9999999999991</v>
      </c>
      <c r="G515" s="12">
        <v>52494</v>
      </c>
      <c r="H515" s="13">
        <v>13.62772585669782</v>
      </c>
      <c r="I515" s="3"/>
      <c r="J515" s="3"/>
      <c r="K515" s="3"/>
      <c r="L515" s="3"/>
      <c r="M515" s="3"/>
      <c r="N515" s="3"/>
      <c r="O515" s="3"/>
      <c r="P515" s="3"/>
      <c r="Q515" s="3"/>
      <c r="R515" s="3"/>
      <c r="S515" s="3"/>
      <c r="T515" s="3"/>
      <c r="U515" s="3"/>
      <c r="V515" s="3"/>
      <c r="W515" s="3"/>
      <c r="X515" s="3"/>
      <c r="Y515" s="3"/>
      <c r="Z515" s="3"/>
    </row>
    <row r="516" spans="1:26" ht="15.75" customHeight="1" x14ac:dyDescent="0.3">
      <c r="A516" s="4">
        <v>41722</v>
      </c>
      <c r="B516" s="3" t="s">
        <v>36</v>
      </c>
      <c r="C516" s="3" t="s">
        <v>55</v>
      </c>
      <c r="D516" s="3" t="s">
        <v>30</v>
      </c>
      <c r="E516" s="12">
        <v>126</v>
      </c>
      <c r="F516" s="12">
        <v>219.00000000000006</v>
      </c>
      <c r="G516" s="12">
        <v>3024</v>
      </c>
      <c r="H516" s="13">
        <v>13.808219178082192</v>
      </c>
      <c r="I516" s="3"/>
      <c r="J516" s="3"/>
      <c r="K516" s="3"/>
      <c r="L516" s="3"/>
      <c r="M516" s="3"/>
      <c r="N516" s="3"/>
      <c r="O516" s="3"/>
      <c r="P516" s="3"/>
      <c r="Q516" s="3"/>
      <c r="R516" s="3"/>
      <c r="S516" s="3"/>
      <c r="T516" s="3"/>
      <c r="U516" s="3"/>
      <c r="V516" s="3"/>
      <c r="W516" s="3"/>
      <c r="X516" s="3"/>
      <c r="Y516" s="3"/>
      <c r="Z516" s="3"/>
    </row>
    <row r="517" spans="1:26" ht="15.75" customHeight="1" x14ac:dyDescent="0.3">
      <c r="A517" s="4">
        <v>41722</v>
      </c>
      <c r="B517" s="3" t="s">
        <v>36</v>
      </c>
      <c r="C517" s="3" t="s">
        <v>49</v>
      </c>
      <c r="D517" s="3" t="s">
        <v>31</v>
      </c>
      <c r="E517" s="12">
        <v>165</v>
      </c>
      <c r="F517" s="12">
        <v>243</v>
      </c>
      <c r="G517" s="12">
        <v>4194</v>
      </c>
      <c r="H517" s="13">
        <v>17.25925925925926</v>
      </c>
      <c r="I517" s="3"/>
      <c r="J517" s="3"/>
      <c r="K517" s="3"/>
      <c r="L517" s="3"/>
      <c r="M517" s="3"/>
      <c r="N517" s="3"/>
      <c r="O517" s="3"/>
      <c r="P517" s="3"/>
      <c r="Q517" s="3"/>
      <c r="R517" s="3"/>
      <c r="S517" s="3"/>
      <c r="T517" s="3"/>
      <c r="U517" s="3"/>
      <c r="V517" s="3"/>
      <c r="W517" s="3"/>
      <c r="X517" s="3"/>
      <c r="Y517" s="3"/>
      <c r="Z517" s="3"/>
    </row>
    <row r="518" spans="1:26" ht="15.75" customHeight="1" x14ac:dyDescent="0.3">
      <c r="A518" s="4">
        <v>41722</v>
      </c>
      <c r="B518" s="3" t="s">
        <v>36</v>
      </c>
      <c r="C518" s="3" t="s">
        <v>13</v>
      </c>
      <c r="D518" s="3" t="s">
        <v>13</v>
      </c>
      <c r="E518" s="12">
        <v>7058.9999999999982</v>
      </c>
      <c r="F518" s="12">
        <v>13491</v>
      </c>
      <c r="G518" s="12">
        <v>184016.99999999997</v>
      </c>
      <c r="H518" s="13">
        <v>13.639982210362463</v>
      </c>
      <c r="I518" s="3"/>
      <c r="J518" s="3"/>
      <c r="K518" s="3"/>
      <c r="L518" s="3"/>
      <c r="M518" s="3"/>
      <c r="N518" s="3"/>
      <c r="O518" s="3"/>
      <c r="P518" s="3"/>
      <c r="Q518" s="3"/>
      <c r="R518" s="3"/>
      <c r="S518" s="3"/>
      <c r="T518" s="3"/>
      <c r="U518" s="3"/>
      <c r="V518" s="3"/>
      <c r="W518" s="3"/>
      <c r="X518" s="3"/>
      <c r="Y518" s="3"/>
      <c r="Z518" s="3"/>
    </row>
    <row r="519" spans="1:26" ht="15.75" customHeight="1" x14ac:dyDescent="0.3">
      <c r="A519" s="4">
        <v>41722</v>
      </c>
      <c r="B519" s="3" t="s">
        <v>36</v>
      </c>
      <c r="C519" s="3" t="s">
        <v>53</v>
      </c>
      <c r="D519" s="3" t="s">
        <v>32</v>
      </c>
      <c r="E519" s="12">
        <v>18</v>
      </c>
      <c r="F519" s="12">
        <v>30</v>
      </c>
      <c r="G519" s="12">
        <v>606</v>
      </c>
      <c r="H519" s="13">
        <v>20.2</v>
      </c>
      <c r="I519" s="3"/>
      <c r="J519" s="3"/>
      <c r="K519" s="3"/>
      <c r="L519" s="3"/>
      <c r="M519" s="3"/>
      <c r="N519" s="3"/>
      <c r="O519" s="3"/>
      <c r="P519" s="3"/>
      <c r="Q519" s="3"/>
      <c r="R519" s="3"/>
      <c r="S519" s="3"/>
      <c r="T519" s="3"/>
      <c r="U519" s="3"/>
      <c r="V519" s="3"/>
      <c r="W519" s="3"/>
      <c r="X519" s="3"/>
      <c r="Y519" s="3"/>
      <c r="Z519" s="3"/>
    </row>
    <row r="520" spans="1:26" ht="15.75" customHeight="1" x14ac:dyDescent="0.3">
      <c r="A520" s="4">
        <v>41722</v>
      </c>
      <c r="B520" s="3" t="s">
        <v>36</v>
      </c>
      <c r="C520" s="3" t="s">
        <v>56</v>
      </c>
      <c r="D520" s="3" t="s">
        <v>33</v>
      </c>
      <c r="E520" s="12">
        <v>156</v>
      </c>
      <c r="F520" s="12">
        <v>260.99999999999994</v>
      </c>
      <c r="G520" s="12">
        <v>3161.9999999999991</v>
      </c>
      <c r="H520" s="13">
        <v>12.114942528735632</v>
      </c>
      <c r="I520" s="3"/>
      <c r="J520" s="3"/>
      <c r="K520" s="3"/>
      <c r="L520" s="3"/>
      <c r="M520" s="3"/>
      <c r="N520" s="3"/>
      <c r="O520" s="3"/>
      <c r="P520" s="3"/>
      <c r="Q520" s="3"/>
      <c r="R520" s="3"/>
      <c r="S520" s="3"/>
      <c r="T520" s="3"/>
      <c r="U520" s="3"/>
      <c r="V520" s="3"/>
      <c r="W520" s="3"/>
      <c r="X520" s="3"/>
      <c r="Y520" s="3"/>
      <c r="Z520" s="3"/>
    </row>
    <row r="521" spans="1:26" ht="15.75" customHeight="1" x14ac:dyDescent="0.3">
      <c r="A521" s="4">
        <v>41722</v>
      </c>
      <c r="B521" s="3" t="s">
        <v>37</v>
      </c>
      <c r="C521" s="3" t="s">
        <v>44</v>
      </c>
      <c r="D521" s="3" t="s">
        <v>14</v>
      </c>
      <c r="E521" s="12">
        <v>243</v>
      </c>
      <c r="F521" s="12">
        <v>440</v>
      </c>
      <c r="G521" s="12">
        <v>8493.02</v>
      </c>
      <c r="H521" s="13">
        <v>19.302318181818183</v>
      </c>
      <c r="I521" s="3"/>
      <c r="J521" s="3"/>
      <c r="K521" s="3"/>
      <c r="L521" s="3"/>
      <c r="M521" s="3"/>
      <c r="N521" s="3"/>
      <c r="O521" s="3"/>
      <c r="P521" s="3"/>
      <c r="Q521" s="3"/>
      <c r="R521" s="3"/>
      <c r="S521" s="3"/>
      <c r="T521" s="3"/>
      <c r="U521" s="3"/>
      <c r="V521" s="3"/>
      <c r="W521" s="3"/>
      <c r="X521" s="3"/>
      <c r="Y521" s="3"/>
      <c r="Z521" s="3"/>
    </row>
    <row r="522" spans="1:26" ht="15.75" customHeight="1" x14ac:dyDescent="0.3">
      <c r="A522" s="4">
        <v>41722</v>
      </c>
      <c r="B522" s="3" t="s">
        <v>37</v>
      </c>
      <c r="C522" s="3" t="s">
        <v>45</v>
      </c>
      <c r="D522" s="3" t="s">
        <v>15</v>
      </c>
      <c r="E522" s="12">
        <v>62.000000000000007</v>
      </c>
      <c r="F522" s="12">
        <v>156.99999999999997</v>
      </c>
      <c r="G522" s="12">
        <v>3572.56</v>
      </c>
      <c r="H522" s="13">
        <v>22.755159235668788</v>
      </c>
      <c r="I522" s="3"/>
      <c r="J522" s="3"/>
      <c r="K522" s="3"/>
      <c r="L522" s="3"/>
      <c r="M522" s="3"/>
      <c r="N522" s="3"/>
      <c r="O522" s="3"/>
      <c r="P522" s="3"/>
      <c r="Q522" s="3"/>
      <c r="R522" s="3"/>
      <c r="S522" s="3"/>
      <c r="T522" s="3"/>
      <c r="U522" s="3"/>
      <c r="V522" s="3"/>
      <c r="W522" s="3"/>
      <c r="X522" s="3"/>
      <c r="Y522" s="3"/>
      <c r="Z522" s="3"/>
    </row>
    <row r="523" spans="1:26" ht="15.75" customHeight="1" x14ac:dyDescent="0.3">
      <c r="A523" s="4">
        <v>41722</v>
      </c>
      <c r="B523" s="3" t="s">
        <v>37</v>
      </c>
      <c r="C523" s="3" t="s">
        <v>46</v>
      </c>
      <c r="D523" s="3" t="s">
        <v>16</v>
      </c>
      <c r="E523" s="12">
        <v>1015</v>
      </c>
      <c r="F523" s="12">
        <v>2674</v>
      </c>
      <c r="G523" s="12">
        <v>37475.379999999997</v>
      </c>
      <c r="H523" s="13">
        <v>14.014727000747943</v>
      </c>
      <c r="I523" s="3"/>
      <c r="J523" s="3"/>
      <c r="K523" s="3"/>
      <c r="L523" s="3"/>
      <c r="M523" s="3"/>
      <c r="N523" s="3"/>
      <c r="O523" s="3"/>
      <c r="P523" s="3"/>
      <c r="Q523" s="3"/>
      <c r="R523" s="3"/>
      <c r="S523" s="3"/>
      <c r="T523" s="3"/>
      <c r="U523" s="3"/>
      <c r="V523" s="3"/>
      <c r="W523" s="3"/>
      <c r="X523" s="3"/>
      <c r="Y523" s="3"/>
      <c r="Z523" s="3"/>
    </row>
    <row r="524" spans="1:26" ht="15.75" customHeight="1" x14ac:dyDescent="0.3">
      <c r="A524" s="4">
        <v>41722</v>
      </c>
      <c r="B524" s="3" t="s">
        <v>37</v>
      </c>
      <c r="C524" s="3" t="s">
        <v>47</v>
      </c>
      <c r="D524" s="3" t="s">
        <v>17</v>
      </c>
      <c r="E524" s="12">
        <v>2163.0000000000005</v>
      </c>
      <c r="F524" s="12">
        <v>5243.9999999999991</v>
      </c>
      <c r="G524" s="12">
        <v>74357.440000000002</v>
      </c>
      <c r="H524" s="13">
        <v>14.179527078565981</v>
      </c>
      <c r="I524" s="3"/>
      <c r="J524" s="3"/>
      <c r="K524" s="3"/>
      <c r="L524" s="3"/>
      <c r="M524" s="3"/>
      <c r="N524" s="3"/>
      <c r="O524" s="3"/>
      <c r="P524" s="3"/>
      <c r="Q524" s="3"/>
      <c r="R524" s="3"/>
      <c r="S524" s="3"/>
      <c r="T524" s="3"/>
      <c r="U524" s="3"/>
      <c r="V524" s="3"/>
      <c r="W524" s="3"/>
      <c r="X524" s="3"/>
      <c r="Y524" s="3"/>
      <c r="Z524" s="3"/>
    </row>
    <row r="525" spans="1:26" ht="15.75" customHeight="1" x14ac:dyDescent="0.3">
      <c r="A525" s="4">
        <v>41722</v>
      </c>
      <c r="B525" s="3" t="s">
        <v>37</v>
      </c>
      <c r="C525" s="3" t="s">
        <v>45</v>
      </c>
      <c r="D525" s="3" t="s">
        <v>18</v>
      </c>
      <c r="E525" s="12">
        <v>267</v>
      </c>
      <c r="F525" s="12">
        <v>510</v>
      </c>
      <c r="G525" s="12">
        <v>11186.14</v>
      </c>
      <c r="H525" s="13">
        <v>21.933607843137253</v>
      </c>
      <c r="I525" s="3"/>
      <c r="J525" s="3"/>
      <c r="K525" s="3"/>
      <c r="L525" s="3"/>
      <c r="M525" s="3"/>
      <c r="N525" s="3"/>
      <c r="O525" s="3"/>
      <c r="P525" s="3"/>
      <c r="Q525" s="3"/>
      <c r="R525" s="3"/>
      <c r="S525" s="3"/>
      <c r="T525" s="3"/>
      <c r="U525" s="3"/>
      <c r="V525" s="3"/>
      <c r="W525" s="3"/>
      <c r="X525" s="3"/>
      <c r="Y525" s="3"/>
      <c r="Z525" s="3"/>
    </row>
    <row r="526" spans="1:26" ht="15.75" customHeight="1" x14ac:dyDescent="0.3">
      <c r="A526" s="4">
        <v>41722</v>
      </c>
      <c r="B526" s="3" t="s">
        <v>37</v>
      </c>
      <c r="C526" s="3" t="s">
        <v>48</v>
      </c>
      <c r="D526" s="3" t="s">
        <v>19</v>
      </c>
      <c r="E526" s="12">
        <v>103</v>
      </c>
      <c r="F526" s="12">
        <v>207.00000000000003</v>
      </c>
      <c r="G526" s="12">
        <v>3797.4299999999994</v>
      </c>
      <c r="H526" s="13">
        <v>18.345072463768116</v>
      </c>
      <c r="I526" s="3"/>
      <c r="J526" s="3"/>
      <c r="K526" s="3"/>
      <c r="L526" s="3"/>
      <c r="M526" s="3"/>
      <c r="N526" s="3"/>
      <c r="O526" s="3"/>
      <c r="P526" s="3"/>
      <c r="Q526" s="3"/>
      <c r="R526" s="3"/>
      <c r="S526" s="3"/>
      <c r="T526" s="3"/>
      <c r="U526" s="3"/>
      <c r="V526" s="3"/>
      <c r="W526" s="3"/>
      <c r="X526" s="3"/>
      <c r="Y526" s="3"/>
      <c r="Z526" s="3"/>
    </row>
    <row r="527" spans="1:26" ht="15.75" customHeight="1" x14ac:dyDescent="0.3">
      <c r="A527" s="4">
        <v>41722</v>
      </c>
      <c r="B527" s="3" t="s">
        <v>37</v>
      </c>
      <c r="C527" s="3" t="s">
        <v>49</v>
      </c>
      <c r="D527" s="3" t="s">
        <v>20</v>
      </c>
      <c r="E527" s="12">
        <v>1174.0000000000002</v>
      </c>
      <c r="F527" s="12">
        <v>2794</v>
      </c>
      <c r="G527" s="12">
        <v>47801.84</v>
      </c>
      <c r="H527" s="13">
        <v>17.10874731567645</v>
      </c>
      <c r="I527" s="3"/>
      <c r="J527" s="3"/>
      <c r="K527" s="3"/>
      <c r="L527" s="3"/>
      <c r="M527" s="3"/>
      <c r="N527" s="3"/>
      <c r="O527" s="3"/>
      <c r="P527" s="3"/>
      <c r="Q527" s="3"/>
      <c r="R527" s="3"/>
      <c r="S527" s="3"/>
      <c r="T527" s="3"/>
      <c r="U527" s="3"/>
      <c r="V527" s="3"/>
      <c r="W527" s="3"/>
      <c r="X527" s="3"/>
      <c r="Y527" s="3"/>
      <c r="Z527" s="3"/>
    </row>
    <row r="528" spans="1:26" ht="15.75" customHeight="1" x14ac:dyDescent="0.3">
      <c r="A528" s="4">
        <v>41722</v>
      </c>
      <c r="B528" s="3" t="s">
        <v>37</v>
      </c>
      <c r="C528" s="3" t="s">
        <v>50</v>
      </c>
      <c r="D528" s="3" t="s">
        <v>21</v>
      </c>
      <c r="E528" s="12">
        <v>86</v>
      </c>
      <c r="F528" s="12">
        <v>220</v>
      </c>
      <c r="G528" s="12">
        <v>3685.82</v>
      </c>
      <c r="H528" s="13">
        <v>16.753727272727275</v>
      </c>
      <c r="I528" s="3"/>
      <c r="J528" s="3"/>
      <c r="K528" s="3"/>
      <c r="L528" s="3"/>
      <c r="M528" s="3"/>
      <c r="N528" s="3"/>
      <c r="O528" s="3"/>
      <c r="P528" s="3"/>
      <c r="Q528" s="3"/>
      <c r="R528" s="3"/>
      <c r="S528" s="3"/>
      <c r="T528" s="3"/>
      <c r="U528" s="3"/>
      <c r="V528" s="3"/>
      <c r="W528" s="3"/>
      <c r="X528" s="3"/>
      <c r="Y528" s="3"/>
      <c r="Z528" s="3"/>
    </row>
    <row r="529" spans="1:26" ht="15.75" customHeight="1" x14ac:dyDescent="0.3">
      <c r="A529" s="4">
        <v>41722</v>
      </c>
      <c r="B529" s="3" t="s">
        <v>37</v>
      </c>
      <c r="C529" s="3" t="s">
        <v>51</v>
      </c>
      <c r="D529" s="3" t="s">
        <v>22</v>
      </c>
      <c r="E529" s="12">
        <v>31.000000000000004</v>
      </c>
      <c r="F529" s="12">
        <v>76.000000000000014</v>
      </c>
      <c r="G529" s="12">
        <v>1034.5899999999999</v>
      </c>
      <c r="H529" s="13">
        <v>13.613026315789472</v>
      </c>
      <c r="I529" s="3"/>
      <c r="J529" s="3"/>
      <c r="K529" s="3"/>
      <c r="L529" s="3"/>
      <c r="M529" s="3"/>
      <c r="N529" s="3"/>
      <c r="O529" s="3"/>
      <c r="P529" s="3"/>
      <c r="Q529" s="3"/>
      <c r="R529" s="3"/>
      <c r="S529" s="3"/>
      <c r="T529" s="3"/>
      <c r="U529" s="3"/>
      <c r="V529" s="3"/>
      <c r="W529" s="3"/>
      <c r="X529" s="3"/>
      <c r="Y529" s="3"/>
      <c r="Z529" s="3"/>
    </row>
    <row r="530" spans="1:26" ht="15.75" customHeight="1" x14ac:dyDescent="0.3">
      <c r="A530" s="4">
        <v>41722</v>
      </c>
      <c r="B530" s="3" t="s">
        <v>37</v>
      </c>
      <c r="C530" s="3" t="s">
        <v>52</v>
      </c>
      <c r="D530" s="3" t="s">
        <v>23</v>
      </c>
      <c r="E530" s="12">
        <v>3152</v>
      </c>
      <c r="F530" s="12">
        <v>7213</v>
      </c>
      <c r="G530" s="12">
        <v>187817.41</v>
      </c>
      <c r="H530" s="13">
        <v>26.038737002634132</v>
      </c>
      <c r="I530" s="3"/>
      <c r="J530" s="3"/>
      <c r="K530" s="3"/>
      <c r="L530" s="3"/>
      <c r="M530" s="3"/>
      <c r="N530" s="3"/>
      <c r="O530" s="3"/>
      <c r="P530" s="3"/>
      <c r="Q530" s="3"/>
      <c r="R530" s="3"/>
      <c r="S530" s="3"/>
      <c r="T530" s="3"/>
      <c r="U530" s="3"/>
      <c r="V530" s="3"/>
      <c r="W530" s="3"/>
      <c r="X530" s="3"/>
      <c r="Y530" s="3"/>
      <c r="Z530" s="3"/>
    </row>
    <row r="531" spans="1:26" ht="15.75" customHeight="1" x14ac:dyDescent="0.3">
      <c r="A531" s="4">
        <v>41722</v>
      </c>
      <c r="B531" s="3" t="s">
        <v>37</v>
      </c>
      <c r="C531" s="3" t="s">
        <v>49</v>
      </c>
      <c r="D531" s="3" t="s">
        <v>24</v>
      </c>
      <c r="E531" s="12">
        <v>73</v>
      </c>
      <c r="F531" s="12">
        <v>135</v>
      </c>
      <c r="G531" s="12">
        <v>3569.48</v>
      </c>
      <c r="H531" s="13">
        <v>26.440592592592594</v>
      </c>
      <c r="I531" s="3"/>
      <c r="J531" s="3"/>
      <c r="K531" s="3"/>
      <c r="L531" s="3"/>
      <c r="M531" s="3"/>
      <c r="N531" s="3"/>
      <c r="O531" s="3"/>
      <c r="P531" s="3"/>
      <c r="Q531" s="3"/>
      <c r="R531" s="3"/>
      <c r="S531" s="3"/>
      <c r="T531" s="3"/>
      <c r="U531" s="3"/>
      <c r="V531" s="3"/>
      <c r="W531" s="3"/>
      <c r="X531" s="3"/>
      <c r="Y531" s="3"/>
      <c r="Z531" s="3"/>
    </row>
    <row r="532" spans="1:26" ht="15.75" customHeight="1" x14ac:dyDescent="0.3">
      <c r="A532" s="4">
        <v>41722</v>
      </c>
      <c r="B532" s="3" t="s">
        <v>37</v>
      </c>
      <c r="C532" s="3" t="s">
        <v>53</v>
      </c>
      <c r="D532" s="3" t="s">
        <v>25</v>
      </c>
      <c r="E532" s="12">
        <v>39.999999999999993</v>
      </c>
      <c r="F532" s="12">
        <v>91</v>
      </c>
      <c r="G532" s="12">
        <v>1849.4800000000002</v>
      </c>
      <c r="H532" s="13">
        <v>20.323956043956045</v>
      </c>
      <c r="I532" s="3"/>
      <c r="J532" s="3"/>
      <c r="K532" s="3"/>
      <c r="L532" s="3"/>
      <c r="M532" s="3"/>
      <c r="N532" s="3"/>
      <c r="O532" s="3"/>
      <c r="P532" s="3"/>
      <c r="Q532" s="3"/>
      <c r="R532" s="3"/>
      <c r="S532" s="3"/>
      <c r="T532" s="3"/>
      <c r="U532" s="3"/>
      <c r="V532" s="3"/>
      <c r="W532" s="3"/>
      <c r="X532" s="3"/>
      <c r="Y532" s="3"/>
      <c r="Z532" s="3"/>
    </row>
    <row r="533" spans="1:26" ht="15.75" customHeight="1" x14ac:dyDescent="0.3">
      <c r="A533" s="4">
        <v>41722</v>
      </c>
      <c r="B533" s="3" t="s">
        <v>37</v>
      </c>
      <c r="C533" s="3" t="s">
        <v>54</v>
      </c>
      <c r="D533" s="3" t="s">
        <v>26</v>
      </c>
      <c r="E533" s="12">
        <v>19.999999999999996</v>
      </c>
      <c r="F533" s="12">
        <v>42</v>
      </c>
      <c r="G533" s="12">
        <v>844.28999999999985</v>
      </c>
      <c r="H533" s="13">
        <v>20.102142857142855</v>
      </c>
      <c r="I533" s="3"/>
      <c r="J533" s="3"/>
      <c r="K533" s="3"/>
      <c r="L533" s="3"/>
      <c r="M533" s="3"/>
      <c r="N533" s="3"/>
      <c r="O533" s="3"/>
      <c r="P533" s="3"/>
      <c r="Q533" s="3"/>
      <c r="R533" s="3"/>
      <c r="S533" s="3"/>
      <c r="T533" s="3"/>
      <c r="U533" s="3"/>
      <c r="V533" s="3"/>
      <c r="W533" s="3"/>
      <c r="X533" s="3"/>
      <c r="Y533" s="3"/>
      <c r="Z533" s="3"/>
    </row>
    <row r="534" spans="1:26" ht="15.75" customHeight="1" x14ac:dyDescent="0.3">
      <c r="A534" s="4">
        <v>41722</v>
      </c>
      <c r="B534" s="3" t="s">
        <v>37</v>
      </c>
      <c r="C534" s="3" t="s">
        <v>49</v>
      </c>
      <c r="D534" s="3" t="s">
        <v>27</v>
      </c>
      <c r="E534" s="12">
        <v>42</v>
      </c>
      <c r="F534" s="12">
        <v>85</v>
      </c>
      <c r="G534" s="12">
        <v>1289.1199999999999</v>
      </c>
      <c r="H534" s="13">
        <v>15.166117647058822</v>
      </c>
      <c r="I534" s="3"/>
      <c r="J534" s="3"/>
      <c r="K534" s="3"/>
      <c r="L534" s="3"/>
      <c r="M534" s="3"/>
      <c r="N534" s="3"/>
      <c r="O534" s="3"/>
      <c r="P534" s="3"/>
      <c r="Q534" s="3"/>
      <c r="R534" s="3"/>
      <c r="S534" s="3"/>
      <c r="T534" s="3"/>
      <c r="U534" s="3"/>
      <c r="V534" s="3"/>
      <c r="W534" s="3"/>
      <c r="X534" s="3"/>
      <c r="Y534" s="3"/>
      <c r="Z534" s="3"/>
    </row>
    <row r="535" spans="1:26" ht="15.75" customHeight="1" x14ac:dyDescent="0.3">
      <c r="A535" s="4">
        <v>41722</v>
      </c>
      <c r="B535" s="3" t="s">
        <v>37</v>
      </c>
      <c r="C535" s="3" t="s">
        <v>49</v>
      </c>
      <c r="D535" s="3" t="s">
        <v>28</v>
      </c>
      <c r="E535" s="12">
        <v>396.99999999999994</v>
      </c>
      <c r="F535" s="12">
        <v>821</v>
      </c>
      <c r="G535" s="12">
        <v>13949.069999999998</v>
      </c>
      <c r="H535" s="13">
        <v>16.990341047503044</v>
      </c>
      <c r="I535" s="3"/>
      <c r="J535" s="3"/>
      <c r="K535" s="3"/>
      <c r="L535" s="3"/>
      <c r="M535" s="3"/>
      <c r="N535" s="3"/>
      <c r="O535" s="3"/>
      <c r="P535" s="3"/>
      <c r="Q535" s="3"/>
      <c r="R535" s="3"/>
      <c r="S535" s="3"/>
      <c r="T535" s="3"/>
      <c r="U535" s="3"/>
      <c r="V535" s="3"/>
      <c r="W535" s="3"/>
      <c r="X535" s="3"/>
      <c r="Y535" s="3"/>
      <c r="Z535" s="3"/>
    </row>
    <row r="536" spans="1:26" ht="15.75" customHeight="1" x14ac:dyDescent="0.3">
      <c r="A536" s="4">
        <v>41722</v>
      </c>
      <c r="B536" s="3" t="s">
        <v>37</v>
      </c>
      <c r="C536" s="3" t="s">
        <v>49</v>
      </c>
      <c r="D536" s="3" t="s">
        <v>29</v>
      </c>
      <c r="E536" s="12">
        <v>1832.9999999999998</v>
      </c>
      <c r="F536" s="12">
        <v>5157.9999999999991</v>
      </c>
      <c r="G536" s="12">
        <v>80375.94</v>
      </c>
      <c r="H536" s="13">
        <v>15.582772392400155</v>
      </c>
      <c r="I536" s="3"/>
      <c r="J536" s="3"/>
      <c r="K536" s="3"/>
      <c r="L536" s="3"/>
      <c r="M536" s="3"/>
      <c r="N536" s="3"/>
      <c r="O536" s="3"/>
      <c r="P536" s="3"/>
      <c r="Q536" s="3"/>
      <c r="R536" s="3"/>
      <c r="S536" s="3"/>
      <c r="T536" s="3"/>
      <c r="U536" s="3"/>
      <c r="V536" s="3"/>
      <c r="W536" s="3"/>
      <c r="X536" s="3"/>
      <c r="Y536" s="3"/>
      <c r="Z536" s="3"/>
    </row>
    <row r="537" spans="1:26" ht="15.75" customHeight="1" x14ac:dyDescent="0.3">
      <c r="A537" s="4">
        <v>41722</v>
      </c>
      <c r="B537" s="3" t="s">
        <v>37</v>
      </c>
      <c r="C537" s="3" t="s">
        <v>55</v>
      </c>
      <c r="D537" s="3" t="s">
        <v>30</v>
      </c>
      <c r="E537" s="12">
        <v>245</v>
      </c>
      <c r="F537" s="12">
        <v>544</v>
      </c>
      <c r="G537" s="12">
        <v>8501.590000000002</v>
      </c>
      <c r="H537" s="13">
        <v>15.627922794117648</v>
      </c>
      <c r="I537" s="3"/>
      <c r="J537" s="3"/>
      <c r="K537" s="3"/>
      <c r="L537" s="3"/>
      <c r="M537" s="3"/>
      <c r="N537" s="3"/>
      <c r="O537" s="3"/>
      <c r="P537" s="3"/>
      <c r="Q537" s="3"/>
      <c r="R537" s="3"/>
      <c r="S537" s="3"/>
      <c r="T537" s="3"/>
      <c r="U537" s="3"/>
      <c r="V537" s="3"/>
      <c r="W537" s="3"/>
      <c r="X537" s="3"/>
      <c r="Y537" s="3"/>
      <c r="Z537" s="3"/>
    </row>
    <row r="538" spans="1:26" ht="15.75" customHeight="1" x14ac:dyDescent="0.3">
      <c r="A538" s="4">
        <v>41722</v>
      </c>
      <c r="B538" s="3" t="s">
        <v>37</v>
      </c>
      <c r="C538" s="3" t="s">
        <v>49</v>
      </c>
      <c r="D538" s="3" t="s">
        <v>31</v>
      </c>
      <c r="E538" s="12">
        <v>180</v>
      </c>
      <c r="F538" s="12">
        <v>416</v>
      </c>
      <c r="G538" s="12">
        <v>8288.36</v>
      </c>
      <c r="H538" s="13">
        <v>19.923942307692307</v>
      </c>
      <c r="I538" s="3"/>
      <c r="J538" s="3"/>
      <c r="K538" s="3"/>
      <c r="L538" s="3"/>
      <c r="M538" s="3"/>
      <c r="N538" s="3"/>
      <c r="O538" s="3"/>
      <c r="P538" s="3"/>
      <c r="Q538" s="3"/>
      <c r="R538" s="3"/>
      <c r="S538" s="3"/>
      <c r="T538" s="3"/>
      <c r="U538" s="3"/>
      <c r="V538" s="3"/>
      <c r="W538" s="3"/>
      <c r="X538" s="3"/>
      <c r="Y538" s="3"/>
      <c r="Z538" s="3"/>
    </row>
    <row r="539" spans="1:26" ht="15.75" customHeight="1" x14ac:dyDescent="0.3">
      <c r="A539" s="4">
        <v>41722</v>
      </c>
      <c r="B539" s="3" t="s">
        <v>37</v>
      </c>
      <c r="C539" s="3" t="s">
        <v>13</v>
      </c>
      <c r="D539" s="3" t="s">
        <v>13</v>
      </c>
      <c r="E539" s="12">
        <v>18551.000000000004</v>
      </c>
      <c r="F539" s="12">
        <v>43056</v>
      </c>
      <c r="G539" s="12">
        <v>801121.88</v>
      </c>
      <c r="H539" s="13">
        <v>18.606509661835748</v>
      </c>
      <c r="I539" s="3"/>
      <c r="J539" s="3"/>
      <c r="K539" s="3"/>
      <c r="L539" s="3"/>
      <c r="M539" s="3"/>
      <c r="N539" s="3"/>
      <c r="O539" s="3"/>
      <c r="P539" s="3"/>
      <c r="Q539" s="3"/>
      <c r="R539" s="3"/>
      <c r="S539" s="3"/>
      <c r="T539" s="3"/>
      <c r="U539" s="3"/>
      <c r="V539" s="3"/>
      <c r="W539" s="3"/>
      <c r="X539" s="3"/>
      <c r="Y539" s="3"/>
      <c r="Z539" s="3"/>
    </row>
    <row r="540" spans="1:26" ht="15.75" customHeight="1" x14ac:dyDescent="0.3">
      <c r="A540" s="4">
        <v>41722</v>
      </c>
      <c r="B540" s="3" t="s">
        <v>37</v>
      </c>
      <c r="C540" s="3" t="s">
        <v>53</v>
      </c>
      <c r="D540" s="3" t="s">
        <v>32</v>
      </c>
      <c r="E540" s="12">
        <v>43</v>
      </c>
      <c r="F540" s="12">
        <v>97</v>
      </c>
      <c r="G540" s="12">
        <v>1824.75</v>
      </c>
      <c r="H540" s="13">
        <v>18.811855670103093</v>
      </c>
      <c r="I540" s="3"/>
      <c r="J540" s="3"/>
      <c r="K540" s="3"/>
      <c r="L540" s="3"/>
      <c r="M540" s="3"/>
      <c r="N540" s="3"/>
      <c r="O540" s="3"/>
      <c r="P540" s="3"/>
      <c r="Q540" s="3"/>
      <c r="R540" s="3"/>
      <c r="S540" s="3"/>
      <c r="T540" s="3"/>
      <c r="U540" s="3"/>
      <c r="V540" s="3"/>
      <c r="W540" s="3"/>
      <c r="X540" s="3"/>
      <c r="Y540" s="3"/>
      <c r="Z540" s="3"/>
    </row>
    <row r="541" spans="1:26" ht="15.75" customHeight="1" x14ac:dyDescent="0.3">
      <c r="A541" s="4">
        <v>41722</v>
      </c>
      <c r="B541" s="3" t="s">
        <v>37</v>
      </c>
      <c r="C541" s="3" t="s">
        <v>56</v>
      </c>
      <c r="D541" s="3" t="s">
        <v>33</v>
      </c>
      <c r="E541" s="12">
        <v>1969.9999999999998</v>
      </c>
      <c r="F541" s="12">
        <v>4741</v>
      </c>
      <c r="G541" s="12">
        <v>77005.7</v>
      </c>
      <c r="H541" s="13">
        <v>16.242501581944737</v>
      </c>
      <c r="I541" s="3"/>
      <c r="J541" s="3"/>
      <c r="K541" s="3"/>
      <c r="L541" s="3"/>
      <c r="M541" s="3"/>
      <c r="N541" s="3"/>
      <c r="O541" s="3"/>
      <c r="P541" s="3"/>
      <c r="Q541" s="3"/>
      <c r="R541" s="3"/>
      <c r="S541" s="3"/>
      <c r="T541" s="3"/>
      <c r="U541" s="3"/>
      <c r="V541" s="3"/>
      <c r="W541" s="3"/>
      <c r="X541" s="3"/>
      <c r="Y541" s="3"/>
      <c r="Z541" s="3"/>
    </row>
    <row r="542" spans="1:26" ht="15.75" customHeight="1" x14ac:dyDescent="0.3">
      <c r="A542" s="4">
        <v>41729</v>
      </c>
      <c r="B542" s="3" t="s">
        <v>36</v>
      </c>
      <c r="C542" s="3" t="s">
        <v>44</v>
      </c>
      <c r="D542" s="3" t="s">
        <v>14</v>
      </c>
      <c r="E542" s="12">
        <v>105</v>
      </c>
      <c r="F542" s="12">
        <v>179.99999999999997</v>
      </c>
      <c r="G542" s="12">
        <v>2148</v>
      </c>
      <c r="H542" s="13">
        <v>11.933333333333334</v>
      </c>
      <c r="I542" s="3"/>
      <c r="J542" s="3"/>
      <c r="K542" s="3"/>
      <c r="L542" s="3"/>
      <c r="M542" s="3"/>
      <c r="N542" s="3"/>
      <c r="O542" s="3"/>
      <c r="P542" s="3"/>
      <c r="Q542" s="3"/>
      <c r="R542" s="3"/>
      <c r="S542" s="3"/>
      <c r="T542" s="3"/>
      <c r="U542" s="3"/>
      <c r="V542" s="3"/>
      <c r="W542" s="3"/>
      <c r="X542" s="3"/>
      <c r="Y542" s="3"/>
      <c r="Z542" s="3"/>
    </row>
    <row r="543" spans="1:26" ht="15.75" customHeight="1" x14ac:dyDescent="0.3">
      <c r="A543" s="4">
        <v>41729</v>
      </c>
      <c r="B543" s="3" t="s">
        <v>36</v>
      </c>
      <c r="C543" s="3" t="s">
        <v>45</v>
      </c>
      <c r="D543" s="3" t="s">
        <v>15</v>
      </c>
      <c r="E543" s="12">
        <v>24</v>
      </c>
      <c r="F543" s="12">
        <v>42.000000000000007</v>
      </c>
      <c r="G543" s="12">
        <v>561</v>
      </c>
      <c r="H543" s="13">
        <v>13.357142857142858</v>
      </c>
      <c r="I543" s="3"/>
      <c r="J543" s="3"/>
      <c r="K543" s="3"/>
      <c r="L543" s="3"/>
      <c r="M543" s="3"/>
      <c r="N543" s="3"/>
      <c r="O543" s="3"/>
      <c r="P543" s="3"/>
      <c r="Q543" s="3"/>
      <c r="R543" s="3"/>
      <c r="S543" s="3"/>
      <c r="T543" s="3"/>
      <c r="U543" s="3"/>
      <c r="V543" s="3"/>
      <c r="W543" s="3"/>
      <c r="X543" s="3"/>
      <c r="Y543" s="3"/>
      <c r="Z543" s="3"/>
    </row>
    <row r="544" spans="1:26" ht="15.75" customHeight="1" x14ac:dyDescent="0.3">
      <c r="A544" s="4">
        <v>41729</v>
      </c>
      <c r="B544" s="3" t="s">
        <v>36</v>
      </c>
      <c r="C544" s="3" t="s">
        <v>46</v>
      </c>
      <c r="D544" s="3" t="s">
        <v>16</v>
      </c>
      <c r="E544" s="12">
        <v>261</v>
      </c>
      <c r="F544" s="12">
        <v>477</v>
      </c>
      <c r="G544" s="12">
        <v>6098.9999999999991</v>
      </c>
      <c r="H544" s="13">
        <v>12.786163522012579</v>
      </c>
      <c r="I544" s="3"/>
      <c r="J544" s="3"/>
      <c r="K544" s="3"/>
      <c r="L544" s="3"/>
      <c r="M544" s="3"/>
      <c r="N544" s="3"/>
      <c r="O544" s="3"/>
      <c r="P544" s="3"/>
      <c r="Q544" s="3"/>
      <c r="R544" s="3"/>
      <c r="S544" s="3"/>
      <c r="T544" s="3"/>
      <c r="U544" s="3"/>
      <c r="V544" s="3"/>
      <c r="W544" s="3"/>
      <c r="X544" s="3"/>
      <c r="Y544" s="3"/>
      <c r="Z544" s="3"/>
    </row>
    <row r="545" spans="1:26" ht="15.75" customHeight="1" x14ac:dyDescent="0.3">
      <c r="A545" s="4">
        <v>41729</v>
      </c>
      <c r="B545" s="3" t="s">
        <v>36</v>
      </c>
      <c r="C545" s="3" t="s">
        <v>47</v>
      </c>
      <c r="D545" s="3" t="s">
        <v>17</v>
      </c>
      <c r="E545" s="12">
        <v>384</v>
      </c>
      <c r="F545" s="12">
        <v>741</v>
      </c>
      <c r="G545" s="12">
        <v>9849</v>
      </c>
      <c r="H545" s="13">
        <v>13.291497975708502</v>
      </c>
      <c r="I545" s="3"/>
      <c r="J545" s="3"/>
      <c r="K545" s="3"/>
      <c r="L545" s="3"/>
      <c r="M545" s="3"/>
      <c r="N545" s="3"/>
      <c r="O545" s="3"/>
      <c r="P545" s="3"/>
      <c r="Q545" s="3"/>
      <c r="R545" s="3"/>
      <c r="S545" s="3"/>
      <c r="T545" s="3"/>
      <c r="U545" s="3"/>
      <c r="V545" s="3"/>
      <c r="W545" s="3"/>
      <c r="X545" s="3"/>
      <c r="Y545" s="3"/>
      <c r="Z545" s="3"/>
    </row>
    <row r="546" spans="1:26" ht="15.75" customHeight="1" x14ac:dyDescent="0.3">
      <c r="A546" s="4">
        <v>41729</v>
      </c>
      <c r="B546" s="3" t="s">
        <v>36</v>
      </c>
      <c r="C546" s="3" t="s">
        <v>45</v>
      </c>
      <c r="D546" s="3" t="s">
        <v>18</v>
      </c>
      <c r="E546" s="12">
        <v>48</v>
      </c>
      <c r="F546" s="12">
        <v>78</v>
      </c>
      <c r="G546" s="12">
        <v>921</v>
      </c>
      <c r="H546" s="13">
        <v>11.807692307692308</v>
      </c>
      <c r="I546" s="3"/>
      <c r="J546" s="3"/>
      <c r="K546" s="3"/>
      <c r="L546" s="3"/>
      <c r="M546" s="3"/>
      <c r="N546" s="3"/>
      <c r="O546" s="3"/>
      <c r="P546" s="3"/>
      <c r="Q546" s="3"/>
      <c r="R546" s="3"/>
      <c r="S546" s="3"/>
      <c r="T546" s="3"/>
      <c r="U546" s="3"/>
      <c r="V546" s="3"/>
      <c r="W546" s="3"/>
      <c r="X546" s="3"/>
      <c r="Y546" s="3"/>
      <c r="Z546" s="3"/>
    </row>
    <row r="547" spans="1:26" ht="15.75" customHeight="1" x14ac:dyDescent="0.3">
      <c r="A547" s="4">
        <v>41729</v>
      </c>
      <c r="B547" s="3" t="s">
        <v>36</v>
      </c>
      <c r="C547" s="3" t="s">
        <v>48</v>
      </c>
      <c r="D547" s="3" t="s">
        <v>19</v>
      </c>
      <c r="E547" s="12">
        <v>59.999999999999986</v>
      </c>
      <c r="F547" s="12">
        <v>99</v>
      </c>
      <c r="G547" s="12">
        <v>1185</v>
      </c>
      <c r="H547" s="13">
        <v>11.969696969696969</v>
      </c>
      <c r="I547" s="3"/>
      <c r="J547" s="3"/>
      <c r="K547" s="3"/>
      <c r="L547" s="3"/>
      <c r="M547" s="3"/>
      <c r="N547" s="3"/>
      <c r="O547" s="3"/>
      <c r="P547" s="3"/>
      <c r="Q547" s="3"/>
      <c r="R547" s="3"/>
      <c r="S547" s="3"/>
      <c r="T547" s="3"/>
      <c r="U547" s="3"/>
      <c r="V547" s="3"/>
      <c r="W547" s="3"/>
      <c r="X547" s="3"/>
      <c r="Y547" s="3"/>
      <c r="Z547" s="3"/>
    </row>
    <row r="548" spans="1:26" ht="15.75" customHeight="1" x14ac:dyDescent="0.3">
      <c r="A548" s="4">
        <v>41729</v>
      </c>
      <c r="B548" s="3" t="s">
        <v>36</v>
      </c>
      <c r="C548" s="3" t="s">
        <v>49</v>
      </c>
      <c r="D548" s="3" t="s">
        <v>20</v>
      </c>
      <c r="E548" s="12">
        <v>888</v>
      </c>
      <c r="F548" s="12">
        <v>1632</v>
      </c>
      <c r="G548" s="12">
        <v>23822.999999999996</v>
      </c>
      <c r="H548" s="13">
        <v>14.597426470588236</v>
      </c>
      <c r="I548" s="3"/>
      <c r="J548" s="3"/>
      <c r="K548" s="3"/>
      <c r="L548" s="3"/>
      <c r="M548" s="3"/>
      <c r="N548" s="3"/>
      <c r="O548" s="3"/>
      <c r="P548" s="3"/>
      <c r="Q548" s="3"/>
      <c r="R548" s="3"/>
      <c r="S548" s="3"/>
      <c r="T548" s="3"/>
      <c r="U548" s="3"/>
      <c r="V548" s="3"/>
      <c r="W548" s="3"/>
      <c r="X548" s="3"/>
      <c r="Y548" s="3"/>
      <c r="Z548" s="3"/>
    </row>
    <row r="549" spans="1:26" ht="15.75" customHeight="1" x14ac:dyDescent="0.3">
      <c r="A549" s="4">
        <v>41729</v>
      </c>
      <c r="B549" s="3" t="s">
        <v>36</v>
      </c>
      <c r="C549" s="3" t="s">
        <v>50</v>
      </c>
      <c r="D549" s="3" t="s">
        <v>21</v>
      </c>
      <c r="E549" s="12">
        <v>24</v>
      </c>
      <c r="F549" s="12">
        <v>69</v>
      </c>
      <c r="G549" s="12">
        <v>987</v>
      </c>
      <c r="H549" s="13">
        <v>14.304347826086957</v>
      </c>
      <c r="I549" s="3"/>
      <c r="J549" s="3"/>
      <c r="K549" s="3"/>
      <c r="L549" s="3"/>
      <c r="M549" s="3"/>
      <c r="N549" s="3"/>
      <c r="O549" s="3"/>
      <c r="P549" s="3"/>
      <c r="Q549" s="3"/>
      <c r="R549" s="3"/>
      <c r="S549" s="3"/>
      <c r="T549" s="3"/>
      <c r="U549" s="3"/>
      <c r="V549" s="3"/>
      <c r="W549" s="3"/>
      <c r="X549" s="3"/>
      <c r="Y549" s="3"/>
      <c r="Z549" s="3"/>
    </row>
    <row r="550" spans="1:26" ht="15.75" customHeight="1" x14ac:dyDescent="0.3">
      <c r="A550" s="4">
        <v>41729</v>
      </c>
      <c r="B550" s="3" t="s">
        <v>36</v>
      </c>
      <c r="C550" s="3" t="s">
        <v>51</v>
      </c>
      <c r="D550" s="3" t="s">
        <v>22</v>
      </c>
      <c r="E550" s="12">
        <v>89.999999999999986</v>
      </c>
      <c r="F550" s="12">
        <v>168.00000000000003</v>
      </c>
      <c r="G550" s="12">
        <v>2079</v>
      </c>
      <c r="H550" s="13">
        <v>12.375</v>
      </c>
      <c r="I550" s="3"/>
      <c r="J550" s="3"/>
      <c r="K550" s="3"/>
      <c r="L550" s="3"/>
      <c r="M550" s="3"/>
      <c r="N550" s="3"/>
      <c r="O550" s="3"/>
      <c r="P550" s="3"/>
      <c r="Q550" s="3"/>
      <c r="R550" s="3"/>
      <c r="S550" s="3"/>
      <c r="T550" s="3"/>
      <c r="U550" s="3"/>
      <c r="V550" s="3"/>
      <c r="W550" s="3"/>
      <c r="X550" s="3"/>
      <c r="Y550" s="3"/>
      <c r="Z550" s="3"/>
    </row>
    <row r="551" spans="1:26" ht="15.75" customHeight="1" x14ac:dyDescent="0.3">
      <c r="A551" s="4">
        <v>41729</v>
      </c>
      <c r="B551" s="3" t="s">
        <v>36</v>
      </c>
      <c r="C551" s="3" t="s">
        <v>52</v>
      </c>
      <c r="D551" s="3" t="s">
        <v>23</v>
      </c>
      <c r="E551" s="12">
        <v>366.00000000000006</v>
      </c>
      <c r="F551" s="12">
        <v>633</v>
      </c>
      <c r="G551" s="12">
        <v>9414.0000000000018</v>
      </c>
      <c r="H551" s="13">
        <v>14.872037914691942</v>
      </c>
      <c r="I551" s="3"/>
      <c r="J551" s="3"/>
      <c r="K551" s="3"/>
      <c r="L551" s="3"/>
      <c r="M551" s="3"/>
      <c r="N551" s="3"/>
      <c r="O551" s="3"/>
      <c r="P551" s="3"/>
      <c r="Q551" s="3"/>
      <c r="R551" s="3"/>
      <c r="S551" s="3"/>
      <c r="T551" s="3"/>
      <c r="U551" s="3"/>
      <c r="V551" s="3"/>
      <c r="W551" s="3"/>
      <c r="X551" s="3"/>
      <c r="Y551" s="3"/>
      <c r="Z551" s="3"/>
    </row>
    <row r="552" spans="1:26" ht="15.75" customHeight="1" x14ac:dyDescent="0.3">
      <c r="A552" s="4">
        <v>41729</v>
      </c>
      <c r="B552" s="3" t="s">
        <v>36</v>
      </c>
      <c r="C552" s="3" t="s">
        <v>49</v>
      </c>
      <c r="D552" s="3" t="s">
        <v>24</v>
      </c>
      <c r="E552" s="12">
        <v>39</v>
      </c>
      <c r="F552" s="12">
        <v>54</v>
      </c>
      <c r="G552" s="12">
        <v>594.00000000000011</v>
      </c>
      <c r="H552" s="13">
        <v>11</v>
      </c>
      <c r="I552" s="3"/>
      <c r="J552" s="3"/>
      <c r="K552" s="3"/>
      <c r="L552" s="3"/>
      <c r="M552" s="3"/>
      <c r="N552" s="3"/>
      <c r="O552" s="3"/>
      <c r="P552" s="3"/>
      <c r="Q552" s="3"/>
      <c r="R552" s="3"/>
      <c r="S552" s="3"/>
      <c r="T552" s="3"/>
      <c r="U552" s="3"/>
      <c r="V552" s="3"/>
      <c r="W552" s="3"/>
      <c r="X552" s="3"/>
      <c r="Y552" s="3"/>
      <c r="Z552" s="3"/>
    </row>
    <row r="553" spans="1:26" ht="15.75" customHeight="1" x14ac:dyDescent="0.3">
      <c r="A553" s="4">
        <v>41729</v>
      </c>
      <c r="B553" s="3" t="s">
        <v>36</v>
      </c>
      <c r="C553" s="3" t="s">
        <v>53</v>
      </c>
      <c r="D553" s="3" t="s">
        <v>25</v>
      </c>
      <c r="E553" s="12">
        <v>39</v>
      </c>
      <c r="F553" s="12">
        <v>71.999999999999986</v>
      </c>
      <c r="G553" s="12">
        <v>705</v>
      </c>
      <c r="H553" s="13">
        <v>9.7916666666666661</v>
      </c>
      <c r="I553" s="3"/>
      <c r="J553" s="3"/>
      <c r="K553" s="3"/>
      <c r="L553" s="3"/>
      <c r="M553" s="3"/>
      <c r="N553" s="3"/>
      <c r="O553" s="3"/>
      <c r="P553" s="3"/>
      <c r="Q553" s="3"/>
      <c r="R553" s="3"/>
      <c r="S553" s="3"/>
      <c r="T553" s="3"/>
      <c r="U553" s="3"/>
      <c r="V553" s="3"/>
      <c r="W553" s="3"/>
      <c r="X553" s="3"/>
      <c r="Y553" s="3"/>
      <c r="Z553" s="3"/>
    </row>
    <row r="554" spans="1:26" ht="15.75" customHeight="1" x14ac:dyDescent="0.3">
      <c r="A554" s="4">
        <v>41729</v>
      </c>
      <c r="B554" s="3" t="s">
        <v>36</v>
      </c>
      <c r="C554" s="3" t="s">
        <v>54</v>
      </c>
      <c r="D554" s="3" t="s">
        <v>26</v>
      </c>
      <c r="E554" s="12">
        <v>27</v>
      </c>
      <c r="F554" s="12">
        <v>39</v>
      </c>
      <c r="G554" s="12">
        <v>501</v>
      </c>
      <c r="H554" s="13">
        <v>12.846153846153847</v>
      </c>
      <c r="I554" s="3"/>
      <c r="J554" s="3"/>
      <c r="K554" s="3"/>
      <c r="L554" s="3"/>
      <c r="M554" s="3"/>
      <c r="N554" s="3"/>
      <c r="O554" s="3"/>
      <c r="P554" s="3"/>
      <c r="Q554" s="3"/>
      <c r="R554" s="3"/>
      <c r="S554" s="3"/>
      <c r="T554" s="3"/>
      <c r="U554" s="3"/>
      <c r="V554" s="3"/>
      <c r="W554" s="3"/>
      <c r="X554" s="3"/>
      <c r="Y554" s="3"/>
      <c r="Z554" s="3"/>
    </row>
    <row r="555" spans="1:26" ht="15.75" customHeight="1" x14ac:dyDescent="0.3">
      <c r="A555" s="4">
        <v>41729</v>
      </c>
      <c r="B555" s="3" t="s">
        <v>36</v>
      </c>
      <c r="C555" s="3" t="s">
        <v>49</v>
      </c>
      <c r="D555" s="3" t="s">
        <v>27</v>
      </c>
      <c r="E555" s="12">
        <v>54</v>
      </c>
      <c r="F555" s="12">
        <v>99</v>
      </c>
      <c r="G555" s="12">
        <v>1388.9999999999998</v>
      </c>
      <c r="H555" s="13">
        <v>14.030303030303031</v>
      </c>
      <c r="I555" s="3"/>
      <c r="J555" s="3"/>
      <c r="K555" s="3"/>
      <c r="L555" s="3"/>
      <c r="M555" s="3"/>
      <c r="N555" s="3"/>
      <c r="O555" s="3"/>
      <c r="P555" s="3"/>
      <c r="Q555" s="3"/>
      <c r="R555" s="3"/>
      <c r="S555" s="3"/>
      <c r="T555" s="3"/>
      <c r="U555" s="3"/>
      <c r="V555" s="3"/>
      <c r="W555" s="3"/>
      <c r="X555" s="3"/>
      <c r="Y555" s="3"/>
      <c r="Z555" s="3"/>
    </row>
    <row r="556" spans="1:26" ht="15.75" customHeight="1" x14ac:dyDescent="0.3">
      <c r="A556" s="4">
        <v>41729</v>
      </c>
      <c r="B556" s="3" t="s">
        <v>36</v>
      </c>
      <c r="C556" s="3" t="s">
        <v>49</v>
      </c>
      <c r="D556" s="3" t="s">
        <v>28</v>
      </c>
      <c r="E556" s="12">
        <v>518.99999999999989</v>
      </c>
      <c r="F556" s="12">
        <v>879</v>
      </c>
      <c r="G556" s="12">
        <v>11426.999999999998</v>
      </c>
      <c r="H556" s="13">
        <v>13</v>
      </c>
      <c r="I556" s="3"/>
      <c r="J556" s="3"/>
      <c r="K556" s="3"/>
      <c r="L556" s="3"/>
      <c r="M556" s="3"/>
      <c r="N556" s="3"/>
      <c r="O556" s="3"/>
      <c r="P556" s="3"/>
      <c r="Q556" s="3"/>
      <c r="R556" s="3"/>
      <c r="S556" s="3"/>
      <c r="T556" s="3"/>
      <c r="U556" s="3"/>
      <c r="V556" s="3"/>
      <c r="W556" s="3"/>
      <c r="X556" s="3"/>
      <c r="Y556" s="3"/>
      <c r="Z556" s="3"/>
    </row>
    <row r="557" spans="1:26" ht="15.75" customHeight="1" x14ac:dyDescent="0.3">
      <c r="A557" s="4">
        <v>41729</v>
      </c>
      <c r="B557" s="3" t="s">
        <v>36</v>
      </c>
      <c r="C557" s="3" t="s">
        <v>49</v>
      </c>
      <c r="D557" s="3" t="s">
        <v>29</v>
      </c>
      <c r="E557" s="12">
        <v>1755</v>
      </c>
      <c r="F557" s="12">
        <v>3756</v>
      </c>
      <c r="G557" s="12">
        <v>53897.999999999985</v>
      </c>
      <c r="H557" s="13">
        <v>14.349840255591054</v>
      </c>
      <c r="I557" s="3"/>
      <c r="J557" s="3"/>
      <c r="K557" s="3"/>
      <c r="L557" s="3"/>
      <c r="M557" s="3"/>
      <c r="N557" s="3"/>
      <c r="O557" s="3"/>
      <c r="P557" s="3"/>
      <c r="Q557" s="3"/>
      <c r="R557" s="3"/>
      <c r="S557" s="3"/>
      <c r="T557" s="3"/>
      <c r="U557" s="3"/>
      <c r="V557" s="3"/>
      <c r="W557" s="3"/>
      <c r="X557" s="3"/>
      <c r="Y557" s="3"/>
      <c r="Z557" s="3"/>
    </row>
    <row r="558" spans="1:26" ht="15.75" customHeight="1" x14ac:dyDescent="0.3">
      <c r="A558" s="4">
        <v>41729</v>
      </c>
      <c r="B558" s="3" t="s">
        <v>36</v>
      </c>
      <c r="C558" s="3" t="s">
        <v>55</v>
      </c>
      <c r="D558" s="3" t="s">
        <v>30</v>
      </c>
      <c r="E558" s="12">
        <v>123</v>
      </c>
      <c r="F558" s="12">
        <v>233.99999999999994</v>
      </c>
      <c r="G558" s="12">
        <v>2913.0000000000005</v>
      </c>
      <c r="H558" s="13">
        <v>12.448717948717949</v>
      </c>
      <c r="I558" s="3"/>
      <c r="J558" s="3"/>
      <c r="K558" s="3"/>
      <c r="L558" s="3"/>
      <c r="M558" s="3"/>
      <c r="N558" s="3"/>
      <c r="O558" s="3"/>
      <c r="P558" s="3"/>
      <c r="Q558" s="3"/>
      <c r="R558" s="3"/>
      <c r="S558" s="3"/>
      <c r="T558" s="3"/>
      <c r="U558" s="3"/>
      <c r="V558" s="3"/>
      <c r="W558" s="3"/>
      <c r="X558" s="3"/>
      <c r="Y558" s="3"/>
      <c r="Z558" s="3"/>
    </row>
    <row r="559" spans="1:26" ht="15.75" customHeight="1" x14ac:dyDescent="0.3">
      <c r="A559" s="4">
        <v>41729</v>
      </c>
      <c r="B559" s="3" t="s">
        <v>36</v>
      </c>
      <c r="C559" s="3" t="s">
        <v>49</v>
      </c>
      <c r="D559" s="3" t="s">
        <v>31</v>
      </c>
      <c r="E559" s="12">
        <v>156</v>
      </c>
      <c r="F559" s="12">
        <v>282</v>
      </c>
      <c r="G559" s="12">
        <v>4191</v>
      </c>
      <c r="H559" s="13">
        <v>14.861702127659575</v>
      </c>
      <c r="I559" s="3"/>
      <c r="J559" s="3"/>
      <c r="K559" s="3"/>
      <c r="L559" s="3"/>
      <c r="M559" s="3"/>
      <c r="N559" s="3"/>
      <c r="O559" s="3"/>
      <c r="P559" s="3"/>
      <c r="Q559" s="3"/>
      <c r="R559" s="3"/>
      <c r="S559" s="3"/>
      <c r="T559" s="3"/>
      <c r="U559" s="3"/>
      <c r="V559" s="3"/>
      <c r="W559" s="3"/>
      <c r="X559" s="3"/>
      <c r="Y559" s="3"/>
      <c r="Z559" s="3"/>
    </row>
    <row r="560" spans="1:26" ht="15.75" customHeight="1" x14ac:dyDescent="0.3">
      <c r="A560" s="4">
        <v>41729</v>
      </c>
      <c r="B560" s="3" t="s">
        <v>36</v>
      </c>
      <c r="C560" s="3" t="s">
        <v>13</v>
      </c>
      <c r="D560" s="3" t="s">
        <v>13</v>
      </c>
      <c r="E560" s="12">
        <v>7223.9999999999982</v>
      </c>
      <c r="F560" s="12">
        <v>13569</v>
      </c>
      <c r="G560" s="12">
        <v>188139</v>
      </c>
      <c r="H560" s="13">
        <v>13.86535485297369</v>
      </c>
      <c r="I560" s="3"/>
      <c r="J560" s="3"/>
      <c r="K560" s="3"/>
      <c r="L560" s="3"/>
      <c r="M560" s="3"/>
      <c r="N560" s="3"/>
      <c r="O560" s="3"/>
      <c r="P560" s="3"/>
      <c r="Q560" s="3"/>
      <c r="R560" s="3"/>
      <c r="S560" s="3"/>
      <c r="T560" s="3"/>
      <c r="U560" s="3"/>
      <c r="V560" s="3"/>
      <c r="W560" s="3"/>
      <c r="X560" s="3"/>
      <c r="Y560" s="3"/>
      <c r="Z560" s="3"/>
    </row>
    <row r="561" spans="1:26" ht="15.75" customHeight="1" x14ac:dyDescent="0.3">
      <c r="A561" s="4">
        <v>41729</v>
      </c>
      <c r="B561" s="3" t="s">
        <v>36</v>
      </c>
      <c r="C561" s="3" t="s">
        <v>53</v>
      </c>
      <c r="D561" s="3" t="s">
        <v>32</v>
      </c>
      <c r="E561" s="12">
        <v>21</v>
      </c>
      <c r="F561" s="12">
        <v>63</v>
      </c>
      <c r="G561" s="12">
        <v>774</v>
      </c>
      <c r="H561" s="13">
        <v>12.285714285714286</v>
      </c>
      <c r="I561" s="3"/>
      <c r="J561" s="3"/>
      <c r="K561" s="3"/>
      <c r="L561" s="3"/>
      <c r="M561" s="3"/>
      <c r="N561" s="3"/>
      <c r="O561" s="3"/>
      <c r="P561" s="3"/>
      <c r="Q561" s="3"/>
      <c r="R561" s="3"/>
      <c r="S561" s="3"/>
      <c r="T561" s="3"/>
      <c r="U561" s="3"/>
      <c r="V561" s="3"/>
      <c r="W561" s="3"/>
      <c r="X561" s="3"/>
      <c r="Y561" s="3"/>
      <c r="Z561" s="3"/>
    </row>
    <row r="562" spans="1:26" ht="15.75" customHeight="1" x14ac:dyDescent="0.3">
      <c r="A562" s="4">
        <v>41729</v>
      </c>
      <c r="B562" s="3" t="s">
        <v>36</v>
      </c>
      <c r="C562" s="3" t="s">
        <v>56</v>
      </c>
      <c r="D562" s="3" t="s">
        <v>33</v>
      </c>
      <c r="E562" s="12">
        <v>168</v>
      </c>
      <c r="F562" s="12">
        <v>285</v>
      </c>
      <c r="G562" s="12">
        <v>3447</v>
      </c>
      <c r="H562" s="13">
        <v>12.094736842105263</v>
      </c>
      <c r="I562" s="3"/>
      <c r="J562" s="3"/>
      <c r="K562" s="3"/>
      <c r="L562" s="3"/>
      <c r="M562" s="3"/>
      <c r="N562" s="3"/>
      <c r="O562" s="3"/>
      <c r="P562" s="3"/>
      <c r="Q562" s="3"/>
      <c r="R562" s="3"/>
      <c r="S562" s="3"/>
      <c r="T562" s="3"/>
      <c r="U562" s="3"/>
      <c r="V562" s="3"/>
      <c r="W562" s="3"/>
      <c r="X562" s="3"/>
      <c r="Y562" s="3"/>
      <c r="Z562" s="3"/>
    </row>
    <row r="563" spans="1:26" ht="15.75" customHeight="1" x14ac:dyDescent="0.3">
      <c r="A563" s="4">
        <v>41729</v>
      </c>
      <c r="B563" s="3" t="s">
        <v>37</v>
      </c>
      <c r="C563" s="3" t="s">
        <v>44</v>
      </c>
      <c r="D563" s="3" t="s">
        <v>14</v>
      </c>
      <c r="E563" s="12">
        <v>265</v>
      </c>
      <c r="F563" s="12">
        <v>537.00000000000011</v>
      </c>
      <c r="G563" s="12">
        <v>9894.8700000000008</v>
      </c>
      <c r="H563" s="13">
        <v>18.426201117318438</v>
      </c>
      <c r="I563" s="3"/>
      <c r="J563" s="3"/>
      <c r="K563" s="3"/>
      <c r="L563" s="3"/>
      <c r="M563" s="3"/>
      <c r="N563" s="3"/>
      <c r="O563" s="3"/>
      <c r="P563" s="3"/>
      <c r="Q563" s="3"/>
      <c r="R563" s="3"/>
      <c r="S563" s="3"/>
      <c r="T563" s="3"/>
      <c r="U563" s="3"/>
      <c r="V563" s="3"/>
      <c r="W563" s="3"/>
      <c r="X563" s="3"/>
      <c r="Y563" s="3"/>
      <c r="Z563" s="3"/>
    </row>
    <row r="564" spans="1:26" ht="15.75" customHeight="1" x14ac:dyDescent="0.3">
      <c r="A564" s="4">
        <v>41729</v>
      </c>
      <c r="B564" s="3" t="s">
        <v>37</v>
      </c>
      <c r="C564" s="3" t="s">
        <v>45</v>
      </c>
      <c r="D564" s="3" t="s">
        <v>15</v>
      </c>
      <c r="E564" s="12">
        <v>79.000000000000014</v>
      </c>
      <c r="F564" s="12">
        <v>184</v>
      </c>
      <c r="G564" s="12">
        <v>3906.05</v>
      </c>
      <c r="H564" s="13">
        <v>21.228532608695652</v>
      </c>
      <c r="I564" s="3"/>
      <c r="J564" s="3"/>
      <c r="K564" s="3"/>
      <c r="L564" s="3"/>
      <c r="M564" s="3"/>
      <c r="N564" s="3"/>
      <c r="O564" s="3"/>
      <c r="P564" s="3"/>
      <c r="Q564" s="3"/>
      <c r="R564" s="3"/>
      <c r="S564" s="3"/>
      <c r="T564" s="3"/>
      <c r="U564" s="3"/>
      <c r="V564" s="3"/>
      <c r="W564" s="3"/>
      <c r="X564" s="3"/>
      <c r="Y564" s="3"/>
      <c r="Z564" s="3"/>
    </row>
    <row r="565" spans="1:26" ht="15.75" customHeight="1" x14ac:dyDescent="0.3">
      <c r="A565" s="4">
        <v>41729</v>
      </c>
      <c r="B565" s="3" t="s">
        <v>37</v>
      </c>
      <c r="C565" s="3" t="s">
        <v>46</v>
      </c>
      <c r="D565" s="3" t="s">
        <v>16</v>
      </c>
      <c r="E565" s="12">
        <v>1042.9999999999998</v>
      </c>
      <c r="F565" s="12">
        <v>2907</v>
      </c>
      <c r="G565" s="12">
        <v>42596.160000000011</v>
      </c>
      <c r="H565" s="13">
        <v>14.652961816305471</v>
      </c>
      <c r="I565" s="3"/>
      <c r="J565" s="3"/>
      <c r="K565" s="3"/>
      <c r="L565" s="3"/>
      <c r="M565" s="3"/>
      <c r="N565" s="3"/>
      <c r="O565" s="3"/>
      <c r="P565" s="3"/>
      <c r="Q565" s="3"/>
      <c r="R565" s="3"/>
      <c r="S565" s="3"/>
      <c r="T565" s="3"/>
      <c r="U565" s="3"/>
      <c r="V565" s="3"/>
      <c r="W565" s="3"/>
      <c r="X565" s="3"/>
      <c r="Y565" s="3"/>
      <c r="Z565" s="3"/>
    </row>
    <row r="566" spans="1:26" ht="15.75" customHeight="1" x14ac:dyDescent="0.3">
      <c r="A566" s="4">
        <v>41729</v>
      </c>
      <c r="B566" s="3" t="s">
        <v>37</v>
      </c>
      <c r="C566" s="3" t="s">
        <v>47</v>
      </c>
      <c r="D566" s="3" t="s">
        <v>17</v>
      </c>
      <c r="E566" s="12">
        <v>2159.9999999999995</v>
      </c>
      <c r="F566" s="12">
        <v>5332</v>
      </c>
      <c r="G566" s="12">
        <v>77379.899999999994</v>
      </c>
      <c r="H566" s="13">
        <v>14.512359339834958</v>
      </c>
      <c r="I566" s="3"/>
      <c r="J566" s="3"/>
      <c r="K566" s="3"/>
      <c r="L566" s="3"/>
      <c r="M566" s="3"/>
      <c r="N566" s="3"/>
      <c r="O566" s="3"/>
      <c r="P566" s="3"/>
      <c r="Q566" s="3"/>
      <c r="R566" s="3"/>
      <c r="S566" s="3"/>
      <c r="T566" s="3"/>
      <c r="U566" s="3"/>
      <c r="V566" s="3"/>
      <c r="W566" s="3"/>
      <c r="X566" s="3"/>
      <c r="Y566" s="3"/>
      <c r="Z566" s="3"/>
    </row>
    <row r="567" spans="1:26" ht="15.75" customHeight="1" x14ac:dyDescent="0.3">
      <c r="A567" s="4">
        <v>41729</v>
      </c>
      <c r="B567" s="3" t="s">
        <v>37</v>
      </c>
      <c r="C567" s="3" t="s">
        <v>45</v>
      </c>
      <c r="D567" s="3" t="s">
        <v>18</v>
      </c>
      <c r="E567" s="12">
        <v>282.99999999999994</v>
      </c>
      <c r="F567" s="12">
        <v>566</v>
      </c>
      <c r="G567" s="12">
        <v>11764.9</v>
      </c>
      <c r="H567" s="13">
        <v>20.786042402826855</v>
      </c>
      <c r="I567" s="3"/>
      <c r="J567" s="3"/>
      <c r="K567" s="3"/>
      <c r="L567" s="3"/>
      <c r="M567" s="3"/>
      <c r="N567" s="3"/>
      <c r="O567" s="3"/>
      <c r="P567" s="3"/>
      <c r="Q567" s="3"/>
      <c r="R567" s="3"/>
      <c r="S567" s="3"/>
      <c r="T567" s="3"/>
      <c r="U567" s="3"/>
      <c r="V567" s="3"/>
      <c r="W567" s="3"/>
      <c r="X567" s="3"/>
      <c r="Y567" s="3"/>
      <c r="Z567" s="3"/>
    </row>
    <row r="568" spans="1:26" ht="15.75" customHeight="1" x14ac:dyDescent="0.3">
      <c r="A568" s="4">
        <v>41729</v>
      </c>
      <c r="B568" s="3" t="s">
        <v>37</v>
      </c>
      <c r="C568" s="3" t="s">
        <v>48</v>
      </c>
      <c r="D568" s="3" t="s">
        <v>19</v>
      </c>
      <c r="E568" s="12">
        <v>128</v>
      </c>
      <c r="F568" s="12">
        <v>238.99999999999997</v>
      </c>
      <c r="G568" s="12">
        <v>4780.84</v>
      </c>
      <c r="H568" s="13">
        <v>20.003514644351466</v>
      </c>
      <c r="I568" s="3"/>
      <c r="J568" s="3"/>
      <c r="K568" s="3"/>
      <c r="L568" s="3"/>
      <c r="M568" s="3"/>
      <c r="N568" s="3"/>
      <c r="O568" s="3"/>
      <c r="P568" s="3"/>
      <c r="Q568" s="3"/>
      <c r="R568" s="3"/>
      <c r="S568" s="3"/>
      <c r="T568" s="3"/>
      <c r="U568" s="3"/>
      <c r="V568" s="3"/>
      <c r="W568" s="3"/>
      <c r="X568" s="3"/>
      <c r="Y568" s="3"/>
      <c r="Z568" s="3"/>
    </row>
    <row r="569" spans="1:26" ht="15.75" customHeight="1" x14ac:dyDescent="0.3">
      <c r="A569" s="4">
        <v>41729</v>
      </c>
      <c r="B569" s="3" t="s">
        <v>37</v>
      </c>
      <c r="C569" s="3" t="s">
        <v>49</v>
      </c>
      <c r="D569" s="3" t="s">
        <v>20</v>
      </c>
      <c r="E569" s="12">
        <v>1208</v>
      </c>
      <c r="F569" s="12">
        <v>2892</v>
      </c>
      <c r="G569" s="12">
        <v>48609.36</v>
      </c>
      <c r="H569" s="13">
        <v>16.808215767634856</v>
      </c>
      <c r="I569" s="3"/>
      <c r="J569" s="3"/>
      <c r="K569" s="3"/>
      <c r="L569" s="3"/>
      <c r="M569" s="3"/>
      <c r="N569" s="3"/>
      <c r="O569" s="3"/>
      <c r="P569" s="3"/>
      <c r="Q569" s="3"/>
      <c r="R569" s="3"/>
      <c r="S569" s="3"/>
      <c r="T569" s="3"/>
      <c r="U569" s="3"/>
      <c r="V569" s="3"/>
      <c r="W569" s="3"/>
      <c r="X569" s="3"/>
      <c r="Y569" s="3"/>
      <c r="Z569" s="3"/>
    </row>
    <row r="570" spans="1:26" ht="15.75" customHeight="1" x14ac:dyDescent="0.3">
      <c r="A570" s="4">
        <v>41729</v>
      </c>
      <c r="B570" s="3" t="s">
        <v>37</v>
      </c>
      <c r="C570" s="3" t="s">
        <v>50</v>
      </c>
      <c r="D570" s="3" t="s">
        <v>21</v>
      </c>
      <c r="E570" s="12">
        <v>75</v>
      </c>
      <c r="F570" s="12">
        <v>188</v>
      </c>
      <c r="G570" s="12">
        <v>3833.87</v>
      </c>
      <c r="H570" s="13">
        <v>20.392925531914894</v>
      </c>
      <c r="I570" s="3"/>
      <c r="J570" s="3"/>
      <c r="K570" s="3"/>
      <c r="L570" s="3"/>
      <c r="M570" s="3"/>
      <c r="N570" s="3"/>
      <c r="O570" s="3"/>
      <c r="P570" s="3"/>
      <c r="Q570" s="3"/>
      <c r="R570" s="3"/>
      <c r="S570" s="3"/>
      <c r="T570" s="3"/>
      <c r="U570" s="3"/>
      <c r="V570" s="3"/>
      <c r="W570" s="3"/>
      <c r="X570" s="3"/>
      <c r="Y570" s="3"/>
      <c r="Z570" s="3"/>
    </row>
    <row r="571" spans="1:26" ht="15.75" customHeight="1" x14ac:dyDescent="0.3">
      <c r="A571" s="4">
        <v>41729</v>
      </c>
      <c r="B571" s="3" t="s">
        <v>37</v>
      </c>
      <c r="C571" s="3" t="s">
        <v>51</v>
      </c>
      <c r="D571" s="3" t="s">
        <v>22</v>
      </c>
      <c r="E571" s="12">
        <v>43</v>
      </c>
      <c r="F571" s="12">
        <v>83</v>
      </c>
      <c r="G571" s="12">
        <v>1182.1199999999999</v>
      </c>
      <c r="H571" s="13">
        <v>14.242409638554216</v>
      </c>
      <c r="I571" s="3"/>
      <c r="J571" s="3"/>
      <c r="K571" s="3"/>
      <c r="L571" s="3"/>
      <c r="M571" s="3"/>
      <c r="N571" s="3"/>
      <c r="O571" s="3"/>
      <c r="P571" s="3"/>
      <c r="Q571" s="3"/>
      <c r="R571" s="3"/>
      <c r="S571" s="3"/>
      <c r="T571" s="3"/>
      <c r="U571" s="3"/>
      <c r="V571" s="3"/>
      <c r="W571" s="3"/>
      <c r="X571" s="3"/>
      <c r="Y571" s="3"/>
      <c r="Z571" s="3"/>
    </row>
    <row r="572" spans="1:26" ht="15.75" customHeight="1" x14ac:dyDescent="0.3">
      <c r="A572" s="4">
        <v>41729</v>
      </c>
      <c r="B572" s="3" t="s">
        <v>37</v>
      </c>
      <c r="C572" s="3" t="s">
        <v>52</v>
      </c>
      <c r="D572" s="3" t="s">
        <v>23</v>
      </c>
      <c r="E572" s="12">
        <v>3360</v>
      </c>
      <c r="F572" s="12">
        <v>7620</v>
      </c>
      <c r="G572" s="12">
        <v>206547.98</v>
      </c>
      <c r="H572" s="13">
        <v>27.106034120734911</v>
      </c>
      <c r="I572" s="3"/>
      <c r="J572" s="3"/>
      <c r="K572" s="3"/>
      <c r="L572" s="3"/>
      <c r="M572" s="3"/>
      <c r="N572" s="3"/>
      <c r="O572" s="3"/>
      <c r="P572" s="3"/>
      <c r="Q572" s="3"/>
      <c r="R572" s="3"/>
      <c r="S572" s="3"/>
      <c r="T572" s="3"/>
      <c r="U572" s="3"/>
      <c r="V572" s="3"/>
      <c r="W572" s="3"/>
      <c r="X572" s="3"/>
      <c r="Y572" s="3"/>
      <c r="Z572" s="3"/>
    </row>
    <row r="573" spans="1:26" ht="15.75" customHeight="1" x14ac:dyDescent="0.3">
      <c r="A573" s="4">
        <v>41729</v>
      </c>
      <c r="B573" s="3" t="s">
        <v>37</v>
      </c>
      <c r="C573" s="3" t="s">
        <v>49</v>
      </c>
      <c r="D573" s="3" t="s">
        <v>24</v>
      </c>
      <c r="E573" s="12">
        <v>74</v>
      </c>
      <c r="F573" s="12">
        <v>146.00000000000003</v>
      </c>
      <c r="G573" s="12">
        <v>3568.2899999999995</v>
      </c>
      <c r="H573" s="13">
        <v>24.440342465753425</v>
      </c>
      <c r="I573" s="3"/>
      <c r="J573" s="3"/>
      <c r="K573" s="3"/>
      <c r="L573" s="3"/>
      <c r="M573" s="3"/>
      <c r="N573" s="3"/>
      <c r="O573" s="3"/>
      <c r="P573" s="3"/>
      <c r="Q573" s="3"/>
      <c r="R573" s="3"/>
      <c r="S573" s="3"/>
      <c r="T573" s="3"/>
      <c r="U573" s="3"/>
      <c r="V573" s="3"/>
      <c r="W573" s="3"/>
      <c r="X573" s="3"/>
      <c r="Y573" s="3"/>
      <c r="Z573" s="3"/>
    </row>
    <row r="574" spans="1:26" ht="15.75" customHeight="1" x14ac:dyDescent="0.3">
      <c r="A574" s="4">
        <v>41729</v>
      </c>
      <c r="B574" s="3" t="s">
        <v>37</v>
      </c>
      <c r="C574" s="3" t="s">
        <v>53</v>
      </c>
      <c r="D574" s="3" t="s">
        <v>25</v>
      </c>
      <c r="E574" s="12">
        <v>50</v>
      </c>
      <c r="F574" s="12">
        <v>89</v>
      </c>
      <c r="G574" s="12">
        <v>1717.61</v>
      </c>
      <c r="H574" s="13">
        <v>19.298988764044942</v>
      </c>
      <c r="I574" s="3"/>
      <c r="J574" s="3"/>
      <c r="K574" s="3"/>
      <c r="L574" s="3"/>
      <c r="M574" s="3"/>
      <c r="N574" s="3"/>
      <c r="O574" s="3"/>
      <c r="P574" s="3"/>
      <c r="Q574" s="3"/>
      <c r="R574" s="3"/>
      <c r="S574" s="3"/>
      <c r="T574" s="3"/>
      <c r="U574" s="3"/>
      <c r="V574" s="3"/>
      <c r="W574" s="3"/>
      <c r="X574" s="3"/>
      <c r="Y574" s="3"/>
      <c r="Z574" s="3"/>
    </row>
    <row r="575" spans="1:26" ht="15.75" customHeight="1" x14ac:dyDescent="0.3">
      <c r="A575" s="4">
        <v>41729</v>
      </c>
      <c r="B575" s="3" t="s">
        <v>37</v>
      </c>
      <c r="C575" s="3" t="s">
        <v>54</v>
      </c>
      <c r="D575" s="3" t="s">
        <v>26</v>
      </c>
      <c r="E575" s="12">
        <v>24</v>
      </c>
      <c r="F575" s="12">
        <v>43</v>
      </c>
      <c r="G575" s="12">
        <v>860.5</v>
      </c>
      <c r="H575" s="13">
        <v>20.011627906976745</v>
      </c>
      <c r="I575" s="3"/>
      <c r="J575" s="3"/>
      <c r="K575" s="3"/>
      <c r="L575" s="3"/>
      <c r="M575" s="3"/>
      <c r="N575" s="3"/>
      <c r="O575" s="3"/>
      <c r="P575" s="3"/>
      <c r="Q575" s="3"/>
      <c r="R575" s="3"/>
      <c r="S575" s="3"/>
      <c r="T575" s="3"/>
      <c r="U575" s="3"/>
      <c r="V575" s="3"/>
      <c r="W575" s="3"/>
      <c r="X575" s="3"/>
      <c r="Y575" s="3"/>
      <c r="Z575" s="3"/>
    </row>
    <row r="576" spans="1:26" ht="15.75" customHeight="1" x14ac:dyDescent="0.3">
      <c r="A576" s="4">
        <v>41729</v>
      </c>
      <c r="B576" s="3" t="s">
        <v>37</v>
      </c>
      <c r="C576" s="3" t="s">
        <v>49</v>
      </c>
      <c r="D576" s="3" t="s">
        <v>27</v>
      </c>
      <c r="E576" s="12">
        <v>34</v>
      </c>
      <c r="F576" s="12">
        <v>64</v>
      </c>
      <c r="G576" s="12">
        <v>1071.3</v>
      </c>
      <c r="H576" s="13">
        <v>16.739062499999999</v>
      </c>
      <c r="I576" s="3"/>
      <c r="J576" s="3"/>
      <c r="K576" s="3"/>
      <c r="L576" s="3"/>
      <c r="M576" s="3"/>
      <c r="N576" s="3"/>
      <c r="O576" s="3"/>
      <c r="P576" s="3"/>
      <c r="Q576" s="3"/>
      <c r="R576" s="3"/>
      <c r="S576" s="3"/>
      <c r="T576" s="3"/>
      <c r="U576" s="3"/>
      <c r="V576" s="3"/>
      <c r="W576" s="3"/>
      <c r="X576" s="3"/>
      <c r="Y576" s="3"/>
      <c r="Z576" s="3"/>
    </row>
    <row r="577" spans="1:26" ht="15.75" customHeight="1" x14ac:dyDescent="0.3">
      <c r="A577" s="4">
        <v>41729</v>
      </c>
      <c r="B577" s="3" t="s">
        <v>37</v>
      </c>
      <c r="C577" s="3" t="s">
        <v>49</v>
      </c>
      <c r="D577" s="3" t="s">
        <v>28</v>
      </c>
      <c r="E577" s="12">
        <v>486</v>
      </c>
      <c r="F577" s="12">
        <v>967</v>
      </c>
      <c r="G577" s="12">
        <v>15509.010000000002</v>
      </c>
      <c r="H577" s="13">
        <v>16.038273009307137</v>
      </c>
      <c r="I577" s="3"/>
      <c r="J577" s="3"/>
      <c r="K577" s="3"/>
      <c r="L577" s="3"/>
      <c r="M577" s="3"/>
      <c r="N577" s="3"/>
      <c r="O577" s="3"/>
      <c r="P577" s="3"/>
      <c r="Q577" s="3"/>
      <c r="R577" s="3"/>
      <c r="S577" s="3"/>
      <c r="T577" s="3"/>
      <c r="U577" s="3"/>
      <c r="V577" s="3"/>
      <c r="W577" s="3"/>
      <c r="X577" s="3"/>
      <c r="Y577" s="3"/>
      <c r="Z577" s="3"/>
    </row>
    <row r="578" spans="1:26" ht="15.75" customHeight="1" x14ac:dyDescent="0.3">
      <c r="A578" s="4">
        <v>41729</v>
      </c>
      <c r="B578" s="3" t="s">
        <v>37</v>
      </c>
      <c r="C578" s="3" t="s">
        <v>49</v>
      </c>
      <c r="D578" s="3" t="s">
        <v>29</v>
      </c>
      <c r="E578" s="12">
        <v>1919</v>
      </c>
      <c r="F578" s="12">
        <v>5409</v>
      </c>
      <c r="G578" s="12">
        <v>83608.830000000016</v>
      </c>
      <c r="H578" s="13">
        <v>15.457354409317803</v>
      </c>
      <c r="I578" s="3"/>
      <c r="J578" s="3"/>
      <c r="K578" s="3"/>
      <c r="L578" s="3"/>
      <c r="M578" s="3"/>
      <c r="N578" s="3"/>
      <c r="O578" s="3"/>
      <c r="P578" s="3"/>
      <c r="Q578" s="3"/>
      <c r="R578" s="3"/>
      <c r="S578" s="3"/>
      <c r="T578" s="3"/>
      <c r="U578" s="3"/>
      <c r="V578" s="3"/>
      <c r="W578" s="3"/>
      <c r="X578" s="3"/>
      <c r="Y578" s="3"/>
      <c r="Z578" s="3"/>
    </row>
    <row r="579" spans="1:26" ht="15.75" customHeight="1" x14ac:dyDescent="0.3">
      <c r="A579" s="4">
        <v>41729</v>
      </c>
      <c r="B579" s="3" t="s">
        <v>37</v>
      </c>
      <c r="C579" s="3" t="s">
        <v>55</v>
      </c>
      <c r="D579" s="3" t="s">
        <v>30</v>
      </c>
      <c r="E579" s="12">
        <v>262</v>
      </c>
      <c r="F579" s="12">
        <v>588</v>
      </c>
      <c r="G579" s="12">
        <v>9407.73</v>
      </c>
      <c r="H579" s="13">
        <v>15.99954081632653</v>
      </c>
      <c r="I579" s="3"/>
      <c r="J579" s="3"/>
      <c r="K579" s="3"/>
      <c r="L579" s="3"/>
      <c r="M579" s="3"/>
      <c r="N579" s="3"/>
      <c r="O579" s="3"/>
      <c r="P579" s="3"/>
      <c r="Q579" s="3"/>
      <c r="R579" s="3"/>
      <c r="S579" s="3"/>
      <c r="T579" s="3"/>
      <c r="U579" s="3"/>
      <c r="V579" s="3"/>
      <c r="W579" s="3"/>
      <c r="X579" s="3"/>
      <c r="Y579" s="3"/>
      <c r="Z579" s="3"/>
    </row>
    <row r="580" spans="1:26" ht="15.75" customHeight="1" x14ac:dyDescent="0.3">
      <c r="A580" s="4">
        <v>41729</v>
      </c>
      <c r="B580" s="3" t="s">
        <v>37</v>
      </c>
      <c r="C580" s="3" t="s">
        <v>49</v>
      </c>
      <c r="D580" s="3" t="s">
        <v>31</v>
      </c>
      <c r="E580" s="12">
        <v>174</v>
      </c>
      <c r="F580" s="12">
        <v>364</v>
      </c>
      <c r="G580" s="12">
        <v>7376.42</v>
      </c>
      <c r="H580" s="13">
        <v>20.264890109890111</v>
      </c>
      <c r="I580" s="3"/>
      <c r="J580" s="3"/>
      <c r="K580" s="3"/>
      <c r="L580" s="3"/>
      <c r="M580" s="3"/>
      <c r="N580" s="3"/>
      <c r="O580" s="3"/>
      <c r="P580" s="3"/>
      <c r="Q580" s="3"/>
      <c r="R580" s="3"/>
      <c r="S580" s="3"/>
      <c r="T580" s="3"/>
      <c r="U580" s="3"/>
      <c r="V580" s="3"/>
      <c r="W580" s="3"/>
      <c r="X580" s="3"/>
      <c r="Y580" s="3"/>
      <c r="Z580" s="3"/>
    </row>
    <row r="581" spans="1:26" ht="15.75" customHeight="1" x14ac:dyDescent="0.3">
      <c r="A581" s="4">
        <v>41729</v>
      </c>
      <c r="B581" s="3" t="s">
        <v>37</v>
      </c>
      <c r="C581" s="3" t="s">
        <v>13</v>
      </c>
      <c r="D581" s="3" t="s">
        <v>13</v>
      </c>
      <c r="E581" s="12">
        <v>19344</v>
      </c>
      <c r="F581" s="12">
        <v>44584</v>
      </c>
      <c r="G581" s="12">
        <v>843090.03000000014</v>
      </c>
      <c r="H581" s="13">
        <v>18.910147810873855</v>
      </c>
      <c r="I581" s="3"/>
      <c r="J581" s="3"/>
      <c r="K581" s="3"/>
      <c r="L581" s="3"/>
      <c r="M581" s="3"/>
      <c r="N581" s="3"/>
      <c r="O581" s="3"/>
      <c r="P581" s="3"/>
      <c r="Q581" s="3"/>
      <c r="R581" s="3"/>
      <c r="S581" s="3"/>
      <c r="T581" s="3"/>
      <c r="U581" s="3"/>
      <c r="V581" s="3"/>
      <c r="W581" s="3"/>
      <c r="X581" s="3"/>
      <c r="Y581" s="3"/>
      <c r="Z581" s="3"/>
    </row>
    <row r="582" spans="1:26" ht="15.75" customHeight="1" x14ac:dyDescent="0.3">
      <c r="A582" s="4">
        <v>41729</v>
      </c>
      <c r="B582" s="3" t="s">
        <v>37</v>
      </c>
      <c r="C582" s="3" t="s">
        <v>53</v>
      </c>
      <c r="D582" s="3" t="s">
        <v>32</v>
      </c>
      <c r="E582" s="12">
        <v>43</v>
      </c>
      <c r="F582" s="12">
        <v>80</v>
      </c>
      <c r="G582" s="12">
        <v>1154.23</v>
      </c>
      <c r="H582" s="13">
        <v>14.427875</v>
      </c>
      <c r="I582" s="3"/>
      <c r="J582" s="3"/>
      <c r="K582" s="3"/>
      <c r="L582" s="3"/>
      <c r="M582" s="3"/>
      <c r="N582" s="3"/>
      <c r="O582" s="3"/>
      <c r="P582" s="3"/>
      <c r="Q582" s="3"/>
      <c r="R582" s="3"/>
      <c r="S582" s="3"/>
      <c r="T582" s="3"/>
      <c r="U582" s="3"/>
      <c r="V582" s="3"/>
      <c r="W582" s="3"/>
      <c r="X582" s="3"/>
      <c r="Y582" s="3"/>
      <c r="Z582" s="3"/>
    </row>
    <row r="583" spans="1:26" ht="15.75" customHeight="1" x14ac:dyDescent="0.3">
      <c r="A583" s="4">
        <v>41729</v>
      </c>
      <c r="B583" s="3" t="s">
        <v>37</v>
      </c>
      <c r="C583" s="3" t="s">
        <v>56</v>
      </c>
      <c r="D583" s="3" t="s">
        <v>33</v>
      </c>
      <c r="E583" s="12">
        <v>1944.9999999999998</v>
      </c>
      <c r="F583" s="12">
        <v>4528</v>
      </c>
      <c r="G583" s="12">
        <v>75813.78</v>
      </c>
      <c r="H583" s="13">
        <v>16.743325971731448</v>
      </c>
      <c r="I583" s="3"/>
      <c r="J583" s="3"/>
      <c r="K583" s="3"/>
      <c r="L583" s="3"/>
      <c r="M583" s="3"/>
      <c r="N583" s="3"/>
      <c r="O583" s="3"/>
      <c r="P583" s="3"/>
      <c r="Q583" s="3"/>
      <c r="R583" s="3"/>
      <c r="S583" s="3"/>
      <c r="T583" s="3"/>
      <c r="U583" s="3"/>
      <c r="V583" s="3"/>
      <c r="W583" s="3"/>
      <c r="X583" s="3"/>
      <c r="Y583" s="3"/>
      <c r="Z583" s="3"/>
    </row>
    <row r="584" spans="1:26" ht="15.75" customHeight="1" x14ac:dyDescent="0.3">
      <c r="A584" s="4">
        <v>41736</v>
      </c>
      <c r="B584" s="3" t="s">
        <v>36</v>
      </c>
      <c r="C584" s="3" t="s">
        <v>44</v>
      </c>
      <c r="D584" s="3" t="s">
        <v>14</v>
      </c>
      <c r="E584" s="12">
        <v>93.000000000000014</v>
      </c>
      <c r="F584" s="12">
        <v>156</v>
      </c>
      <c r="G584" s="12">
        <v>1851</v>
      </c>
      <c r="H584" s="13">
        <v>11.865384615384615</v>
      </c>
      <c r="I584" s="3"/>
      <c r="J584" s="3"/>
      <c r="K584" s="3"/>
      <c r="L584" s="3"/>
      <c r="M584" s="3"/>
      <c r="N584" s="3"/>
      <c r="O584" s="3"/>
      <c r="P584" s="3"/>
      <c r="Q584" s="3"/>
      <c r="R584" s="3"/>
      <c r="S584" s="3"/>
      <c r="T584" s="3"/>
      <c r="U584" s="3"/>
      <c r="V584" s="3"/>
      <c r="W584" s="3"/>
      <c r="X584" s="3"/>
      <c r="Y584" s="3"/>
      <c r="Z584" s="3"/>
    </row>
    <row r="585" spans="1:26" ht="15.75" customHeight="1" x14ac:dyDescent="0.3">
      <c r="A585" s="4">
        <v>41736</v>
      </c>
      <c r="B585" s="3" t="s">
        <v>36</v>
      </c>
      <c r="C585" s="3" t="s">
        <v>45</v>
      </c>
      <c r="D585" s="3" t="s">
        <v>15</v>
      </c>
      <c r="E585" s="12">
        <v>29.999999999999993</v>
      </c>
      <c r="F585" s="12">
        <v>54</v>
      </c>
      <c r="G585" s="12">
        <v>654</v>
      </c>
      <c r="H585" s="13">
        <v>12.111111111111111</v>
      </c>
      <c r="I585" s="3"/>
      <c r="J585" s="3"/>
      <c r="K585" s="3"/>
      <c r="L585" s="3"/>
      <c r="M585" s="3"/>
      <c r="N585" s="3"/>
      <c r="O585" s="3"/>
      <c r="P585" s="3"/>
      <c r="Q585" s="3"/>
      <c r="R585" s="3"/>
      <c r="S585" s="3"/>
      <c r="T585" s="3"/>
      <c r="U585" s="3"/>
      <c r="V585" s="3"/>
      <c r="W585" s="3"/>
      <c r="X585" s="3"/>
      <c r="Y585" s="3"/>
      <c r="Z585" s="3"/>
    </row>
    <row r="586" spans="1:26" ht="15.75" customHeight="1" x14ac:dyDescent="0.3">
      <c r="A586" s="4">
        <v>41736</v>
      </c>
      <c r="B586" s="3" t="s">
        <v>36</v>
      </c>
      <c r="C586" s="3" t="s">
        <v>46</v>
      </c>
      <c r="D586" s="3" t="s">
        <v>16</v>
      </c>
      <c r="E586" s="12">
        <v>237.00000000000006</v>
      </c>
      <c r="F586" s="12">
        <v>453.00000000000011</v>
      </c>
      <c r="G586" s="12">
        <v>5424</v>
      </c>
      <c r="H586" s="13">
        <v>11.973509933774835</v>
      </c>
      <c r="I586" s="3"/>
      <c r="J586" s="3"/>
      <c r="K586" s="3"/>
      <c r="L586" s="3"/>
      <c r="M586" s="3"/>
      <c r="N586" s="3"/>
      <c r="O586" s="3"/>
      <c r="P586" s="3"/>
      <c r="Q586" s="3"/>
      <c r="R586" s="3"/>
      <c r="S586" s="3"/>
      <c r="T586" s="3"/>
      <c r="U586" s="3"/>
      <c r="V586" s="3"/>
      <c r="W586" s="3"/>
      <c r="X586" s="3"/>
      <c r="Y586" s="3"/>
      <c r="Z586" s="3"/>
    </row>
    <row r="587" spans="1:26" ht="15.75" customHeight="1" x14ac:dyDescent="0.3">
      <c r="A587" s="4">
        <v>41736</v>
      </c>
      <c r="B587" s="3" t="s">
        <v>36</v>
      </c>
      <c r="C587" s="3" t="s">
        <v>47</v>
      </c>
      <c r="D587" s="3" t="s">
        <v>17</v>
      </c>
      <c r="E587" s="12">
        <v>404.99999999999989</v>
      </c>
      <c r="F587" s="12">
        <v>756</v>
      </c>
      <c r="G587" s="12">
        <v>10004.999999999998</v>
      </c>
      <c r="H587" s="13">
        <v>13.234126984126984</v>
      </c>
      <c r="I587" s="3"/>
      <c r="J587" s="3"/>
      <c r="K587" s="3"/>
      <c r="L587" s="3"/>
      <c r="M587" s="3"/>
      <c r="N587" s="3"/>
      <c r="O587" s="3"/>
      <c r="P587" s="3"/>
      <c r="Q587" s="3"/>
      <c r="R587" s="3"/>
      <c r="S587" s="3"/>
      <c r="T587" s="3"/>
      <c r="U587" s="3"/>
      <c r="V587" s="3"/>
      <c r="W587" s="3"/>
      <c r="X587" s="3"/>
      <c r="Y587" s="3"/>
      <c r="Z587" s="3"/>
    </row>
    <row r="588" spans="1:26" ht="15.75" customHeight="1" x14ac:dyDescent="0.3">
      <c r="A588" s="4">
        <v>41736</v>
      </c>
      <c r="B588" s="3" t="s">
        <v>36</v>
      </c>
      <c r="C588" s="3" t="s">
        <v>45</v>
      </c>
      <c r="D588" s="3" t="s">
        <v>18</v>
      </c>
      <c r="E588" s="12">
        <v>51</v>
      </c>
      <c r="F588" s="12">
        <v>78</v>
      </c>
      <c r="G588" s="12">
        <v>660</v>
      </c>
      <c r="H588" s="13">
        <v>8.4615384615384617</v>
      </c>
      <c r="I588" s="3"/>
      <c r="J588" s="3"/>
      <c r="K588" s="3"/>
      <c r="L588" s="3"/>
      <c r="M588" s="3"/>
      <c r="N588" s="3"/>
      <c r="O588" s="3"/>
      <c r="P588" s="3"/>
      <c r="Q588" s="3"/>
      <c r="R588" s="3"/>
      <c r="S588" s="3"/>
      <c r="T588" s="3"/>
      <c r="U588" s="3"/>
      <c r="V588" s="3"/>
      <c r="W588" s="3"/>
      <c r="X588" s="3"/>
      <c r="Y588" s="3"/>
      <c r="Z588" s="3"/>
    </row>
    <row r="589" spans="1:26" ht="15.75" customHeight="1" x14ac:dyDescent="0.3">
      <c r="A589" s="4">
        <v>41736</v>
      </c>
      <c r="B589" s="3" t="s">
        <v>36</v>
      </c>
      <c r="C589" s="3" t="s">
        <v>48</v>
      </c>
      <c r="D589" s="3" t="s">
        <v>19</v>
      </c>
      <c r="E589" s="12">
        <v>81</v>
      </c>
      <c r="F589" s="12">
        <v>132</v>
      </c>
      <c r="G589" s="12">
        <v>1500.0000000000002</v>
      </c>
      <c r="H589" s="13">
        <v>11.363636363636363</v>
      </c>
      <c r="I589" s="3"/>
      <c r="J589" s="3"/>
      <c r="K589" s="3"/>
      <c r="L589" s="3"/>
      <c r="M589" s="3"/>
      <c r="N589" s="3"/>
      <c r="O589" s="3"/>
      <c r="P589" s="3"/>
      <c r="Q589" s="3"/>
      <c r="R589" s="3"/>
      <c r="S589" s="3"/>
      <c r="T589" s="3"/>
      <c r="U589" s="3"/>
      <c r="V589" s="3"/>
      <c r="W589" s="3"/>
      <c r="X589" s="3"/>
      <c r="Y589" s="3"/>
      <c r="Z589" s="3"/>
    </row>
    <row r="590" spans="1:26" ht="15.75" customHeight="1" x14ac:dyDescent="0.3">
      <c r="A590" s="4">
        <v>41736</v>
      </c>
      <c r="B590" s="3" t="s">
        <v>36</v>
      </c>
      <c r="C590" s="3" t="s">
        <v>49</v>
      </c>
      <c r="D590" s="3" t="s">
        <v>20</v>
      </c>
      <c r="E590" s="12">
        <v>872.99999999999977</v>
      </c>
      <c r="F590" s="12">
        <v>1590</v>
      </c>
      <c r="G590" s="12">
        <v>21840</v>
      </c>
      <c r="H590" s="13">
        <v>13.735849056603774</v>
      </c>
      <c r="I590" s="3"/>
      <c r="J590" s="3"/>
      <c r="K590" s="3"/>
      <c r="L590" s="3"/>
      <c r="M590" s="3"/>
      <c r="N590" s="3"/>
      <c r="O590" s="3"/>
      <c r="P590" s="3"/>
      <c r="Q590" s="3"/>
      <c r="R590" s="3"/>
      <c r="S590" s="3"/>
      <c r="T590" s="3"/>
      <c r="U590" s="3"/>
      <c r="V590" s="3"/>
      <c r="W590" s="3"/>
      <c r="X590" s="3"/>
      <c r="Y590" s="3"/>
      <c r="Z590" s="3"/>
    </row>
    <row r="591" spans="1:26" ht="15.75" customHeight="1" x14ac:dyDescent="0.3">
      <c r="A591" s="4">
        <v>41736</v>
      </c>
      <c r="B591" s="3" t="s">
        <v>36</v>
      </c>
      <c r="C591" s="3" t="s">
        <v>50</v>
      </c>
      <c r="D591" s="3" t="s">
        <v>21</v>
      </c>
      <c r="E591" s="12">
        <v>21</v>
      </c>
      <c r="F591" s="12">
        <v>63</v>
      </c>
      <c r="G591" s="12">
        <v>675</v>
      </c>
      <c r="H591" s="13">
        <v>10.714285714285714</v>
      </c>
      <c r="I591" s="3"/>
      <c r="J591" s="3"/>
      <c r="K591" s="3"/>
      <c r="L591" s="3"/>
      <c r="M591" s="3"/>
      <c r="N591" s="3"/>
      <c r="O591" s="3"/>
      <c r="P591" s="3"/>
      <c r="Q591" s="3"/>
      <c r="R591" s="3"/>
      <c r="S591" s="3"/>
      <c r="T591" s="3"/>
      <c r="U591" s="3"/>
      <c r="V591" s="3"/>
      <c r="W591" s="3"/>
      <c r="X591" s="3"/>
      <c r="Y591" s="3"/>
      <c r="Z591" s="3"/>
    </row>
    <row r="592" spans="1:26" ht="15.75" customHeight="1" x14ac:dyDescent="0.3">
      <c r="A592" s="4">
        <v>41736</v>
      </c>
      <c r="B592" s="3" t="s">
        <v>36</v>
      </c>
      <c r="C592" s="3" t="s">
        <v>51</v>
      </c>
      <c r="D592" s="3" t="s">
        <v>22</v>
      </c>
      <c r="E592" s="12">
        <v>63</v>
      </c>
      <c r="F592" s="12">
        <v>126</v>
      </c>
      <c r="G592" s="12">
        <v>1371</v>
      </c>
      <c r="H592" s="13">
        <v>10.880952380952381</v>
      </c>
      <c r="I592" s="3"/>
      <c r="J592" s="3"/>
      <c r="K592" s="3"/>
      <c r="L592" s="3"/>
      <c r="M592" s="3"/>
      <c r="N592" s="3"/>
      <c r="O592" s="3"/>
      <c r="P592" s="3"/>
      <c r="Q592" s="3"/>
      <c r="R592" s="3"/>
      <c r="S592" s="3"/>
      <c r="T592" s="3"/>
      <c r="U592" s="3"/>
      <c r="V592" s="3"/>
      <c r="W592" s="3"/>
      <c r="X592" s="3"/>
      <c r="Y592" s="3"/>
      <c r="Z592" s="3"/>
    </row>
    <row r="593" spans="1:26" ht="15.75" customHeight="1" x14ac:dyDescent="0.3">
      <c r="A593" s="4">
        <v>41736</v>
      </c>
      <c r="B593" s="3" t="s">
        <v>36</v>
      </c>
      <c r="C593" s="3" t="s">
        <v>52</v>
      </c>
      <c r="D593" s="3" t="s">
        <v>23</v>
      </c>
      <c r="E593" s="12">
        <v>318</v>
      </c>
      <c r="F593" s="12">
        <v>513.00000000000011</v>
      </c>
      <c r="G593" s="12">
        <v>7113</v>
      </c>
      <c r="H593" s="13">
        <v>13.865497076023392</v>
      </c>
      <c r="I593" s="3"/>
      <c r="J593" s="3"/>
      <c r="K593" s="3"/>
      <c r="L593" s="3"/>
      <c r="M593" s="3"/>
      <c r="N593" s="3"/>
      <c r="O593" s="3"/>
      <c r="P593" s="3"/>
      <c r="Q593" s="3"/>
      <c r="R593" s="3"/>
      <c r="S593" s="3"/>
      <c r="T593" s="3"/>
      <c r="U593" s="3"/>
      <c r="V593" s="3"/>
      <c r="W593" s="3"/>
      <c r="X593" s="3"/>
      <c r="Y593" s="3"/>
      <c r="Z593" s="3"/>
    </row>
    <row r="594" spans="1:26" ht="15.75" customHeight="1" x14ac:dyDescent="0.3">
      <c r="A594" s="4">
        <v>41736</v>
      </c>
      <c r="B594" s="3" t="s">
        <v>36</v>
      </c>
      <c r="C594" s="3" t="s">
        <v>49</v>
      </c>
      <c r="D594" s="3" t="s">
        <v>24</v>
      </c>
      <c r="E594" s="12">
        <v>51</v>
      </c>
      <c r="F594" s="12">
        <v>108</v>
      </c>
      <c r="G594" s="12">
        <v>1320</v>
      </c>
      <c r="H594" s="13">
        <v>12.222222222222221</v>
      </c>
      <c r="I594" s="3"/>
      <c r="J594" s="3"/>
      <c r="K594" s="3"/>
      <c r="L594" s="3"/>
      <c r="M594" s="3"/>
      <c r="N594" s="3"/>
      <c r="O594" s="3"/>
      <c r="P594" s="3"/>
      <c r="Q594" s="3"/>
      <c r="R594" s="3"/>
      <c r="S594" s="3"/>
      <c r="T594" s="3"/>
      <c r="U594" s="3"/>
      <c r="V594" s="3"/>
      <c r="W594" s="3"/>
      <c r="X594" s="3"/>
      <c r="Y594" s="3"/>
      <c r="Z594" s="3"/>
    </row>
    <row r="595" spans="1:26" ht="15.75" customHeight="1" x14ac:dyDescent="0.3">
      <c r="A595" s="4">
        <v>41736</v>
      </c>
      <c r="B595" s="3" t="s">
        <v>36</v>
      </c>
      <c r="C595" s="3" t="s">
        <v>53</v>
      </c>
      <c r="D595" s="3" t="s">
        <v>25</v>
      </c>
      <c r="E595" s="12">
        <v>14.999999999999996</v>
      </c>
      <c r="F595" s="12">
        <v>35.999999999999993</v>
      </c>
      <c r="G595" s="12">
        <v>297.00000000000006</v>
      </c>
      <c r="H595" s="13">
        <v>8.25</v>
      </c>
      <c r="I595" s="3"/>
      <c r="J595" s="3"/>
      <c r="K595" s="3"/>
      <c r="L595" s="3"/>
      <c r="M595" s="3"/>
      <c r="N595" s="3"/>
      <c r="O595" s="3"/>
      <c r="P595" s="3"/>
      <c r="Q595" s="3"/>
      <c r="R595" s="3"/>
      <c r="S595" s="3"/>
      <c r="T595" s="3"/>
      <c r="U595" s="3"/>
      <c r="V595" s="3"/>
      <c r="W595" s="3"/>
      <c r="X595" s="3"/>
      <c r="Y595" s="3"/>
      <c r="Z595" s="3"/>
    </row>
    <row r="596" spans="1:26" ht="15.75" customHeight="1" x14ac:dyDescent="0.3">
      <c r="A596" s="4">
        <v>41736</v>
      </c>
      <c r="B596" s="3" t="s">
        <v>36</v>
      </c>
      <c r="C596" s="3" t="s">
        <v>54</v>
      </c>
      <c r="D596" s="3" t="s">
        <v>26</v>
      </c>
      <c r="E596" s="12">
        <v>39</v>
      </c>
      <c r="F596" s="12">
        <v>44.999999999999993</v>
      </c>
      <c r="G596" s="12">
        <v>603</v>
      </c>
      <c r="H596" s="13">
        <v>13.4</v>
      </c>
      <c r="I596" s="3"/>
      <c r="J596" s="3"/>
      <c r="K596" s="3"/>
      <c r="L596" s="3"/>
      <c r="M596" s="3"/>
      <c r="N596" s="3"/>
      <c r="O596" s="3"/>
      <c r="P596" s="3"/>
      <c r="Q596" s="3"/>
      <c r="R596" s="3"/>
      <c r="S596" s="3"/>
      <c r="T596" s="3"/>
      <c r="U596" s="3"/>
      <c r="V596" s="3"/>
      <c r="W596" s="3"/>
      <c r="X596" s="3"/>
      <c r="Y596" s="3"/>
      <c r="Z596" s="3"/>
    </row>
    <row r="597" spans="1:26" ht="15.75" customHeight="1" x14ac:dyDescent="0.3">
      <c r="A597" s="4">
        <v>41736</v>
      </c>
      <c r="B597" s="3" t="s">
        <v>36</v>
      </c>
      <c r="C597" s="3" t="s">
        <v>49</v>
      </c>
      <c r="D597" s="3" t="s">
        <v>27</v>
      </c>
      <c r="E597" s="12">
        <v>32.999999999999993</v>
      </c>
      <c r="F597" s="12">
        <v>44.999999999999993</v>
      </c>
      <c r="G597" s="12">
        <v>435</v>
      </c>
      <c r="H597" s="13">
        <v>9.6666666666666661</v>
      </c>
      <c r="I597" s="3"/>
      <c r="J597" s="3"/>
      <c r="K597" s="3"/>
      <c r="L597" s="3"/>
      <c r="M597" s="3"/>
      <c r="N597" s="3"/>
      <c r="O597" s="3"/>
      <c r="P597" s="3"/>
      <c r="Q597" s="3"/>
      <c r="R597" s="3"/>
      <c r="S597" s="3"/>
      <c r="T597" s="3"/>
      <c r="U597" s="3"/>
      <c r="V597" s="3"/>
      <c r="W597" s="3"/>
      <c r="X597" s="3"/>
      <c r="Y597" s="3"/>
      <c r="Z597" s="3"/>
    </row>
    <row r="598" spans="1:26" ht="15.75" customHeight="1" x14ac:dyDescent="0.3">
      <c r="A598" s="4">
        <v>41736</v>
      </c>
      <c r="B598" s="3" t="s">
        <v>36</v>
      </c>
      <c r="C598" s="3" t="s">
        <v>49</v>
      </c>
      <c r="D598" s="3" t="s">
        <v>28</v>
      </c>
      <c r="E598" s="12">
        <v>444</v>
      </c>
      <c r="F598" s="12">
        <v>741</v>
      </c>
      <c r="G598" s="12">
        <v>10218</v>
      </c>
      <c r="H598" s="13">
        <v>13.789473684210526</v>
      </c>
      <c r="I598" s="3"/>
      <c r="J598" s="3"/>
      <c r="K598" s="3"/>
      <c r="L598" s="3"/>
      <c r="M598" s="3"/>
      <c r="N598" s="3"/>
      <c r="O598" s="3"/>
      <c r="P598" s="3"/>
      <c r="Q598" s="3"/>
      <c r="R598" s="3"/>
      <c r="S598" s="3"/>
      <c r="T598" s="3"/>
      <c r="U598" s="3"/>
      <c r="V598" s="3"/>
      <c r="W598" s="3"/>
      <c r="X598" s="3"/>
      <c r="Y598" s="3"/>
      <c r="Z598" s="3"/>
    </row>
    <row r="599" spans="1:26" ht="15.75" customHeight="1" x14ac:dyDescent="0.3">
      <c r="A599" s="4">
        <v>41736</v>
      </c>
      <c r="B599" s="3" t="s">
        <v>36</v>
      </c>
      <c r="C599" s="3" t="s">
        <v>49</v>
      </c>
      <c r="D599" s="3" t="s">
        <v>29</v>
      </c>
      <c r="E599" s="12">
        <v>1781.9999999999995</v>
      </c>
      <c r="F599" s="12">
        <v>3707.9999999999991</v>
      </c>
      <c r="G599" s="12">
        <v>48162</v>
      </c>
      <c r="H599" s="13">
        <v>12.988673139158577</v>
      </c>
      <c r="I599" s="3"/>
      <c r="J599" s="3"/>
      <c r="K599" s="3"/>
      <c r="L599" s="3"/>
      <c r="M599" s="3"/>
      <c r="N599" s="3"/>
      <c r="O599" s="3"/>
      <c r="P599" s="3"/>
      <c r="Q599" s="3"/>
      <c r="R599" s="3"/>
      <c r="S599" s="3"/>
      <c r="T599" s="3"/>
      <c r="U599" s="3"/>
      <c r="V599" s="3"/>
      <c r="W599" s="3"/>
      <c r="X599" s="3"/>
      <c r="Y599" s="3"/>
      <c r="Z599" s="3"/>
    </row>
    <row r="600" spans="1:26" ht="15.75" customHeight="1" x14ac:dyDescent="0.3">
      <c r="A600" s="4">
        <v>41736</v>
      </c>
      <c r="B600" s="3" t="s">
        <v>36</v>
      </c>
      <c r="C600" s="3" t="s">
        <v>55</v>
      </c>
      <c r="D600" s="3" t="s">
        <v>30</v>
      </c>
      <c r="E600" s="12">
        <v>159</v>
      </c>
      <c r="F600" s="12">
        <v>285</v>
      </c>
      <c r="G600" s="12">
        <v>3257.9999999999991</v>
      </c>
      <c r="H600" s="13">
        <v>11.43157894736842</v>
      </c>
      <c r="I600" s="3"/>
      <c r="J600" s="3"/>
      <c r="K600" s="3"/>
      <c r="L600" s="3"/>
      <c r="M600" s="3"/>
      <c r="N600" s="3"/>
      <c r="O600" s="3"/>
      <c r="P600" s="3"/>
      <c r="Q600" s="3"/>
      <c r="R600" s="3"/>
      <c r="S600" s="3"/>
      <c r="T600" s="3"/>
      <c r="U600" s="3"/>
      <c r="V600" s="3"/>
      <c r="W600" s="3"/>
      <c r="X600" s="3"/>
      <c r="Y600" s="3"/>
      <c r="Z600" s="3"/>
    </row>
    <row r="601" spans="1:26" ht="15.75" customHeight="1" x14ac:dyDescent="0.3">
      <c r="A601" s="4">
        <v>41736</v>
      </c>
      <c r="B601" s="3" t="s">
        <v>36</v>
      </c>
      <c r="C601" s="3" t="s">
        <v>49</v>
      </c>
      <c r="D601" s="3" t="s">
        <v>31</v>
      </c>
      <c r="E601" s="12">
        <v>135</v>
      </c>
      <c r="F601" s="12">
        <v>209.99999999999994</v>
      </c>
      <c r="G601" s="12">
        <v>3192</v>
      </c>
      <c r="H601" s="13">
        <v>15.2</v>
      </c>
      <c r="I601" s="3"/>
      <c r="J601" s="3"/>
      <c r="K601" s="3"/>
      <c r="L601" s="3"/>
      <c r="M601" s="3"/>
      <c r="N601" s="3"/>
      <c r="O601" s="3"/>
      <c r="P601" s="3"/>
      <c r="Q601" s="3"/>
      <c r="R601" s="3"/>
      <c r="S601" s="3"/>
      <c r="T601" s="3"/>
      <c r="U601" s="3"/>
      <c r="V601" s="3"/>
      <c r="W601" s="3"/>
      <c r="X601" s="3"/>
      <c r="Y601" s="3"/>
      <c r="Z601" s="3"/>
    </row>
    <row r="602" spans="1:26" ht="15.75" customHeight="1" x14ac:dyDescent="0.3">
      <c r="A602" s="4">
        <v>41736</v>
      </c>
      <c r="B602" s="3" t="s">
        <v>36</v>
      </c>
      <c r="C602" s="3" t="s">
        <v>13</v>
      </c>
      <c r="D602" s="3" t="s">
        <v>13</v>
      </c>
      <c r="E602" s="12">
        <v>7167</v>
      </c>
      <c r="F602" s="12">
        <v>13199.999999999996</v>
      </c>
      <c r="G602" s="12">
        <v>173412.00000000003</v>
      </c>
      <c r="H602" s="13">
        <v>13.137272727272727</v>
      </c>
      <c r="I602" s="3"/>
      <c r="J602" s="3"/>
      <c r="K602" s="3"/>
      <c r="L602" s="3"/>
      <c r="M602" s="3"/>
      <c r="N602" s="3"/>
      <c r="O602" s="3"/>
      <c r="P602" s="3"/>
      <c r="Q602" s="3"/>
      <c r="R602" s="3"/>
      <c r="S602" s="3"/>
      <c r="T602" s="3"/>
      <c r="U602" s="3"/>
      <c r="V602" s="3"/>
      <c r="W602" s="3"/>
      <c r="X602" s="3"/>
      <c r="Y602" s="3"/>
      <c r="Z602" s="3"/>
    </row>
    <row r="603" spans="1:26" ht="15.75" customHeight="1" x14ac:dyDescent="0.3">
      <c r="A603" s="4">
        <v>41736</v>
      </c>
      <c r="B603" s="3" t="s">
        <v>36</v>
      </c>
      <c r="C603" s="3" t="s">
        <v>53</v>
      </c>
      <c r="D603" s="3" t="s">
        <v>32</v>
      </c>
      <c r="E603" s="12">
        <v>36</v>
      </c>
      <c r="F603" s="12">
        <v>87.000000000000014</v>
      </c>
      <c r="G603" s="12">
        <v>1388.9999999999998</v>
      </c>
      <c r="H603" s="13">
        <v>15.96551724137931</v>
      </c>
      <c r="I603" s="3"/>
      <c r="J603" s="3"/>
      <c r="K603" s="3"/>
      <c r="L603" s="3"/>
      <c r="M603" s="3"/>
      <c r="N603" s="3"/>
      <c r="O603" s="3"/>
      <c r="P603" s="3"/>
      <c r="Q603" s="3"/>
      <c r="R603" s="3"/>
      <c r="S603" s="3"/>
      <c r="T603" s="3"/>
      <c r="U603" s="3"/>
      <c r="V603" s="3"/>
      <c r="W603" s="3"/>
      <c r="X603" s="3"/>
      <c r="Y603" s="3"/>
      <c r="Z603" s="3"/>
    </row>
    <row r="604" spans="1:26" ht="15.75" customHeight="1" x14ac:dyDescent="0.3">
      <c r="A604" s="4">
        <v>41736</v>
      </c>
      <c r="B604" s="3" t="s">
        <v>36</v>
      </c>
      <c r="C604" s="3" t="s">
        <v>56</v>
      </c>
      <c r="D604" s="3" t="s">
        <v>33</v>
      </c>
      <c r="E604" s="12">
        <v>246</v>
      </c>
      <c r="F604" s="12">
        <v>405</v>
      </c>
      <c r="G604" s="12">
        <v>5079</v>
      </c>
      <c r="H604" s="13">
        <v>12.540740740740741</v>
      </c>
      <c r="I604" s="3"/>
      <c r="J604" s="3"/>
      <c r="K604" s="3"/>
      <c r="L604" s="3"/>
      <c r="M604" s="3"/>
      <c r="N604" s="3"/>
      <c r="O604" s="3"/>
      <c r="P604" s="3"/>
      <c r="Q604" s="3"/>
      <c r="R604" s="3"/>
      <c r="S604" s="3"/>
      <c r="T604" s="3"/>
      <c r="U604" s="3"/>
      <c r="V604" s="3"/>
      <c r="W604" s="3"/>
      <c r="X604" s="3"/>
      <c r="Y604" s="3"/>
      <c r="Z604" s="3"/>
    </row>
    <row r="605" spans="1:26" ht="15.75" customHeight="1" x14ac:dyDescent="0.3">
      <c r="A605" s="4">
        <v>41736</v>
      </c>
      <c r="B605" s="3" t="s">
        <v>37</v>
      </c>
      <c r="C605" s="3" t="s">
        <v>44</v>
      </c>
      <c r="D605" s="3" t="s">
        <v>14</v>
      </c>
      <c r="E605" s="12">
        <v>264</v>
      </c>
      <c r="F605" s="12">
        <v>526</v>
      </c>
      <c r="G605" s="12">
        <v>10596.78</v>
      </c>
      <c r="H605" s="13">
        <v>20.14596958174905</v>
      </c>
      <c r="I605" s="3"/>
      <c r="J605" s="3"/>
      <c r="K605" s="3"/>
      <c r="L605" s="3"/>
      <c r="M605" s="3"/>
      <c r="N605" s="3"/>
      <c r="O605" s="3"/>
      <c r="P605" s="3"/>
      <c r="Q605" s="3"/>
      <c r="R605" s="3"/>
      <c r="S605" s="3"/>
      <c r="T605" s="3"/>
      <c r="U605" s="3"/>
      <c r="V605" s="3"/>
      <c r="W605" s="3"/>
      <c r="X605" s="3"/>
      <c r="Y605" s="3"/>
      <c r="Z605" s="3"/>
    </row>
    <row r="606" spans="1:26" ht="15.75" customHeight="1" x14ac:dyDescent="0.3">
      <c r="A606" s="4">
        <v>41736</v>
      </c>
      <c r="B606" s="3" t="s">
        <v>37</v>
      </c>
      <c r="C606" s="3" t="s">
        <v>45</v>
      </c>
      <c r="D606" s="3" t="s">
        <v>15</v>
      </c>
      <c r="E606" s="12">
        <v>70</v>
      </c>
      <c r="F606" s="12">
        <v>141</v>
      </c>
      <c r="G606" s="12">
        <v>3384.12</v>
      </c>
      <c r="H606" s="13">
        <v>24.000851063829785</v>
      </c>
      <c r="I606" s="3"/>
      <c r="J606" s="3"/>
      <c r="K606" s="3"/>
      <c r="L606" s="3"/>
      <c r="M606" s="3"/>
      <c r="N606" s="3"/>
      <c r="O606" s="3"/>
      <c r="P606" s="3"/>
      <c r="Q606" s="3"/>
      <c r="R606" s="3"/>
      <c r="S606" s="3"/>
      <c r="T606" s="3"/>
      <c r="U606" s="3"/>
      <c r="V606" s="3"/>
      <c r="W606" s="3"/>
      <c r="X606" s="3"/>
      <c r="Y606" s="3"/>
      <c r="Z606" s="3"/>
    </row>
    <row r="607" spans="1:26" ht="15.75" customHeight="1" x14ac:dyDescent="0.3">
      <c r="A607" s="4">
        <v>41736</v>
      </c>
      <c r="B607" s="3" t="s">
        <v>37</v>
      </c>
      <c r="C607" s="3" t="s">
        <v>46</v>
      </c>
      <c r="D607" s="3" t="s">
        <v>16</v>
      </c>
      <c r="E607" s="12">
        <v>1069.0000000000002</v>
      </c>
      <c r="F607" s="12">
        <v>2854.9999999999995</v>
      </c>
      <c r="G607" s="12">
        <v>41065.919999999998</v>
      </c>
      <c r="H607" s="13">
        <v>14.383859894921191</v>
      </c>
      <c r="I607" s="3"/>
      <c r="J607" s="3"/>
      <c r="K607" s="3"/>
      <c r="L607" s="3"/>
      <c r="M607" s="3"/>
      <c r="N607" s="3"/>
      <c r="O607" s="3"/>
      <c r="P607" s="3"/>
      <c r="Q607" s="3"/>
      <c r="R607" s="3"/>
      <c r="S607" s="3"/>
      <c r="T607" s="3"/>
      <c r="U607" s="3"/>
      <c r="V607" s="3"/>
      <c r="W607" s="3"/>
      <c r="X607" s="3"/>
      <c r="Y607" s="3"/>
      <c r="Z607" s="3"/>
    </row>
    <row r="608" spans="1:26" ht="15.75" customHeight="1" x14ac:dyDescent="0.3">
      <c r="A608" s="4">
        <v>41736</v>
      </c>
      <c r="B608" s="3" t="s">
        <v>37</v>
      </c>
      <c r="C608" s="3" t="s">
        <v>47</v>
      </c>
      <c r="D608" s="3" t="s">
        <v>17</v>
      </c>
      <c r="E608" s="12">
        <v>2126</v>
      </c>
      <c r="F608" s="12">
        <v>5109.0000000000009</v>
      </c>
      <c r="G608" s="12">
        <v>76959</v>
      </c>
      <c r="H608" s="13">
        <v>15.063417498532003</v>
      </c>
      <c r="I608" s="3"/>
      <c r="J608" s="3"/>
      <c r="K608" s="3"/>
      <c r="L608" s="3"/>
      <c r="M608" s="3"/>
      <c r="N608" s="3"/>
      <c r="O608" s="3"/>
      <c r="P608" s="3"/>
      <c r="Q608" s="3"/>
      <c r="R608" s="3"/>
      <c r="S608" s="3"/>
      <c r="T608" s="3"/>
      <c r="U608" s="3"/>
      <c r="V608" s="3"/>
      <c r="W608" s="3"/>
      <c r="X608" s="3"/>
      <c r="Y608" s="3"/>
      <c r="Z608" s="3"/>
    </row>
    <row r="609" spans="1:26" ht="15.75" customHeight="1" x14ac:dyDescent="0.3">
      <c r="A609" s="4">
        <v>41736</v>
      </c>
      <c r="B609" s="3" t="s">
        <v>37</v>
      </c>
      <c r="C609" s="3" t="s">
        <v>45</v>
      </c>
      <c r="D609" s="3" t="s">
        <v>18</v>
      </c>
      <c r="E609" s="12">
        <v>286.99999999999994</v>
      </c>
      <c r="F609" s="12">
        <v>580.00000000000011</v>
      </c>
      <c r="G609" s="12">
        <v>11310.44</v>
      </c>
      <c r="H609" s="13">
        <v>19.500758620689655</v>
      </c>
      <c r="I609" s="3"/>
      <c r="J609" s="3"/>
      <c r="K609" s="3"/>
      <c r="L609" s="3"/>
      <c r="M609" s="3"/>
      <c r="N609" s="3"/>
      <c r="O609" s="3"/>
      <c r="P609" s="3"/>
      <c r="Q609" s="3"/>
      <c r="R609" s="3"/>
      <c r="S609" s="3"/>
      <c r="T609" s="3"/>
      <c r="U609" s="3"/>
      <c r="V609" s="3"/>
      <c r="W609" s="3"/>
      <c r="X609" s="3"/>
      <c r="Y609" s="3"/>
      <c r="Z609" s="3"/>
    </row>
    <row r="610" spans="1:26" ht="15.75" customHeight="1" x14ac:dyDescent="0.3">
      <c r="A610" s="4">
        <v>41736</v>
      </c>
      <c r="B610" s="3" t="s">
        <v>37</v>
      </c>
      <c r="C610" s="3" t="s">
        <v>48</v>
      </c>
      <c r="D610" s="3" t="s">
        <v>19</v>
      </c>
      <c r="E610" s="12">
        <v>92</v>
      </c>
      <c r="F610" s="12">
        <v>190</v>
      </c>
      <c r="G610" s="12">
        <v>4205.33</v>
      </c>
      <c r="H610" s="13">
        <v>22.133315789473684</v>
      </c>
      <c r="I610" s="3"/>
      <c r="J610" s="3"/>
      <c r="K610" s="3"/>
      <c r="L610" s="3"/>
      <c r="M610" s="3"/>
      <c r="N610" s="3"/>
      <c r="O610" s="3"/>
      <c r="P610" s="3"/>
      <c r="Q610" s="3"/>
      <c r="R610" s="3"/>
      <c r="S610" s="3"/>
      <c r="T610" s="3"/>
      <c r="U610" s="3"/>
      <c r="V610" s="3"/>
      <c r="W610" s="3"/>
      <c r="X610" s="3"/>
      <c r="Y610" s="3"/>
      <c r="Z610" s="3"/>
    </row>
    <row r="611" spans="1:26" ht="15.75" customHeight="1" x14ac:dyDescent="0.3">
      <c r="A611" s="4">
        <v>41736</v>
      </c>
      <c r="B611" s="3" t="s">
        <v>37</v>
      </c>
      <c r="C611" s="3" t="s">
        <v>49</v>
      </c>
      <c r="D611" s="3" t="s">
        <v>20</v>
      </c>
      <c r="E611" s="12">
        <v>1175</v>
      </c>
      <c r="F611" s="12">
        <v>2724</v>
      </c>
      <c r="G611" s="12">
        <v>50939.75</v>
      </c>
      <c r="H611" s="13">
        <v>18.700348751835534</v>
      </c>
      <c r="I611" s="3"/>
      <c r="J611" s="3"/>
      <c r="K611" s="3"/>
      <c r="L611" s="3"/>
      <c r="M611" s="3"/>
      <c r="N611" s="3"/>
      <c r="O611" s="3"/>
      <c r="P611" s="3"/>
      <c r="Q611" s="3"/>
      <c r="R611" s="3"/>
      <c r="S611" s="3"/>
      <c r="T611" s="3"/>
      <c r="U611" s="3"/>
      <c r="V611" s="3"/>
      <c r="W611" s="3"/>
      <c r="X611" s="3"/>
      <c r="Y611" s="3"/>
      <c r="Z611" s="3"/>
    </row>
    <row r="612" spans="1:26" ht="15.75" customHeight="1" x14ac:dyDescent="0.3">
      <c r="A612" s="4">
        <v>41736</v>
      </c>
      <c r="B612" s="3" t="s">
        <v>37</v>
      </c>
      <c r="C612" s="3" t="s">
        <v>50</v>
      </c>
      <c r="D612" s="3" t="s">
        <v>21</v>
      </c>
      <c r="E612" s="12">
        <v>80.999999999999986</v>
      </c>
      <c r="F612" s="12">
        <v>204</v>
      </c>
      <c r="G612" s="12">
        <v>4024.8600000000006</v>
      </c>
      <c r="H612" s="13">
        <v>19.729705882352942</v>
      </c>
      <c r="I612" s="3"/>
      <c r="J612" s="3"/>
      <c r="K612" s="3"/>
      <c r="L612" s="3"/>
      <c r="M612" s="3"/>
      <c r="N612" s="3"/>
      <c r="O612" s="3"/>
      <c r="P612" s="3"/>
      <c r="Q612" s="3"/>
      <c r="R612" s="3"/>
      <c r="S612" s="3"/>
      <c r="T612" s="3"/>
      <c r="U612" s="3"/>
      <c r="V612" s="3"/>
      <c r="W612" s="3"/>
      <c r="X612" s="3"/>
      <c r="Y612" s="3"/>
      <c r="Z612" s="3"/>
    </row>
    <row r="613" spans="1:26" ht="15.75" customHeight="1" x14ac:dyDescent="0.3">
      <c r="A613" s="4">
        <v>41736</v>
      </c>
      <c r="B613" s="3" t="s">
        <v>37</v>
      </c>
      <c r="C613" s="3" t="s">
        <v>51</v>
      </c>
      <c r="D613" s="3" t="s">
        <v>22</v>
      </c>
      <c r="E613" s="12">
        <v>37</v>
      </c>
      <c r="F613" s="12">
        <v>69.999999999999986</v>
      </c>
      <c r="G613" s="12">
        <v>1079.24</v>
      </c>
      <c r="H613" s="13">
        <v>15.417714285714286</v>
      </c>
      <c r="I613" s="3"/>
      <c r="J613" s="3"/>
      <c r="K613" s="3"/>
      <c r="L613" s="3"/>
      <c r="M613" s="3"/>
      <c r="N613" s="3"/>
      <c r="O613" s="3"/>
      <c r="P613" s="3"/>
      <c r="Q613" s="3"/>
      <c r="R613" s="3"/>
      <c r="S613" s="3"/>
      <c r="T613" s="3"/>
      <c r="U613" s="3"/>
      <c r="V613" s="3"/>
      <c r="W613" s="3"/>
      <c r="X613" s="3"/>
      <c r="Y613" s="3"/>
      <c r="Z613" s="3"/>
    </row>
    <row r="614" spans="1:26" ht="15.75" customHeight="1" x14ac:dyDescent="0.3">
      <c r="A614" s="4">
        <v>41736</v>
      </c>
      <c r="B614" s="3" t="s">
        <v>37</v>
      </c>
      <c r="C614" s="3" t="s">
        <v>52</v>
      </c>
      <c r="D614" s="3" t="s">
        <v>23</v>
      </c>
      <c r="E614" s="12">
        <v>3284</v>
      </c>
      <c r="F614" s="12">
        <v>7453</v>
      </c>
      <c r="G614" s="12">
        <v>203589.87</v>
      </c>
      <c r="H614" s="13">
        <v>27.316499396216287</v>
      </c>
      <c r="I614" s="3"/>
      <c r="J614" s="3"/>
      <c r="K614" s="3"/>
      <c r="L614" s="3"/>
      <c r="M614" s="3"/>
      <c r="N614" s="3"/>
      <c r="O614" s="3"/>
      <c r="P614" s="3"/>
      <c r="Q614" s="3"/>
      <c r="R614" s="3"/>
      <c r="S614" s="3"/>
      <c r="T614" s="3"/>
      <c r="U614" s="3"/>
      <c r="V614" s="3"/>
      <c r="W614" s="3"/>
      <c r="X614" s="3"/>
      <c r="Y614" s="3"/>
      <c r="Z614" s="3"/>
    </row>
    <row r="615" spans="1:26" ht="15.75" customHeight="1" x14ac:dyDescent="0.3">
      <c r="A615" s="4">
        <v>41736</v>
      </c>
      <c r="B615" s="3" t="s">
        <v>37</v>
      </c>
      <c r="C615" s="3" t="s">
        <v>49</v>
      </c>
      <c r="D615" s="3" t="s">
        <v>24</v>
      </c>
      <c r="E615" s="12">
        <v>83</v>
      </c>
      <c r="F615" s="12">
        <v>147</v>
      </c>
      <c r="G615" s="12">
        <v>3509.1500000000005</v>
      </c>
      <c r="H615" s="13">
        <v>23.871768707482993</v>
      </c>
      <c r="I615" s="3"/>
      <c r="J615" s="3"/>
      <c r="K615" s="3"/>
      <c r="L615" s="3"/>
      <c r="M615" s="3"/>
      <c r="N615" s="3"/>
      <c r="O615" s="3"/>
      <c r="P615" s="3"/>
      <c r="Q615" s="3"/>
      <c r="R615" s="3"/>
      <c r="S615" s="3"/>
      <c r="T615" s="3"/>
      <c r="U615" s="3"/>
      <c r="V615" s="3"/>
      <c r="W615" s="3"/>
      <c r="X615" s="3"/>
      <c r="Y615" s="3"/>
      <c r="Z615" s="3"/>
    </row>
    <row r="616" spans="1:26" ht="15.75" customHeight="1" x14ac:dyDescent="0.3">
      <c r="A616" s="4">
        <v>41736</v>
      </c>
      <c r="B616" s="3" t="s">
        <v>37</v>
      </c>
      <c r="C616" s="3" t="s">
        <v>53</v>
      </c>
      <c r="D616" s="3" t="s">
        <v>25</v>
      </c>
      <c r="E616" s="12">
        <v>62.000000000000007</v>
      </c>
      <c r="F616" s="12">
        <v>106</v>
      </c>
      <c r="G616" s="12">
        <v>2287.2199999999998</v>
      </c>
      <c r="H616" s="13">
        <v>21.577547169811318</v>
      </c>
      <c r="I616" s="3"/>
      <c r="J616" s="3"/>
      <c r="K616" s="3"/>
      <c r="L616" s="3"/>
      <c r="M616" s="3"/>
      <c r="N616" s="3"/>
      <c r="O616" s="3"/>
      <c r="P616" s="3"/>
      <c r="Q616" s="3"/>
      <c r="R616" s="3"/>
      <c r="S616" s="3"/>
      <c r="T616" s="3"/>
      <c r="U616" s="3"/>
      <c r="V616" s="3"/>
      <c r="W616" s="3"/>
      <c r="X616" s="3"/>
      <c r="Y616" s="3"/>
      <c r="Z616" s="3"/>
    </row>
    <row r="617" spans="1:26" ht="15.75" customHeight="1" x14ac:dyDescent="0.3">
      <c r="A617" s="4">
        <v>41736</v>
      </c>
      <c r="B617" s="3" t="s">
        <v>37</v>
      </c>
      <c r="C617" s="3" t="s">
        <v>54</v>
      </c>
      <c r="D617" s="3" t="s">
        <v>26</v>
      </c>
      <c r="E617" s="12">
        <v>18</v>
      </c>
      <c r="F617" s="12">
        <v>26</v>
      </c>
      <c r="G617" s="12">
        <v>421.61000000000007</v>
      </c>
      <c r="H617" s="13">
        <v>16.215769230769233</v>
      </c>
      <c r="I617" s="3"/>
      <c r="J617" s="3"/>
      <c r="K617" s="3"/>
      <c r="L617" s="3"/>
      <c r="M617" s="3"/>
      <c r="N617" s="3"/>
      <c r="O617" s="3"/>
      <c r="P617" s="3"/>
      <c r="Q617" s="3"/>
      <c r="R617" s="3"/>
      <c r="S617" s="3"/>
      <c r="T617" s="3"/>
      <c r="U617" s="3"/>
      <c r="V617" s="3"/>
      <c r="W617" s="3"/>
      <c r="X617" s="3"/>
      <c r="Y617" s="3"/>
      <c r="Z617" s="3"/>
    </row>
    <row r="618" spans="1:26" ht="15.75" customHeight="1" x14ac:dyDescent="0.3">
      <c r="A618" s="4">
        <v>41736</v>
      </c>
      <c r="B618" s="3" t="s">
        <v>37</v>
      </c>
      <c r="C618" s="3" t="s">
        <v>49</v>
      </c>
      <c r="D618" s="3" t="s">
        <v>27</v>
      </c>
      <c r="E618" s="12">
        <v>39.999999999999993</v>
      </c>
      <c r="F618" s="12">
        <v>80</v>
      </c>
      <c r="G618" s="12">
        <v>1216.8699999999999</v>
      </c>
      <c r="H618" s="13">
        <v>15.210874999999998</v>
      </c>
      <c r="I618" s="3"/>
      <c r="J618" s="3"/>
      <c r="K618" s="3"/>
      <c r="L618" s="3"/>
      <c r="M618" s="3"/>
      <c r="N618" s="3"/>
      <c r="O618" s="3"/>
      <c r="P618" s="3"/>
      <c r="Q618" s="3"/>
      <c r="R618" s="3"/>
      <c r="S618" s="3"/>
      <c r="T618" s="3"/>
      <c r="U618" s="3"/>
      <c r="V618" s="3"/>
      <c r="W618" s="3"/>
      <c r="X618" s="3"/>
      <c r="Y618" s="3"/>
      <c r="Z618" s="3"/>
    </row>
    <row r="619" spans="1:26" ht="15.75" customHeight="1" x14ac:dyDescent="0.3">
      <c r="A619" s="4">
        <v>41736</v>
      </c>
      <c r="B619" s="3" t="s">
        <v>37</v>
      </c>
      <c r="C619" s="3" t="s">
        <v>49</v>
      </c>
      <c r="D619" s="3" t="s">
        <v>28</v>
      </c>
      <c r="E619" s="12">
        <v>438</v>
      </c>
      <c r="F619" s="12">
        <v>876</v>
      </c>
      <c r="G619" s="12">
        <v>15182.579999999998</v>
      </c>
      <c r="H619" s="13">
        <v>17.331712328767122</v>
      </c>
      <c r="I619" s="3"/>
      <c r="J619" s="3"/>
      <c r="K619" s="3"/>
      <c r="L619" s="3"/>
      <c r="M619" s="3"/>
      <c r="N619" s="3"/>
      <c r="O619" s="3"/>
      <c r="P619" s="3"/>
      <c r="Q619" s="3"/>
      <c r="R619" s="3"/>
      <c r="S619" s="3"/>
      <c r="T619" s="3"/>
      <c r="U619" s="3"/>
      <c r="V619" s="3"/>
      <c r="W619" s="3"/>
      <c r="X619" s="3"/>
      <c r="Y619" s="3"/>
      <c r="Z619" s="3"/>
    </row>
    <row r="620" spans="1:26" ht="15.75" customHeight="1" x14ac:dyDescent="0.3">
      <c r="A620" s="4">
        <v>41736</v>
      </c>
      <c r="B620" s="3" t="s">
        <v>37</v>
      </c>
      <c r="C620" s="3" t="s">
        <v>49</v>
      </c>
      <c r="D620" s="3" t="s">
        <v>29</v>
      </c>
      <c r="E620" s="12">
        <v>1898</v>
      </c>
      <c r="F620" s="12">
        <v>5330.9999999999991</v>
      </c>
      <c r="G620" s="12">
        <v>83840.250000000015</v>
      </c>
      <c r="H620" s="13">
        <v>15.726927405740012</v>
      </c>
      <c r="I620" s="3"/>
      <c r="J620" s="3"/>
      <c r="K620" s="3"/>
      <c r="L620" s="3"/>
      <c r="M620" s="3"/>
      <c r="N620" s="3"/>
      <c r="O620" s="3"/>
      <c r="P620" s="3"/>
      <c r="Q620" s="3"/>
      <c r="R620" s="3"/>
      <c r="S620" s="3"/>
      <c r="T620" s="3"/>
      <c r="U620" s="3"/>
      <c r="V620" s="3"/>
      <c r="W620" s="3"/>
      <c r="X620" s="3"/>
      <c r="Y620" s="3"/>
      <c r="Z620" s="3"/>
    </row>
    <row r="621" spans="1:26" ht="15.75" customHeight="1" x14ac:dyDescent="0.3">
      <c r="A621" s="4">
        <v>41736</v>
      </c>
      <c r="B621" s="3" t="s">
        <v>37</v>
      </c>
      <c r="C621" s="3" t="s">
        <v>55</v>
      </c>
      <c r="D621" s="3" t="s">
        <v>30</v>
      </c>
      <c r="E621" s="12">
        <v>255.00000000000003</v>
      </c>
      <c r="F621" s="12">
        <v>530</v>
      </c>
      <c r="G621" s="12">
        <v>8158.64</v>
      </c>
      <c r="H621" s="13">
        <v>15.393660377358492</v>
      </c>
      <c r="I621" s="3"/>
      <c r="J621" s="3"/>
      <c r="K621" s="3"/>
      <c r="L621" s="3"/>
      <c r="M621" s="3"/>
      <c r="N621" s="3"/>
      <c r="O621" s="3"/>
      <c r="P621" s="3"/>
      <c r="Q621" s="3"/>
      <c r="R621" s="3"/>
      <c r="S621" s="3"/>
      <c r="T621" s="3"/>
      <c r="U621" s="3"/>
      <c r="V621" s="3"/>
      <c r="W621" s="3"/>
      <c r="X621" s="3"/>
      <c r="Y621" s="3"/>
      <c r="Z621" s="3"/>
    </row>
    <row r="622" spans="1:26" ht="15.75" customHeight="1" x14ac:dyDescent="0.3">
      <c r="A622" s="4">
        <v>41736</v>
      </c>
      <c r="B622" s="3" t="s">
        <v>37</v>
      </c>
      <c r="C622" s="3" t="s">
        <v>49</v>
      </c>
      <c r="D622" s="3" t="s">
        <v>31</v>
      </c>
      <c r="E622" s="12">
        <v>171</v>
      </c>
      <c r="F622" s="12">
        <v>320.99999999999994</v>
      </c>
      <c r="G622" s="12">
        <v>6916.34</v>
      </c>
      <c r="H622" s="13">
        <v>21.546230529595015</v>
      </c>
      <c r="I622" s="3"/>
      <c r="J622" s="3"/>
      <c r="K622" s="3"/>
      <c r="L622" s="3"/>
      <c r="M622" s="3"/>
      <c r="N622" s="3"/>
      <c r="O622" s="3"/>
      <c r="P622" s="3"/>
      <c r="Q622" s="3"/>
      <c r="R622" s="3"/>
      <c r="S622" s="3"/>
      <c r="T622" s="3"/>
      <c r="U622" s="3"/>
      <c r="V622" s="3"/>
      <c r="W622" s="3"/>
      <c r="X622" s="3"/>
      <c r="Y622" s="3"/>
      <c r="Z622" s="3"/>
    </row>
    <row r="623" spans="1:26" ht="15.75" customHeight="1" x14ac:dyDescent="0.3">
      <c r="A623" s="4">
        <v>41736</v>
      </c>
      <c r="B623" s="3" t="s">
        <v>37</v>
      </c>
      <c r="C623" s="3" t="s">
        <v>13</v>
      </c>
      <c r="D623" s="3" t="s">
        <v>13</v>
      </c>
      <c r="E623" s="12">
        <v>19256.999999999996</v>
      </c>
      <c r="F623" s="12">
        <v>43697</v>
      </c>
      <c r="G623" s="12">
        <v>849384.42</v>
      </c>
      <c r="H623" s="13">
        <v>19.438048836304553</v>
      </c>
      <c r="I623" s="3"/>
      <c r="J623" s="3"/>
      <c r="K623" s="3"/>
      <c r="L623" s="3"/>
      <c r="M623" s="3"/>
      <c r="N623" s="3"/>
      <c r="O623" s="3"/>
      <c r="P623" s="3"/>
      <c r="Q623" s="3"/>
      <c r="R623" s="3"/>
      <c r="S623" s="3"/>
      <c r="T623" s="3"/>
      <c r="U623" s="3"/>
      <c r="V623" s="3"/>
      <c r="W623" s="3"/>
      <c r="X623" s="3"/>
      <c r="Y623" s="3"/>
      <c r="Z623" s="3"/>
    </row>
    <row r="624" spans="1:26" ht="15.75" customHeight="1" x14ac:dyDescent="0.3">
      <c r="A624" s="4">
        <v>41736</v>
      </c>
      <c r="B624" s="3" t="s">
        <v>37</v>
      </c>
      <c r="C624" s="3" t="s">
        <v>53</v>
      </c>
      <c r="D624" s="3" t="s">
        <v>32</v>
      </c>
      <c r="E624" s="12">
        <v>42</v>
      </c>
      <c r="F624" s="12">
        <v>65.000000000000014</v>
      </c>
      <c r="G624" s="12">
        <v>878.6</v>
      </c>
      <c r="H624" s="13">
        <v>13.516923076923078</v>
      </c>
      <c r="I624" s="3"/>
      <c r="J624" s="3"/>
      <c r="K624" s="3"/>
      <c r="L624" s="3"/>
      <c r="M624" s="3"/>
      <c r="N624" s="3"/>
      <c r="O624" s="3"/>
      <c r="P624" s="3"/>
      <c r="Q624" s="3"/>
      <c r="R624" s="3"/>
      <c r="S624" s="3"/>
      <c r="T624" s="3"/>
      <c r="U624" s="3"/>
      <c r="V624" s="3"/>
      <c r="W624" s="3"/>
      <c r="X624" s="3"/>
      <c r="Y624" s="3"/>
      <c r="Z624" s="3"/>
    </row>
    <row r="625" spans="1:26" ht="15.75" customHeight="1" x14ac:dyDescent="0.3">
      <c r="A625" s="4">
        <v>41736</v>
      </c>
      <c r="B625" s="3" t="s">
        <v>37</v>
      </c>
      <c r="C625" s="3" t="s">
        <v>56</v>
      </c>
      <c r="D625" s="3" t="s">
        <v>33</v>
      </c>
      <c r="E625" s="12">
        <v>1934.0000000000002</v>
      </c>
      <c r="F625" s="12">
        <v>4487.9999999999991</v>
      </c>
      <c r="G625" s="12">
        <v>74548.39</v>
      </c>
      <c r="H625" s="13">
        <v>16.610603832442067</v>
      </c>
      <c r="I625" s="3"/>
      <c r="J625" s="3"/>
      <c r="K625" s="3"/>
      <c r="L625" s="3"/>
      <c r="M625" s="3"/>
      <c r="N625" s="3"/>
      <c r="O625" s="3"/>
      <c r="P625" s="3"/>
      <c r="Q625" s="3"/>
      <c r="R625" s="3"/>
      <c r="S625" s="3"/>
      <c r="T625" s="3"/>
      <c r="U625" s="3"/>
      <c r="V625" s="3"/>
      <c r="W625" s="3"/>
      <c r="X625" s="3"/>
      <c r="Y625" s="3"/>
      <c r="Z625" s="3"/>
    </row>
    <row r="626" spans="1:26" ht="15.75" customHeight="1" x14ac:dyDescent="0.3">
      <c r="A626" s="4">
        <v>41743</v>
      </c>
      <c r="B626" s="3" t="s">
        <v>36</v>
      </c>
      <c r="C626" s="3" t="s">
        <v>44</v>
      </c>
      <c r="D626" s="3" t="s">
        <v>14</v>
      </c>
      <c r="E626" s="12">
        <v>99</v>
      </c>
      <c r="F626" s="12">
        <v>168.00000000000003</v>
      </c>
      <c r="G626" s="12">
        <v>1692</v>
      </c>
      <c r="H626" s="13">
        <v>10.071428571428571</v>
      </c>
      <c r="I626" s="3"/>
      <c r="J626" s="3"/>
      <c r="K626" s="3"/>
      <c r="L626" s="3"/>
      <c r="M626" s="3"/>
      <c r="N626" s="3"/>
      <c r="O626" s="3"/>
      <c r="P626" s="3"/>
      <c r="Q626" s="3"/>
      <c r="R626" s="3"/>
      <c r="S626" s="3"/>
      <c r="T626" s="3"/>
      <c r="U626" s="3"/>
      <c r="V626" s="3"/>
      <c r="W626" s="3"/>
      <c r="X626" s="3"/>
      <c r="Y626" s="3"/>
      <c r="Z626" s="3"/>
    </row>
    <row r="627" spans="1:26" ht="15.75" customHeight="1" x14ac:dyDescent="0.3">
      <c r="A627" s="4">
        <v>41743</v>
      </c>
      <c r="B627" s="3" t="s">
        <v>36</v>
      </c>
      <c r="C627" s="3" t="s">
        <v>45</v>
      </c>
      <c r="D627" s="3" t="s">
        <v>15</v>
      </c>
      <c r="E627" s="12">
        <v>36</v>
      </c>
      <c r="F627" s="12">
        <v>84.000000000000014</v>
      </c>
      <c r="G627" s="12">
        <v>1167.0000000000002</v>
      </c>
      <c r="H627" s="13">
        <v>13.892857142857142</v>
      </c>
      <c r="I627" s="3"/>
      <c r="J627" s="3"/>
      <c r="K627" s="3"/>
      <c r="L627" s="3"/>
      <c r="M627" s="3"/>
      <c r="N627" s="3"/>
      <c r="O627" s="3"/>
      <c r="P627" s="3"/>
      <c r="Q627" s="3"/>
      <c r="R627" s="3"/>
      <c r="S627" s="3"/>
      <c r="T627" s="3"/>
      <c r="U627" s="3"/>
      <c r="V627" s="3"/>
      <c r="W627" s="3"/>
      <c r="X627" s="3"/>
      <c r="Y627" s="3"/>
      <c r="Z627" s="3"/>
    </row>
    <row r="628" spans="1:26" ht="15.75" customHeight="1" x14ac:dyDescent="0.3">
      <c r="A628" s="4">
        <v>41743</v>
      </c>
      <c r="B628" s="3" t="s">
        <v>36</v>
      </c>
      <c r="C628" s="3" t="s">
        <v>46</v>
      </c>
      <c r="D628" s="3" t="s">
        <v>16</v>
      </c>
      <c r="E628" s="12">
        <v>159</v>
      </c>
      <c r="F628" s="12">
        <v>287.99999999999994</v>
      </c>
      <c r="G628" s="12">
        <v>3288</v>
      </c>
      <c r="H628" s="13">
        <v>11.416666666666666</v>
      </c>
      <c r="I628" s="3"/>
      <c r="J628" s="3"/>
      <c r="K628" s="3"/>
      <c r="L628" s="3"/>
      <c r="M628" s="3"/>
      <c r="N628" s="3"/>
      <c r="O628" s="3"/>
      <c r="P628" s="3"/>
      <c r="Q628" s="3"/>
      <c r="R628" s="3"/>
      <c r="S628" s="3"/>
      <c r="T628" s="3"/>
      <c r="U628" s="3"/>
      <c r="V628" s="3"/>
      <c r="W628" s="3"/>
      <c r="X628" s="3"/>
      <c r="Y628" s="3"/>
      <c r="Z628" s="3"/>
    </row>
    <row r="629" spans="1:26" ht="15.75" customHeight="1" x14ac:dyDescent="0.3">
      <c r="A629" s="4">
        <v>41743</v>
      </c>
      <c r="B629" s="3" t="s">
        <v>36</v>
      </c>
      <c r="C629" s="3" t="s">
        <v>47</v>
      </c>
      <c r="D629" s="3" t="s">
        <v>17</v>
      </c>
      <c r="E629" s="12">
        <v>426</v>
      </c>
      <c r="F629" s="12">
        <v>741</v>
      </c>
      <c r="G629" s="12">
        <v>8463</v>
      </c>
      <c r="H629" s="13">
        <v>11.421052631578947</v>
      </c>
      <c r="I629" s="3"/>
      <c r="J629" s="3"/>
      <c r="K629" s="3"/>
      <c r="L629" s="3"/>
      <c r="M629" s="3"/>
      <c r="N629" s="3"/>
      <c r="O629" s="3"/>
      <c r="P629" s="3"/>
      <c r="Q629" s="3"/>
      <c r="R629" s="3"/>
      <c r="S629" s="3"/>
      <c r="T629" s="3"/>
      <c r="U629" s="3"/>
      <c r="V629" s="3"/>
      <c r="W629" s="3"/>
      <c r="X629" s="3"/>
      <c r="Y629" s="3"/>
      <c r="Z629" s="3"/>
    </row>
    <row r="630" spans="1:26" ht="15.75" customHeight="1" x14ac:dyDescent="0.3">
      <c r="A630" s="4">
        <v>41743</v>
      </c>
      <c r="B630" s="3" t="s">
        <v>36</v>
      </c>
      <c r="C630" s="3" t="s">
        <v>45</v>
      </c>
      <c r="D630" s="3" t="s">
        <v>18</v>
      </c>
      <c r="E630" s="12">
        <v>36</v>
      </c>
      <c r="F630" s="12">
        <v>75</v>
      </c>
      <c r="G630" s="12">
        <v>708</v>
      </c>
      <c r="H630" s="13">
        <v>9.44</v>
      </c>
      <c r="I630" s="3"/>
      <c r="J630" s="3"/>
      <c r="K630" s="3"/>
      <c r="L630" s="3"/>
      <c r="M630" s="3"/>
      <c r="N630" s="3"/>
      <c r="O630" s="3"/>
      <c r="P630" s="3"/>
      <c r="Q630" s="3"/>
      <c r="R630" s="3"/>
      <c r="S630" s="3"/>
      <c r="T630" s="3"/>
      <c r="U630" s="3"/>
      <c r="V630" s="3"/>
      <c r="W630" s="3"/>
      <c r="X630" s="3"/>
      <c r="Y630" s="3"/>
      <c r="Z630" s="3"/>
    </row>
    <row r="631" spans="1:26" ht="15.75" customHeight="1" x14ac:dyDescent="0.3">
      <c r="A631" s="4">
        <v>41743</v>
      </c>
      <c r="B631" s="3" t="s">
        <v>36</v>
      </c>
      <c r="C631" s="3" t="s">
        <v>48</v>
      </c>
      <c r="D631" s="3" t="s">
        <v>19</v>
      </c>
      <c r="E631" s="12">
        <v>59.999999999999986</v>
      </c>
      <c r="F631" s="12">
        <v>111</v>
      </c>
      <c r="G631" s="12">
        <v>1080</v>
      </c>
      <c r="H631" s="13">
        <v>9.7297297297297298</v>
      </c>
      <c r="I631" s="3"/>
      <c r="J631" s="3"/>
      <c r="K631" s="3"/>
      <c r="L631" s="3"/>
      <c r="M631" s="3"/>
      <c r="N631" s="3"/>
      <c r="O631" s="3"/>
      <c r="P631" s="3"/>
      <c r="Q631" s="3"/>
      <c r="R631" s="3"/>
      <c r="S631" s="3"/>
      <c r="T631" s="3"/>
      <c r="U631" s="3"/>
      <c r="V631" s="3"/>
      <c r="W631" s="3"/>
      <c r="X631" s="3"/>
      <c r="Y631" s="3"/>
      <c r="Z631" s="3"/>
    </row>
    <row r="632" spans="1:26" ht="15.75" customHeight="1" x14ac:dyDescent="0.3">
      <c r="A632" s="4">
        <v>41743</v>
      </c>
      <c r="B632" s="3" t="s">
        <v>36</v>
      </c>
      <c r="C632" s="3" t="s">
        <v>49</v>
      </c>
      <c r="D632" s="3" t="s">
        <v>20</v>
      </c>
      <c r="E632" s="12">
        <v>879.00000000000023</v>
      </c>
      <c r="F632" s="12">
        <v>1605</v>
      </c>
      <c r="G632" s="12">
        <v>19701</v>
      </c>
      <c r="H632" s="13">
        <v>12.274766355140187</v>
      </c>
      <c r="I632" s="3"/>
      <c r="J632" s="3"/>
      <c r="K632" s="3"/>
      <c r="L632" s="3"/>
      <c r="M632" s="3"/>
      <c r="N632" s="3"/>
      <c r="O632" s="3"/>
      <c r="P632" s="3"/>
      <c r="Q632" s="3"/>
      <c r="R632" s="3"/>
      <c r="S632" s="3"/>
      <c r="T632" s="3"/>
      <c r="U632" s="3"/>
      <c r="V632" s="3"/>
      <c r="W632" s="3"/>
      <c r="X632" s="3"/>
      <c r="Y632" s="3"/>
      <c r="Z632" s="3"/>
    </row>
    <row r="633" spans="1:26" ht="15.75" customHeight="1" x14ac:dyDescent="0.3">
      <c r="A633" s="4">
        <v>41743</v>
      </c>
      <c r="B633" s="3" t="s">
        <v>36</v>
      </c>
      <c r="C633" s="3" t="s">
        <v>50</v>
      </c>
      <c r="D633" s="3" t="s">
        <v>21</v>
      </c>
      <c r="E633" s="12">
        <v>18</v>
      </c>
      <c r="F633" s="12">
        <v>54</v>
      </c>
      <c r="G633" s="12">
        <v>642.00000000000011</v>
      </c>
      <c r="H633" s="13">
        <v>11.888888888888889</v>
      </c>
      <c r="I633" s="3"/>
      <c r="J633" s="3"/>
      <c r="K633" s="3"/>
      <c r="L633" s="3"/>
      <c r="M633" s="3"/>
      <c r="N633" s="3"/>
      <c r="O633" s="3"/>
      <c r="P633" s="3"/>
      <c r="Q633" s="3"/>
      <c r="R633" s="3"/>
      <c r="S633" s="3"/>
      <c r="T633" s="3"/>
      <c r="U633" s="3"/>
      <c r="V633" s="3"/>
      <c r="W633" s="3"/>
      <c r="X633" s="3"/>
      <c r="Y633" s="3"/>
      <c r="Z633" s="3"/>
    </row>
    <row r="634" spans="1:26" ht="15.75" customHeight="1" x14ac:dyDescent="0.3">
      <c r="A634" s="4">
        <v>41743</v>
      </c>
      <c r="B634" s="3" t="s">
        <v>36</v>
      </c>
      <c r="C634" s="3" t="s">
        <v>51</v>
      </c>
      <c r="D634" s="3" t="s">
        <v>22</v>
      </c>
      <c r="E634" s="12">
        <v>51</v>
      </c>
      <c r="F634" s="12">
        <v>108</v>
      </c>
      <c r="G634" s="12">
        <v>1344.0000000000002</v>
      </c>
      <c r="H634" s="13">
        <v>12.444444444444445</v>
      </c>
      <c r="I634" s="3"/>
      <c r="J634" s="3"/>
      <c r="K634" s="3"/>
      <c r="L634" s="3"/>
      <c r="M634" s="3"/>
      <c r="N634" s="3"/>
      <c r="O634" s="3"/>
      <c r="P634" s="3"/>
      <c r="Q634" s="3"/>
      <c r="R634" s="3"/>
      <c r="S634" s="3"/>
      <c r="T634" s="3"/>
      <c r="U634" s="3"/>
      <c r="V634" s="3"/>
      <c r="W634" s="3"/>
      <c r="X634" s="3"/>
      <c r="Y634" s="3"/>
      <c r="Z634" s="3"/>
    </row>
    <row r="635" spans="1:26" ht="15.75" customHeight="1" x14ac:dyDescent="0.3">
      <c r="A635" s="4">
        <v>41743</v>
      </c>
      <c r="B635" s="3" t="s">
        <v>36</v>
      </c>
      <c r="C635" s="3" t="s">
        <v>52</v>
      </c>
      <c r="D635" s="3" t="s">
        <v>23</v>
      </c>
      <c r="E635" s="12">
        <v>327</v>
      </c>
      <c r="F635" s="12">
        <v>597</v>
      </c>
      <c r="G635" s="12">
        <v>7923</v>
      </c>
      <c r="H635" s="13">
        <v>13.271356783919598</v>
      </c>
      <c r="I635" s="3"/>
      <c r="J635" s="3"/>
      <c r="K635" s="3"/>
      <c r="L635" s="3"/>
      <c r="M635" s="3"/>
      <c r="N635" s="3"/>
      <c r="O635" s="3"/>
      <c r="P635" s="3"/>
      <c r="Q635" s="3"/>
      <c r="R635" s="3"/>
      <c r="S635" s="3"/>
      <c r="T635" s="3"/>
      <c r="U635" s="3"/>
      <c r="V635" s="3"/>
      <c r="W635" s="3"/>
      <c r="X635" s="3"/>
      <c r="Y635" s="3"/>
      <c r="Z635" s="3"/>
    </row>
    <row r="636" spans="1:26" ht="15.75" customHeight="1" x14ac:dyDescent="0.3">
      <c r="A636" s="4">
        <v>41743</v>
      </c>
      <c r="B636" s="3" t="s">
        <v>36</v>
      </c>
      <c r="C636" s="3" t="s">
        <v>49</v>
      </c>
      <c r="D636" s="3" t="s">
        <v>24</v>
      </c>
      <c r="E636" s="12">
        <v>51</v>
      </c>
      <c r="F636" s="12">
        <v>84.000000000000014</v>
      </c>
      <c r="G636" s="12">
        <v>948</v>
      </c>
      <c r="H636" s="13">
        <v>11.285714285714286</v>
      </c>
      <c r="I636" s="3"/>
      <c r="J636" s="3"/>
      <c r="K636" s="3"/>
      <c r="L636" s="3"/>
      <c r="M636" s="3"/>
      <c r="N636" s="3"/>
      <c r="O636" s="3"/>
      <c r="P636" s="3"/>
      <c r="Q636" s="3"/>
      <c r="R636" s="3"/>
      <c r="S636" s="3"/>
      <c r="T636" s="3"/>
      <c r="U636" s="3"/>
      <c r="V636" s="3"/>
      <c r="W636" s="3"/>
      <c r="X636" s="3"/>
      <c r="Y636" s="3"/>
      <c r="Z636" s="3"/>
    </row>
    <row r="637" spans="1:26" ht="15.75" customHeight="1" x14ac:dyDescent="0.3">
      <c r="A637" s="4">
        <v>41743</v>
      </c>
      <c r="B637" s="3" t="s">
        <v>36</v>
      </c>
      <c r="C637" s="3" t="s">
        <v>53</v>
      </c>
      <c r="D637" s="3" t="s">
        <v>25</v>
      </c>
      <c r="E637" s="12">
        <v>36</v>
      </c>
      <c r="F637" s="12">
        <v>81</v>
      </c>
      <c r="G637" s="12">
        <v>954</v>
      </c>
      <c r="H637" s="13">
        <v>11.777777777777779</v>
      </c>
      <c r="I637" s="3"/>
      <c r="J637" s="3"/>
      <c r="K637" s="3"/>
      <c r="L637" s="3"/>
      <c r="M637" s="3"/>
      <c r="N637" s="3"/>
      <c r="O637" s="3"/>
      <c r="P637" s="3"/>
      <c r="Q637" s="3"/>
      <c r="R637" s="3"/>
      <c r="S637" s="3"/>
      <c r="T637" s="3"/>
      <c r="U637" s="3"/>
      <c r="V637" s="3"/>
      <c r="W637" s="3"/>
      <c r="X637" s="3"/>
      <c r="Y637" s="3"/>
      <c r="Z637" s="3"/>
    </row>
    <row r="638" spans="1:26" ht="15.75" customHeight="1" x14ac:dyDescent="0.3">
      <c r="A638" s="4">
        <v>41743</v>
      </c>
      <c r="B638" s="3" t="s">
        <v>36</v>
      </c>
      <c r="C638" s="3" t="s">
        <v>54</v>
      </c>
      <c r="D638" s="3" t="s">
        <v>26</v>
      </c>
      <c r="E638" s="12">
        <v>36</v>
      </c>
      <c r="F638" s="12">
        <v>89.999999999999986</v>
      </c>
      <c r="G638" s="12">
        <v>762</v>
      </c>
      <c r="H638" s="13">
        <v>8.4666666666666668</v>
      </c>
      <c r="I638" s="3"/>
      <c r="J638" s="3"/>
      <c r="K638" s="3"/>
      <c r="L638" s="3"/>
      <c r="M638" s="3"/>
      <c r="N638" s="3"/>
      <c r="O638" s="3"/>
      <c r="P638" s="3"/>
      <c r="Q638" s="3"/>
      <c r="R638" s="3"/>
      <c r="S638" s="3"/>
      <c r="T638" s="3"/>
      <c r="U638" s="3"/>
      <c r="V638" s="3"/>
      <c r="W638" s="3"/>
      <c r="X638" s="3"/>
      <c r="Y638" s="3"/>
      <c r="Z638" s="3"/>
    </row>
    <row r="639" spans="1:26" ht="15.75" customHeight="1" x14ac:dyDescent="0.3">
      <c r="A639" s="4">
        <v>41743</v>
      </c>
      <c r="B639" s="3" t="s">
        <v>36</v>
      </c>
      <c r="C639" s="3" t="s">
        <v>49</v>
      </c>
      <c r="D639" s="3" t="s">
        <v>27</v>
      </c>
      <c r="E639" s="12">
        <v>78</v>
      </c>
      <c r="F639" s="12">
        <v>132</v>
      </c>
      <c r="G639" s="12">
        <v>1526.9999999999998</v>
      </c>
      <c r="H639" s="13">
        <v>11.568181818181818</v>
      </c>
      <c r="I639" s="3"/>
      <c r="J639" s="3"/>
      <c r="K639" s="3"/>
      <c r="L639" s="3"/>
      <c r="M639" s="3"/>
      <c r="N639" s="3"/>
      <c r="O639" s="3"/>
      <c r="P639" s="3"/>
      <c r="Q639" s="3"/>
      <c r="R639" s="3"/>
      <c r="S639" s="3"/>
      <c r="T639" s="3"/>
      <c r="U639" s="3"/>
      <c r="V639" s="3"/>
      <c r="W639" s="3"/>
      <c r="X639" s="3"/>
      <c r="Y639" s="3"/>
      <c r="Z639" s="3"/>
    </row>
    <row r="640" spans="1:26" ht="15.75" customHeight="1" x14ac:dyDescent="0.3">
      <c r="A640" s="4">
        <v>41743</v>
      </c>
      <c r="B640" s="3" t="s">
        <v>36</v>
      </c>
      <c r="C640" s="3" t="s">
        <v>49</v>
      </c>
      <c r="D640" s="3" t="s">
        <v>28</v>
      </c>
      <c r="E640" s="12">
        <v>465</v>
      </c>
      <c r="F640" s="12">
        <v>813</v>
      </c>
      <c r="G640" s="12">
        <v>9288</v>
      </c>
      <c r="H640" s="13">
        <v>11.424354243542435</v>
      </c>
      <c r="I640" s="3"/>
      <c r="J640" s="3"/>
      <c r="K640" s="3"/>
      <c r="L640" s="3"/>
      <c r="M640" s="3"/>
      <c r="N640" s="3"/>
      <c r="O640" s="3"/>
      <c r="P640" s="3"/>
      <c r="Q640" s="3"/>
      <c r="R640" s="3"/>
      <c r="S640" s="3"/>
      <c r="T640" s="3"/>
      <c r="U640" s="3"/>
      <c r="V640" s="3"/>
      <c r="W640" s="3"/>
      <c r="X640" s="3"/>
      <c r="Y640" s="3"/>
      <c r="Z640" s="3"/>
    </row>
    <row r="641" spans="1:26" ht="15.75" customHeight="1" x14ac:dyDescent="0.3">
      <c r="A641" s="4">
        <v>41743</v>
      </c>
      <c r="B641" s="3" t="s">
        <v>36</v>
      </c>
      <c r="C641" s="3" t="s">
        <v>49</v>
      </c>
      <c r="D641" s="3" t="s">
        <v>29</v>
      </c>
      <c r="E641" s="12">
        <v>1685.9999999999995</v>
      </c>
      <c r="F641" s="12">
        <v>3662.9999999999991</v>
      </c>
      <c r="G641" s="12">
        <v>44102.999999999993</v>
      </c>
      <c r="H641" s="13">
        <v>12.04013104013104</v>
      </c>
      <c r="I641" s="3"/>
      <c r="J641" s="3"/>
      <c r="K641" s="3"/>
      <c r="L641" s="3"/>
      <c r="M641" s="3"/>
      <c r="N641" s="3"/>
      <c r="O641" s="3"/>
      <c r="P641" s="3"/>
      <c r="Q641" s="3"/>
      <c r="R641" s="3"/>
      <c r="S641" s="3"/>
      <c r="T641" s="3"/>
      <c r="U641" s="3"/>
      <c r="V641" s="3"/>
      <c r="W641" s="3"/>
      <c r="X641" s="3"/>
      <c r="Y641" s="3"/>
      <c r="Z641" s="3"/>
    </row>
    <row r="642" spans="1:26" ht="15.75" customHeight="1" x14ac:dyDescent="0.3">
      <c r="A642" s="4">
        <v>41743</v>
      </c>
      <c r="B642" s="3" t="s">
        <v>36</v>
      </c>
      <c r="C642" s="3" t="s">
        <v>55</v>
      </c>
      <c r="D642" s="3" t="s">
        <v>30</v>
      </c>
      <c r="E642" s="12">
        <v>114</v>
      </c>
      <c r="F642" s="12">
        <v>246</v>
      </c>
      <c r="G642" s="12">
        <v>2694</v>
      </c>
      <c r="H642" s="13">
        <v>10.951219512195122</v>
      </c>
      <c r="I642" s="3"/>
      <c r="J642" s="3"/>
      <c r="K642" s="3"/>
      <c r="L642" s="3"/>
      <c r="M642" s="3"/>
      <c r="N642" s="3"/>
      <c r="O642" s="3"/>
      <c r="P642" s="3"/>
      <c r="Q642" s="3"/>
      <c r="R642" s="3"/>
      <c r="S642" s="3"/>
      <c r="T642" s="3"/>
      <c r="U642" s="3"/>
      <c r="V642" s="3"/>
      <c r="W642" s="3"/>
      <c r="X642" s="3"/>
      <c r="Y642" s="3"/>
      <c r="Z642" s="3"/>
    </row>
    <row r="643" spans="1:26" ht="15.75" customHeight="1" x14ac:dyDescent="0.3">
      <c r="A643" s="4">
        <v>41743</v>
      </c>
      <c r="B643" s="3" t="s">
        <v>36</v>
      </c>
      <c r="C643" s="3" t="s">
        <v>49</v>
      </c>
      <c r="D643" s="3" t="s">
        <v>31</v>
      </c>
      <c r="E643" s="12">
        <v>147</v>
      </c>
      <c r="F643" s="12">
        <v>231</v>
      </c>
      <c r="G643" s="12">
        <v>2808</v>
      </c>
      <c r="H643" s="13">
        <v>12.155844155844155</v>
      </c>
      <c r="I643" s="3"/>
      <c r="J643" s="3"/>
      <c r="K643" s="3"/>
      <c r="L643" s="3"/>
      <c r="M643" s="3"/>
      <c r="N643" s="3"/>
      <c r="O643" s="3"/>
      <c r="P643" s="3"/>
      <c r="Q643" s="3"/>
      <c r="R643" s="3"/>
      <c r="S643" s="3"/>
      <c r="T643" s="3"/>
      <c r="U643" s="3"/>
      <c r="V643" s="3"/>
      <c r="W643" s="3"/>
      <c r="X643" s="3"/>
      <c r="Y643" s="3"/>
      <c r="Z643" s="3"/>
    </row>
    <row r="644" spans="1:26" ht="15.75" customHeight="1" x14ac:dyDescent="0.3">
      <c r="A644" s="4">
        <v>41743</v>
      </c>
      <c r="B644" s="3" t="s">
        <v>36</v>
      </c>
      <c r="C644" s="3" t="s">
        <v>13</v>
      </c>
      <c r="D644" s="3" t="s">
        <v>13</v>
      </c>
      <c r="E644" s="12">
        <v>7296</v>
      </c>
      <c r="F644" s="12">
        <v>13724.999999999996</v>
      </c>
      <c r="G644" s="12">
        <v>167355</v>
      </c>
      <c r="H644" s="13">
        <v>12.193442622950819</v>
      </c>
      <c r="I644" s="3"/>
      <c r="J644" s="3"/>
      <c r="K644" s="3"/>
      <c r="L644" s="3"/>
      <c r="M644" s="3"/>
      <c r="N644" s="3"/>
      <c r="O644" s="3"/>
      <c r="P644" s="3"/>
      <c r="Q644" s="3"/>
      <c r="R644" s="3"/>
      <c r="S644" s="3"/>
      <c r="T644" s="3"/>
      <c r="U644" s="3"/>
      <c r="V644" s="3"/>
      <c r="W644" s="3"/>
      <c r="X644" s="3"/>
      <c r="Y644" s="3"/>
      <c r="Z644" s="3"/>
    </row>
    <row r="645" spans="1:26" ht="15.75" customHeight="1" x14ac:dyDescent="0.3">
      <c r="A645" s="4">
        <v>41743</v>
      </c>
      <c r="B645" s="3" t="s">
        <v>36</v>
      </c>
      <c r="C645" s="3" t="s">
        <v>53</v>
      </c>
      <c r="D645" s="3" t="s">
        <v>32</v>
      </c>
      <c r="E645" s="12">
        <v>32.999999999999993</v>
      </c>
      <c r="F645" s="12">
        <v>71.999999999999986</v>
      </c>
      <c r="G645" s="12">
        <v>924</v>
      </c>
      <c r="H645" s="13">
        <v>12.833333333333334</v>
      </c>
      <c r="I645" s="3"/>
      <c r="J645" s="3"/>
      <c r="K645" s="3"/>
      <c r="L645" s="3"/>
      <c r="M645" s="3"/>
      <c r="N645" s="3"/>
      <c r="O645" s="3"/>
      <c r="P645" s="3"/>
      <c r="Q645" s="3"/>
      <c r="R645" s="3"/>
      <c r="S645" s="3"/>
      <c r="T645" s="3"/>
      <c r="U645" s="3"/>
      <c r="V645" s="3"/>
      <c r="W645" s="3"/>
      <c r="X645" s="3"/>
      <c r="Y645" s="3"/>
      <c r="Z645" s="3"/>
    </row>
    <row r="646" spans="1:26" ht="15.75" customHeight="1" x14ac:dyDescent="0.3">
      <c r="A646" s="4">
        <v>41743</v>
      </c>
      <c r="B646" s="3" t="s">
        <v>36</v>
      </c>
      <c r="C646" s="3" t="s">
        <v>56</v>
      </c>
      <c r="D646" s="3" t="s">
        <v>33</v>
      </c>
      <c r="E646" s="12">
        <v>192</v>
      </c>
      <c r="F646" s="12">
        <v>327</v>
      </c>
      <c r="G646" s="12">
        <v>3702</v>
      </c>
      <c r="H646" s="13">
        <v>11.321100917431192</v>
      </c>
      <c r="I646" s="3"/>
      <c r="J646" s="3"/>
      <c r="K646" s="3"/>
      <c r="L646" s="3"/>
      <c r="M646" s="3"/>
      <c r="N646" s="3"/>
      <c r="O646" s="3"/>
      <c r="P646" s="3"/>
      <c r="Q646" s="3"/>
      <c r="R646" s="3"/>
      <c r="S646" s="3"/>
      <c r="T646" s="3"/>
      <c r="U646" s="3"/>
      <c r="V646" s="3"/>
      <c r="W646" s="3"/>
      <c r="X646" s="3"/>
      <c r="Y646" s="3"/>
      <c r="Z646" s="3"/>
    </row>
    <row r="647" spans="1:26" ht="15.75" customHeight="1" x14ac:dyDescent="0.3">
      <c r="A647" s="4">
        <v>41743</v>
      </c>
      <c r="B647" s="3" t="s">
        <v>37</v>
      </c>
      <c r="C647" s="3" t="s">
        <v>44</v>
      </c>
      <c r="D647" s="3" t="s">
        <v>14</v>
      </c>
      <c r="E647" s="12">
        <v>253.99999999999997</v>
      </c>
      <c r="F647" s="12">
        <v>511</v>
      </c>
      <c r="G647" s="12">
        <v>9353.27</v>
      </c>
      <c r="H647" s="13">
        <v>18.303855185909981</v>
      </c>
      <c r="I647" s="3"/>
      <c r="J647" s="3"/>
      <c r="K647" s="3"/>
      <c r="L647" s="3"/>
      <c r="M647" s="3"/>
      <c r="N647" s="3"/>
      <c r="O647" s="3"/>
      <c r="P647" s="3"/>
      <c r="Q647" s="3"/>
      <c r="R647" s="3"/>
      <c r="S647" s="3"/>
      <c r="T647" s="3"/>
      <c r="U647" s="3"/>
      <c r="V647" s="3"/>
      <c r="W647" s="3"/>
      <c r="X647" s="3"/>
      <c r="Y647" s="3"/>
      <c r="Z647" s="3"/>
    </row>
    <row r="648" spans="1:26" ht="15.75" customHeight="1" x14ac:dyDescent="0.3">
      <c r="A648" s="4">
        <v>41743</v>
      </c>
      <c r="B648" s="3" t="s">
        <v>37</v>
      </c>
      <c r="C648" s="3" t="s">
        <v>45</v>
      </c>
      <c r="D648" s="3" t="s">
        <v>15</v>
      </c>
      <c r="E648" s="12">
        <v>65</v>
      </c>
      <c r="F648" s="12">
        <v>134.00000000000003</v>
      </c>
      <c r="G648" s="12">
        <v>2700.16</v>
      </c>
      <c r="H648" s="13">
        <v>20.15044776119403</v>
      </c>
      <c r="I648" s="3"/>
      <c r="J648" s="3"/>
      <c r="K648" s="3"/>
      <c r="L648" s="3"/>
      <c r="M648" s="3"/>
      <c r="N648" s="3"/>
      <c r="O648" s="3"/>
      <c r="P648" s="3"/>
      <c r="Q648" s="3"/>
      <c r="R648" s="3"/>
      <c r="S648" s="3"/>
      <c r="T648" s="3"/>
      <c r="U648" s="3"/>
      <c r="V648" s="3"/>
      <c r="W648" s="3"/>
      <c r="X648" s="3"/>
      <c r="Y648" s="3"/>
      <c r="Z648" s="3"/>
    </row>
    <row r="649" spans="1:26" ht="15.75" customHeight="1" x14ac:dyDescent="0.3">
      <c r="A649" s="4">
        <v>41743</v>
      </c>
      <c r="B649" s="3" t="s">
        <v>37</v>
      </c>
      <c r="C649" s="3" t="s">
        <v>46</v>
      </c>
      <c r="D649" s="3" t="s">
        <v>16</v>
      </c>
      <c r="E649" s="12">
        <v>1023</v>
      </c>
      <c r="F649" s="12">
        <v>2799</v>
      </c>
      <c r="G649" s="12">
        <v>40664.22</v>
      </c>
      <c r="H649" s="13">
        <v>14.528124330117899</v>
      </c>
      <c r="I649" s="3"/>
      <c r="J649" s="3"/>
      <c r="K649" s="3"/>
      <c r="L649" s="3"/>
      <c r="M649" s="3"/>
      <c r="N649" s="3"/>
      <c r="O649" s="3"/>
      <c r="P649" s="3"/>
      <c r="Q649" s="3"/>
      <c r="R649" s="3"/>
      <c r="S649" s="3"/>
      <c r="T649" s="3"/>
      <c r="U649" s="3"/>
      <c r="V649" s="3"/>
      <c r="W649" s="3"/>
      <c r="X649" s="3"/>
      <c r="Y649" s="3"/>
      <c r="Z649" s="3"/>
    </row>
    <row r="650" spans="1:26" ht="15.75" customHeight="1" x14ac:dyDescent="0.3">
      <c r="A650" s="4">
        <v>41743</v>
      </c>
      <c r="B650" s="3" t="s">
        <v>37</v>
      </c>
      <c r="C650" s="3" t="s">
        <v>47</v>
      </c>
      <c r="D650" s="3" t="s">
        <v>17</v>
      </c>
      <c r="E650" s="12">
        <v>2094</v>
      </c>
      <c r="F650" s="12">
        <v>4968.9999999999991</v>
      </c>
      <c r="G650" s="12">
        <v>69874.350000000006</v>
      </c>
      <c r="H650" s="13">
        <v>14.062054739384184</v>
      </c>
      <c r="I650" s="3"/>
      <c r="J650" s="3"/>
      <c r="K650" s="3"/>
      <c r="L650" s="3"/>
      <c r="M650" s="3"/>
      <c r="N650" s="3"/>
      <c r="O650" s="3"/>
      <c r="P650" s="3"/>
      <c r="Q650" s="3"/>
      <c r="R650" s="3"/>
      <c r="S650" s="3"/>
      <c r="T650" s="3"/>
      <c r="U650" s="3"/>
      <c r="V650" s="3"/>
      <c r="W650" s="3"/>
      <c r="X650" s="3"/>
      <c r="Y650" s="3"/>
      <c r="Z650" s="3"/>
    </row>
    <row r="651" spans="1:26" ht="15.75" customHeight="1" x14ac:dyDescent="0.3">
      <c r="A651" s="4">
        <v>41743</v>
      </c>
      <c r="B651" s="3" t="s">
        <v>37</v>
      </c>
      <c r="C651" s="3" t="s">
        <v>45</v>
      </c>
      <c r="D651" s="3" t="s">
        <v>18</v>
      </c>
      <c r="E651" s="12">
        <v>253</v>
      </c>
      <c r="F651" s="12">
        <v>477.99999999999994</v>
      </c>
      <c r="G651" s="12">
        <v>10364.82</v>
      </c>
      <c r="H651" s="13">
        <v>21.683723849372385</v>
      </c>
      <c r="I651" s="3"/>
      <c r="J651" s="3"/>
      <c r="K651" s="3"/>
      <c r="L651" s="3"/>
      <c r="M651" s="3"/>
      <c r="N651" s="3"/>
      <c r="O651" s="3"/>
      <c r="P651" s="3"/>
      <c r="Q651" s="3"/>
      <c r="R651" s="3"/>
      <c r="S651" s="3"/>
      <c r="T651" s="3"/>
      <c r="U651" s="3"/>
      <c r="V651" s="3"/>
      <c r="W651" s="3"/>
      <c r="X651" s="3"/>
      <c r="Y651" s="3"/>
      <c r="Z651" s="3"/>
    </row>
    <row r="652" spans="1:26" ht="15.75" customHeight="1" x14ac:dyDescent="0.3">
      <c r="A652" s="4">
        <v>41743</v>
      </c>
      <c r="B652" s="3" t="s">
        <v>37</v>
      </c>
      <c r="C652" s="3" t="s">
        <v>48</v>
      </c>
      <c r="D652" s="3" t="s">
        <v>19</v>
      </c>
      <c r="E652" s="12">
        <v>112</v>
      </c>
      <c r="F652" s="12">
        <v>205</v>
      </c>
      <c r="G652" s="12">
        <v>3860.79</v>
      </c>
      <c r="H652" s="13">
        <v>18.83312195121951</v>
      </c>
      <c r="I652" s="3"/>
      <c r="J652" s="3"/>
      <c r="K652" s="3"/>
      <c r="L652" s="3"/>
      <c r="M652" s="3"/>
      <c r="N652" s="3"/>
      <c r="O652" s="3"/>
      <c r="P652" s="3"/>
      <c r="Q652" s="3"/>
      <c r="R652" s="3"/>
      <c r="S652" s="3"/>
      <c r="T652" s="3"/>
      <c r="U652" s="3"/>
      <c r="V652" s="3"/>
      <c r="W652" s="3"/>
      <c r="X652" s="3"/>
      <c r="Y652" s="3"/>
      <c r="Z652" s="3"/>
    </row>
    <row r="653" spans="1:26" ht="15.75" customHeight="1" x14ac:dyDescent="0.3">
      <c r="A653" s="4">
        <v>41743</v>
      </c>
      <c r="B653" s="3" t="s">
        <v>37</v>
      </c>
      <c r="C653" s="3" t="s">
        <v>49</v>
      </c>
      <c r="D653" s="3" t="s">
        <v>20</v>
      </c>
      <c r="E653" s="12">
        <v>1180.0000000000002</v>
      </c>
      <c r="F653" s="12">
        <v>2694</v>
      </c>
      <c r="G653" s="12">
        <v>51279.68</v>
      </c>
      <c r="H653" s="13">
        <v>19.034773570898292</v>
      </c>
      <c r="I653" s="3"/>
      <c r="J653" s="3"/>
      <c r="K653" s="3"/>
      <c r="L653" s="3"/>
      <c r="M653" s="3"/>
      <c r="N653" s="3"/>
      <c r="O653" s="3"/>
      <c r="P653" s="3"/>
      <c r="Q653" s="3"/>
      <c r="R653" s="3"/>
      <c r="S653" s="3"/>
      <c r="T653" s="3"/>
      <c r="U653" s="3"/>
      <c r="V653" s="3"/>
      <c r="W653" s="3"/>
      <c r="X653" s="3"/>
      <c r="Y653" s="3"/>
      <c r="Z653" s="3"/>
    </row>
    <row r="654" spans="1:26" ht="15.75" customHeight="1" x14ac:dyDescent="0.3">
      <c r="A654" s="4">
        <v>41743</v>
      </c>
      <c r="B654" s="3" t="s">
        <v>37</v>
      </c>
      <c r="C654" s="3" t="s">
        <v>50</v>
      </c>
      <c r="D654" s="3" t="s">
        <v>21</v>
      </c>
      <c r="E654" s="12">
        <v>75</v>
      </c>
      <c r="F654" s="12">
        <v>216</v>
      </c>
      <c r="G654" s="12">
        <v>4632.95</v>
      </c>
      <c r="H654" s="13">
        <v>21.448842592592591</v>
      </c>
      <c r="I654" s="3"/>
      <c r="J654" s="3"/>
      <c r="K654" s="3"/>
      <c r="L654" s="3"/>
      <c r="M654" s="3"/>
      <c r="N654" s="3"/>
      <c r="O654" s="3"/>
      <c r="P654" s="3"/>
      <c r="Q654" s="3"/>
      <c r="R654" s="3"/>
      <c r="S654" s="3"/>
      <c r="T654" s="3"/>
      <c r="U654" s="3"/>
      <c r="V654" s="3"/>
      <c r="W654" s="3"/>
      <c r="X654" s="3"/>
      <c r="Y654" s="3"/>
      <c r="Z654" s="3"/>
    </row>
    <row r="655" spans="1:26" ht="15.75" customHeight="1" x14ac:dyDescent="0.3">
      <c r="A655" s="4">
        <v>41743</v>
      </c>
      <c r="B655" s="3" t="s">
        <v>37</v>
      </c>
      <c r="C655" s="3" t="s">
        <v>51</v>
      </c>
      <c r="D655" s="3" t="s">
        <v>22</v>
      </c>
      <c r="E655" s="12">
        <v>39.999999999999993</v>
      </c>
      <c r="F655" s="12">
        <v>85</v>
      </c>
      <c r="G655" s="12">
        <v>1127.3900000000003</v>
      </c>
      <c r="H655" s="13">
        <v>13.263411764705884</v>
      </c>
      <c r="I655" s="3"/>
      <c r="J655" s="3"/>
      <c r="K655" s="3"/>
      <c r="L655" s="3"/>
      <c r="M655" s="3"/>
      <c r="N655" s="3"/>
      <c r="O655" s="3"/>
      <c r="P655" s="3"/>
      <c r="Q655" s="3"/>
      <c r="R655" s="3"/>
      <c r="S655" s="3"/>
      <c r="T655" s="3"/>
      <c r="U655" s="3"/>
      <c r="V655" s="3"/>
      <c r="W655" s="3"/>
      <c r="X655" s="3"/>
      <c r="Y655" s="3"/>
      <c r="Z655" s="3"/>
    </row>
    <row r="656" spans="1:26" ht="15.75" customHeight="1" x14ac:dyDescent="0.3">
      <c r="A656" s="4">
        <v>41743</v>
      </c>
      <c r="B656" s="3" t="s">
        <v>37</v>
      </c>
      <c r="C656" s="3" t="s">
        <v>52</v>
      </c>
      <c r="D656" s="3" t="s">
        <v>23</v>
      </c>
      <c r="E656" s="12">
        <v>3184</v>
      </c>
      <c r="F656" s="12">
        <v>7345.0000000000009</v>
      </c>
      <c r="G656" s="12">
        <v>197046.81</v>
      </c>
      <c r="H656" s="13">
        <v>26.827339686861812</v>
      </c>
      <c r="I656" s="3"/>
      <c r="J656" s="3"/>
      <c r="K656" s="3"/>
      <c r="L656" s="3"/>
      <c r="M656" s="3"/>
      <c r="N656" s="3"/>
      <c r="O656" s="3"/>
      <c r="P656" s="3"/>
      <c r="Q656" s="3"/>
      <c r="R656" s="3"/>
      <c r="S656" s="3"/>
      <c r="T656" s="3"/>
      <c r="U656" s="3"/>
      <c r="V656" s="3"/>
      <c r="W656" s="3"/>
      <c r="X656" s="3"/>
      <c r="Y656" s="3"/>
      <c r="Z656" s="3"/>
    </row>
    <row r="657" spans="1:26" ht="15.75" customHeight="1" x14ac:dyDescent="0.3">
      <c r="A657" s="4">
        <v>41743</v>
      </c>
      <c r="B657" s="3" t="s">
        <v>37</v>
      </c>
      <c r="C657" s="3" t="s">
        <v>49</v>
      </c>
      <c r="D657" s="3" t="s">
        <v>24</v>
      </c>
      <c r="E657" s="12">
        <v>70</v>
      </c>
      <c r="F657" s="12">
        <v>137</v>
      </c>
      <c r="G657" s="12">
        <v>2942.39</v>
      </c>
      <c r="H657" s="13">
        <v>21.47729927007299</v>
      </c>
      <c r="I657" s="3"/>
      <c r="J657" s="3"/>
      <c r="K657" s="3"/>
      <c r="L657" s="3"/>
      <c r="M657" s="3"/>
      <c r="N657" s="3"/>
      <c r="O657" s="3"/>
      <c r="P657" s="3"/>
      <c r="Q657" s="3"/>
      <c r="R657" s="3"/>
      <c r="S657" s="3"/>
      <c r="T657" s="3"/>
      <c r="U657" s="3"/>
      <c r="V657" s="3"/>
      <c r="W657" s="3"/>
      <c r="X657" s="3"/>
      <c r="Y657" s="3"/>
      <c r="Z657" s="3"/>
    </row>
    <row r="658" spans="1:26" ht="15.75" customHeight="1" x14ac:dyDescent="0.3">
      <c r="A658" s="4">
        <v>41743</v>
      </c>
      <c r="B658" s="3" t="s">
        <v>37</v>
      </c>
      <c r="C658" s="3" t="s">
        <v>53</v>
      </c>
      <c r="D658" s="3" t="s">
        <v>25</v>
      </c>
      <c r="E658" s="12">
        <v>41</v>
      </c>
      <c r="F658" s="12">
        <v>68.999999999999986</v>
      </c>
      <c r="G658" s="12">
        <v>1187.6300000000001</v>
      </c>
      <c r="H658" s="13">
        <v>17.212028985507249</v>
      </c>
      <c r="I658" s="3"/>
      <c r="J658" s="3"/>
      <c r="K658" s="3"/>
      <c r="L658" s="3"/>
      <c r="M658" s="3"/>
      <c r="N658" s="3"/>
      <c r="O658" s="3"/>
      <c r="P658" s="3"/>
      <c r="Q658" s="3"/>
      <c r="R658" s="3"/>
      <c r="S658" s="3"/>
      <c r="T658" s="3"/>
      <c r="U658" s="3"/>
      <c r="V658" s="3"/>
      <c r="W658" s="3"/>
      <c r="X658" s="3"/>
      <c r="Y658" s="3"/>
      <c r="Z658" s="3"/>
    </row>
    <row r="659" spans="1:26" ht="15.75" customHeight="1" x14ac:dyDescent="0.3">
      <c r="A659" s="4">
        <v>41743</v>
      </c>
      <c r="B659" s="3" t="s">
        <v>37</v>
      </c>
      <c r="C659" s="3" t="s">
        <v>54</v>
      </c>
      <c r="D659" s="3" t="s">
        <v>26</v>
      </c>
      <c r="E659" s="12">
        <v>19.999999999999996</v>
      </c>
      <c r="F659" s="12">
        <v>33</v>
      </c>
      <c r="G659" s="12">
        <v>631.45000000000005</v>
      </c>
      <c r="H659" s="13">
        <v>19.134848484848487</v>
      </c>
      <c r="I659" s="3"/>
      <c r="J659" s="3"/>
      <c r="K659" s="3"/>
      <c r="L659" s="3"/>
      <c r="M659" s="3"/>
      <c r="N659" s="3"/>
      <c r="O659" s="3"/>
      <c r="P659" s="3"/>
      <c r="Q659" s="3"/>
      <c r="R659" s="3"/>
      <c r="S659" s="3"/>
      <c r="T659" s="3"/>
      <c r="U659" s="3"/>
      <c r="V659" s="3"/>
      <c r="W659" s="3"/>
      <c r="X659" s="3"/>
      <c r="Y659" s="3"/>
      <c r="Z659" s="3"/>
    </row>
    <row r="660" spans="1:26" ht="15.75" customHeight="1" x14ac:dyDescent="0.3">
      <c r="A660" s="4">
        <v>41743</v>
      </c>
      <c r="B660" s="3" t="s">
        <v>37</v>
      </c>
      <c r="C660" s="3" t="s">
        <v>49</v>
      </c>
      <c r="D660" s="3" t="s">
        <v>27</v>
      </c>
      <c r="E660" s="12">
        <v>39.000000000000007</v>
      </c>
      <c r="F660" s="12">
        <v>78.999999999999986</v>
      </c>
      <c r="G660" s="12">
        <v>1592.6</v>
      </c>
      <c r="H660" s="13">
        <v>20.159493670886075</v>
      </c>
      <c r="I660" s="3"/>
      <c r="J660" s="3"/>
      <c r="K660" s="3"/>
      <c r="L660" s="3"/>
      <c r="M660" s="3"/>
      <c r="N660" s="3"/>
      <c r="O660" s="3"/>
      <c r="P660" s="3"/>
      <c r="Q660" s="3"/>
      <c r="R660" s="3"/>
      <c r="S660" s="3"/>
      <c r="T660" s="3"/>
      <c r="U660" s="3"/>
      <c r="V660" s="3"/>
      <c r="W660" s="3"/>
      <c r="X660" s="3"/>
      <c r="Y660" s="3"/>
      <c r="Z660" s="3"/>
    </row>
    <row r="661" spans="1:26" ht="15.75" customHeight="1" x14ac:dyDescent="0.3">
      <c r="A661" s="4">
        <v>41743</v>
      </c>
      <c r="B661" s="3" t="s">
        <v>37</v>
      </c>
      <c r="C661" s="3" t="s">
        <v>49</v>
      </c>
      <c r="D661" s="3" t="s">
        <v>28</v>
      </c>
      <c r="E661" s="12">
        <v>453</v>
      </c>
      <c r="F661" s="12">
        <v>842</v>
      </c>
      <c r="G661" s="12">
        <v>15405.410000000002</v>
      </c>
      <c r="H661" s="13">
        <v>18.296211401425179</v>
      </c>
      <c r="I661" s="3"/>
      <c r="J661" s="3"/>
      <c r="K661" s="3"/>
      <c r="L661" s="3"/>
      <c r="M661" s="3"/>
      <c r="N661" s="3"/>
      <c r="O661" s="3"/>
      <c r="P661" s="3"/>
      <c r="Q661" s="3"/>
      <c r="R661" s="3"/>
      <c r="S661" s="3"/>
      <c r="T661" s="3"/>
      <c r="U661" s="3"/>
      <c r="V661" s="3"/>
      <c r="W661" s="3"/>
      <c r="X661" s="3"/>
      <c r="Y661" s="3"/>
      <c r="Z661" s="3"/>
    </row>
    <row r="662" spans="1:26" ht="15.75" customHeight="1" x14ac:dyDescent="0.3">
      <c r="A662" s="4">
        <v>41743</v>
      </c>
      <c r="B662" s="3" t="s">
        <v>37</v>
      </c>
      <c r="C662" s="3" t="s">
        <v>49</v>
      </c>
      <c r="D662" s="3" t="s">
        <v>29</v>
      </c>
      <c r="E662" s="12">
        <v>1845</v>
      </c>
      <c r="F662" s="12">
        <v>5157</v>
      </c>
      <c r="G662" s="12">
        <v>82575.86</v>
      </c>
      <c r="H662" s="13">
        <v>16.012383168508823</v>
      </c>
      <c r="I662" s="3"/>
      <c r="J662" s="3"/>
      <c r="K662" s="3"/>
      <c r="L662" s="3"/>
      <c r="M662" s="3"/>
      <c r="N662" s="3"/>
      <c r="O662" s="3"/>
      <c r="P662" s="3"/>
      <c r="Q662" s="3"/>
      <c r="R662" s="3"/>
      <c r="S662" s="3"/>
      <c r="T662" s="3"/>
      <c r="U662" s="3"/>
      <c r="V662" s="3"/>
      <c r="W662" s="3"/>
      <c r="X662" s="3"/>
      <c r="Y662" s="3"/>
      <c r="Z662" s="3"/>
    </row>
    <row r="663" spans="1:26" ht="15.75" customHeight="1" x14ac:dyDescent="0.3">
      <c r="A663" s="4">
        <v>41743</v>
      </c>
      <c r="B663" s="3" t="s">
        <v>37</v>
      </c>
      <c r="C663" s="3" t="s">
        <v>55</v>
      </c>
      <c r="D663" s="3" t="s">
        <v>30</v>
      </c>
      <c r="E663" s="12">
        <v>256</v>
      </c>
      <c r="F663" s="12">
        <v>515</v>
      </c>
      <c r="G663" s="12">
        <v>8203.9999999999982</v>
      </c>
      <c r="H663" s="13">
        <v>15.930097087378641</v>
      </c>
      <c r="I663" s="3"/>
      <c r="J663" s="3"/>
      <c r="K663" s="3"/>
      <c r="L663" s="3"/>
      <c r="M663" s="3"/>
      <c r="N663" s="3"/>
      <c r="O663" s="3"/>
      <c r="P663" s="3"/>
      <c r="Q663" s="3"/>
      <c r="R663" s="3"/>
      <c r="S663" s="3"/>
      <c r="T663" s="3"/>
      <c r="U663" s="3"/>
      <c r="V663" s="3"/>
      <c r="W663" s="3"/>
      <c r="X663" s="3"/>
      <c r="Y663" s="3"/>
      <c r="Z663" s="3"/>
    </row>
    <row r="664" spans="1:26" ht="15.75" customHeight="1" x14ac:dyDescent="0.3">
      <c r="A664" s="4">
        <v>41743</v>
      </c>
      <c r="B664" s="3" t="s">
        <v>37</v>
      </c>
      <c r="C664" s="3" t="s">
        <v>49</v>
      </c>
      <c r="D664" s="3" t="s">
        <v>31</v>
      </c>
      <c r="E664" s="12">
        <v>206</v>
      </c>
      <c r="F664" s="12">
        <v>397</v>
      </c>
      <c r="G664" s="12">
        <v>8462.7000000000007</v>
      </c>
      <c r="H664" s="13">
        <v>21.316624685138542</v>
      </c>
      <c r="I664" s="3"/>
      <c r="J664" s="3"/>
      <c r="K664" s="3"/>
      <c r="L664" s="3"/>
      <c r="M664" s="3"/>
      <c r="N664" s="3"/>
      <c r="O664" s="3"/>
      <c r="P664" s="3"/>
      <c r="Q664" s="3"/>
      <c r="R664" s="3"/>
      <c r="S664" s="3"/>
      <c r="T664" s="3"/>
      <c r="U664" s="3"/>
      <c r="V664" s="3"/>
      <c r="W664" s="3"/>
      <c r="X664" s="3"/>
      <c r="Y664" s="3"/>
      <c r="Z664" s="3"/>
    </row>
    <row r="665" spans="1:26" ht="15.75" customHeight="1" x14ac:dyDescent="0.3">
      <c r="A665" s="4">
        <v>41743</v>
      </c>
      <c r="B665" s="3" t="s">
        <v>37</v>
      </c>
      <c r="C665" s="3" t="s">
        <v>13</v>
      </c>
      <c r="D665" s="3" t="s">
        <v>13</v>
      </c>
      <c r="E665" s="12">
        <v>18799</v>
      </c>
      <c r="F665" s="12">
        <v>42943.000000000007</v>
      </c>
      <c r="G665" s="12">
        <v>822367.74</v>
      </c>
      <c r="H665" s="13">
        <v>19.150216333278998</v>
      </c>
      <c r="I665" s="3"/>
      <c r="J665" s="3"/>
      <c r="K665" s="3"/>
      <c r="L665" s="3"/>
      <c r="M665" s="3"/>
      <c r="N665" s="3"/>
      <c r="O665" s="3"/>
      <c r="P665" s="3"/>
      <c r="Q665" s="3"/>
      <c r="R665" s="3"/>
      <c r="S665" s="3"/>
      <c r="T665" s="3"/>
      <c r="U665" s="3"/>
      <c r="V665" s="3"/>
      <c r="W665" s="3"/>
      <c r="X665" s="3"/>
      <c r="Y665" s="3"/>
      <c r="Z665" s="3"/>
    </row>
    <row r="666" spans="1:26" ht="15.75" customHeight="1" x14ac:dyDescent="0.3">
      <c r="A666" s="4">
        <v>41743</v>
      </c>
      <c r="B666" s="3" t="s">
        <v>37</v>
      </c>
      <c r="C666" s="3" t="s">
        <v>53</v>
      </c>
      <c r="D666" s="3" t="s">
        <v>32</v>
      </c>
      <c r="E666" s="12">
        <v>48</v>
      </c>
      <c r="F666" s="12">
        <v>86.999999999999986</v>
      </c>
      <c r="G666" s="12">
        <v>1287.3499999999999</v>
      </c>
      <c r="H666" s="13">
        <v>14.797126436781609</v>
      </c>
      <c r="I666" s="3"/>
      <c r="J666" s="3"/>
      <c r="K666" s="3"/>
      <c r="L666" s="3"/>
      <c r="M666" s="3"/>
      <c r="N666" s="3"/>
      <c r="O666" s="3"/>
      <c r="P666" s="3"/>
      <c r="Q666" s="3"/>
      <c r="R666" s="3"/>
      <c r="S666" s="3"/>
      <c r="T666" s="3"/>
      <c r="U666" s="3"/>
      <c r="V666" s="3"/>
      <c r="W666" s="3"/>
      <c r="X666" s="3"/>
      <c r="Y666" s="3"/>
      <c r="Z666" s="3"/>
    </row>
    <row r="667" spans="1:26" ht="15.75" customHeight="1" x14ac:dyDescent="0.3">
      <c r="A667" s="4">
        <v>41743</v>
      </c>
      <c r="B667" s="3" t="s">
        <v>37</v>
      </c>
      <c r="C667" s="3" t="s">
        <v>56</v>
      </c>
      <c r="D667" s="3" t="s">
        <v>33</v>
      </c>
      <c r="E667" s="12">
        <v>1856</v>
      </c>
      <c r="F667" s="12">
        <v>4447.9999999999991</v>
      </c>
      <c r="G667" s="12">
        <v>72907.37</v>
      </c>
      <c r="H667" s="13">
        <v>16.391045413669065</v>
      </c>
      <c r="I667" s="3"/>
      <c r="J667" s="3"/>
      <c r="K667" s="3"/>
      <c r="L667" s="3"/>
      <c r="M667" s="3"/>
      <c r="N667" s="3"/>
      <c r="O667" s="3"/>
      <c r="P667" s="3"/>
      <c r="Q667" s="3"/>
      <c r="R667" s="3"/>
      <c r="S667" s="3"/>
      <c r="T667" s="3"/>
      <c r="U667" s="3"/>
      <c r="V667" s="3"/>
      <c r="W667" s="3"/>
      <c r="X667" s="3"/>
      <c r="Y667" s="3"/>
      <c r="Z667" s="3"/>
    </row>
    <row r="668" spans="1:26" ht="15.75" customHeight="1" x14ac:dyDescent="0.3">
      <c r="A668" s="4">
        <v>41750</v>
      </c>
      <c r="B668" s="3" t="s">
        <v>36</v>
      </c>
      <c r="C668" s="3" t="s">
        <v>44</v>
      </c>
      <c r="D668" s="3" t="s">
        <v>14</v>
      </c>
      <c r="E668" s="12">
        <v>99</v>
      </c>
      <c r="F668" s="12">
        <v>159</v>
      </c>
      <c r="G668" s="12">
        <v>2163</v>
      </c>
      <c r="H668" s="13">
        <v>13.60377358490566</v>
      </c>
      <c r="I668" s="3"/>
      <c r="J668" s="3"/>
      <c r="K668" s="3"/>
      <c r="L668" s="3"/>
      <c r="M668" s="3"/>
      <c r="N668" s="3"/>
      <c r="O668" s="3"/>
      <c r="P668" s="3"/>
      <c r="Q668" s="3"/>
      <c r="R668" s="3"/>
      <c r="S668" s="3"/>
      <c r="T668" s="3"/>
      <c r="U668" s="3"/>
      <c r="V668" s="3"/>
      <c r="W668" s="3"/>
      <c r="X668" s="3"/>
      <c r="Y668" s="3"/>
      <c r="Z668" s="3"/>
    </row>
    <row r="669" spans="1:26" ht="15.75" customHeight="1" x14ac:dyDescent="0.3">
      <c r="A669" s="4">
        <v>41750</v>
      </c>
      <c r="B669" s="3" t="s">
        <v>36</v>
      </c>
      <c r="C669" s="3" t="s">
        <v>45</v>
      </c>
      <c r="D669" s="3" t="s">
        <v>15</v>
      </c>
      <c r="E669" s="12">
        <v>32.999999999999993</v>
      </c>
      <c r="F669" s="12">
        <v>63</v>
      </c>
      <c r="G669" s="12">
        <v>681</v>
      </c>
      <c r="H669" s="13">
        <v>10.80952380952381</v>
      </c>
      <c r="I669" s="3"/>
      <c r="J669" s="3"/>
      <c r="K669" s="3"/>
      <c r="L669" s="3"/>
      <c r="M669" s="3"/>
      <c r="N669" s="3"/>
      <c r="O669" s="3"/>
      <c r="P669" s="3"/>
      <c r="Q669" s="3"/>
      <c r="R669" s="3"/>
      <c r="S669" s="3"/>
      <c r="T669" s="3"/>
      <c r="U669" s="3"/>
      <c r="V669" s="3"/>
      <c r="W669" s="3"/>
      <c r="X669" s="3"/>
      <c r="Y669" s="3"/>
      <c r="Z669" s="3"/>
    </row>
    <row r="670" spans="1:26" ht="15.75" customHeight="1" x14ac:dyDescent="0.3">
      <c r="A670" s="4">
        <v>41750</v>
      </c>
      <c r="B670" s="3" t="s">
        <v>36</v>
      </c>
      <c r="C670" s="3" t="s">
        <v>46</v>
      </c>
      <c r="D670" s="3" t="s">
        <v>16</v>
      </c>
      <c r="E670" s="12">
        <v>246</v>
      </c>
      <c r="F670" s="12">
        <v>413.99999999999989</v>
      </c>
      <c r="G670" s="12">
        <v>5334</v>
      </c>
      <c r="H670" s="13">
        <v>12.884057971014492</v>
      </c>
      <c r="I670" s="3"/>
      <c r="J670" s="3"/>
      <c r="K670" s="3"/>
      <c r="L670" s="3"/>
      <c r="M670" s="3"/>
      <c r="N670" s="3"/>
      <c r="O670" s="3"/>
      <c r="P670" s="3"/>
      <c r="Q670" s="3"/>
      <c r="R670" s="3"/>
      <c r="S670" s="3"/>
      <c r="T670" s="3"/>
      <c r="U670" s="3"/>
      <c r="V670" s="3"/>
      <c r="W670" s="3"/>
      <c r="X670" s="3"/>
      <c r="Y670" s="3"/>
      <c r="Z670" s="3"/>
    </row>
    <row r="671" spans="1:26" ht="15.75" customHeight="1" x14ac:dyDescent="0.3">
      <c r="A671" s="4">
        <v>41750</v>
      </c>
      <c r="B671" s="3" t="s">
        <v>36</v>
      </c>
      <c r="C671" s="3" t="s">
        <v>47</v>
      </c>
      <c r="D671" s="3" t="s">
        <v>17</v>
      </c>
      <c r="E671" s="12">
        <v>417</v>
      </c>
      <c r="F671" s="12">
        <v>795</v>
      </c>
      <c r="G671" s="12">
        <v>9123</v>
      </c>
      <c r="H671" s="13">
        <v>11.475471698113207</v>
      </c>
      <c r="I671" s="3"/>
      <c r="J671" s="3"/>
      <c r="K671" s="3"/>
      <c r="L671" s="3"/>
      <c r="M671" s="3"/>
      <c r="N671" s="3"/>
      <c r="O671" s="3"/>
      <c r="P671" s="3"/>
      <c r="Q671" s="3"/>
      <c r="R671" s="3"/>
      <c r="S671" s="3"/>
      <c r="T671" s="3"/>
      <c r="U671" s="3"/>
      <c r="V671" s="3"/>
      <c r="W671" s="3"/>
      <c r="X671" s="3"/>
      <c r="Y671" s="3"/>
      <c r="Z671" s="3"/>
    </row>
    <row r="672" spans="1:26" ht="15.75" customHeight="1" x14ac:dyDescent="0.3">
      <c r="A672" s="4">
        <v>41750</v>
      </c>
      <c r="B672" s="3" t="s">
        <v>36</v>
      </c>
      <c r="C672" s="3" t="s">
        <v>45</v>
      </c>
      <c r="D672" s="3" t="s">
        <v>18</v>
      </c>
      <c r="E672" s="12">
        <v>54</v>
      </c>
      <c r="F672" s="12">
        <v>96</v>
      </c>
      <c r="G672" s="12">
        <v>876</v>
      </c>
      <c r="H672" s="13">
        <v>9.125</v>
      </c>
      <c r="I672" s="3"/>
      <c r="J672" s="3"/>
      <c r="K672" s="3"/>
      <c r="L672" s="3"/>
      <c r="M672" s="3"/>
      <c r="N672" s="3"/>
      <c r="O672" s="3"/>
      <c r="P672" s="3"/>
      <c r="Q672" s="3"/>
      <c r="R672" s="3"/>
      <c r="S672" s="3"/>
      <c r="T672" s="3"/>
      <c r="U672" s="3"/>
      <c r="V672" s="3"/>
      <c r="W672" s="3"/>
      <c r="X672" s="3"/>
      <c r="Y672" s="3"/>
      <c r="Z672" s="3"/>
    </row>
    <row r="673" spans="1:26" ht="15.75" customHeight="1" x14ac:dyDescent="0.3">
      <c r="A673" s="4">
        <v>41750</v>
      </c>
      <c r="B673" s="3" t="s">
        <v>36</v>
      </c>
      <c r="C673" s="3" t="s">
        <v>48</v>
      </c>
      <c r="D673" s="3" t="s">
        <v>19</v>
      </c>
      <c r="E673" s="12">
        <v>54</v>
      </c>
      <c r="F673" s="12">
        <v>120</v>
      </c>
      <c r="G673" s="12">
        <v>984</v>
      </c>
      <c r="H673" s="13">
        <v>8.1999999999999993</v>
      </c>
      <c r="I673" s="3"/>
      <c r="J673" s="3"/>
      <c r="K673" s="3"/>
      <c r="L673" s="3"/>
      <c r="M673" s="3"/>
      <c r="N673" s="3"/>
      <c r="O673" s="3"/>
      <c r="P673" s="3"/>
      <c r="Q673" s="3"/>
      <c r="R673" s="3"/>
      <c r="S673" s="3"/>
      <c r="T673" s="3"/>
      <c r="U673" s="3"/>
      <c r="V673" s="3"/>
      <c r="W673" s="3"/>
      <c r="X673" s="3"/>
      <c r="Y673" s="3"/>
      <c r="Z673" s="3"/>
    </row>
    <row r="674" spans="1:26" ht="15.75" customHeight="1" x14ac:dyDescent="0.3">
      <c r="A674" s="4">
        <v>41750</v>
      </c>
      <c r="B674" s="3" t="s">
        <v>36</v>
      </c>
      <c r="C674" s="3" t="s">
        <v>49</v>
      </c>
      <c r="D674" s="3" t="s">
        <v>20</v>
      </c>
      <c r="E674" s="12">
        <v>930</v>
      </c>
      <c r="F674" s="12">
        <v>1773</v>
      </c>
      <c r="G674" s="12">
        <v>22320</v>
      </c>
      <c r="H674" s="13">
        <v>12.588832487309645</v>
      </c>
      <c r="I674" s="3"/>
      <c r="J674" s="3"/>
      <c r="K674" s="3"/>
      <c r="L674" s="3"/>
      <c r="M674" s="3"/>
      <c r="N674" s="3"/>
      <c r="O674" s="3"/>
      <c r="P674" s="3"/>
      <c r="Q674" s="3"/>
      <c r="R674" s="3"/>
      <c r="S674" s="3"/>
      <c r="T674" s="3"/>
      <c r="U674" s="3"/>
      <c r="V674" s="3"/>
      <c r="W674" s="3"/>
      <c r="X674" s="3"/>
      <c r="Y674" s="3"/>
      <c r="Z674" s="3"/>
    </row>
    <row r="675" spans="1:26" ht="15.75" customHeight="1" x14ac:dyDescent="0.3">
      <c r="A675" s="4">
        <v>41750</v>
      </c>
      <c r="B675" s="3" t="s">
        <v>36</v>
      </c>
      <c r="C675" s="3" t="s">
        <v>50</v>
      </c>
      <c r="D675" s="3" t="s">
        <v>21</v>
      </c>
      <c r="E675" s="12">
        <v>14.999999999999996</v>
      </c>
      <c r="F675" s="12">
        <v>71.999999999999986</v>
      </c>
      <c r="G675" s="12">
        <v>837.00000000000023</v>
      </c>
      <c r="H675" s="13">
        <v>11.625</v>
      </c>
      <c r="I675" s="3"/>
      <c r="J675" s="3"/>
      <c r="K675" s="3"/>
      <c r="L675" s="3"/>
      <c r="M675" s="3"/>
      <c r="N675" s="3"/>
      <c r="O675" s="3"/>
      <c r="P675" s="3"/>
      <c r="Q675" s="3"/>
      <c r="R675" s="3"/>
      <c r="S675" s="3"/>
      <c r="T675" s="3"/>
      <c r="U675" s="3"/>
      <c r="V675" s="3"/>
      <c r="W675" s="3"/>
      <c r="X675" s="3"/>
      <c r="Y675" s="3"/>
      <c r="Z675" s="3"/>
    </row>
    <row r="676" spans="1:26" ht="15.75" customHeight="1" x14ac:dyDescent="0.3">
      <c r="A676" s="4">
        <v>41750</v>
      </c>
      <c r="B676" s="3" t="s">
        <v>36</v>
      </c>
      <c r="C676" s="3" t="s">
        <v>51</v>
      </c>
      <c r="D676" s="3" t="s">
        <v>22</v>
      </c>
      <c r="E676" s="12">
        <v>93.000000000000014</v>
      </c>
      <c r="F676" s="12">
        <v>179.99999999999997</v>
      </c>
      <c r="G676" s="12">
        <v>1755</v>
      </c>
      <c r="H676" s="13">
        <v>9.75</v>
      </c>
      <c r="I676" s="3"/>
      <c r="J676" s="3"/>
      <c r="K676" s="3"/>
      <c r="L676" s="3"/>
      <c r="M676" s="3"/>
      <c r="N676" s="3"/>
      <c r="O676" s="3"/>
      <c r="P676" s="3"/>
      <c r="Q676" s="3"/>
      <c r="R676" s="3"/>
      <c r="S676" s="3"/>
      <c r="T676" s="3"/>
      <c r="U676" s="3"/>
      <c r="V676" s="3"/>
      <c r="W676" s="3"/>
      <c r="X676" s="3"/>
      <c r="Y676" s="3"/>
      <c r="Z676" s="3"/>
    </row>
    <row r="677" spans="1:26" ht="15.75" customHeight="1" x14ac:dyDescent="0.3">
      <c r="A677" s="4">
        <v>41750</v>
      </c>
      <c r="B677" s="3" t="s">
        <v>36</v>
      </c>
      <c r="C677" s="3" t="s">
        <v>52</v>
      </c>
      <c r="D677" s="3" t="s">
        <v>23</v>
      </c>
      <c r="E677" s="12">
        <v>357</v>
      </c>
      <c r="F677" s="12">
        <v>597</v>
      </c>
      <c r="G677" s="12">
        <v>8229</v>
      </c>
      <c r="H677" s="13">
        <v>13.78391959798995</v>
      </c>
      <c r="I677" s="3"/>
      <c r="J677" s="3"/>
      <c r="K677" s="3"/>
      <c r="L677" s="3"/>
      <c r="M677" s="3"/>
      <c r="N677" s="3"/>
      <c r="O677" s="3"/>
      <c r="P677" s="3"/>
      <c r="Q677" s="3"/>
      <c r="R677" s="3"/>
      <c r="S677" s="3"/>
      <c r="T677" s="3"/>
      <c r="U677" s="3"/>
      <c r="V677" s="3"/>
      <c r="W677" s="3"/>
      <c r="X677" s="3"/>
      <c r="Y677" s="3"/>
      <c r="Z677" s="3"/>
    </row>
    <row r="678" spans="1:26" ht="15.75" customHeight="1" x14ac:dyDescent="0.3">
      <c r="A678" s="4">
        <v>41750</v>
      </c>
      <c r="B678" s="3" t="s">
        <v>36</v>
      </c>
      <c r="C678" s="3" t="s">
        <v>49</v>
      </c>
      <c r="D678" s="3" t="s">
        <v>24</v>
      </c>
      <c r="E678" s="12">
        <v>59.999999999999986</v>
      </c>
      <c r="F678" s="12">
        <v>96</v>
      </c>
      <c r="G678" s="12">
        <v>852</v>
      </c>
      <c r="H678" s="13">
        <v>8.875</v>
      </c>
      <c r="I678" s="3"/>
      <c r="J678" s="3"/>
      <c r="K678" s="3"/>
      <c r="L678" s="3"/>
      <c r="M678" s="3"/>
      <c r="N678" s="3"/>
      <c r="O678" s="3"/>
      <c r="P678" s="3"/>
      <c r="Q678" s="3"/>
      <c r="R678" s="3"/>
      <c r="S678" s="3"/>
      <c r="T678" s="3"/>
      <c r="U678" s="3"/>
      <c r="V678" s="3"/>
      <c r="W678" s="3"/>
      <c r="X678" s="3"/>
      <c r="Y678" s="3"/>
      <c r="Z678" s="3"/>
    </row>
    <row r="679" spans="1:26" ht="15.75" customHeight="1" x14ac:dyDescent="0.3">
      <c r="A679" s="4">
        <v>41750</v>
      </c>
      <c r="B679" s="3" t="s">
        <v>36</v>
      </c>
      <c r="C679" s="3" t="s">
        <v>53</v>
      </c>
      <c r="D679" s="3" t="s">
        <v>25</v>
      </c>
      <c r="E679" s="12">
        <v>39</v>
      </c>
      <c r="F679" s="12">
        <v>69</v>
      </c>
      <c r="G679" s="12">
        <v>780</v>
      </c>
      <c r="H679" s="13">
        <v>11.304347826086957</v>
      </c>
      <c r="I679" s="3"/>
      <c r="J679" s="3"/>
      <c r="K679" s="3"/>
      <c r="L679" s="3"/>
      <c r="M679" s="3"/>
      <c r="N679" s="3"/>
      <c r="O679" s="3"/>
      <c r="P679" s="3"/>
      <c r="Q679" s="3"/>
      <c r="R679" s="3"/>
      <c r="S679" s="3"/>
      <c r="T679" s="3"/>
      <c r="U679" s="3"/>
      <c r="V679" s="3"/>
      <c r="W679" s="3"/>
      <c r="X679" s="3"/>
      <c r="Y679" s="3"/>
      <c r="Z679" s="3"/>
    </row>
    <row r="680" spans="1:26" ht="15.75" customHeight="1" x14ac:dyDescent="0.3">
      <c r="A680" s="4">
        <v>41750</v>
      </c>
      <c r="B680" s="3" t="s">
        <v>36</v>
      </c>
      <c r="C680" s="3" t="s">
        <v>54</v>
      </c>
      <c r="D680" s="3" t="s">
        <v>26</v>
      </c>
      <c r="E680" s="12">
        <v>42</v>
      </c>
      <c r="F680" s="12">
        <v>69</v>
      </c>
      <c r="G680" s="12">
        <v>777</v>
      </c>
      <c r="H680" s="13">
        <v>11.260869565217391</v>
      </c>
      <c r="I680" s="3"/>
      <c r="J680" s="3"/>
      <c r="K680" s="3"/>
      <c r="L680" s="3"/>
      <c r="M680" s="3"/>
      <c r="N680" s="3"/>
      <c r="O680" s="3"/>
      <c r="P680" s="3"/>
      <c r="Q680" s="3"/>
      <c r="R680" s="3"/>
      <c r="S680" s="3"/>
      <c r="T680" s="3"/>
      <c r="U680" s="3"/>
      <c r="V680" s="3"/>
      <c r="W680" s="3"/>
      <c r="X680" s="3"/>
      <c r="Y680" s="3"/>
      <c r="Z680" s="3"/>
    </row>
    <row r="681" spans="1:26" ht="15.75" customHeight="1" x14ac:dyDescent="0.3">
      <c r="A681" s="4">
        <v>41750</v>
      </c>
      <c r="B681" s="3" t="s">
        <v>36</v>
      </c>
      <c r="C681" s="3" t="s">
        <v>49</v>
      </c>
      <c r="D681" s="3" t="s">
        <v>27</v>
      </c>
      <c r="E681" s="12">
        <v>51</v>
      </c>
      <c r="F681" s="12">
        <v>84.000000000000014</v>
      </c>
      <c r="G681" s="12">
        <v>1145.9999999999998</v>
      </c>
      <c r="H681" s="13">
        <v>13.642857142857142</v>
      </c>
      <c r="I681" s="3"/>
      <c r="J681" s="3"/>
      <c r="K681" s="3"/>
      <c r="L681" s="3"/>
      <c r="M681" s="3"/>
      <c r="N681" s="3"/>
      <c r="O681" s="3"/>
      <c r="P681" s="3"/>
      <c r="Q681" s="3"/>
      <c r="R681" s="3"/>
      <c r="S681" s="3"/>
      <c r="T681" s="3"/>
      <c r="U681" s="3"/>
      <c r="V681" s="3"/>
      <c r="W681" s="3"/>
      <c r="X681" s="3"/>
      <c r="Y681" s="3"/>
      <c r="Z681" s="3"/>
    </row>
    <row r="682" spans="1:26" ht="15.75" customHeight="1" x14ac:dyDescent="0.3">
      <c r="A682" s="4">
        <v>41750</v>
      </c>
      <c r="B682" s="3" t="s">
        <v>36</v>
      </c>
      <c r="C682" s="3" t="s">
        <v>49</v>
      </c>
      <c r="D682" s="3" t="s">
        <v>28</v>
      </c>
      <c r="E682" s="12">
        <v>531</v>
      </c>
      <c r="F682" s="12">
        <v>926.99999999999977</v>
      </c>
      <c r="G682" s="12">
        <v>11523</v>
      </c>
      <c r="H682" s="13">
        <v>12.43042071197411</v>
      </c>
      <c r="I682" s="3"/>
      <c r="J682" s="3"/>
      <c r="K682" s="3"/>
      <c r="L682" s="3"/>
      <c r="M682" s="3"/>
      <c r="N682" s="3"/>
      <c r="O682" s="3"/>
      <c r="P682" s="3"/>
      <c r="Q682" s="3"/>
      <c r="R682" s="3"/>
      <c r="S682" s="3"/>
      <c r="T682" s="3"/>
      <c r="U682" s="3"/>
      <c r="V682" s="3"/>
      <c r="W682" s="3"/>
      <c r="X682" s="3"/>
      <c r="Y682" s="3"/>
      <c r="Z682" s="3"/>
    </row>
    <row r="683" spans="1:26" ht="15.75" customHeight="1" x14ac:dyDescent="0.3">
      <c r="A683" s="4">
        <v>41750</v>
      </c>
      <c r="B683" s="3" t="s">
        <v>36</v>
      </c>
      <c r="C683" s="3" t="s">
        <v>49</v>
      </c>
      <c r="D683" s="3" t="s">
        <v>29</v>
      </c>
      <c r="E683" s="12">
        <v>1683.0000000000005</v>
      </c>
      <c r="F683" s="12">
        <v>3564.0000000000009</v>
      </c>
      <c r="G683" s="12">
        <v>43251</v>
      </c>
      <c r="H683" s="13">
        <v>12.135521885521886</v>
      </c>
      <c r="I683" s="3"/>
      <c r="J683" s="3"/>
      <c r="K683" s="3"/>
      <c r="L683" s="3"/>
      <c r="M683" s="3"/>
      <c r="N683" s="3"/>
      <c r="O683" s="3"/>
      <c r="P683" s="3"/>
      <c r="Q683" s="3"/>
      <c r="R683" s="3"/>
      <c r="S683" s="3"/>
      <c r="T683" s="3"/>
      <c r="U683" s="3"/>
      <c r="V683" s="3"/>
      <c r="W683" s="3"/>
      <c r="X683" s="3"/>
      <c r="Y683" s="3"/>
      <c r="Z683" s="3"/>
    </row>
    <row r="684" spans="1:26" ht="15.75" customHeight="1" x14ac:dyDescent="0.3">
      <c r="A684" s="4">
        <v>41750</v>
      </c>
      <c r="B684" s="3" t="s">
        <v>36</v>
      </c>
      <c r="C684" s="3" t="s">
        <v>55</v>
      </c>
      <c r="D684" s="3" t="s">
        <v>30</v>
      </c>
      <c r="E684" s="12">
        <v>147</v>
      </c>
      <c r="F684" s="12">
        <v>287.99999999999994</v>
      </c>
      <c r="G684" s="12">
        <v>3630</v>
      </c>
      <c r="H684" s="13">
        <v>12.604166666666666</v>
      </c>
      <c r="I684" s="3"/>
      <c r="J684" s="3"/>
      <c r="K684" s="3"/>
      <c r="L684" s="3"/>
      <c r="M684" s="3"/>
      <c r="N684" s="3"/>
      <c r="O684" s="3"/>
      <c r="P684" s="3"/>
      <c r="Q684" s="3"/>
      <c r="R684" s="3"/>
      <c r="S684" s="3"/>
      <c r="T684" s="3"/>
      <c r="U684" s="3"/>
      <c r="V684" s="3"/>
      <c r="W684" s="3"/>
      <c r="X684" s="3"/>
      <c r="Y684" s="3"/>
      <c r="Z684" s="3"/>
    </row>
    <row r="685" spans="1:26" ht="15.75" customHeight="1" x14ac:dyDescent="0.3">
      <c r="A685" s="4">
        <v>41750</v>
      </c>
      <c r="B685" s="3" t="s">
        <v>36</v>
      </c>
      <c r="C685" s="3" t="s">
        <v>49</v>
      </c>
      <c r="D685" s="3" t="s">
        <v>31</v>
      </c>
      <c r="E685" s="12">
        <v>168</v>
      </c>
      <c r="F685" s="12">
        <v>252</v>
      </c>
      <c r="G685" s="12">
        <v>3480</v>
      </c>
      <c r="H685" s="13">
        <v>13.80952380952381</v>
      </c>
      <c r="I685" s="3"/>
      <c r="J685" s="3"/>
      <c r="K685" s="3"/>
      <c r="L685" s="3"/>
      <c r="M685" s="3"/>
      <c r="N685" s="3"/>
      <c r="O685" s="3"/>
      <c r="P685" s="3"/>
      <c r="Q685" s="3"/>
      <c r="R685" s="3"/>
      <c r="S685" s="3"/>
      <c r="T685" s="3"/>
      <c r="U685" s="3"/>
      <c r="V685" s="3"/>
      <c r="W685" s="3"/>
      <c r="X685" s="3"/>
      <c r="Y685" s="3"/>
      <c r="Z685" s="3"/>
    </row>
    <row r="686" spans="1:26" ht="15.75" customHeight="1" x14ac:dyDescent="0.3">
      <c r="A686" s="4">
        <v>41750</v>
      </c>
      <c r="B686" s="3" t="s">
        <v>36</v>
      </c>
      <c r="C686" s="3" t="s">
        <v>13</v>
      </c>
      <c r="D686" s="3" t="s">
        <v>13</v>
      </c>
      <c r="E686" s="12">
        <v>7620.0000000000018</v>
      </c>
      <c r="F686" s="12">
        <v>14289</v>
      </c>
      <c r="G686" s="12">
        <v>176562.00000000003</v>
      </c>
      <c r="H686" s="13">
        <v>12.356498005458745</v>
      </c>
      <c r="I686" s="3"/>
      <c r="J686" s="3"/>
      <c r="K686" s="3"/>
      <c r="L686" s="3"/>
      <c r="M686" s="3"/>
      <c r="N686" s="3"/>
      <c r="O686" s="3"/>
      <c r="P686" s="3"/>
      <c r="Q686" s="3"/>
      <c r="R686" s="3"/>
      <c r="S686" s="3"/>
      <c r="T686" s="3"/>
      <c r="U686" s="3"/>
      <c r="V686" s="3"/>
      <c r="W686" s="3"/>
      <c r="X686" s="3"/>
      <c r="Y686" s="3"/>
      <c r="Z686" s="3"/>
    </row>
    <row r="687" spans="1:26" ht="15.75" customHeight="1" x14ac:dyDescent="0.3">
      <c r="A687" s="4">
        <v>41750</v>
      </c>
      <c r="B687" s="3" t="s">
        <v>36</v>
      </c>
      <c r="C687" s="3" t="s">
        <v>53</v>
      </c>
      <c r="D687" s="3" t="s">
        <v>32</v>
      </c>
      <c r="E687" s="12">
        <v>12</v>
      </c>
      <c r="F687" s="12">
        <v>30</v>
      </c>
      <c r="G687" s="12">
        <v>399</v>
      </c>
      <c r="H687" s="13">
        <v>13.3</v>
      </c>
      <c r="I687" s="3"/>
      <c r="J687" s="3"/>
      <c r="K687" s="3"/>
      <c r="L687" s="3"/>
      <c r="M687" s="3"/>
      <c r="N687" s="3"/>
      <c r="O687" s="3"/>
      <c r="P687" s="3"/>
      <c r="Q687" s="3"/>
      <c r="R687" s="3"/>
      <c r="S687" s="3"/>
      <c r="T687" s="3"/>
      <c r="U687" s="3"/>
      <c r="V687" s="3"/>
      <c r="W687" s="3"/>
      <c r="X687" s="3"/>
      <c r="Y687" s="3"/>
      <c r="Z687" s="3"/>
    </row>
    <row r="688" spans="1:26" ht="15.75" customHeight="1" x14ac:dyDescent="0.3">
      <c r="A688" s="4">
        <v>41750</v>
      </c>
      <c r="B688" s="3" t="s">
        <v>36</v>
      </c>
      <c r="C688" s="3" t="s">
        <v>56</v>
      </c>
      <c r="D688" s="3" t="s">
        <v>33</v>
      </c>
      <c r="E688" s="12">
        <v>177</v>
      </c>
      <c r="F688" s="12">
        <v>300</v>
      </c>
      <c r="G688" s="12">
        <v>3351</v>
      </c>
      <c r="H688" s="13">
        <v>11.17</v>
      </c>
      <c r="I688" s="3"/>
      <c r="J688" s="3"/>
      <c r="K688" s="3"/>
      <c r="L688" s="3"/>
      <c r="M688" s="3"/>
      <c r="N688" s="3"/>
      <c r="O688" s="3"/>
      <c r="P688" s="3"/>
      <c r="Q688" s="3"/>
      <c r="R688" s="3"/>
      <c r="S688" s="3"/>
      <c r="T688" s="3"/>
      <c r="U688" s="3"/>
      <c r="V688" s="3"/>
      <c r="W688" s="3"/>
      <c r="X688" s="3"/>
      <c r="Y688" s="3"/>
      <c r="Z688" s="3"/>
    </row>
    <row r="689" spans="1:26" ht="15.75" customHeight="1" x14ac:dyDescent="0.3">
      <c r="A689" s="4">
        <v>41750</v>
      </c>
      <c r="B689" s="3" t="s">
        <v>37</v>
      </c>
      <c r="C689" s="3" t="s">
        <v>44</v>
      </c>
      <c r="D689" s="3" t="s">
        <v>14</v>
      </c>
      <c r="E689" s="12">
        <v>268</v>
      </c>
      <c r="F689" s="12">
        <v>516</v>
      </c>
      <c r="G689" s="12">
        <v>9384.4</v>
      </c>
      <c r="H689" s="13">
        <v>18.186821705426357</v>
      </c>
      <c r="I689" s="3"/>
      <c r="J689" s="3"/>
      <c r="K689" s="3"/>
      <c r="L689" s="3"/>
      <c r="M689" s="3"/>
      <c r="N689" s="3"/>
      <c r="O689" s="3"/>
      <c r="P689" s="3"/>
      <c r="Q689" s="3"/>
      <c r="R689" s="3"/>
      <c r="S689" s="3"/>
      <c r="T689" s="3"/>
      <c r="U689" s="3"/>
      <c r="V689" s="3"/>
      <c r="W689" s="3"/>
      <c r="X689" s="3"/>
      <c r="Y689" s="3"/>
      <c r="Z689" s="3"/>
    </row>
    <row r="690" spans="1:26" ht="15.75" customHeight="1" x14ac:dyDescent="0.3">
      <c r="A690" s="4">
        <v>41750</v>
      </c>
      <c r="B690" s="3" t="s">
        <v>37</v>
      </c>
      <c r="C690" s="3" t="s">
        <v>45</v>
      </c>
      <c r="D690" s="3" t="s">
        <v>15</v>
      </c>
      <c r="E690" s="12">
        <v>65</v>
      </c>
      <c r="F690" s="12">
        <v>156.99999999999997</v>
      </c>
      <c r="G690" s="12">
        <v>2980.34</v>
      </c>
      <c r="H690" s="13">
        <v>18.983057324840765</v>
      </c>
      <c r="I690" s="3"/>
      <c r="J690" s="3"/>
      <c r="K690" s="3"/>
      <c r="L690" s="3"/>
      <c r="M690" s="3"/>
      <c r="N690" s="3"/>
      <c r="O690" s="3"/>
      <c r="P690" s="3"/>
      <c r="Q690" s="3"/>
      <c r="R690" s="3"/>
      <c r="S690" s="3"/>
      <c r="T690" s="3"/>
      <c r="U690" s="3"/>
      <c r="V690" s="3"/>
      <c r="W690" s="3"/>
      <c r="X690" s="3"/>
      <c r="Y690" s="3"/>
      <c r="Z690" s="3"/>
    </row>
    <row r="691" spans="1:26" ht="15.75" customHeight="1" x14ac:dyDescent="0.3">
      <c r="A691" s="4">
        <v>41750</v>
      </c>
      <c r="B691" s="3" t="s">
        <v>37</v>
      </c>
      <c r="C691" s="3" t="s">
        <v>46</v>
      </c>
      <c r="D691" s="3" t="s">
        <v>16</v>
      </c>
      <c r="E691" s="12">
        <v>1140.9999999999998</v>
      </c>
      <c r="F691" s="12">
        <v>2800</v>
      </c>
      <c r="G691" s="12">
        <v>42673.72</v>
      </c>
      <c r="H691" s="13">
        <v>15.240614285714287</v>
      </c>
      <c r="I691" s="3"/>
      <c r="J691" s="3"/>
      <c r="K691" s="3"/>
      <c r="L691" s="3"/>
      <c r="M691" s="3"/>
      <c r="N691" s="3"/>
      <c r="O691" s="3"/>
      <c r="P691" s="3"/>
      <c r="Q691" s="3"/>
      <c r="R691" s="3"/>
      <c r="S691" s="3"/>
      <c r="T691" s="3"/>
      <c r="U691" s="3"/>
      <c r="V691" s="3"/>
      <c r="W691" s="3"/>
      <c r="X691" s="3"/>
      <c r="Y691" s="3"/>
      <c r="Z691" s="3"/>
    </row>
    <row r="692" spans="1:26" ht="15.75" customHeight="1" x14ac:dyDescent="0.3">
      <c r="A692" s="4">
        <v>41750</v>
      </c>
      <c r="B692" s="3" t="s">
        <v>37</v>
      </c>
      <c r="C692" s="3" t="s">
        <v>47</v>
      </c>
      <c r="D692" s="3" t="s">
        <v>17</v>
      </c>
      <c r="E692" s="12">
        <v>2144</v>
      </c>
      <c r="F692" s="12">
        <v>5044.0000000000009</v>
      </c>
      <c r="G692" s="12">
        <v>78633.100000000006</v>
      </c>
      <c r="H692" s="13">
        <v>15.589432989690723</v>
      </c>
      <c r="I692" s="3"/>
      <c r="J692" s="3"/>
      <c r="K692" s="3"/>
      <c r="L692" s="3"/>
      <c r="M692" s="3"/>
      <c r="N692" s="3"/>
      <c r="O692" s="3"/>
      <c r="P692" s="3"/>
      <c r="Q692" s="3"/>
      <c r="R692" s="3"/>
      <c r="S692" s="3"/>
      <c r="T692" s="3"/>
      <c r="U692" s="3"/>
      <c r="V692" s="3"/>
      <c r="W692" s="3"/>
      <c r="X692" s="3"/>
      <c r="Y692" s="3"/>
      <c r="Z692" s="3"/>
    </row>
    <row r="693" spans="1:26" ht="15.75" customHeight="1" x14ac:dyDescent="0.3">
      <c r="A693" s="4">
        <v>41750</v>
      </c>
      <c r="B693" s="3" t="s">
        <v>37</v>
      </c>
      <c r="C693" s="3" t="s">
        <v>45</v>
      </c>
      <c r="D693" s="3" t="s">
        <v>18</v>
      </c>
      <c r="E693" s="12">
        <v>253</v>
      </c>
      <c r="F693" s="12">
        <v>500</v>
      </c>
      <c r="G693" s="12">
        <v>11579.790000000003</v>
      </c>
      <c r="H693" s="13">
        <v>23.159580000000002</v>
      </c>
      <c r="I693" s="3"/>
      <c r="J693" s="3"/>
      <c r="K693" s="3"/>
      <c r="L693" s="3"/>
      <c r="M693" s="3"/>
      <c r="N693" s="3"/>
      <c r="O693" s="3"/>
      <c r="P693" s="3"/>
      <c r="Q693" s="3"/>
      <c r="R693" s="3"/>
      <c r="S693" s="3"/>
      <c r="T693" s="3"/>
      <c r="U693" s="3"/>
      <c r="V693" s="3"/>
      <c r="W693" s="3"/>
      <c r="X693" s="3"/>
      <c r="Y693" s="3"/>
      <c r="Z693" s="3"/>
    </row>
    <row r="694" spans="1:26" ht="15.75" customHeight="1" x14ac:dyDescent="0.3">
      <c r="A694" s="4">
        <v>41750</v>
      </c>
      <c r="B694" s="3" t="s">
        <v>37</v>
      </c>
      <c r="C694" s="3" t="s">
        <v>48</v>
      </c>
      <c r="D694" s="3" t="s">
        <v>19</v>
      </c>
      <c r="E694" s="12">
        <v>114</v>
      </c>
      <c r="F694" s="12">
        <v>213</v>
      </c>
      <c r="G694" s="12">
        <v>4286.8100000000004</v>
      </c>
      <c r="H694" s="13">
        <v>20.125868544600941</v>
      </c>
      <c r="I694" s="3"/>
      <c r="J694" s="3"/>
      <c r="K694" s="3"/>
      <c r="L694" s="3"/>
      <c r="M694" s="3"/>
      <c r="N694" s="3"/>
      <c r="O694" s="3"/>
      <c r="P694" s="3"/>
      <c r="Q694" s="3"/>
      <c r="R694" s="3"/>
      <c r="S694" s="3"/>
      <c r="T694" s="3"/>
      <c r="U694" s="3"/>
      <c r="V694" s="3"/>
      <c r="W694" s="3"/>
      <c r="X694" s="3"/>
      <c r="Y694" s="3"/>
      <c r="Z694" s="3"/>
    </row>
    <row r="695" spans="1:26" ht="15.75" customHeight="1" x14ac:dyDescent="0.3">
      <c r="A695" s="4">
        <v>41750</v>
      </c>
      <c r="B695" s="3" t="s">
        <v>37</v>
      </c>
      <c r="C695" s="3" t="s">
        <v>49</v>
      </c>
      <c r="D695" s="3" t="s">
        <v>20</v>
      </c>
      <c r="E695" s="12">
        <v>1240</v>
      </c>
      <c r="F695" s="12">
        <v>2903</v>
      </c>
      <c r="G695" s="12">
        <v>52667.98</v>
      </c>
      <c r="H695" s="13">
        <v>18.142604202549087</v>
      </c>
      <c r="I695" s="3"/>
      <c r="J695" s="3"/>
      <c r="K695" s="3"/>
      <c r="L695" s="3"/>
      <c r="M695" s="3"/>
      <c r="N695" s="3"/>
      <c r="O695" s="3"/>
      <c r="P695" s="3"/>
      <c r="Q695" s="3"/>
      <c r="R695" s="3"/>
      <c r="S695" s="3"/>
      <c r="T695" s="3"/>
      <c r="U695" s="3"/>
      <c r="V695" s="3"/>
      <c r="W695" s="3"/>
      <c r="X695" s="3"/>
      <c r="Y695" s="3"/>
      <c r="Z695" s="3"/>
    </row>
    <row r="696" spans="1:26" ht="15.75" customHeight="1" x14ac:dyDescent="0.3">
      <c r="A696" s="4">
        <v>41750</v>
      </c>
      <c r="B696" s="3" t="s">
        <v>37</v>
      </c>
      <c r="C696" s="3" t="s">
        <v>50</v>
      </c>
      <c r="D696" s="3" t="s">
        <v>21</v>
      </c>
      <c r="E696" s="12">
        <v>86</v>
      </c>
      <c r="F696" s="12">
        <v>235</v>
      </c>
      <c r="G696" s="12">
        <v>4848.96</v>
      </c>
      <c r="H696" s="13">
        <v>20.633872340425533</v>
      </c>
      <c r="I696" s="3"/>
      <c r="J696" s="3"/>
      <c r="K696" s="3"/>
      <c r="L696" s="3"/>
      <c r="M696" s="3"/>
      <c r="N696" s="3"/>
      <c r="O696" s="3"/>
      <c r="P696" s="3"/>
      <c r="Q696" s="3"/>
      <c r="R696" s="3"/>
      <c r="S696" s="3"/>
      <c r="T696" s="3"/>
      <c r="U696" s="3"/>
      <c r="V696" s="3"/>
      <c r="W696" s="3"/>
      <c r="X696" s="3"/>
      <c r="Y696" s="3"/>
      <c r="Z696" s="3"/>
    </row>
    <row r="697" spans="1:26" ht="15.75" customHeight="1" x14ac:dyDescent="0.3">
      <c r="A697" s="4">
        <v>41750</v>
      </c>
      <c r="B697" s="3" t="s">
        <v>37</v>
      </c>
      <c r="C697" s="3" t="s">
        <v>51</v>
      </c>
      <c r="D697" s="3" t="s">
        <v>22</v>
      </c>
      <c r="E697" s="12">
        <v>43.999999999999993</v>
      </c>
      <c r="F697" s="12">
        <v>85</v>
      </c>
      <c r="G697" s="12">
        <v>961.93</v>
      </c>
      <c r="H697" s="13">
        <v>11.316823529411764</v>
      </c>
      <c r="I697" s="3"/>
      <c r="J697" s="3"/>
      <c r="K697" s="3"/>
      <c r="L697" s="3"/>
      <c r="M697" s="3"/>
      <c r="N697" s="3"/>
      <c r="O697" s="3"/>
      <c r="P697" s="3"/>
      <c r="Q697" s="3"/>
      <c r="R697" s="3"/>
      <c r="S697" s="3"/>
      <c r="T697" s="3"/>
      <c r="U697" s="3"/>
      <c r="V697" s="3"/>
      <c r="W697" s="3"/>
      <c r="X697" s="3"/>
      <c r="Y697" s="3"/>
      <c r="Z697" s="3"/>
    </row>
    <row r="698" spans="1:26" ht="15.75" customHeight="1" x14ac:dyDescent="0.3">
      <c r="A698" s="4">
        <v>41750</v>
      </c>
      <c r="B698" s="3" t="s">
        <v>37</v>
      </c>
      <c r="C698" s="3" t="s">
        <v>52</v>
      </c>
      <c r="D698" s="3" t="s">
        <v>23</v>
      </c>
      <c r="E698" s="12">
        <v>3313</v>
      </c>
      <c r="F698" s="12">
        <v>7460</v>
      </c>
      <c r="G698" s="12">
        <v>196301.08</v>
      </c>
      <c r="H698" s="13">
        <v>26.31381769436997</v>
      </c>
      <c r="I698" s="3"/>
      <c r="J698" s="3"/>
      <c r="K698" s="3"/>
      <c r="L698" s="3"/>
      <c r="M698" s="3"/>
      <c r="N698" s="3"/>
      <c r="O698" s="3"/>
      <c r="P698" s="3"/>
      <c r="Q698" s="3"/>
      <c r="R698" s="3"/>
      <c r="S698" s="3"/>
      <c r="T698" s="3"/>
      <c r="U698" s="3"/>
      <c r="V698" s="3"/>
      <c r="W698" s="3"/>
      <c r="X698" s="3"/>
      <c r="Y698" s="3"/>
      <c r="Z698" s="3"/>
    </row>
    <row r="699" spans="1:26" ht="15.75" customHeight="1" x14ac:dyDescent="0.3">
      <c r="A699" s="4">
        <v>41750</v>
      </c>
      <c r="B699" s="3" t="s">
        <v>37</v>
      </c>
      <c r="C699" s="3" t="s">
        <v>49</v>
      </c>
      <c r="D699" s="3" t="s">
        <v>24</v>
      </c>
      <c r="E699" s="12">
        <v>68</v>
      </c>
      <c r="F699" s="12">
        <v>133.00000000000003</v>
      </c>
      <c r="G699" s="12">
        <v>2961.31</v>
      </c>
      <c r="H699" s="13">
        <v>22.265488721804513</v>
      </c>
      <c r="I699" s="3"/>
      <c r="J699" s="3"/>
      <c r="K699" s="3"/>
      <c r="L699" s="3"/>
      <c r="M699" s="3"/>
      <c r="N699" s="3"/>
      <c r="O699" s="3"/>
      <c r="P699" s="3"/>
      <c r="Q699" s="3"/>
      <c r="R699" s="3"/>
      <c r="S699" s="3"/>
      <c r="T699" s="3"/>
      <c r="U699" s="3"/>
      <c r="V699" s="3"/>
      <c r="W699" s="3"/>
      <c r="X699" s="3"/>
      <c r="Y699" s="3"/>
      <c r="Z699" s="3"/>
    </row>
    <row r="700" spans="1:26" ht="15.75" customHeight="1" x14ac:dyDescent="0.3">
      <c r="A700" s="4">
        <v>41750</v>
      </c>
      <c r="B700" s="3" t="s">
        <v>37</v>
      </c>
      <c r="C700" s="3" t="s">
        <v>53</v>
      </c>
      <c r="D700" s="3" t="s">
        <v>25</v>
      </c>
      <c r="E700" s="12">
        <v>42</v>
      </c>
      <c r="F700" s="12">
        <v>73.000000000000014</v>
      </c>
      <c r="G700" s="12">
        <v>1528.59</v>
      </c>
      <c r="H700" s="13">
        <v>20.939589041095889</v>
      </c>
      <c r="I700" s="3"/>
      <c r="J700" s="3"/>
      <c r="K700" s="3"/>
      <c r="L700" s="3"/>
      <c r="M700" s="3"/>
      <c r="N700" s="3"/>
      <c r="O700" s="3"/>
      <c r="P700" s="3"/>
      <c r="Q700" s="3"/>
      <c r="R700" s="3"/>
      <c r="S700" s="3"/>
      <c r="T700" s="3"/>
      <c r="U700" s="3"/>
      <c r="V700" s="3"/>
      <c r="W700" s="3"/>
      <c r="X700" s="3"/>
      <c r="Y700" s="3"/>
      <c r="Z700" s="3"/>
    </row>
    <row r="701" spans="1:26" ht="15.75" customHeight="1" x14ac:dyDescent="0.3">
      <c r="A701" s="4">
        <v>41750</v>
      </c>
      <c r="B701" s="3" t="s">
        <v>37</v>
      </c>
      <c r="C701" s="3" t="s">
        <v>54</v>
      </c>
      <c r="D701" s="3" t="s">
        <v>26</v>
      </c>
      <c r="E701" s="12">
        <v>19</v>
      </c>
      <c r="F701" s="12">
        <v>31</v>
      </c>
      <c r="G701" s="12">
        <v>522.5200000000001</v>
      </c>
      <c r="H701" s="13">
        <v>16.855483870967742</v>
      </c>
      <c r="I701" s="3"/>
      <c r="J701" s="3"/>
      <c r="K701" s="3"/>
      <c r="L701" s="3"/>
      <c r="M701" s="3"/>
      <c r="N701" s="3"/>
      <c r="O701" s="3"/>
      <c r="P701" s="3"/>
      <c r="Q701" s="3"/>
      <c r="R701" s="3"/>
      <c r="S701" s="3"/>
      <c r="T701" s="3"/>
      <c r="U701" s="3"/>
      <c r="V701" s="3"/>
      <c r="W701" s="3"/>
      <c r="X701" s="3"/>
      <c r="Y701" s="3"/>
      <c r="Z701" s="3"/>
    </row>
    <row r="702" spans="1:26" ht="15.75" customHeight="1" x14ac:dyDescent="0.3">
      <c r="A702" s="4">
        <v>41750</v>
      </c>
      <c r="B702" s="3" t="s">
        <v>37</v>
      </c>
      <c r="C702" s="3" t="s">
        <v>49</v>
      </c>
      <c r="D702" s="3" t="s">
        <v>27</v>
      </c>
      <c r="E702" s="12">
        <v>38</v>
      </c>
      <c r="F702" s="12">
        <v>69.999999999999986</v>
      </c>
      <c r="G702" s="12">
        <v>1136.3900000000001</v>
      </c>
      <c r="H702" s="13">
        <v>16.23414285714286</v>
      </c>
      <c r="I702" s="3"/>
      <c r="J702" s="3"/>
      <c r="K702" s="3"/>
      <c r="L702" s="3"/>
      <c r="M702" s="3"/>
      <c r="N702" s="3"/>
      <c r="O702" s="3"/>
      <c r="P702" s="3"/>
      <c r="Q702" s="3"/>
      <c r="R702" s="3"/>
      <c r="S702" s="3"/>
      <c r="T702" s="3"/>
      <c r="U702" s="3"/>
      <c r="V702" s="3"/>
      <c r="W702" s="3"/>
      <c r="X702" s="3"/>
      <c r="Y702" s="3"/>
      <c r="Z702" s="3"/>
    </row>
    <row r="703" spans="1:26" ht="15.75" customHeight="1" x14ac:dyDescent="0.3">
      <c r="A703" s="4">
        <v>41750</v>
      </c>
      <c r="B703" s="3" t="s">
        <v>37</v>
      </c>
      <c r="C703" s="3" t="s">
        <v>49</v>
      </c>
      <c r="D703" s="3" t="s">
        <v>28</v>
      </c>
      <c r="E703" s="12">
        <v>472</v>
      </c>
      <c r="F703" s="12">
        <v>915</v>
      </c>
      <c r="G703" s="12">
        <v>16727.36</v>
      </c>
      <c r="H703" s="13">
        <v>18.281267759562841</v>
      </c>
      <c r="I703" s="3"/>
      <c r="J703" s="3"/>
      <c r="K703" s="3"/>
      <c r="L703" s="3"/>
      <c r="M703" s="3"/>
      <c r="N703" s="3"/>
      <c r="O703" s="3"/>
      <c r="P703" s="3"/>
      <c r="Q703" s="3"/>
      <c r="R703" s="3"/>
      <c r="S703" s="3"/>
      <c r="T703" s="3"/>
      <c r="U703" s="3"/>
      <c r="V703" s="3"/>
      <c r="W703" s="3"/>
      <c r="X703" s="3"/>
      <c r="Y703" s="3"/>
      <c r="Z703" s="3"/>
    </row>
    <row r="704" spans="1:26" ht="15.75" customHeight="1" x14ac:dyDescent="0.3">
      <c r="A704" s="4">
        <v>41750</v>
      </c>
      <c r="B704" s="3" t="s">
        <v>37</v>
      </c>
      <c r="C704" s="3" t="s">
        <v>49</v>
      </c>
      <c r="D704" s="3" t="s">
        <v>29</v>
      </c>
      <c r="E704" s="12">
        <v>1865.0000000000002</v>
      </c>
      <c r="F704" s="12">
        <v>5197</v>
      </c>
      <c r="G704" s="12">
        <v>86066.14</v>
      </c>
      <c r="H704" s="13">
        <v>16.560735039445834</v>
      </c>
      <c r="I704" s="3"/>
      <c r="J704" s="3"/>
      <c r="K704" s="3"/>
      <c r="L704" s="3"/>
      <c r="M704" s="3"/>
      <c r="N704" s="3"/>
      <c r="O704" s="3"/>
      <c r="P704" s="3"/>
      <c r="Q704" s="3"/>
      <c r="R704" s="3"/>
      <c r="S704" s="3"/>
      <c r="T704" s="3"/>
      <c r="U704" s="3"/>
      <c r="V704" s="3"/>
      <c r="W704" s="3"/>
      <c r="X704" s="3"/>
      <c r="Y704" s="3"/>
      <c r="Z704" s="3"/>
    </row>
    <row r="705" spans="1:26" ht="15.75" customHeight="1" x14ac:dyDescent="0.3">
      <c r="A705" s="4">
        <v>41750</v>
      </c>
      <c r="B705" s="3" t="s">
        <v>37</v>
      </c>
      <c r="C705" s="3" t="s">
        <v>55</v>
      </c>
      <c r="D705" s="3" t="s">
        <v>30</v>
      </c>
      <c r="E705" s="12">
        <v>248.00000000000003</v>
      </c>
      <c r="F705" s="12">
        <v>510</v>
      </c>
      <c r="G705" s="12">
        <v>8005.11</v>
      </c>
      <c r="H705" s="13">
        <v>15.696294117647058</v>
      </c>
      <c r="I705" s="3"/>
      <c r="J705" s="3"/>
      <c r="K705" s="3"/>
      <c r="L705" s="3"/>
      <c r="M705" s="3"/>
      <c r="N705" s="3"/>
      <c r="O705" s="3"/>
      <c r="P705" s="3"/>
      <c r="Q705" s="3"/>
      <c r="R705" s="3"/>
      <c r="S705" s="3"/>
      <c r="T705" s="3"/>
      <c r="U705" s="3"/>
      <c r="V705" s="3"/>
      <c r="W705" s="3"/>
      <c r="X705" s="3"/>
      <c r="Y705" s="3"/>
      <c r="Z705" s="3"/>
    </row>
    <row r="706" spans="1:26" ht="15.75" customHeight="1" x14ac:dyDescent="0.3">
      <c r="A706" s="4">
        <v>41750</v>
      </c>
      <c r="B706" s="3" t="s">
        <v>37</v>
      </c>
      <c r="C706" s="3" t="s">
        <v>49</v>
      </c>
      <c r="D706" s="3" t="s">
        <v>31</v>
      </c>
      <c r="E706" s="12">
        <v>193</v>
      </c>
      <c r="F706" s="12">
        <v>410</v>
      </c>
      <c r="G706" s="12">
        <v>8506.5799999999981</v>
      </c>
      <c r="H706" s="13">
        <v>20.747756097560977</v>
      </c>
      <c r="I706" s="3"/>
      <c r="J706" s="3"/>
      <c r="K706" s="3"/>
      <c r="L706" s="3"/>
      <c r="M706" s="3"/>
      <c r="N706" s="3"/>
      <c r="O706" s="3"/>
      <c r="P706" s="3"/>
      <c r="Q706" s="3"/>
      <c r="R706" s="3"/>
      <c r="S706" s="3"/>
      <c r="T706" s="3"/>
      <c r="U706" s="3"/>
      <c r="V706" s="3"/>
      <c r="W706" s="3"/>
      <c r="X706" s="3"/>
      <c r="Y706" s="3"/>
      <c r="Z706" s="3"/>
    </row>
    <row r="707" spans="1:26" ht="15.75" customHeight="1" x14ac:dyDescent="0.3">
      <c r="A707" s="4">
        <v>41750</v>
      </c>
      <c r="B707" s="3" t="s">
        <v>37</v>
      </c>
      <c r="C707" s="3" t="s">
        <v>13</v>
      </c>
      <c r="D707" s="3" t="s">
        <v>13</v>
      </c>
      <c r="E707" s="12">
        <v>19474.000000000004</v>
      </c>
      <c r="F707" s="12">
        <v>43729</v>
      </c>
      <c r="G707" s="12">
        <v>846461.21</v>
      </c>
      <c r="H707" s="13">
        <v>19.356976148551304</v>
      </c>
      <c r="I707" s="3"/>
      <c r="J707" s="3"/>
      <c r="K707" s="3"/>
      <c r="L707" s="3"/>
      <c r="M707" s="3"/>
      <c r="N707" s="3"/>
      <c r="O707" s="3"/>
      <c r="P707" s="3"/>
      <c r="Q707" s="3"/>
      <c r="R707" s="3"/>
      <c r="S707" s="3"/>
      <c r="T707" s="3"/>
      <c r="U707" s="3"/>
      <c r="V707" s="3"/>
      <c r="W707" s="3"/>
      <c r="X707" s="3"/>
      <c r="Y707" s="3"/>
      <c r="Z707" s="3"/>
    </row>
    <row r="708" spans="1:26" ht="15.75" customHeight="1" x14ac:dyDescent="0.3">
      <c r="A708" s="4">
        <v>41750</v>
      </c>
      <c r="B708" s="3" t="s">
        <v>37</v>
      </c>
      <c r="C708" s="3" t="s">
        <v>53</v>
      </c>
      <c r="D708" s="3" t="s">
        <v>32</v>
      </c>
      <c r="E708" s="12">
        <v>39.000000000000007</v>
      </c>
      <c r="F708" s="12">
        <v>68</v>
      </c>
      <c r="G708" s="12">
        <v>1097.92</v>
      </c>
      <c r="H708" s="13">
        <v>16.145882352941179</v>
      </c>
      <c r="I708" s="3"/>
      <c r="J708" s="3"/>
      <c r="K708" s="3"/>
      <c r="L708" s="3"/>
      <c r="M708" s="3"/>
      <c r="N708" s="3"/>
      <c r="O708" s="3"/>
      <c r="P708" s="3"/>
      <c r="Q708" s="3"/>
      <c r="R708" s="3"/>
      <c r="S708" s="3"/>
      <c r="T708" s="3"/>
      <c r="U708" s="3"/>
      <c r="V708" s="3"/>
      <c r="W708" s="3"/>
      <c r="X708" s="3"/>
      <c r="Y708" s="3"/>
      <c r="Z708" s="3"/>
    </row>
    <row r="709" spans="1:26" ht="15.75" customHeight="1" x14ac:dyDescent="0.3">
      <c r="A709" s="4">
        <v>41750</v>
      </c>
      <c r="B709" s="3" t="s">
        <v>37</v>
      </c>
      <c r="C709" s="3" t="s">
        <v>56</v>
      </c>
      <c r="D709" s="3" t="s">
        <v>33</v>
      </c>
      <c r="E709" s="12">
        <v>1905</v>
      </c>
      <c r="F709" s="12">
        <v>4494</v>
      </c>
      <c r="G709" s="12">
        <v>74972.94</v>
      </c>
      <c r="H709" s="13">
        <v>16.682897196261681</v>
      </c>
      <c r="I709" s="3"/>
      <c r="J709" s="3"/>
      <c r="K709" s="3"/>
      <c r="L709" s="3"/>
      <c r="M709" s="3"/>
      <c r="N709" s="3"/>
      <c r="O709" s="3"/>
      <c r="P709" s="3"/>
      <c r="Q709" s="3"/>
      <c r="R709" s="3"/>
      <c r="S709" s="3"/>
      <c r="T709" s="3"/>
      <c r="U709" s="3"/>
      <c r="V709" s="3"/>
      <c r="W709" s="3"/>
      <c r="X709" s="3"/>
      <c r="Y709" s="3"/>
      <c r="Z709" s="3"/>
    </row>
    <row r="710" spans="1:26" ht="15.75" customHeight="1" x14ac:dyDescent="0.3">
      <c r="A710" s="4">
        <v>41757</v>
      </c>
      <c r="B710" s="3" t="s">
        <v>36</v>
      </c>
      <c r="C710" s="3" t="s">
        <v>44</v>
      </c>
      <c r="D710" s="3" t="s">
        <v>14</v>
      </c>
      <c r="E710" s="12">
        <v>81</v>
      </c>
      <c r="F710" s="12">
        <v>126</v>
      </c>
      <c r="G710" s="12">
        <v>1530.0000000000002</v>
      </c>
      <c r="H710" s="13">
        <v>12.142857142857142</v>
      </c>
      <c r="I710" s="3"/>
      <c r="J710" s="3"/>
      <c r="K710" s="3"/>
      <c r="L710" s="3"/>
      <c r="M710" s="3"/>
      <c r="N710" s="3"/>
      <c r="O710" s="3"/>
      <c r="P710" s="3"/>
      <c r="Q710" s="3"/>
      <c r="R710" s="3"/>
      <c r="S710" s="3"/>
      <c r="T710" s="3"/>
      <c r="U710" s="3"/>
      <c r="V710" s="3"/>
      <c r="W710" s="3"/>
      <c r="X710" s="3"/>
      <c r="Y710" s="3"/>
      <c r="Z710" s="3"/>
    </row>
    <row r="711" spans="1:26" ht="15.75" customHeight="1" x14ac:dyDescent="0.3">
      <c r="A711" s="4">
        <v>41757</v>
      </c>
      <c r="B711" s="3" t="s">
        <v>36</v>
      </c>
      <c r="C711" s="3" t="s">
        <v>45</v>
      </c>
      <c r="D711" s="3" t="s">
        <v>15</v>
      </c>
      <c r="E711" s="12">
        <v>39</v>
      </c>
      <c r="F711" s="12">
        <v>104.99999999999997</v>
      </c>
      <c r="G711" s="12">
        <v>1275</v>
      </c>
      <c r="H711" s="13">
        <v>12.142857142857142</v>
      </c>
      <c r="I711" s="3"/>
      <c r="J711" s="3"/>
      <c r="K711" s="3"/>
      <c r="L711" s="3"/>
      <c r="M711" s="3"/>
      <c r="N711" s="3"/>
      <c r="O711" s="3"/>
      <c r="P711" s="3"/>
      <c r="Q711" s="3"/>
      <c r="R711" s="3"/>
      <c r="S711" s="3"/>
      <c r="T711" s="3"/>
      <c r="U711" s="3"/>
      <c r="V711" s="3"/>
      <c r="W711" s="3"/>
      <c r="X711" s="3"/>
      <c r="Y711" s="3"/>
      <c r="Z711" s="3"/>
    </row>
    <row r="712" spans="1:26" ht="15.75" customHeight="1" x14ac:dyDescent="0.3">
      <c r="A712" s="4">
        <v>41757</v>
      </c>
      <c r="B712" s="3" t="s">
        <v>36</v>
      </c>
      <c r="C712" s="3" t="s">
        <v>46</v>
      </c>
      <c r="D712" s="3" t="s">
        <v>16</v>
      </c>
      <c r="E712" s="12">
        <v>228</v>
      </c>
      <c r="F712" s="12">
        <v>432</v>
      </c>
      <c r="G712" s="12">
        <v>4734</v>
      </c>
      <c r="H712" s="13">
        <v>10.958333333333334</v>
      </c>
      <c r="I712" s="3"/>
      <c r="J712" s="3"/>
      <c r="K712" s="3"/>
      <c r="L712" s="3"/>
      <c r="M712" s="3"/>
      <c r="N712" s="3"/>
      <c r="O712" s="3"/>
      <c r="P712" s="3"/>
      <c r="Q712" s="3"/>
      <c r="R712" s="3"/>
      <c r="S712" s="3"/>
      <c r="T712" s="3"/>
      <c r="U712" s="3"/>
      <c r="V712" s="3"/>
      <c r="W712" s="3"/>
      <c r="X712" s="3"/>
      <c r="Y712" s="3"/>
      <c r="Z712" s="3"/>
    </row>
    <row r="713" spans="1:26" ht="15.75" customHeight="1" x14ac:dyDescent="0.3">
      <c r="A713" s="4">
        <v>41757</v>
      </c>
      <c r="B713" s="3" t="s">
        <v>36</v>
      </c>
      <c r="C713" s="3" t="s">
        <v>47</v>
      </c>
      <c r="D713" s="3" t="s">
        <v>17</v>
      </c>
      <c r="E713" s="12">
        <v>438</v>
      </c>
      <c r="F713" s="12">
        <v>885</v>
      </c>
      <c r="G713" s="12">
        <v>9501</v>
      </c>
      <c r="H713" s="13">
        <v>10.735593220338982</v>
      </c>
      <c r="I713" s="3"/>
      <c r="J713" s="3"/>
      <c r="K713" s="3"/>
      <c r="L713" s="3"/>
      <c r="M713" s="3"/>
      <c r="N713" s="3"/>
      <c r="O713" s="3"/>
      <c r="P713" s="3"/>
      <c r="Q713" s="3"/>
      <c r="R713" s="3"/>
      <c r="S713" s="3"/>
      <c r="T713" s="3"/>
      <c r="U713" s="3"/>
      <c r="V713" s="3"/>
      <c r="W713" s="3"/>
      <c r="X713" s="3"/>
      <c r="Y713" s="3"/>
      <c r="Z713" s="3"/>
    </row>
    <row r="714" spans="1:26" ht="15.75" customHeight="1" x14ac:dyDescent="0.3">
      <c r="A714" s="4">
        <v>41757</v>
      </c>
      <c r="B714" s="3" t="s">
        <v>36</v>
      </c>
      <c r="C714" s="3" t="s">
        <v>45</v>
      </c>
      <c r="D714" s="3" t="s">
        <v>18</v>
      </c>
      <c r="E714" s="12">
        <v>65.999999999999986</v>
      </c>
      <c r="F714" s="12">
        <v>116.99999999999997</v>
      </c>
      <c r="G714" s="12">
        <v>1086</v>
      </c>
      <c r="H714" s="13">
        <v>9.2820512820512828</v>
      </c>
      <c r="I714" s="3"/>
      <c r="J714" s="3"/>
      <c r="K714" s="3"/>
      <c r="L714" s="3"/>
      <c r="M714" s="3"/>
      <c r="N714" s="3"/>
      <c r="O714" s="3"/>
      <c r="P714" s="3"/>
      <c r="Q714" s="3"/>
      <c r="R714" s="3"/>
      <c r="S714" s="3"/>
      <c r="T714" s="3"/>
      <c r="U714" s="3"/>
      <c r="V714" s="3"/>
      <c r="W714" s="3"/>
      <c r="X714" s="3"/>
      <c r="Y714" s="3"/>
      <c r="Z714" s="3"/>
    </row>
    <row r="715" spans="1:26" ht="15.75" customHeight="1" x14ac:dyDescent="0.3">
      <c r="A715" s="4">
        <v>41757</v>
      </c>
      <c r="B715" s="3" t="s">
        <v>36</v>
      </c>
      <c r="C715" s="3" t="s">
        <v>48</v>
      </c>
      <c r="D715" s="3" t="s">
        <v>19</v>
      </c>
      <c r="E715" s="12">
        <v>57</v>
      </c>
      <c r="F715" s="12">
        <v>114.00000000000003</v>
      </c>
      <c r="G715" s="12">
        <v>1158</v>
      </c>
      <c r="H715" s="13">
        <v>10.157894736842104</v>
      </c>
      <c r="I715" s="3"/>
      <c r="J715" s="3"/>
      <c r="K715" s="3"/>
      <c r="L715" s="3"/>
      <c r="M715" s="3"/>
      <c r="N715" s="3"/>
      <c r="O715" s="3"/>
      <c r="P715" s="3"/>
      <c r="Q715" s="3"/>
      <c r="R715" s="3"/>
      <c r="S715" s="3"/>
      <c r="T715" s="3"/>
      <c r="U715" s="3"/>
      <c r="V715" s="3"/>
      <c r="W715" s="3"/>
      <c r="X715" s="3"/>
      <c r="Y715" s="3"/>
      <c r="Z715" s="3"/>
    </row>
    <row r="716" spans="1:26" ht="15.75" customHeight="1" x14ac:dyDescent="0.3">
      <c r="A716" s="4">
        <v>41757</v>
      </c>
      <c r="B716" s="3" t="s">
        <v>36</v>
      </c>
      <c r="C716" s="3" t="s">
        <v>49</v>
      </c>
      <c r="D716" s="3" t="s">
        <v>20</v>
      </c>
      <c r="E716" s="12">
        <v>963</v>
      </c>
      <c r="F716" s="12">
        <v>1836.0000000000005</v>
      </c>
      <c r="G716" s="12">
        <v>20601</v>
      </c>
      <c r="H716" s="13">
        <v>11.220588235294118</v>
      </c>
      <c r="I716" s="3"/>
      <c r="J716" s="3"/>
      <c r="K716" s="3"/>
      <c r="L716" s="3"/>
      <c r="M716" s="3"/>
      <c r="N716" s="3"/>
      <c r="O716" s="3"/>
      <c r="P716" s="3"/>
      <c r="Q716" s="3"/>
      <c r="R716" s="3"/>
      <c r="S716" s="3"/>
      <c r="T716" s="3"/>
      <c r="U716" s="3"/>
      <c r="V716" s="3"/>
      <c r="W716" s="3"/>
      <c r="X716" s="3"/>
      <c r="Y716" s="3"/>
      <c r="Z716" s="3"/>
    </row>
    <row r="717" spans="1:26" ht="15.75" customHeight="1" x14ac:dyDescent="0.3">
      <c r="A717" s="4">
        <v>41757</v>
      </c>
      <c r="B717" s="3" t="s">
        <v>36</v>
      </c>
      <c r="C717" s="3" t="s">
        <v>50</v>
      </c>
      <c r="D717" s="3" t="s">
        <v>21</v>
      </c>
      <c r="E717" s="12">
        <v>24</v>
      </c>
      <c r="F717" s="12">
        <v>63</v>
      </c>
      <c r="G717" s="12">
        <v>582</v>
      </c>
      <c r="H717" s="13">
        <v>9.2380952380952372</v>
      </c>
      <c r="I717" s="3"/>
      <c r="J717" s="3"/>
      <c r="K717" s="3"/>
      <c r="L717" s="3"/>
      <c r="M717" s="3"/>
      <c r="N717" s="3"/>
      <c r="O717" s="3"/>
      <c r="P717" s="3"/>
      <c r="Q717" s="3"/>
      <c r="R717" s="3"/>
      <c r="S717" s="3"/>
      <c r="T717" s="3"/>
      <c r="U717" s="3"/>
      <c r="V717" s="3"/>
      <c r="W717" s="3"/>
      <c r="X717" s="3"/>
      <c r="Y717" s="3"/>
      <c r="Z717" s="3"/>
    </row>
    <row r="718" spans="1:26" ht="15.75" customHeight="1" x14ac:dyDescent="0.3">
      <c r="A718" s="4">
        <v>41757</v>
      </c>
      <c r="B718" s="3" t="s">
        <v>36</v>
      </c>
      <c r="C718" s="3" t="s">
        <v>51</v>
      </c>
      <c r="D718" s="3" t="s">
        <v>22</v>
      </c>
      <c r="E718" s="12">
        <v>93.000000000000014</v>
      </c>
      <c r="F718" s="12">
        <v>179.99999999999997</v>
      </c>
      <c r="G718" s="12">
        <v>1851</v>
      </c>
      <c r="H718" s="13">
        <v>10.283333333333333</v>
      </c>
      <c r="I718" s="3"/>
      <c r="J718" s="3"/>
      <c r="K718" s="3"/>
      <c r="L718" s="3"/>
      <c r="M718" s="3"/>
      <c r="N718" s="3"/>
      <c r="O718" s="3"/>
      <c r="P718" s="3"/>
      <c r="Q718" s="3"/>
      <c r="R718" s="3"/>
      <c r="S718" s="3"/>
      <c r="T718" s="3"/>
      <c r="U718" s="3"/>
      <c r="V718" s="3"/>
      <c r="W718" s="3"/>
      <c r="X718" s="3"/>
      <c r="Y718" s="3"/>
      <c r="Z718" s="3"/>
    </row>
    <row r="719" spans="1:26" ht="15.75" customHeight="1" x14ac:dyDescent="0.3">
      <c r="A719" s="4">
        <v>41757</v>
      </c>
      <c r="B719" s="3" t="s">
        <v>36</v>
      </c>
      <c r="C719" s="3" t="s">
        <v>52</v>
      </c>
      <c r="D719" s="3" t="s">
        <v>23</v>
      </c>
      <c r="E719" s="12">
        <v>366.00000000000006</v>
      </c>
      <c r="F719" s="12">
        <v>663</v>
      </c>
      <c r="G719" s="12">
        <v>7836</v>
      </c>
      <c r="H719" s="13">
        <v>11.819004524886878</v>
      </c>
      <c r="I719" s="3"/>
      <c r="J719" s="3"/>
      <c r="K719" s="3"/>
      <c r="L719" s="3"/>
      <c r="M719" s="3"/>
      <c r="N719" s="3"/>
      <c r="O719" s="3"/>
      <c r="P719" s="3"/>
      <c r="Q719" s="3"/>
      <c r="R719" s="3"/>
      <c r="S719" s="3"/>
      <c r="T719" s="3"/>
      <c r="U719" s="3"/>
      <c r="V719" s="3"/>
      <c r="W719" s="3"/>
      <c r="X719" s="3"/>
      <c r="Y719" s="3"/>
      <c r="Z719" s="3"/>
    </row>
    <row r="720" spans="1:26" ht="15.75" customHeight="1" x14ac:dyDescent="0.3">
      <c r="A720" s="4">
        <v>41757</v>
      </c>
      <c r="B720" s="3" t="s">
        <v>36</v>
      </c>
      <c r="C720" s="3" t="s">
        <v>49</v>
      </c>
      <c r="D720" s="3" t="s">
        <v>24</v>
      </c>
      <c r="E720" s="12">
        <v>32.999999999999993</v>
      </c>
      <c r="F720" s="12">
        <v>71.999999999999986</v>
      </c>
      <c r="G720" s="12">
        <v>690</v>
      </c>
      <c r="H720" s="13">
        <v>9.5833333333333339</v>
      </c>
      <c r="I720" s="3"/>
      <c r="J720" s="3"/>
      <c r="K720" s="3"/>
      <c r="L720" s="3"/>
      <c r="M720" s="3"/>
      <c r="N720" s="3"/>
      <c r="O720" s="3"/>
      <c r="P720" s="3"/>
      <c r="Q720" s="3"/>
      <c r="R720" s="3"/>
      <c r="S720" s="3"/>
      <c r="T720" s="3"/>
      <c r="U720" s="3"/>
      <c r="V720" s="3"/>
      <c r="W720" s="3"/>
      <c r="X720" s="3"/>
      <c r="Y720" s="3"/>
      <c r="Z720" s="3"/>
    </row>
    <row r="721" spans="1:26" ht="15.75" customHeight="1" x14ac:dyDescent="0.3">
      <c r="A721" s="4">
        <v>41757</v>
      </c>
      <c r="B721" s="3" t="s">
        <v>36</v>
      </c>
      <c r="C721" s="3" t="s">
        <v>53</v>
      </c>
      <c r="D721" s="3" t="s">
        <v>25</v>
      </c>
      <c r="E721" s="12">
        <v>18</v>
      </c>
      <c r="F721" s="12">
        <v>35.999999999999993</v>
      </c>
      <c r="G721" s="12">
        <v>360.00000000000006</v>
      </c>
      <c r="H721" s="13">
        <v>10</v>
      </c>
      <c r="I721" s="3"/>
      <c r="J721" s="3"/>
      <c r="K721" s="3"/>
      <c r="L721" s="3"/>
      <c r="M721" s="3"/>
      <c r="N721" s="3"/>
      <c r="O721" s="3"/>
      <c r="P721" s="3"/>
      <c r="Q721" s="3"/>
      <c r="R721" s="3"/>
      <c r="S721" s="3"/>
      <c r="T721" s="3"/>
      <c r="U721" s="3"/>
      <c r="V721" s="3"/>
      <c r="W721" s="3"/>
      <c r="X721" s="3"/>
      <c r="Y721" s="3"/>
      <c r="Z721" s="3"/>
    </row>
    <row r="722" spans="1:26" ht="15.75" customHeight="1" x14ac:dyDescent="0.3">
      <c r="A722" s="4">
        <v>41757</v>
      </c>
      <c r="B722" s="3" t="s">
        <v>36</v>
      </c>
      <c r="C722" s="3" t="s">
        <v>54</v>
      </c>
      <c r="D722" s="3" t="s">
        <v>26</v>
      </c>
      <c r="E722" s="12">
        <v>24</v>
      </c>
      <c r="F722" s="12">
        <v>57.000000000000014</v>
      </c>
      <c r="G722" s="12">
        <v>561</v>
      </c>
      <c r="H722" s="13">
        <v>9.8421052631578956</v>
      </c>
      <c r="I722" s="3"/>
      <c r="J722" s="3"/>
      <c r="K722" s="3"/>
      <c r="L722" s="3"/>
      <c r="M722" s="3"/>
      <c r="N722" s="3"/>
      <c r="O722" s="3"/>
      <c r="P722" s="3"/>
      <c r="Q722" s="3"/>
      <c r="R722" s="3"/>
      <c r="S722" s="3"/>
      <c r="T722" s="3"/>
      <c r="U722" s="3"/>
      <c r="V722" s="3"/>
      <c r="W722" s="3"/>
      <c r="X722" s="3"/>
      <c r="Y722" s="3"/>
      <c r="Z722" s="3"/>
    </row>
    <row r="723" spans="1:26" ht="15.75" customHeight="1" x14ac:dyDescent="0.3">
      <c r="A723" s="4">
        <v>41757</v>
      </c>
      <c r="B723" s="3" t="s">
        <v>36</v>
      </c>
      <c r="C723" s="3" t="s">
        <v>49</v>
      </c>
      <c r="D723" s="3" t="s">
        <v>27</v>
      </c>
      <c r="E723" s="12">
        <v>65.999999999999986</v>
      </c>
      <c r="F723" s="12">
        <v>99</v>
      </c>
      <c r="G723" s="12">
        <v>1386.0000000000002</v>
      </c>
      <c r="H723" s="13">
        <v>14</v>
      </c>
      <c r="I723" s="3"/>
      <c r="J723" s="3"/>
      <c r="K723" s="3"/>
      <c r="L723" s="3"/>
      <c r="M723" s="3"/>
      <c r="N723" s="3"/>
      <c r="O723" s="3"/>
      <c r="P723" s="3"/>
      <c r="Q723" s="3"/>
      <c r="R723" s="3"/>
      <c r="S723" s="3"/>
      <c r="T723" s="3"/>
      <c r="U723" s="3"/>
      <c r="V723" s="3"/>
      <c r="W723" s="3"/>
      <c r="X723" s="3"/>
      <c r="Y723" s="3"/>
      <c r="Z723" s="3"/>
    </row>
    <row r="724" spans="1:26" ht="15.75" customHeight="1" x14ac:dyDescent="0.3">
      <c r="A724" s="4">
        <v>41757</v>
      </c>
      <c r="B724" s="3" t="s">
        <v>36</v>
      </c>
      <c r="C724" s="3" t="s">
        <v>49</v>
      </c>
      <c r="D724" s="3" t="s">
        <v>28</v>
      </c>
      <c r="E724" s="12">
        <v>468.00000000000011</v>
      </c>
      <c r="F724" s="12">
        <v>839.99999999999977</v>
      </c>
      <c r="G724" s="12">
        <v>10230</v>
      </c>
      <c r="H724" s="13">
        <v>12.178571428571429</v>
      </c>
      <c r="I724" s="3"/>
      <c r="J724" s="3"/>
      <c r="K724" s="3"/>
      <c r="L724" s="3"/>
      <c r="M724" s="3"/>
      <c r="N724" s="3"/>
      <c r="O724" s="3"/>
      <c r="P724" s="3"/>
      <c r="Q724" s="3"/>
      <c r="R724" s="3"/>
      <c r="S724" s="3"/>
      <c r="T724" s="3"/>
      <c r="U724" s="3"/>
      <c r="V724" s="3"/>
      <c r="W724" s="3"/>
      <c r="X724" s="3"/>
      <c r="Y724" s="3"/>
      <c r="Z724" s="3"/>
    </row>
    <row r="725" spans="1:26" ht="15.75" customHeight="1" x14ac:dyDescent="0.3">
      <c r="A725" s="4">
        <v>41757</v>
      </c>
      <c r="B725" s="3" t="s">
        <v>36</v>
      </c>
      <c r="C725" s="3" t="s">
        <v>49</v>
      </c>
      <c r="D725" s="3" t="s">
        <v>29</v>
      </c>
      <c r="E725" s="12">
        <v>1818.0000000000005</v>
      </c>
      <c r="F725" s="12">
        <v>4104.0000000000009</v>
      </c>
      <c r="G725" s="12">
        <v>46548</v>
      </c>
      <c r="H725" s="13">
        <v>11.342105263157896</v>
      </c>
      <c r="I725" s="3"/>
      <c r="J725" s="3"/>
      <c r="K725" s="3"/>
      <c r="L725" s="3"/>
      <c r="M725" s="3"/>
      <c r="N725" s="3"/>
      <c r="O725" s="3"/>
      <c r="P725" s="3"/>
      <c r="Q725" s="3"/>
      <c r="R725" s="3"/>
      <c r="S725" s="3"/>
      <c r="T725" s="3"/>
      <c r="U725" s="3"/>
      <c r="V725" s="3"/>
      <c r="W725" s="3"/>
      <c r="X725" s="3"/>
      <c r="Y725" s="3"/>
      <c r="Z725" s="3"/>
    </row>
    <row r="726" spans="1:26" ht="15.75" customHeight="1" x14ac:dyDescent="0.3">
      <c r="A726" s="4">
        <v>41757</v>
      </c>
      <c r="B726" s="3" t="s">
        <v>36</v>
      </c>
      <c r="C726" s="3" t="s">
        <v>55</v>
      </c>
      <c r="D726" s="3" t="s">
        <v>30</v>
      </c>
      <c r="E726" s="12">
        <v>108</v>
      </c>
      <c r="F726" s="12">
        <v>189</v>
      </c>
      <c r="G726" s="12">
        <v>2394</v>
      </c>
      <c r="H726" s="13">
        <v>12.666666666666666</v>
      </c>
      <c r="I726" s="3"/>
      <c r="J726" s="3"/>
      <c r="K726" s="3"/>
      <c r="L726" s="3"/>
      <c r="M726" s="3"/>
      <c r="N726" s="3"/>
      <c r="O726" s="3"/>
      <c r="P726" s="3"/>
      <c r="Q726" s="3"/>
      <c r="R726" s="3"/>
      <c r="S726" s="3"/>
      <c r="T726" s="3"/>
      <c r="U726" s="3"/>
      <c r="V726" s="3"/>
      <c r="W726" s="3"/>
      <c r="X726" s="3"/>
      <c r="Y726" s="3"/>
      <c r="Z726" s="3"/>
    </row>
    <row r="727" spans="1:26" ht="15.75" customHeight="1" x14ac:dyDescent="0.3">
      <c r="A727" s="4">
        <v>41757</v>
      </c>
      <c r="B727" s="3" t="s">
        <v>36</v>
      </c>
      <c r="C727" s="3" t="s">
        <v>49</v>
      </c>
      <c r="D727" s="3" t="s">
        <v>31</v>
      </c>
      <c r="E727" s="12">
        <v>174</v>
      </c>
      <c r="F727" s="12">
        <v>314.99999999999994</v>
      </c>
      <c r="G727" s="12">
        <v>3900</v>
      </c>
      <c r="H727" s="13">
        <v>12.380952380952381</v>
      </c>
      <c r="I727" s="3"/>
      <c r="J727" s="3"/>
      <c r="K727" s="3"/>
      <c r="L727" s="3"/>
      <c r="M727" s="3"/>
      <c r="N727" s="3"/>
      <c r="O727" s="3"/>
      <c r="P727" s="3"/>
      <c r="Q727" s="3"/>
      <c r="R727" s="3"/>
      <c r="S727" s="3"/>
      <c r="T727" s="3"/>
      <c r="U727" s="3"/>
      <c r="V727" s="3"/>
      <c r="W727" s="3"/>
      <c r="X727" s="3"/>
      <c r="Y727" s="3"/>
      <c r="Z727" s="3"/>
    </row>
    <row r="728" spans="1:26" ht="15.75" customHeight="1" x14ac:dyDescent="0.3">
      <c r="A728" s="4">
        <v>41757</v>
      </c>
      <c r="B728" s="3" t="s">
        <v>36</v>
      </c>
      <c r="C728" s="3" t="s">
        <v>13</v>
      </c>
      <c r="D728" s="3" t="s">
        <v>13</v>
      </c>
      <c r="E728" s="12">
        <v>7761</v>
      </c>
      <c r="F728" s="12">
        <v>15138.000000000004</v>
      </c>
      <c r="G728" s="12">
        <v>175107.00000000003</v>
      </c>
      <c r="H728" s="13">
        <v>11.567380103051923</v>
      </c>
      <c r="I728" s="3"/>
      <c r="J728" s="3"/>
      <c r="K728" s="3"/>
      <c r="L728" s="3"/>
      <c r="M728" s="3"/>
      <c r="N728" s="3"/>
      <c r="O728" s="3"/>
      <c r="P728" s="3"/>
      <c r="Q728" s="3"/>
      <c r="R728" s="3"/>
      <c r="S728" s="3"/>
      <c r="T728" s="3"/>
      <c r="U728" s="3"/>
      <c r="V728" s="3"/>
      <c r="W728" s="3"/>
      <c r="X728" s="3"/>
      <c r="Y728" s="3"/>
      <c r="Z728" s="3"/>
    </row>
    <row r="729" spans="1:26" ht="15.75" customHeight="1" x14ac:dyDescent="0.3">
      <c r="A729" s="4">
        <v>41757</v>
      </c>
      <c r="B729" s="3" t="s">
        <v>36</v>
      </c>
      <c r="C729" s="3" t="s">
        <v>53</v>
      </c>
      <c r="D729" s="3" t="s">
        <v>32</v>
      </c>
      <c r="E729" s="12">
        <v>21</v>
      </c>
      <c r="F729" s="12">
        <v>27</v>
      </c>
      <c r="G729" s="12">
        <v>744.00000000000011</v>
      </c>
      <c r="H729" s="13">
        <v>27.555555555555557</v>
      </c>
      <c r="I729" s="3"/>
      <c r="J729" s="3"/>
      <c r="K729" s="3"/>
      <c r="L729" s="3"/>
      <c r="M729" s="3"/>
      <c r="N729" s="3"/>
      <c r="O729" s="3"/>
      <c r="P729" s="3"/>
      <c r="Q729" s="3"/>
      <c r="R729" s="3"/>
      <c r="S729" s="3"/>
      <c r="T729" s="3"/>
      <c r="U729" s="3"/>
      <c r="V729" s="3"/>
      <c r="W729" s="3"/>
      <c r="X729" s="3"/>
      <c r="Y729" s="3"/>
      <c r="Z729" s="3"/>
    </row>
    <row r="730" spans="1:26" ht="15.75" customHeight="1" x14ac:dyDescent="0.3">
      <c r="A730" s="4">
        <v>41757</v>
      </c>
      <c r="B730" s="3" t="s">
        <v>36</v>
      </c>
      <c r="C730" s="3" t="s">
        <v>56</v>
      </c>
      <c r="D730" s="3" t="s">
        <v>33</v>
      </c>
      <c r="E730" s="12">
        <v>192</v>
      </c>
      <c r="F730" s="12">
        <v>339</v>
      </c>
      <c r="G730" s="12">
        <v>4914</v>
      </c>
      <c r="H730" s="13">
        <v>14.495575221238939</v>
      </c>
      <c r="I730" s="3"/>
      <c r="J730" s="3"/>
      <c r="K730" s="3"/>
      <c r="L730" s="3"/>
      <c r="M730" s="3"/>
      <c r="N730" s="3"/>
      <c r="O730" s="3"/>
      <c r="P730" s="3"/>
      <c r="Q730" s="3"/>
      <c r="R730" s="3"/>
      <c r="S730" s="3"/>
      <c r="T730" s="3"/>
      <c r="U730" s="3"/>
      <c r="V730" s="3"/>
      <c r="W730" s="3"/>
      <c r="X730" s="3"/>
      <c r="Y730" s="3"/>
      <c r="Z730" s="3"/>
    </row>
    <row r="731" spans="1:26" ht="15.75" customHeight="1" x14ac:dyDescent="0.3">
      <c r="A731" s="4">
        <v>41757</v>
      </c>
      <c r="B731" s="3" t="s">
        <v>37</v>
      </c>
      <c r="C731" s="3" t="s">
        <v>44</v>
      </c>
      <c r="D731" s="3" t="s">
        <v>14</v>
      </c>
      <c r="E731" s="12">
        <v>275</v>
      </c>
      <c r="F731" s="12">
        <v>540</v>
      </c>
      <c r="G731" s="12">
        <v>11094.55</v>
      </c>
      <c r="H731" s="13">
        <v>20.545462962962961</v>
      </c>
      <c r="I731" s="3"/>
      <c r="J731" s="3"/>
      <c r="K731" s="3"/>
      <c r="L731" s="3"/>
      <c r="M731" s="3"/>
      <c r="N731" s="3"/>
      <c r="O731" s="3"/>
      <c r="P731" s="3"/>
      <c r="Q731" s="3"/>
      <c r="R731" s="3"/>
      <c r="S731" s="3"/>
      <c r="T731" s="3"/>
      <c r="U731" s="3"/>
      <c r="V731" s="3"/>
      <c r="W731" s="3"/>
      <c r="X731" s="3"/>
      <c r="Y731" s="3"/>
      <c r="Z731" s="3"/>
    </row>
    <row r="732" spans="1:26" ht="15.75" customHeight="1" x14ac:dyDescent="0.3">
      <c r="A732" s="4">
        <v>41757</v>
      </c>
      <c r="B732" s="3" t="s">
        <v>37</v>
      </c>
      <c r="C732" s="3" t="s">
        <v>45</v>
      </c>
      <c r="D732" s="3" t="s">
        <v>15</v>
      </c>
      <c r="E732" s="12">
        <v>62.000000000000007</v>
      </c>
      <c r="F732" s="12">
        <v>131</v>
      </c>
      <c r="G732" s="12">
        <v>2520.7499999999995</v>
      </c>
      <c r="H732" s="13">
        <v>19.242366412213741</v>
      </c>
      <c r="I732" s="3"/>
      <c r="J732" s="3"/>
      <c r="K732" s="3"/>
      <c r="L732" s="3"/>
      <c r="M732" s="3"/>
      <c r="N732" s="3"/>
      <c r="O732" s="3"/>
      <c r="P732" s="3"/>
      <c r="Q732" s="3"/>
      <c r="R732" s="3"/>
      <c r="S732" s="3"/>
      <c r="T732" s="3"/>
      <c r="U732" s="3"/>
      <c r="V732" s="3"/>
      <c r="W732" s="3"/>
      <c r="X732" s="3"/>
      <c r="Y732" s="3"/>
      <c r="Z732" s="3"/>
    </row>
    <row r="733" spans="1:26" ht="15.75" customHeight="1" x14ac:dyDescent="0.3">
      <c r="A733" s="4">
        <v>41757</v>
      </c>
      <c r="B733" s="3" t="s">
        <v>37</v>
      </c>
      <c r="C733" s="3" t="s">
        <v>46</v>
      </c>
      <c r="D733" s="3" t="s">
        <v>16</v>
      </c>
      <c r="E733" s="12">
        <v>1092</v>
      </c>
      <c r="F733" s="12">
        <v>2776</v>
      </c>
      <c r="G733" s="12">
        <v>42069.37</v>
      </c>
      <c r="H733" s="13">
        <v>15.15467219020173</v>
      </c>
      <c r="I733" s="3"/>
      <c r="J733" s="3"/>
      <c r="K733" s="3"/>
      <c r="L733" s="3"/>
      <c r="M733" s="3"/>
      <c r="N733" s="3"/>
      <c r="O733" s="3"/>
      <c r="P733" s="3"/>
      <c r="Q733" s="3"/>
      <c r="R733" s="3"/>
      <c r="S733" s="3"/>
      <c r="T733" s="3"/>
      <c r="U733" s="3"/>
      <c r="V733" s="3"/>
      <c r="W733" s="3"/>
      <c r="X733" s="3"/>
      <c r="Y733" s="3"/>
      <c r="Z733" s="3"/>
    </row>
    <row r="734" spans="1:26" ht="15.75" customHeight="1" x14ac:dyDescent="0.3">
      <c r="A734" s="4">
        <v>41757</v>
      </c>
      <c r="B734" s="3" t="s">
        <v>37</v>
      </c>
      <c r="C734" s="3" t="s">
        <v>47</v>
      </c>
      <c r="D734" s="3" t="s">
        <v>17</v>
      </c>
      <c r="E734" s="12">
        <v>2306</v>
      </c>
      <c r="F734" s="12">
        <v>5337</v>
      </c>
      <c r="G734" s="12">
        <v>82547.69</v>
      </c>
      <c r="H734" s="13">
        <v>15.467058272437699</v>
      </c>
      <c r="I734" s="3"/>
      <c r="J734" s="3"/>
      <c r="K734" s="3"/>
      <c r="L734" s="3"/>
      <c r="M734" s="3"/>
      <c r="N734" s="3"/>
      <c r="O734" s="3"/>
      <c r="P734" s="3"/>
      <c r="Q734" s="3"/>
      <c r="R734" s="3"/>
      <c r="S734" s="3"/>
      <c r="T734" s="3"/>
      <c r="U734" s="3"/>
      <c r="V734" s="3"/>
      <c r="W734" s="3"/>
      <c r="X734" s="3"/>
      <c r="Y734" s="3"/>
      <c r="Z734" s="3"/>
    </row>
    <row r="735" spans="1:26" ht="15.75" customHeight="1" x14ac:dyDescent="0.3">
      <c r="A735" s="4">
        <v>41757</v>
      </c>
      <c r="B735" s="3" t="s">
        <v>37</v>
      </c>
      <c r="C735" s="3" t="s">
        <v>45</v>
      </c>
      <c r="D735" s="3" t="s">
        <v>18</v>
      </c>
      <c r="E735" s="12">
        <v>294</v>
      </c>
      <c r="F735" s="12">
        <v>558</v>
      </c>
      <c r="G735" s="12">
        <v>12927.760000000002</v>
      </c>
      <c r="H735" s="13">
        <v>23.168028673835124</v>
      </c>
      <c r="I735" s="3"/>
      <c r="J735" s="3"/>
      <c r="K735" s="3"/>
      <c r="L735" s="3"/>
      <c r="M735" s="3"/>
      <c r="N735" s="3"/>
      <c r="O735" s="3"/>
      <c r="P735" s="3"/>
      <c r="Q735" s="3"/>
      <c r="R735" s="3"/>
      <c r="S735" s="3"/>
      <c r="T735" s="3"/>
      <c r="U735" s="3"/>
      <c r="V735" s="3"/>
      <c r="W735" s="3"/>
      <c r="X735" s="3"/>
      <c r="Y735" s="3"/>
      <c r="Z735" s="3"/>
    </row>
    <row r="736" spans="1:26" ht="15.75" customHeight="1" x14ac:dyDescent="0.3">
      <c r="A736" s="4">
        <v>41757</v>
      </c>
      <c r="B736" s="3" t="s">
        <v>37</v>
      </c>
      <c r="C736" s="3" t="s">
        <v>48</v>
      </c>
      <c r="D736" s="3" t="s">
        <v>19</v>
      </c>
      <c r="E736" s="12">
        <v>123</v>
      </c>
      <c r="F736" s="12">
        <v>241</v>
      </c>
      <c r="G736" s="12">
        <v>5063.46</v>
      </c>
      <c r="H736" s="13">
        <v>21.010207468879667</v>
      </c>
      <c r="I736" s="3"/>
      <c r="J736" s="3"/>
      <c r="K736" s="3"/>
      <c r="L736" s="3"/>
      <c r="M736" s="3"/>
      <c r="N736" s="3"/>
      <c r="O736" s="3"/>
      <c r="P736" s="3"/>
      <c r="Q736" s="3"/>
      <c r="R736" s="3"/>
      <c r="S736" s="3"/>
      <c r="T736" s="3"/>
      <c r="U736" s="3"/>
      <c r="V736" s="3"/>
      <c r="W736" s="3"/>
      <c r="X736" s="3"/>
      <c r="Y736" s="3"/>
      <c r="Z736" s="3"/>
    </row>
    <row r="737" spans="1:26" ht="15.75" customHeight="1" x14ac:dyDescent="0.3">
      <c r="A737" s="4">
        <v>41757</v>
      </c>
      <c r="B737" s="3" t="s">
        <v>37</v>
      </c>
      <c r="C737" s="3" t="s">
        <v>49</v>
      </c>
      <c r="D737" s="3" t="s">
        <v>20</v>
      </c>
      <c r="E737" s="12">
        <v>1298</v>
      </c>
      <c r="F737" s="12">
        <v>2879</v>
      </c>
      <c r="G737" s="12">
        <v>56287.55</v>
      </c>
      <c r="H737" s="13">
        <v>19.551076762764851</v>
      </c>
      <c r="I737" s="3"/>
      <c r="J737" s="3"/>
      <c r="K737" s="3"/>
      <c r="L737" s="3"/>
      <c r="M737" s="3"/>
      <c r="N737" s="3"/>
      <c r="O737" s="3"/>
      <c r="P737" s="3"/>
      <c r="Q737" s="3"/>
      <c r="R737" s="3"/>
      <c r="S737" s="3"/>
      <c r="T737" s="3"/>
      <c r="U737" s="3"/>
      <c r="V737" s="3"/>
      <c r="W737" s="3"/>
      <c r="X737" s="3"/>
      <c r="Y737" s="3"/>
      <c r="Z737" s="3"/>
    </row>
    <row r="738" spans="1:26" ht="15.75" customHeight="1" x14ac:dyDescent="0.3">
      <c r="A738" s="4">
        <v>41757</v>
      </c>
      <c r="B738" s="3" t="s">
        <v>37</v>
      </c>
      <c r="C738" s="3" t="s">
        <v>50</v>
      </c>
      <c r="D738" s="3" t="s">
        <v>21</v>
      </c>
      <c r="E738" s="12">
        <v>90</v>
      </c>
      <c r="F738" s="12">
        <v>220</v>
      </c>
      <c r="G738" s="12">
        <v>4686.28</v>
      </c>
      <c r="H738" s="13">
        <v>21.301272727272725</v>
      </c>
      <c r="I738" s="3"/>
      <c r="J738" s="3"/>
      <c r="K738" s="3"/>
      <c r="L738" s="3"/>
      <c r="M738" s="3"/>
      <c r="N738" s="3"/>
      <c r="O738" s="3"/>
      <c r="P738" s="3"/>
      <c r="Q738" s="3"/>
      <c r="R738" s="3"/>
      <c r="S738" s="3"/>
      <c r="T738" s="3"/>
      <c r="U738" s="3"/>
      <c r="V738" s="3"/>
      <c r="W738" s="3"/>
      <c r="X738" s="3"/>
      <c r="Y738" s="3"/>
      <c r="Z738" s="3"/>
    </row>
    <row r="739" spans="1:26" ht="15.75" customHeight="1" x14ac:dyDescent="0.3">
      <c r="A739" s="4">
        <v>41757</v>
      </c>
      <c r="B739" s="3" t="s">
        <v>37</v>
      </c>
      <c r="C739" s="3" t="s">
        <v>51</v>
      </c>
      <c r="D739" s="3" t="s">
        <v>22</v>
      </c>
      <c r="E739" s="12">
        <v>39.000000000000007</v>
      </c>
      <c r="F739" s="12">
        <v>69.999999999999986</v>
      </c>
      <c r="G739" s="12">
        <v>1052.51</v>
      </c>
      <c r="H739" s="13">
        <v>15.035857142857143</v>
      </c>
      <c r="I739" s="3"/>
      <c r="J739" s="3"/>
      <c r="K739" s="3"/>
      <c r="L739" s="3"/>
      <c r="M739" s="3"/>
      <c r="N739" s="3"/>
      <c r="O739" s="3"/>
      <c r="P739" s="3"/>
      <c r="Q739" s="3"/>
      <c r="R739" s="3"/>
      <c r="S739" s="3"/>
      <c r="T739" s="3"/>
      <c r="U739" s="3"/>
      <c r="V739" s="3"/>
      <c r="W739" s="3"/>
      <c r="X739" s="3"/>
      <c r="Y739" s="3"/>
      <c r="Z739" s="3"/>
    </row>
    <row r="740" spans="1:26" ht="15.75" customHeight="1" x14ac:dyDescent="0.3">
      <c r="A740" s="4">
        <v>41757</v>
      </c>
      <c r="B740" s="3" t="s">
        <v>37</v>
      </c>
      <c r="C740" s="3" t="s">
        <v>52</v>
      </c>
      <c r="D740" s="3" t="s">
        <v>23</v>
      </c>
      <c r="E740" s="12">
        <v>3799</v>
      </c>
      <c r="F740" s="12">
        <v>8664</v>
      </c>
      <c r="G740" s="12">
        <v>262118.28</v>
      </c>
      <c r="H740" s="13">
        <v>30.253725761772852</v>
      </c>
      <c r="I740" s="3"/>
      <c r="J740" s="3"/>
      <c r="K740" s="3"/>
      <c r="L740" s="3"/>
      <c r="M740" s="3"/>
      <c r="N740" s="3"/>
      <c r="O740" s="3"/>
      <c r="P740" s="3"/>
      <c r="Q740" s="3"/>
      <c r="R740" s="3"/>
      <c r="S740" s="3"/>
      <c r="T740" s="3"/>
      <c r="U740" s="3"/>
      <c r="V740" s="3"/>
      <c r="W740" s="3"/>
      <c r="X740" s="3"/>
      <c r="Y740" s="3"/>
      <c r="Z740" s="3"/>
    </row>
    <row r="741" spans="1:26" ht="15.75" customHeight="1" x14ac:dyDescent="0.3">
      <c r="A741" s="4">
        <v>41757</v>
      </c>
      <c r="B741" s="3" t="s">
        <v>37</v>
      </c>
      <c r="C741" s="3" t="s">
        <v>49</v>
      </c>
      <c r="D741" s="3" t="s">
        <v>24</v>
      </c>
      <c r="E741" s="12">
        <v>93</v>
      </c>
      <c r="F741" s="12">
        <v>169</v>
      </c>
      <c r="G741" s="12">
        <v>3890.77</v>
      </c>
      <c r="H741" s="13">
        <v>23.022307692307692</v>
      </c>
      <c r="I741" s="3"/>
      <c r="J741" s="3"/>
      <c r="K741" s="3"/>
      <c r="L741" s="3"/>
      <c r="M741" s="3"/>
      <c r="N741" s="3"/>
      <c r="O741" s="3"/>
      <c r="P741" s="3"/>
      <c r="Q741" s="3"/>
      <c r="R741" s="3"/>
      <c r="S741" s="3"/>
      <c r="T741" s="3"/>
      <c r="U741" s="3"/>
      <c r="V741" s="3"/>
      <c r="W741" s="3"/>
      <c r="X741" s="3"/>
      <c r="Y741" s="3"/>
      <c r="Z741" s="3"/>
    </row>
    <row r="742" spans="1:26" ht="15.75" customHeight="1" x14ac:dyDescent="0.3">
      <c r="A742" s="4">
        <v>41757</v>
      </c>
      <c r="B742" s="3" t="s">
        <v>37</v>
      </c>
      <c r="C742" s="3" t="s">
        <v>53</v>
      </c>
      <c r="D742" s="3" t="s">
        <v>25</v>
      </c>
      <c r="E742" s="12">
        <v>39.000000000000007</v>
      </c>
      <c r="F742" s="12">
        <v>66</v>
      </c>
      <c r="G742" s="12">
        <v>1291.56</v>
      </c>
      <c r="H742" s="13">
        <v>19.569090909090907</v>
      </c>
      <c r="I742" s="3"/>
      <c r="J742" s="3"/>
      <c r="K742" s="3"/>
      <c r="L742" s="3"/>
      <c r="M742" s="3"/>
      <c r="N742" s="3"/>
      <c r="O742" s="3"/>
      <c r="P742" s="3"/>
      <c r="Q742" s="3"/>
      <c r="R742" s="3"/>
      <c r="S742" s="3"/>
      <c r="T742" s="3"/>
      <c r="U742" s="3"/>
      <c r="V742" s="3"/>
      <c r="W742" s="3"/>
      <c r="X742" s="3"/>
      <c r="Y742" s="3"/>
      <c r="Z742" s="3"/>
    </row>
    <row r="743" spans="1:26" ht="15.75" customHeight="1" x14ac:dyDescent="0.3">
      <c r="A743" s="4">
        <v>41757</v>
      </c>
      <c r="B743" s="3" t="s">
        <v>37</v>
      </c>
      <c r="C743" s="3" t="s">
        <v>54</v>
      </c>
      <c r="D743" s="3" t="s">
        <v>26</v>
      </c>
      <c r="E743" s="12">
        <v>23</v>
      </c>
      <c r="F743" s="12">
        <v>36</v>
      </c>
      <c r="G743" s="12">
        <v>620.57000000000005</v>
      </c>
      <c r="H743" s="13">
        <v>17.238055555555558</v>
      </c>
      <c r="I743" s="3"/>
      <c r="J743" s="3"/>
      <c r="K743" s="3"/>
      <c r="L743" s="3"/>
      <c r="M743" s="3"/>
      <c r="N743" s="3"/>
      <c r="O743" s="3"/>
      <c r="P743" s="3"/>
      <c r="Q743" s="3"/>
      <c r="R743" s="3"/>
      <c r="S743" s="3"/>
      <c r="T743" s="3"/>
      <c r="U743" s="3"/>
      <c r="V743" s="3"/>
      <c r="W743" s="3"/>
      <c r="X743" s="3"/>
      <c r="Y743" s="3"/>
      <c r="Z743" s="3"/>
    </row>
    <row r="744" spans="1:26" ht="15.75" customHeight="1" x14ac:dyDescent="0.3">
      <c r="A744" s="4">
        <v>41757</v>
      </c>
      <c r="B744" s="3" t="s">
        <v>37</v>
      </c>
      <c r="C744" s="3" t="s">
        <v>49</v>
      </c>
      <c r="D744" s="3" t="s">
        <v>27</v>
      </c>
      <c r="E744" s="12">
        <v>41</v>
      </c>
      <c r="F744" s="12">
        <v>69.999999999999986</v>
      </c>
      <c r="G744" s="12">
        <v>1137.2699999999998</v>
      </c>
      <c r="H744" s="13">
        <v>16.246714285714287</v>
      </c>
      <c r="I744" s="3"/>
      <c r="J744" s="3"/>
      <c r="K744" s="3"/>
      <c r="L744" s="3"/>
      <c r="M744" s="3"/>
      <c r="N744" s="3"/>
      <c r="O744" s="3"/>
      <c r="P744" s="3"/>
      <c r="Q744" s="3"/>
      <c r="R744" s="3"/>
      <c r="S744" s="3"/>
      <c r="T744" s="3"/>
      <c r="U744" s="3"/>
      <c r="V744" s="3"/>
      <c r="W744" s="3"/>
      <c r="X744" s="3"/>
      <c r="Y744" s="3"/>
      <c r="Z744" s="3"/>
    </row>
    <row r="745" spans="1:26" ht="15.75" customHeight="1" x14ac:dyDescent="0.3">
      <c r="A745" s="4">
        <v>41757</v>
      </c>
      <c r="B745" s="3" t="s">
        <v>37</v>
      </c>
      <c r="C745" s="3" t="s">
        <v>49</v>
      </c>
      <c r="D745" s="3" t="s">
        <v>28</v>
      </c>
      <c r="E745" s="12">
        <v>507.99999999999994</v>
      </c>
      <c r="F745" s="12">
        <v>976</v>
      </c>
      <c r="G745" s="12">
        <v>17622.599999999999</v>
      </c>
      <c r="H745" s="13">
        <v>18.05594262295082</v>
      </c>
      <c r="I745" s="3"/>
      <c r="J745" s="3"/>
      <c r="K745" s="3"/>
      <c r="L745" s="3"/>
      <c r="M745" s="3"/>
      <c r="N745" s="3"/>
      <c r="O745" s="3"/>
      <c r="P745" s="3"/>
      <c r="Q745" s="3"/>
      <c r="R745" s="3"/>
      <c r="S745" s="3"/>
      <c r="T745" s="3"/>
      <c r="U745" s="3"/>
      <c r="V745" s="3"/>
      <c r="W745" s="3"/>
      <c r="X745" s="3"/>
      <c r="Y745" s="3"/>
      <c r="Z745" s="3"/>
    </row>
    <row r="746" spans="1:26" ht="15.75" customHeight="1" x14ac:dyDescent="0.3">
      <c r="A746" s="4">
        <v>41757</v>
      </c>
      <c r="B746" s="3" t="s">
        <v>37</v>
      </c>
      <c r="C746" s="3" t="s">
        <v>49</v>
      </c>
      <c r="D746" s="3" t="s">
        <v>29</v>
      </c>
      <c r="E746" s="12">
        <v>1971</v>
      </c>
      <c r="F746" s="12">
        <v>5440.9999999999991</v>
      </c>
      <c r="G746" s="12">
        <v>91890.42</v>
      </c>
      <c r="H746" s="13">
        <v>16.888516816761623</v>
      </c>
      <c r="I746" s="3"/>
      <c r="J746" s="3"/>
      <c r="K746" s="3"/>
      <c r="L746" s="3"/>
      <c r="M746" s="3"/>
      <c r="N746" s="3"/>
      <c r="O746" s="3"/>
      <c r="P746" s="3"/>
      <c r="Q746" s="3"/>
      <c r="R746" s="3"/>
      <c r="S746" s="3"/>
      <c r="T746" s="3"/>
      <c r="U746" s="3"/>
      <c r="V746" s="3"/>
      <c r="W746" s="3"/>
      <c r="X746" s="3"/>
      <c r="Y746" s="3"/>
      <c r="Z746" s="3"/>
    </row>
    <row r="747" spans="1:26" ht="15.75" customHeight="1" x14ac:dyDescent="0.3">
      <c r="A747" s="4">
        <v>41757</v>
      </c>
      <c r="B747" s="3" t="s">
        <v>37</v>
      </c>
      <c r="C747" s="3" t="s">
        <v>55</v>
      </c>
      <c r="D747" s="3" t="s">
        <v>30</v>
      </c>
      <c r="E747" s="12">
        <v>262</v>
      </c>
      <c r="F747" s="12">
        <v>523</v>
      </c>
      <c r="G747" s="12">
        <v>9079.5300000000007</v>
      </c>
      <c r="H747" s="13">
        <v>17.360478011472278</v>
      </c>
      <c r="I747" s="3"/>
      <c r="J747" s="3"/>
      <c r="K747" s="3"/>
      <c r="L747" s="3"/>
      <c r="M747" s="3"/>
      <c r="N747" s="3"/>
      <c r="O747" s="3"/>
      <c r="P747" s="3"/>
      <c r="Q747" s="3"/>
      <c r="R747" s="3"/>
      <c r="S747" s="3"/>
      <c r="T747" s="3"/>
      <c r="U747" s="3"/>
      <c r="V747" s="3"/>
      <c r="W747" s="3"/>
      <c r="X747" s="3"/>
      <c r="Y747" s="3"/>
      <c r="Z747" s="3"/>
    </row>
    <row r="748" spans="1:26" ht="15.75" customHeight="1" x14ac:dyDescent="0.3">
      <c r="A748" s="4">
        <v>41757</v>
      </c>
      <c r="B748" s="3" t="s">
        <v>37</v>
      </c>
      <c r="C748" s="3" t="s">
        <v>49</v>
      </c>
      <c r="D748" s="3" t="s">
        <v>31</v>
      </c>
      <c r="E748" s="12">
        <v>212</v>
      </c>
      <c r="F748" s="12">
        <v>461</v>
      </c>
      <c r="G748" s="12">
        <v>11106.84</v>
      </c>
      <c r="H748" s="13">
        <v>24.092928416485901</v>
      </c>
      <c r="I748" s="3"/>
      <c r="J748" s="3"/>
      <c r="K748" s="3"/>
      <c r="L748" s="3"/>
      <c r="M748" s="3"/>
      <c r="N748" s="3"/>
      <c r="O748" s="3"/>
      <c r="P748" s="3"/>
      <c r="Q748" s="3"/>
      <c r="R748" s="3"/>
      <c r="S748" s="3"/>
      <c r="T748" s="3"/>
      <c r="U748" s="3"/>
      <c r="V748" s="3"/>
      <c r="W748" s="3"/>
      <c r="X748" s="3"/>
      <c r="Y748" s="3"/>
      <c r="Z748" s="3"/>
    </row>
    <row r="749" spans="1:26" ht="15.75" customHeight="1" x14ac:dyDescent="0.3">
      <c r="A749" s="4">
        <v>41757</v>
      </c>
      <c r="B749" s="3" t="s">
        <v>37</v>
      </c>
      <c r="C749" s="3" t="s">
        <v>13</v>
      </c>
      <c r="D749" s="3" t="s">
        <v>13</v>
      </c>
      <c r="E749" s="12">
        <v>21177</v>
      </c>
      <c r="F749" s="12">
        <v>47522</v>
      </c>
      <c r="G749" s="12">
        <v>985717.98</v>
      </c>
      <c r="H749" s="13">
        <v>20.742350490299231</v>
      </c>
      <c r="I749" s="3"/>
      <c r="J749" s="3"/>
      <c r="K749" s="3"/>
      <c r="L749" s="3"/>
      <c r="M749" s="3"/>
      <c r="N749" s="3"/>
      <c r="O749" s="3"/>
      <c r="P749" s="3"/>
      <c r="Q749" s="3"/>
      <c r="R749" s="3"/>
      <c r="S749" s="3"/>
      <c r="T749" s="3"/>
      <c r="U749" s="3"/>
      <c r="V749" s="3"/>
      <c r="W749" s="3"/>
      <c r="X749" s="3"/>
      <c r="Y749" s="3"/>
      <c r="Z749" s="3"/>
    </row>
    <row r="750" spans="1:26" ht="15.75" customHeight="1" x14ac:dyDescent="0.3">
      <c r="A750" s="4">
        <v>41757</v>
      </c>
      <c r="B750" s="3" t="s">
        <v>37</v>
      </c>
      <c r="C750" s="3" t="s">
        <v>53</v>
      </c>
      <c r="D750" s="3" t="s">
        <v>32</v>
      </c>
      <c r="E750" s="12">
        <v>43</v>
      </c>
      <c r="F750" s="12">
        <v>83</v>
      </c>
      <c r="G750" s="12">
        <v>1366.1300000000003</v>
      </c>
      <c r="H750" s="13">
        <v>16.459397590361448</v>
      </c>
      <c r="I750" s="3"/>
      <c r="J750" s="3"/>
      <c r="K750" s="3"/>
      <c r="L750" s="3"/>
      <c r="M750" s="3"/>
      <c r="N750" s="3"/>
      <c r="O750" s="3"/>
      <c r="P750" s="3"/>
      <c r="Q750" s="3"/>
      <c r="R750" s="3"/>
      <c r="S750" s="3"/>
      <c r="T750" s="3"/>
      <c r="U750" s="3"/>
      <c r="V750" s="3"/>
      <c r="W750" s="3"/>
      <c r="X750" s="3"/>
      <c r="Y750" s="3"/>
      <c r="Z750" s="3"/>
    </row>
    <row r="751" spans="1:26" ht="15.75" customHeight="1" x14ac:dyDescent="0.3">
      <c r="A751" s="4">
        <v>41757</v>
      </c>
      <c r="B751" s="3" t="s">
        <v>37</v>
      </c>
      <c r="C751" s="3" t="s">
        <v>56</v>
      </c>
      <c r="D751" s="3" t="s">
        <v>33</v>
      </c>
      <c r="E751" s="12">
        <v>2148</v>
      </c>
      <c r="F751" s="12">
        <v>4985.9999999999991</v>
      </c>
      <c r="G751" s="12">
        <v>88886.440000000017</v>
      </c>
      <c r="H751" s="13">
        <v>17.827204171680705</v>
      </c>
      <c r="I751" s="3"/>
      <c r="J751" s="3"/>
      <c r="K751" s="3"/>
      <c r="L751" s="3"/>
      <c r="M751" s="3"/>
      <c r="N751" s="3"/>
      <c r="O751" s="3"/>
      <c r="P751" s="3"/>
      <c r="Q751" s="3"/>
      <c r="R751" s="3"/>
      <c r="S751" s="3"/>
      <c r="T751" s="3"/>
      <c r="U751" s="3"/>
      <c r="V751" s="3"/>
      <c r="W751" s="3"/>
      <c r="X751" s="3"/>
      <c r="Y751" s="3"/>
      <c r="Z751" s="3"/>
    </row>
    <row r="752" spans="1:26" ht="15.75" customHeight="1" x14ac:dyDescent="0.3">
      <c r="A752" s="4">
        <v>41764</v>
      </c>
      <c r="B752" s="3" t="s">
        <v>36</v>
      </c>
      <c r="C752" s="3" t="s">
        <v>44</v>
      </c>
      <c r="D752" s="3" t="s">
        <v>14</v>
      </c>
      <c r="E752" s="12">
        <v>105</v>
      </c>
      <c r="F752" s="12">
        <v>183</v>
      </c>
      <c r="G752" s="12">
        <v>2013</v>
      </c>
      <c r="H752" s="13">
        <v>11</v>
      </c>
      <c r="I752" s="3"/>
      <c r="J752" s="3"/>
      <c r="K752" s="3"/>
      <c r="L752" s="3"/>
      <c r="M752" s="3"/>
      <c r="N752" s="3"/>
      <c r="O752" s="3"/>
      <c r="P752" s="3"/>
      <c r="Q752" s="3"/>
      <c r="R752" s="3"/>
      <c r="S752" s="3"/>
      <c r="T752" s="3"/>
      <c r="U752" s="3"/>
      <c r="V752" s="3"/>
      <c r="W752" s="3"/>
      <c r="X752" s="3"/>
      <c r="Y752" s="3"/>
      <c r="Z752" s="3"/>
    </row>
    <row r="753" spans="1:26" ht="15.75" customHeight="1" x14ac:dyDescent="0.3">
      <c r="A753" s="4">
        <v>41764</v>
      </c>
      <c r="B753" s="3" t="s">
        <v>36</v>
      </c>
      <c r="C753" s="3" t="s">
        <v>45</v>
      </c>
      <c r="D753" s="3" t="s">
        <v>15</v>
      </c>
      <c r="E753" s="12">
        <v>42</v>
      </c>
      <c r="F753" s="12">
        <v>104.99999999999997</v>
      </c>
      <c r="G753" s="12">
        <v>1182</v>
      </c>
      <c r="H753" s="13">
        <v>11.257142857142858</v>
      </c>
      <c r="I753" s="3"/>
      <c r="J753" s="3"/>
      <c r="K753" s="3"/>
      <c r="L753" s="3"/>
      <c r="M753" s="3"/>
      <c r="N753" s="3"/>
      <c r="O753" s="3"/>
      <c r="P753" s="3"/>
      <c r="Q753" s="3"/>
      <c r="R753" s="3"/>
      <c r="S753" s="3"/>
      <c r="T753" s="3"/>
      <c r="U753" s="3"/>
      <c r="V753" s="3"/>
      <c r="W753" s="3"/>
      <c r="X753" s="3"/>
      <c r="Y753" s="3"/>
      <c r="Z753" s="3"/>
    </row>
    <row r="754" spans="1:26" ht="15.75" customHeight="1" x14ac:dyDescent="0.3">
      <c r="A754" s="4">
        <v>41764</v>
      </c>
      <c r="B754" s="3" t="s">
        <v>36</v>
      </c>
      <c r="C754" s="3" t="s">
        <v>46</v>
      </c>
      <c r="D754" s="3" t="s">
        <v>16</v>
      </c>
      <c r="E754" s="12">
        <v>239.99999999999994</v>
      </c>
      <c r="F754" s="12">
        <v>444</v>
      </c>
      <c r="G754" s="12">
        <v>4914</v>
      </c>
      <c r="H754" s="13">
        <v>11.067567567567568</v>
      </c>
      <c r="I754" s="3"/>
      <c r="J754" s="3"/>
      <c r="K754" s="3"/>
      <c r="L754" s="3"/>
      <c r="M754" s="3"/>
      <c r="N754" s="3"/>
      <c r="O754" s="3"/>
      <c r="P754" s="3"/>
      <c r="Q754" s="3"/>
      <c r="R754" s="3"/>
      <c r="S754" s="3"/>
      <c r="T754" s="3"/>
      <c r="U754" s="3"/>
      <c r="V754" s="3"/>
      <c r="W754" s="3"/>
      <c r="X754" s="3"/>
      <c r="Y754" s="3"/>
      <c r="Z754" s="3"/>
    </row>
    <row r="755" spans="1:26" ht="15.75" customHeight="1" x14ac:dyDescent="0.3">
      <c r="A755" s="4">
        <v>41764</v>
      </c>
      <c r="B755" s="3" t="s">
        <v>36</v>
      </c>
      <c r="C755" s="3" t="s">
        <v>47</v>
      </c>
      <c r="D755" s="3" t="s">
        <v>17</v>
      </c>
      <c r="E755" s="12">
        <v>396</v>
      </c>
      <c r="F755" s="12">
        <v>833.99999999999977</v>
      </c>
      <c r="G755" s="12">
        <v>9150</v>
      </c>
      <c r="H755" s="13">
        <v>10.971223021582734</v>
      </c>
      <c r="I755" s="3"/>
      <c r="J755" s="3"/>
      <c r="K755" s="3"/>
      <c r="L755" s="3"/>
      <c r="M755" s="3"/>
      <c r="N755" s="3"/>
      <c r="O755" s="3"/>
      <c r="P755" s="3"/>
      <c r="Q755" s="3"/>
      <c r="R755" s="3"/>
      <c r="S755" s="3"/>
      <c r="T755" s="3"/>
      <c r="U755" s="3"/>
      <c r="V755" s="3"/>
      <c r="W755" s="3"/>
      <c r="X755" s="3"/>
      <c r="Y755" s="3"/>
      <c r="Z755" s="3"/>
    </row>
    <row r="756" spans="1:26" ht="15.75" customHeight="1" x14ac:dyDescent="0.3">
      <c r="A756" s="4">
        <v>41764</v>
      </c>
      <c r="B756" s="3" t="s">
        <v>36</v>
      </c>
      <c r="C756" s="3" t="s">
        <v>45</v>
      </c>
      <c r="D756" s="3" t="s">
        <v>18</v>
      </c>
      <c r="E756" s="12">
        <v>57</v>
      </c>
      <c r="F756" s="12">
        <v>104.99999999999997</v>
      </c>
      <c r="G756" s="12">
        <v>881.99999999999977</v>
      </c>
      <c r="H756" s="13">
        <v>8.4</v>
      </c>
      <c r="I756" s="3"/>
      <c r="J756" s="3"/>
      <c r="K756" s="3"/>
      <c r="L756" s="3"/>
      <c r="M756" s="3"/>
      <c r="N756" s="3"/>
      <c r="O756" s="3"/>
      <c r="P756" s="3"/>
      <c r="Q756" s="3"/>
      <c r="R756" s="3"/>
      <c r="S756" s="3"/>
      <c r="T756" s="3"/>
      <c r="U756" s="3"/>
      <c r="V756" s="3"/>
      <c r="W756" s="3"/>
      <c r="X756" s="3"/>
      <c r="Y756" s="3"/>
      <c r="Z756" s="3"/>
    </row>
    <row r="757" spans="1:26" ht="15.75" customHeight="1" x14ac:dyDescent="0.3">
      <c r="A757" s="4">
        <v>41764</v>
      </c>
      <c r="B757" s="3" t="s">
        <v>36</v>
      </c>
      <c r="C757" s="3" t="s">
        <v>48</v>
      </c>
      <c r="D757" s="3" t="s">
        <v>19</v>
      </c>
      <c r="E757" s="12">
        <v>51</v>
      </c>
      <c r="F757" s="12">
        <v>126</v>
      </c>
      <c r="G757" s="12">
        <v>1382.9999999999998</v>
      </c>
      <c r="H757" s="13">
        <v>10.976190476190476</v>
      </c>
      <c r="I757" s="3"/>
      <c r="J757" s="3"/>
      <c r="K757" s="3"/>
      <c r="L757" s="3"/>
      <c r="M757" s="3"/>
      <c r="N757" s="3"/>
      <c r="O757" s="3"/>
      <c r="P757" s="3"/>
      <c r="Q757" s="3"/>
      <c r="R757" s="3"/>
      <c r="S757" s="3"/>
      <c r="T757" s="3"/>
      <c r="U757" s="3"/>
      <c r="V757" s="3"/>
      <c r="W757" s="3"/>
      <c r="X757" s="3"/>
      <c r="Y757" s="3"/>
      <c r="Z757" s="3"/>
    </row>
    <row r="758" spans="1:26" ht="15.75" customHeight="1" x14ac:dyDescent="0.3">
      <c r="A758" s="4">
        <v>41764</v>
      </c>
      <c r="B758" s="3" t="s">
        <v>36</v>
      </c>
      <c r="C758" s="3" t="s">
        <v>49</v>
      </c>
      <c r="D758" s="3" t="s">
        <v>20</v>
      </c>
      <c r="E758" s="12">
        <v>990</v>
      </c>
      <c r="F758" s="12">
        <v>2046</v>
      </c>
      <c r="G758" s="12">
        <v>23361</v>
      </c>
      <c r="H758" s="13">
        <v>11.417888563049853</v>
      </c>
      <c r="I758" s="3"/>
      <c r="J758" s="3"/>
      <c r="K758" s="3"/>
      <c r="L758" s="3"/>
      <c r="M758" s="3"/>
      <c r="N758" s="3"/>
      <c r="O758" s="3"/>
      <c r="P758" s="3"/>
      <c r="Q758" s="3"/>
      <c r="R758" s="3"/>
      <c r="S758" s="3"/>
      <c r="T758" s="3"/>
      <c r="U758" s="3"/>
      <c r="V758" s="3"/>
      <c r="W758" s="3"/>
      <c r="X758" s="3"/>
      <c r="Y758" s="3"/>
      <c r="Z758" s="3"/>
    </row>
    <row r="759" spans="1:26" ht="15.75" customHeight="1" x14ac:dyDescent="0.3">
      <c r="A759" s="4">
        <v>41764</v>
      </c>
      <c r="B759" s="3" t="s">
        <v>36</v>
      </c>
      <c r="C759" s="3" t="s">
        <v>50</v>
      </c>
      <c r="D759" s="3" t="s">
        <v>21</v>
      </c>
      <c r="E759" s="12">
        <v>21</v>
      </c>
      <c r="F759" s="12">
        <v>71.999999999999986</v>
      </c>
      <c r="G759" s="12">
        <v>636</v>
      </c>
      <c r="H759" s="13">
        <v>8.8333333333333339</v>
      </c>
      <c r="I759" s="3"/>
      <c r="J759" s="3"/>
      <c r="K759" s="3"/>
      <c r="L759" s="3"/>
      <c r="M759" s="3"/>
      <c r="N759" s="3"/>
      <c r="O759" s="3"/>
      <c r="P759" s="3"/>
      <c r="Q759" s="3"/>
      <c r="R759" s="3"/>
      <c r="S759" s="3"/>
      <c r="T759" s="3"/>
      <c r="U759" s="3"/>
      <c r="V759" s="3"/>
      <c r="W759" s="3"/>
      <c r="X759" s="3"/>
      <c r="Y759" s="3"/>
      <c r="Z759" s="3"/>
    </row>
    <row r="760" spans="1:26" ht="15.75" customHeight="1" x14ac:dyDescent="0.3">
      <c r="A760" s="4">
        <v>41764</v>
      </c>
      <c r="B760" s="3" t="s">
        <v>36</v>
      </c>
      <c r="C760" s="3" t="s">
        <v>51</v>
      </c>
      <c r="D760" s="3" t="s">
        <v>22</v>
      </c>
      <c r="E760" s="12">
        <v>111</v>
      </c>
      <c r="F760" s="12">
        <v>216</v>
      </c>
      <c r="G760" s="12">
        <v>2247</v>
      </c>
      <c r="H760" s="13">
        <v>10.402777777777779</v>
      </c>
      <c r="I760" s="3"/>
      <c r="J760" s="3"/>
      <c r="K760" s="3"/>
      <c r="L760" s="3"/>
      <c r="M760" s="3"/>
      <c r="N760" s="3"/>
      <c r="O760" s="3"/>
      <c r="P760" s="3"/>
      <c r="Q760" s="3"/>
      <c r="R760" s="3"/>
      <c r="S760" s="3"/>
      <c r="T760" s="3"/>
      <c r="U760" s="3"/>
      <c r="V760" s="3"/>
      <c r="W760" s="3"/>
      <c r="X760" s="3"/>
      <c r="Y760" s="3"/>
      <c r="Z760" s="3"/>
    </row>
    <row r="761" spans="1:26" ht="15.75" customHeight="1" x14ac:dyDescent="0.3">
      <c r="A761" s="4">
        <v>41764</v>
      </c>
      <c r="B761" s="3" t="s">
        <v>36</v>
      </c>
      <c r="C761" s="3" t="s">
        <v>52</v>
      </c>
      <c r="D761" s="3" t="s">
        <v>23</v>
      </c>
      <c r="E761" s="12">
        <v>404.99999999999989</v>
      </c>
      <c r="F761" s="12">
        <v>777</v>
      </c>
      <c r="G761" s="12">
        <v>9225</v>
      </c>
      <c r="H761" s="13">
        <v>11.872586872586872</v>
      </c>
      <c r="I761" s="3"/>
      <c r="J761" s="3"/>
      <c r="K761" s="3"/>
      <c r="L761" s="3"/>
      <c r="M761" s="3"/>
      <c r="N761" s="3"/>
      <c r="O761" s="3"/>
      <c r="P761" s="3"/>
      <c r="Q761" s="3"/>
      <c r="R761" s="3"/>
      <c r="S761" s="3"/>
      <c r="T761" s="3"/>
      <c r="U761" s="3"/>
      <c r="V761" s="3"/>
      <c r="W761" s="3"/>
      <c r="X761" s="3"/>
      <c r="Y761" s="3"/>
      <c r="Z761" s="3"/>
    </row>
    <row r="762" spans="1:26" ht="15.75" customHeight="1" x14ac:dyDescent="0.3">
      <c r="A762" s="4">
        <v>41764</v>
      </c>
      <c r="B762" s="3" t="s">
        <v>36</v>
      </c>
      <c r="C762" s="3" t="s">
        <v>49</v>
      </c>
      <c r="D762" s="3" t="s">
        <v>24</v>
      </c>
      <c r="E762" s="12">
        <v>59.999999999999986</v>
      </c>
      <c r="F762" s="12">
        <v>71.999999999999986</v>
      </c>
      <c r="G762" s="12">
        <v>990</v>
      </c>
      <c r="H762" s="13">
        <v>13.75</v>
      </c>
      <c r="I762" s="3"/>
      <c r="J762" s="3"/>
      <c r="K762" s="3"/>
      <c r="L762" s="3"/>
      <c r="M762" s="3"/>
      <c r="N762" s="3"/>
      <c r="O762" s="3"/>
      <c r="P762" s="3"/>
      <c r="Q762" s="3"/>
      <c r="R762" s="3"/>
      <c r="S762" s="3"/>
      <c r="T762" s="3"/>
      <c r="U762" s="3"/>
      <c r="V762" s="3"/>
      <c r="W762" s="3"/>
      <c r="X762" s="3"/>
      <c r="Y762" s="3"/>
      <c r="Z762" s="3"/>
    </row>
    <row r="763" spans="1:26" ht="15.75" customHeight="1" x14ac:dyDescent="0.3">
      <c r="A763" s="4">
        <v>41764</v>
      </c>
      <c r="B763" s="3" t="s">
        <v>36</v>
      </c>
      <c r="C763" s="3" t="s">
        <v>53</v>
      </c>
      <c r="D763" s="3" t="s">
        <v>25</v>
      </c>
      <c r="E763" s="12">
        <v>36</v>
      </c>
      <c r="F763" s="12">
        <v>63</v>
      </c>
      <c r="G763" s="12">
        <v>863.99999999999977</v>
      </c>
      <c r="H763" s="13">
        <v>13.714285714285714</v>
      </c>
      <c r="I763" s="3"/>
      <c r="J763" s="3"/>
      <c r="K763" s="3"/>
      <c r="L763" s="3"/>
      <c r="M763" s="3"/>
      <c r="N763" s="3"/>
      <c r="O763" s="3"/>
      <c r="P763" s="3"/>
      <c r="Q763" s="3"/>
      <c r="R763" s="3"/>
      <c r="S763" s="3"/>
      <c r="T763" s="3"/>
      <c r="U763" s="3"/>
      <c r="V763" s="3"/>
      <c r="W763" s="3"/>
      <c r="X763" s="3"/>
      <c r="Y763" s="3"/>
      <c r="Z763" s="3"/>
    </row>
    <row r="764" spans="1:26" ht="15.75" customHeight="1" x14ac:dyDescent="0.3">
      <c r="A764" s="4">
        <v>41764</v>
      </c>
      <c r="B764" s="3" t="s">
        <v>36</v>
      </c>
      <c r="C764" s="3" t="s">
        <v>54</v>
      </c>
      <c r="D764" s="3" t="s">
        <v>26</v>
      </c>
      <c r="E764" s="12">
        <v>27</v>
      </c>
      <c r="F764" s="12">
        <v>54</v>
      </c>
      <c r="G764" s="12">
        <v>567</v>
      </c>
      <c r="H764" s="13">
        <v>10.5</v>
      </c>
      <c r="I764" s="3"/>
      <c r="J764" s="3"/>
      <c r="K764" s="3"/>
      <c r="L764" s="3"/>
      <c r="M764" s="3"/>
      <c r="N764" s="3"/>
      <c r="O764" s="3"/>
      <c r="P764" s="3"/>
      <c r="Q764" s="3"/>
      <c r="R764" s="3"/>
      <c r="S764" s="3"/>
      <c r="T764" s="3"/>
      <c r="U764" s="3"/>
      <c r="V764" s="3"/>
      <c r="W764" s="3"/>
      <c r="X764" s="3"/>
      <c r="Y764" s="3"/>
      <c r="Z764" s="3"/>
    </row>
    <row r="765" spans="1:26" ht="15.75" customHeight="1" x14ac:dyDescent="0.3">
      <c r="A765" s="4">
        <v>41764</v>
      </c>
      <c r="B765" s="3" t="s">
        <v>36</v>
      </c>
      <c r="C765" s="3" t="s">
        <v>49</v>
      </c>
      <c r="D765" s="3" t="s">
        <v>27</v>
      </c>
      <c r="E765" s="12">
        <v>78</v>
      </c>
      <c r="F765" s="12">
        <v>132</v>
      </c>
      <c r="G765" s="12">
        <v>1401</v>
      </c>
      <c r="H765" s="13">
        <v>10.613636363636363</v>
      </c>
      <c r="I765" s="3"/>
      <c r="J765" s="3"/>
      <c r="K765" s="3"/>
      <c r="L765" s="3"/>
      <c r="M765" s="3"/>
      <c r="N765" s="3"/>
      <c r="O765" s="3"/>
      <c r="P765" s="3"/>
      <c r="Q765" s="3"/>
      <c r="R765" s="3"/>
      <c r="S765" s="3"/>
      <c r="T765" s="3"/>
      <c r="U765" s="3"/>
      <c r="V765" s="3"/>
      <c r="W765" s="3"/>
      <c r="X765" s="3"/>
      <c r="Y765" s="3"/>
      <c r="Z765" s="3"/>
    </row>
    <row r="766" spans="1:26" ht="15.75" customHeight="1" x14ac:dyDescent="0.3">
      <c r="A766" s="4">
        <v>41764</v>
      </c>
      <c r="B766" s="3" t="s">
        <v>36</v>
      </c>
      <c r="C766" s="3" t="s">
        <v>49</v>
      </c>
      <c r="D766" s="3" t="s">
        <v>28</v>
      </c>
      <c r="E766" s="12">
        <v>561</v>
      </c>
      <c r="F766" s="12">
        <v>1104</v>
      </c>
      <c r="G766" s="12">
        <v>12981</v>
      </c>
      <c r="H766" s="13">
        <v>11.758152173913043</v>
      </c>
      <c r="I766" s="3"/>
      <c r="J766" s="3"/>
      <c r="K766" s="3"/>
      <c r="L766" s="3"/>
      <c r="M766" s="3"/>
      <c r="N766" s="3"/>
      <c r="O766" s="3"/>
      <c r="P766" s="3"/>
      <c r="Q766" s="3"/>
      <c r="R766" s="3"/>
      <c r="S766" s="3"/>
      <c r="T766" s="3"/>
      <c r="U766" s="3"/>
      <c r="V766" s="3"/>
      <c r="W766" s="3"/>
      <c r="X766" s="3"/>
      <c r="Y766" s="3"/>
      <c r="Z766" s="3"/>
    </row>
    <row r="767" spans="1:26" ht="15.75" customHeight="1" x14ac:dyDescent="0.3">
      <c r="A767" s="4">
        <v>41764</v>
      </c>
      <c r="B767" s="3" t="s">
        <v>36</v>
      </c>
      <c r="C767" s="3" t="s">
        <v>49</v>
      </c>
      <c r="D767" s="3" t="s">
        <v>29</v>
      </c>
      <c r="E767" s="12">
        <v>1839</v>
      </c>
      <c r="F767" s="12">
        <v>4128</v>
      </c>
      <c r="G767" s="12">
        <v>46461</v>
      </c>
      <c r="H767" s="13">
        <v>11.255087209302326</v>
      </c>
      <c r="I767" s="3"/>
      <c r="J767" s="3"/>
      <c r="K767" s="3"/>
      <c r="L767" s="3"/>
      <c r="M767" s="3"/>
      <c r="N767" s="3"/>
      <c r="O767" s="3"/>
      <c r="P767" s="3"/>
      <c r="Q767" s="3"/>
      <c r="R767" s="3"/>
      <c r="S767" s="3"/>
      <c r="T767" s="3"/>
      <c r="U767" s="3"/>
      <c r="V767" s="3"/>
      <c r="W767" s="3"/>
      <c r="X767" s="3"/>
      <c r="Y767" s="3"/>
      <c r="Z767" s="3"/>
    </row>
    <row r="768" spans="1:26" ht="15.75" customHeight="1" x14ac:dyDescent="0.3">
      <c r="A768" s="4">
        <v>41764</v>
      </c>
      <c r="B768" s="3" t="s">
        <v>36</v>
      </c>
      <c r="C768" s="3" t="s">
        <v>55</v>
      </c>
      <c r="D768" s="3" t="s">
        <v>30</v>
      </c>
      <c r="E768" s="12">
        <v>123</v>
      </c>
      <c r="F768" s="12">
        <v>246</v>
      </c>
      <c r="G768" s="12">
        <v>2715.0000000000005</v>
      </c>
      <c r="H768" s="13">
        <v>11.036585365853659</v>
      </c>
      <c r="I768" s="3"/>
      <c r="J768" s="3"/>
      <c r="K768" s="3"/>
      <c r="L768" s="3"/>
      <c r="M768" s="3"/>
      <c r="N768" s="3"/>
      <c r="O768" s="3"/>
      <c r="P768" s="3"/>
      <c r="Q768" s="3"/>
      <c r="R768" s="3"/>
      <c r="S768" s="3"/>
      <c r="T768" s="3"/>
      <c r="U768" s="3"/>
      <c r="V768" s="3"/>
      <c r="W768" s="3"/>
      <c r="X768" s="3"/>
      <c r="Y768" s="3"/>
      <c r="Z768" s="3"/>
    </row>
    <row r="769" spans="1:26" ht="15.75" customHeight="1" x14ac:dyDescent="0.3">
      <c r="A769" s="4">
        <v>41764</v>
      </c>
      <c r="B769" s="3" t="s">
        <v>36</v>
      </c>
      <c r="C769" s="3" t="s">
        <v>49</v>
      </c>
      <c r="D769" s="3" t="s">
        <v>31</v>
      </c>
      <c r="E769" s="12">
        <v>165</v>
      </c>
      <c r="F769" s="12">
        <v>279</v>
      </c>
      <c r="G769" s="12">
        <v>3564</v>
      </c>
      <c r="H769" s="13">
        <v>12.774193548387096</v>
      </c>
      <c r="I769" s="3"/>
      <c r="J769" s="3"/>
      <c r="K769" s="3"/>
      <c r="L769" s="3"/>
      <c r="M769" s="3"/>
      <c r="N769" s="3"/>
      <c r="O769" s="3"/>
      <c r="P769" s="3"/>
      <c r="Q769" s="3"/>
      <c r="R769" s="3"/>
      <c r="S769" s="3"/>
      <c r="T769" s="3"/>
      <c r="U769" s="3"/>
      <c r="V769" s="3"/>
      <c r="W769" s="3"/>
      <c r="X769" s="3"/>
      <c r="Y769" s="3"/>
      <c r="Z769" s="3"/>
    </row>
    <row r="770" spans="1:26" ht="15.75" customHeight="1" x14ac:dyDescent="0.3">
      <c r="A770" s="4">
        <v>41764</v>
      </c>
      <c r="B770" s="3" t="s">
        <v>36</v>
      </c>
      <c r="C770" s="3" t="s">
        <v>13</v>
      </c>
      <c r="D770" s="3" t="s">
        <v>13</v>
      </c>
      <c r="E770" s="12">
        <v>8232</v>
      </c>
      <c r="F770" s="12">
        <v>16203</v>
      </c>
      <c r="G770" s="12">
        <v>186021</v>
      </c>
      <c r="H770" s="13">
        <v>11.480651731160895</v>
      </c>
      <c r="I770" s="3"/>
      <c r="J770" s="3"/>
      <c r="K770" s="3"/>
      <c r="L770" s="3"/>
      <c r="M770" s="3"/>
      <c r="N770" s="3"/>
      <c r="O770" s="3"/>
      <c r="P770" s="3"/>
      <c r="Q770" s="3"/>
      <c r="R770" s="3"/>
      <c r="S770" s="3"/>
      <c r="T770" s="3"/>
      <c r="U770" s="3"/>
      <c r="V770" s="3"/>
      <c r="W770" s="3"/>
      <c r="X770" s="3"/>
      <c r="Y770" s="3"/>
      <c r="Z770" s="3"/>
    </row>
    <row r="771" spans="1:26" ht="15.75" customHeight="1" x14ac:dyDescent="0.3">
      <c r="A771" s="4">
        <v>41764</v>
      </c>
      <c r="B771" s="3" t="s">
        <v>36</v>
      </c>
      <c r="C771" s="3" t="s">
        <v>53</v>
      </c>
      <c r="D771" s="3" t="s">
        <v>32</v>
      </c>
      <c r="E771" s="12">
        <v>27</v>
      </c>
      <c r="F771" s="12">
        <v>30</v>
      </c>
      <c r="G771" s="12">
        <v>372.00000000000006</v>
      </c>
      <c r="H771" s="13">
        <v>12.4</v>
      </c>
      <c r="I771" s="3"/>
      <c r="J771" s="3"/>
      <c r="K771" s="3"/>
      <c r="L771" s="3"/>
      <c r="M771" s="3"/>
      <c r="N771" s="3"/>
      <c r="O771" s="3"/>
      <c r="P771" s="3"/>
      <c r="Q771" s="3"/>
      <c r="R771" s="3"/>
      <c r="S771" s="3"/>
      <c r="T771" s="3"/>
      <c r="U771" s="3"/>
      <c r="V771" s="3"/>
      <c r="W771" s="3"/>
      <c r="X771" s="3"/>
      <c r="Y771" s="3"/>
      <c r="Z771" s="3"/>
    </row>
    <row r="772" spans="1:26" ht="15.75" customHeight="1" x14ac:dyDescent="0.3">
      <c r="A772" s="4">
        <v>41764</v>
      </c>
      <c r="B772" s="3" t="s">
        <v>36</v>
      </c>
      <c r="C772" s="3" t="s">
        <v>56</v>
      </c>
      <c r="D772" s="3" t="s">
        <v>33</v>
      </c>
      <c r="E772" s="12">
        <v>195</v>
      </c>
      <c r="F772" s="12">
        <v>330</v>
      </c>
      <c r="G772" s="12">
        <v>3777</v>
      </c>
      <c r="H772" s="13">
        <v>11.445454545454545</v>
      </c>
      <c r="I772" s="3"/>
      <c r="J772" s="3"/>
      <c r="K772" s="3"/>
      <c r="L772" s="3"/>
      <c r="M772" s="3"/>
      <c r="N772" s="3"/>
      <c r="O772" s="3"/>
      <c r="P772" s="3"/>
      <c r="Q772" s="3"/>
      <c r="R772" s="3"/>
      <c r="S772" s="3"/>
      <c r="T772" s="3"/>
      <c r="U772" s="3"/>
      <c r="V772" s="3"/>
      <c r="W772" s="3"/>
      <c r="X772" s="3"/>
      <c r="Y772" s="3"/>
      <c r="Z772" s="3"/>
    </row>
    <row r="773" spans="1:26" ht="15.75" customHeight="1" x14ac:dyDescent="0.3">
      <c r="A773" s="4">
        <v>41764</v>
      </c>
      <c r="B773" s="3" t="s">
        <v>37</v>
      </c>
      <c r="C773" s="3" t="s">
        <v>44</v>
      </c>
      <c r="D773" s="3" t="s">
        <v>14</v>
      </c>
      <c r="E773" s="12">
        <v>300.99999999999994</v>
      </c>
      <c r="F773" s="12">
        <v>542</v>
      </c>
      <c r="G773" s="12">
        <v>10458.02</v>
      </c>
      <c r="H773" s="13">
        <v>19.295239852398524</v>
      </c>
      <c r="I773" s="3"/>
      <c r="J773" s="3"/>
      <c r="K773" s="3"/>
      <c r="L773" s="3"/>
      <c r="M773" s="3"/>
      <c r="N773" s="3"/>
      <c r="O773" s="3"/>
      <c r="P773" s="3"/>
      <c r="Q773" s="3"/>
      <c r="R773" s="3"/>
      <c r="S773" s="3"/>
      <c r="T773" s="3"/>
      <c r="U773" s="3"/>
      <c r="V773" s="3"/>
      <c r="W773" s="3"/>
      <c r="X773" s="3"/>
      <c r="Y773" s="3"/>
      <c r="Z773" s="3"/>
    </row>
    <row r="774" spans="1:26" ht="15.75" customHeight="1" x14ac:dyDescent="0.3">
      <c r="A774" s="4">
        <v>41764</v>
      </c>
      <c r="B774" s="3" t="s">
        <v>37</v>
      </c>
      <c r="C774" s="3" t="s">
        <v>45</v>
      </c>
      <c r="D774" s="3" t="s">
        <v>15</v>
      </c>
      <c r="E774" s="12">
        <v>68</v>
      </c>
      <c r="F774" s="12">
        <v>168</v>
      </c>
      <c r="G774" s="12">
        <v>3271.33</v>
      </c>
      <c r="H774" s="13">
        <v>19.472202380952382</v>
      </c>
      <c r="I774" s="3"/>
      <c r="J774" s="3"/>
      <c r="K774" s="3"/>
      <c r="L774" s="3"/>
      <c r="M774" s="3"/>
      <c r="N774" s="3"/>
      <c r="O774" s="3"/>
      <c r="P774" s="3"/>
      <c r="Q774" s="3"/>
      <c r="R774" s="3"/>
      <c r="S774" s="3"/>
      <c r="T774" s="3"/>
      <c r="U774" s="3"/>
      <c r="V774" s="3"/>
      <c r="W774" s="3"/>
      <c r="X774" s="3"/>
      <c r="Y774" s="3"/>
      <c r="Z774" s="3"/>
    </row>
    <row r="775" spans="1:26" ht="15.75" customHeight="1" x14ac:dyDescent="0.3">
      <c r="A775" s="4">
        <v>41764</v>
      </c>
      <c r="B775" s="3" t="s">
        <v>37</v>
      </c>
      <c r="C775" s="3" t="s">
        <v>46</v>
      </c>
      <c r="D775" s="3" t="s">
        <v>16</v>
      </c>
      <c r="E775" s="12">
        <v>1122.0000000000002</v>
      </c>
      <c r="F775" s="12">
        <v>2787</v>
      </c>
      <c r="G775" s="12">
        <v>43121.2</v>
      </c>
      <c r="H775" s="13">
        <v>15.47226408324363</v>
      </c>
      <c r="I775" s="3"/>
      <c r="J775" s="3"/>
      <c r="K775" s="3"/>
      <c r="L775" s="3"/>
      <c r="M775" s="3"/>
      <c r="N775" s="3"/>
      <c r="O775" s="3"/>
      <c r="P775" s="3"/>
      <c r="Q775" s="3"/>
      <c r="R775" s="3"/>
      <c r="S775" s="3"/>
      <c r="T775" s="3"/>
      <c r="U775" s="3"/>
      <c r="V775" s="3"/>
      <c r="W775" s="3"/>
      <c r="X775" s="3"/>
      <c r="Y775" s="3"/>
      <c r="Z775" s="3"/>
    </row>
    <row r="776" spans="1:26" ht="15.75" customHeight="1" x14ac:dyDescent="0.3">
      <c r="A776" s="4">
        <v>41764</v>
      </c>
      <c r="B776" s="3" t="s">
        <v>37</v>
      </c>
      <c r="C776" s="3" t="s">
        <v>47</v>
      </c>
      <c r="D776" s="3" t="s">
        <v>17</v>
      </c>
      <c r="E776" s="12">
        <v>2288.9999999999995</v>
      </c>
      <c r="F776" s="12">
        <v>5324</v>
      </c>
      <c r="G776" s="12">
        <v>81361.13</v>
      </c>
      <c r="H776" s="13">
        <v>15.281955296769347</v>
      </c>
      <c r="I776" s="3"/>
      <c r="J776" s="3"/>
      <c r="K776" s="3"/>
      <c r="L776" s="3"/>
      <c r="M776" s="3"/>
      <c r="N776" s="3"/>
      <c r="O776" s="3"/>
      <c r="P776" s="3"/>
      <c r="Q776" s="3"/>
      <c r="R776" s="3"/>
      <c r="S776" s="3"/>
      <c r="T776" s="3"/>
      <c r="U776" s="3"/>
      <c r="V776" s="3"/>
      <c r="W776" s="3"/>
      <c r="X776" s="3"/>
      <c r="Y776" s="3"/>
      <c r="Z776" s="3"/>
    </row>
    <row r="777" spans="1:26" ht="15.75" customHeight="1" x14ac:dyDescent="0.3">
      <c r="A777" s="4">
        <v>41764</v>
      </c>
      <c r="B777" s="3" t="s">
        <v>37</v>
      </c>
      <c r="C777" s="3" t="s">
        <v>45</v>
      </c>
      <c r="D777" s="3" t="s">
        <v>18</v>
      </c>
      <c r="E777" s="12">
        <v>280</v>
      </c>
      <c r="F777" s="12">
        <v>549</v>
      </c>
      <c r="G777" s="12">
        <v>13107.92</v>
      </c>
      <c r="H777" s="13">
        <v>23.8759927140255</v>
      </c>
      <c r="I777" s="3"/>
      <c r="J777" s="3"/>
      <c r="K777" s="3"/>
      <c r="L777" s="3"/>
      <c r="M777" s="3"/>
      <c r="N777" s="3"/>
      <c r="O777" s="3"/>
      <c r="P777" s="3"/>
      <c r="Q777" s="3"/>
      <c r="R777" s="3"/>
      <c r="S777" s="3"/>
      <c r="T777" s="3"/>
      <c r="U777" s="3"/>
      <c r="V777" s="3"/>
      <c r="W777" s="3"/>
      <c r="X777" s="3"/>
      <c r="Y777" s="3"/>
      <c r="Z777" s="3"/>
    </row>
    <row r="778" spans="1:26" ht="15.75" customHeight="1" x14ac:dyDescent="0.3">
      <c r="A778" s="4">
        <v>41764</v>
      </c>
      <c r="B778" s="3" t="s">
        <v>37</v>
      </c>
      <c r="C778" s="3" t="s">
        <v>48</v>
      </c>
      <c r="D778" s="3" t="s">
        <v>19</v>
      </c>
      <c r="E778" s="12">
        <v>119</v>
      </c>
      <c r="F778" s="12">
        <v>235</v>
      </c>
      <c r="G778" s="12">
        <v>4810.59</v>
      </c>
      <c r="H778" s="13">
        <v>20.470595744680853</v>
      </c>
      <c r="I778" s="3"/>
      <c r="J778" s="3"/>
      <c r="K778" s="3"/>
      <c r="L778" s="3"/>
      <c r="M778" s="3"/>
      <c r="N778" s="3"/>
      <c r="O778" s="3"/>
      <c r="P778" s="3"/>
      <c r="Q778" s="3"/>
      <c r="R778" s="3"/>
      <c r="S778" s="3"/>
      <c r="T778" s="3"/>
      <c r="U778" s="3"/>
      <c r="V778" s="3"/>
      <c r="W778" s="3"/>
      <c r="X778" s="3"/>
      <c r="Y778" s="3"/>
      <c r="Z778" s="3"/>
    </row>
    <row r="779" spans="1:26" ht="15.75" customHeight="1" x14ac:dyDescent="0.3">
      <c r="A779" s="4">
        <v>41764</v>
      </c>
      <c r="B779" s="3" t="s">
        <v>37</v>
      </c>
      <c r="C779" s="3" t="s">
        <v>49</v>
      </c>
      <c r="D779" s="3" t="s">
        <v>20</v>
      </c>
      <c r="E779" s="12">
        <v>1341</v>
      </c>
      <c r="F779" s="12">
        <v>3036</v>
      </c>
      <c r="G779" s="12">
        <v>54657.69000000001</v>
      </c>
      <c r="H779" s="13">
        <v>18.003191699604745</v>
      </c>
      <c r="I779" s="3"/>
      <c r="J779" s="3"/>
      <c r="K779" s="3"/>
      <c r="L779" s="3"/>
      <c r="M779" s="3"/>
      <c r="N779" s="3"/>
      <c r="O779" s="3"/>
      <c r="P779" s="3"/>
      <c r="Q779" s="3"/>
      <c r="R779" s="3"/>
      <c r="S779" s="3"/>
      <c r="T779" s="3"/>
      <c r="U779" s="3"/>
      <c r="V779" s="3"/>
      <c r="W779" s="3"/>
      <c r="X779" s="3"/>
      <c r="Y779" s="3"/>
      <c r="Z779" s="3"/>
    </row>
    <row r="780" spans="1:26" ht="15.75" customHeight="1" x14ac:dyDescent="0.3">
      <c r="A780" s="4">
        <v>41764</v>
      </c>
      <c r="B780" s="3" t="s">
        <v>37</v>
      </c>
      <c r="C780" s="3" t="s">
        <v>50</v>
      </c>
      <c r="D780" s="3" t="s">
        <v>21</v>
      </c>
      <c r="E780" s="12">
        <v>91</v>
      </c>
      <c r="F780" s="12">
        <v>264</v>
      </c>
      <c r="G780" s="12">
        <v>4956.7299999999996</v>
      </c>
      <c r="H780" s="13">
        <v>18.775492424242422</v>
      </c>
      <c r="I780" s="3"/>
      <c r="J780" s="3"/>
      <c r="K780" s="3"/>
      <c r="L780" s="3"/>
      <c r="M780" s="3"/>
      <c r="N780" s="3"/>
      <c r="O780" s="3"/>
      <c r="P780" s="3"/>
      <c r="Q780" s="3"/>
      <c r="R780" s="3"/>
      <c r="S780" s="3"/>
      <c r="T780" s="3"/>
      <c r="U780" s="3"/>
      <c r="V780" s="3"/>
      <c r="W780" s="3"/>
      <c r="X780" s="3"/>
      <c r="Y780" s="3"/>
      <c r="Z780" s="3"/>
    </row>
    <row r="781" spans="1:26" ht="15.75" customHeight="1" x14ac:dyDescent="0.3">
      <c r="A781" s="4">
        <v>41764</v>
      </c>
      <c r="B781" s="3" t="s">
        <v>37</v>
      </c>
      <c r="C781" s="3" t="s">
        <v>51</v>
      </c>
      <c r="D781" s="3" t="s">
        <v>22</v>
      </c>
      <c r="E781" s="12">
        <v>59.999999999999993</v>
      </c>
      <c r="F781" s="12">
        <v>121</v>
      </c>
      <c r="G781" s="12">
        <v>1782.8200000000004</v>
      </c>
      <c r="H781" s="13">
        <v>14.734049586776859</v>
      </c>
      <c r="I781" s="3"/>
      <c r="J781" s="3"/>
      <c r="K781" s="3"/>
      <c r="L781" s="3"/>
      <c r="M781" s="3"/>
      <c r="N781" s="3"/>
      <c r="O781" s="3"/>
      <c r="P781" s="3"/>
      <c r="Q781" s="3"/>
      <c r="R781" s="3"/>
      <c r="S781" s="3"/>
      <c r="T781" s="3"/>
      <c r="U781" s="3"/>
      <c r="V781" s="3"/>
      <c r="W781" s="3"/>
      <c r="X781" s="3"/>
      <c r="Y781" s="3"/>
      <c r="Z781" s="3"/>
    </row>
    <row r="782" spans="1:26" ht="15.75" customHeight="1" x14ac:dyDescent="0.3">
      <c r="A782" s="4">
        <v>41764</v>
      </c>
      <c r="B782" s="3" t="s">
        <v>37</v>
      </c>
      <c r="C782" s="3" t="s">
        <v>52</v>
      </c>
      <c r="D782" s="3" t="s">
        <v>23</v>
      </c>
      <c r="E782" s="12">
        <v>3550</v>
      </c>
      <c r="F782" s="12">
        <v>7824.9999999999991</v>
      </c>
      <c r="G782" s="12">
        <v>229198.54999999996</v>
      </c>
      <c r="H782" s="13">
        <v>29.290549520766771</v>
      </c>
      <c r="I782" s="3"/>
      <c r="J782" s="3"/>
      <c r="K782" s="3"/>
      <c r="L782" s="3"/>
      <c r="M782" s="3"/>
      <c r="N782" s="3"/>
      <c r="O782" s="3"/>
      <c r="P782" s="3"/>
      <c r="Q782" s="3"/>
      <c r="R782" s="3"/>
      <c r="S782" s="3"/>
      <c r="T782" s="3"/>
      <c r="U782" s="3"/>
      <c r="V782" s="3"/>
      <c r="W782" s="3"/>
      <c r="X782" s="3"/>
      <c r="Y782" s="3"/>
      <c r="Z782" s="3"/>
    </row>
    <row r="783" spans="1:26" ht="15.75" customHeight="1" x14ac:dyDescent="0.3">
      <c r="A783" s="4">
        <v>41764</v>
      </c>
      <c r="B783" s="3" t="s">
        <v>37</v>
      </c>
      <c r="C783" s="3" t="s">
        <v>49</v>
      </c>
      <c r="D783" s="3" t="s">
        <v>24</v>
      </c>
      <c r="E783" s="12">
        <v>88.999999999999986</v>
      </c>
      <c r="F783" s="12">
        <v>182</v>
      </c>
      <c r="G783" s="12">
        <v>3552.26</v>
      </c>
      <c r="H783" s="13">
        <v>19.517912087912091</v>
      </c>
      <c r="I783" s="3"/>
      <c r="J783" s="3"/>
      <c r="K783" s="3"/>
      <c r="L783" s="3"/>
      <c r="M783" s="3"/>
      <c r="N783" s="3"/>
      <c r="O783" s="3"/>
      <c r="P783" s="3"/>
      <c r="Q783" s="3"/>
      <c r="R783" s="3"/>
      <c r="S783" s="3"/>
      <c r="T783" s="3"/>
      <c r="U783" s="3"/>
      <c r="V783" s="3"/>
      <c r="W783" s="3"/>
      <c r="X783" s="3"/>
      <c r="Y783" s="3"/>
      <c r="Z783" s="3"/>
    </row>
    <row r="784" spans="1:26" ht="15.75" customHeight="1" x14ac:dyDescent="0.3">
      <c r="A784" s="4">
        <v>41764</v>
      </c>
      <c r="B784" s="3" t="s">
        <v>37</v>
      </c>
      <c r="C784" s="3" t="s">
        <v>53</v>
      </c>
      <c r="D784" s="3" t="s">
        <v>25</v>
      </c>
      <c r="E784" s="12">
        <v>57</v>
      </c>
      <c r="F784" s="12">
        <v>118.99999999999999</v>
      </c>
      <c r="G784" s="12">
        <v>2267.4</v>
      </c>
      <c r="H784" s="13">
        <v>19.053781512605042</v>
      </c>
      <c r="I784" s="3"/>
      <c r="J784" s="3"/>
      <c r="K784" s="3"/>
      <c r="L784" s="3"/>
      <c r="M784" s="3"/>
      <c r="N784" s="3"/>
      <c r="O784" s="3"/>
      <c r="P784" s="3"/>
      <c r="Q784" s="3"/>
      <c r="R784" s="3"/>
      <c r="S784" s="3"/>
      <c r="T784" s="3"/>
      <c r="U784" s="3"/>
      <c r="V784" s="3"/>
      <c r="W784" s="3"/>
      <c r="X784" s="3"/>
      <c r="Y784" s="3"/>
      <c r="Z784" s="3"/>
    </row>
    <row r="785" spans="1:26" ht="15.75" customHeight="1" x14ac:dyDescent="0.3">
      <c r="A785" s="4">
        <v>41764</v>
      </c>
      <c r="B785" s="3" t="s">
        <v>37</v>
      </c>
      <c r="C785" s="3" t="s">
        <v>54</v>
      </c>
      <c r="D785" s="3" t="s">
        <v>26</v>
      </c>
      <c r="E785" s="12">
        <v>27</v>
      </c>
      <c r="F785" s="12">
        <v>43</v>
      </c>
      <c r="G785" s="12">
        <v>490.03000000000009</v>
      </c>
      <c r="H785" s="13">
        <v>11.396046511627906</v>
      </c>
      <c r="I785" s="3"/>
      <c r="J785" s="3"/>
      <c r="K785" s="3"/>
      <c r="L785" s="3"/>
      <c r="M785" s="3"/>
      <c r="N785" s="3"/>
      <c r="O785" s="3"/>
      <c r="P785" s="3"/>
      <c r="Q785" s="3"/>
      <c r="R785" s="3"/>
      <c r="S785" s="3"/>
      <c r="T785" s="3"/>
      <c r="U785" s="3"/>
      <c r="V785" s="3"/>
      <c r="W785" s="3"/>
      <c r="X785" s="3"/>
      <c r="Y785" s="3"/>
      <c r="Z785" s="3"/>
    </row>
    <row r="786" spans="1:26" ht="15.75" customHeight="1" x14ac:dyDescent="0.3">
      <c r="A786" s="4">
        <v>41764</v>
      </c>
      <c r="B786" s="3" t="s">
        <v>37</v>
      </c>
      <c r="C786" s="3" t="s">
        <v>49</v>
      </c>
      <c r="D786" s="3" t="s">
        <v>27</v>
      </c>
      <c r="E786" s="12">
        <v>34</v>
      </c>
      <c r="F786" s="12">
        <v>77.999999999999986</v>
      </c>
      <c r="G786" s="12">
        <v>1177.95</v>
      </c>
      <c r="H786" s="13">
        <v>15.101923076923077</v>
      </c>
      <c r="I786" s="3"/>
      <c r="J786" s="3"/>
      <c r="K786" s="3"/>
      <c r="L786" s="3"/>
      <c r="M786" s="3"/>
      <c r="N786" s="3"/>
      <c r="O786" s="3"/>
      <c r="P786" s="3"/>
      <c r="Q786" s="3"/>
      <c r="R786" s="3"/>
      <c r="S786" s="3"/>
      <c r="T786" s="3"/>
      <c r="U786" s="3"/>
      <c r="V786" s="3"/>
      <c r="W786" s="3"/>
      <c r="X786" s="3"/>
      <c r="Y786" s="3"/>
      <c r="Z786" s="3"/>
    </row>
    <row r="787" spans="1:26" ht="15.75" customHeight="1" x14ac:dyDescent="0.3">
      <c r="A787" s="4">
        <v>41764</v>
      </c>
      <c r="B787" s="3" t="s">
        <v>37</v>
      </c>
      <c r="C787" s="3" t="s">
        <v>49</v>
      </c>
      <c r="D787" s="3" t="s">
        <v>28</v>
      </c>
      <c r="E787" s="12">
        <v>518</v>
      </c>
      <c r="F787" s="12">
        <v>1041</v>
      </c>
      <c r="G787" s="12">
        <v>18263.47</v>
      </c>
      <c r="H787" s="13">
        <v>17.544159462055717</v>
      </c>
      <c r="I787" s="3"/>
      <c r="J787" s="3"/>
      <c r="K787" s="3"/>
      <c r="L787" s="3"/>
      <c r="M787" s="3"/>
      <c r="N787" s="3"/>
      <c r="O787" s="3"/>
      <c r="P787" s="3"/>
      <c r="Q787" s="3"/>
      <c r="R787" s="3"/>
      <c r="S787" s="3"/>
      <c r="T787" s="3"/>
      <c r="U787" s="3"/>
      <c r="V787" s="3"/>
      <c r="W787" s="3"/>
      <c r="X787" s="3"/>
      <c r="Y787" s="3"/>
      <c r="Z787" s="3"/>
    </row>
    <row r="788" spans="1:26" ht="15.75" customHeight="1" x14ac:dyDescent="0.3">
      <c r="A788" s="4">
        <v>41764</v>
      </c>
      <c r="B788" s="3" t="s">
        <v>37</v>
      </c>
      <c r="C788" s="3" t="s">
        <v>49</v>
      </c>
      <c r="D788" s="3" t="s">
        <v>29</v>
      </c>
      <c r="E788" s="12">
        <v>1877</v>
      </c>
      <c r="F788" s="12">
        <v>5057</v>
      </c>
      <c r="G788" s="12">
        <v>81055.42</v>
      </c>
      <c r="H788" s="13">
        <v>16.028360688155033</v>
      </c>
      <c r="I788" s="3"/>
      <c r="J788" s="3"/>
      <c r="K788" s="3"/>
      <c r="L788" s="3"/>
      <c r="M788" s="3"/>
      <c r="N788" s="3"/>
      <c r="O788" s="3"/>
      <c r="P788" s="3"/>
      <c r="Q788" s="3"/>
      <c r="R788" s="3"/>
      <c r="S788" s="3"/>
      <c r="T788" s="3"/>
      <c r="U788" s="3"/>
      <c r="V788" s="3"/>
      <c r="W788" s="3"/>
      <c r="X788" s="3"/>
      <c r="Y788" s="3"/>
      <c r="Z788" s="3"/>
    </row>
    <row r="789" spans="1:26" ht="15.75" customHeight="1" x14ac:dyDescent="0.3">
      <c r="A789" s="4">
        <v>41764</v>
      </c>
      <c r="B789" s="3" t="s">
        <v>37</v>
      </c>
      <c r="C789" s="3" t="s">
        <v>55</v>
      </c>
      <c r="D789" s="3" t="s">
        <v>30</v>
      </c>
      <c r="E789" s="12">
        <v>272</v>
      </c>
      <c r="F789" s="12">
        <v>575.00000000000011</v>
      </c>
      <c r="G789" s="12">
        <v>9791.82</v>
      </c>
      <c r="H789" s="13">
        <v>17.029252173913044</v>
      </c>
      <c r="I789" s="3"/>
      <c r="J789" s="3"/>
      <c r="K789" s="3"/>
      <c r="L789" s="3"/>
      <c r="M789" s="3"/>
      <c r="N789" s="3"/>
      <c r="O789" s="3"/>
      <c r="P789" s="3"/>
      <c r="Q789" s="3"/>
      <c r="R789" s="3"/>
      <c r="S789" s="3"/>
      <c r="T789" s="3"/>
      <c r="U789" s="3"/>
      <c r="V789" s="3"/>
      <c r="W789" s="3"/>
      <c r="X789" s="3"/>
      <c r="Y789" s="3"/>
      <c r="Z789" s="3"/>
    </row>
    <row r="790" spans="1:26" ht="15.75" customHeight="1" x14ac:dyDescent="0.3">
      <c r="A790" s="4">
        <v>41764</v>
      </c>
      <c r="B790" s="3" t="s">
        <v>37</v>
      </c>
      <c r="C790" s="3" t="s">
        <v>49</v>
      </c>
      <c r="D790" s="3" t="s">
        <v>31</v>
      </c>
      <c r="E790" s="12">
        <v>220</v>
      </c>
      <c r="F790" s="12">
        <v>489.99999999999994</v>
      </c>
      <c r="G790" s="12">
        <v>10993.94</v>
      </c>
      <c r="H790" s="13">
        <v>22.436612244897962</v>
      </c>
      <c r="I790" s="3"/>
      <c r="J790" s="3"/>
      <c r="K790" s="3"/>
      <c r="L790" s="3"/>
      <c r="M790" s="3"/>
      <c r="N790" s="3"/>
      <c r="O790" s="3"/>
      <c r="P790" s="3"/>
      <c r="Q790" s="3"/>
      <c r="R790" s="3"/>
      <c r="S790" s="3"/>
      <c r="T790" s="3"/>
      <c r="U790" s="3"/>
      <c r="V790" s="3"/>
      <c r="W790" s="3"/>
      <c r="X790" s="3"/>
      <c r="Y790" s="3"/>
      <c r="Z790" s="3"/>
    </row>
    <row r="791" spans="1:26" ht="15.75" customHeight="1" x14ac:dyDescent="0.3">
      <c r="A791" s="4">
        <v>41764</v>
      </c>
      <c r="B791" s="3" t="s">
        <v>37</v>
      </c>
      <c r="C791" s="3" t="s">
        <v>13</v>
      </c>
      <c r="D791" s="3" t="s">
        <v>13</v>
      </c>
      <c r="E791" s="12">
        <v>20833</v>
      </c>
      <c r="F791" s="12">
        <v>46364</v>
      </c>
      <c r="G791" s="12">
        <v>923930.29000000015</v>
      </c>
      <c r="H791" s="13">
        <v>19.927751919592787</v>
      </c>
      <c r="I791" s="3"/>
      <c r="J791" s="3"/>
      <c r="K791" s="3"/>
      <c r="L791" s="3"/>
      <c r="M791" s="3"/>
      <c r="N791" s="3"/>
      <c r="O791" s="3"/>
      <c r="P791" s="3"/>
      <c r="Q791" s="3"/>
      <c r="R791" s="3"/>
      <c r="S791" s="3"/>
      <c r="T791" s="3"/>
      <c r="U791" s="3"/>
      <c r="V791" s="3"/>
      <c r="W791" s="3"/>
      <c r="X791" s="3"/>
      <c r="Y791" s="3"/>
      <c r="Z791" s="3"/>
    </row>
    <row r="792" spans="1:26" ht="15.75" customHeight="1" x14ac:dyDescent="0.3">
      <c r="A792" s="4">
        <v>41764</v>
      </c>
      <c r="B792" s="3" t="s">
        <v>37</v>
      </c>
      <c r="C792" s="3" t="s">
        <v>53</v>
      </c>
      <c r="D792" s="3" t="s">
        <v>32</v>
      </c>
      <c r="E792" s="12">
        <v>37</v>
      </c>
      <c r="F792" s="12">
        <v>84</v>
      </c>
      <c r="G792" s="12">
        <v>1194.58</v>
      </c>
      <c r="H792" s="13">
        <v>14.221190476190475</v>
      </c>
      <c r="I792" s="3"/>
      <c r="J792" s="3"/>
      <c r="K792" s="3"/>
      <c r="L792" s="3"/>
      <c r="M792" s="3"/>
      <c r="N792" s="3"/>
      <c r="O792" s="3"/>
      <c r="P792" s="3"/>
      <c r="Q792" s="3"/>
      <c r="R792" s="3"/>
      <c r="S792" s="3"/>
      <c r="T792" s="3"/>
      <c r="U792" s="3"/>
      <c r="V792" s="3"/>
      <c r="W792" s="3"/>
      <c r="X792" s="3"/>
      <c r="Y792" s="3"/>
      <c r="Z792" s="3"/>
    </row>
    <row r="793" spans="1:26" ht="15.75" customHeight="1" x14ac:dyDescent="0.3">
      <c r="A793" s="4">
        <v>41764</v>
      </c>
      <c r="B793" s="3" t="s">
        <v>37</v>
      </c>
      <c r="C793" s="3" t="s">
        <v>56</v>
      </c>
      <c r="D793" s="3" t="s">
        <v>33</v>
      </c>
      <c r="E793" s="12">
        <v>1978</v>
      </c>
      <c r="F793" s="12">
        <v>4596.9999999999991</v>
      </c>
      <c r="G793" s="12">
        <v>79302.559999999998</v>
      </c>
      <c r="H793" s="13">
        <v>17.250937567979115</v>
      </c>
      <c r="I793" s="3"/>
      <c r="J793" s="3"/>
      <c r="K793" s="3"/>
      <c r="L793" s="3"/>
      <c r="M793" s="3"/>
      <c r="N793" s="3"/>
      <c r="O793" s="3"/>
      <c r="P793" s="3"/>
      <c r="Q793" s="3"/>
      <c r="R793" s="3"/>
      <c r="S793" s="3"/>
      <c r="T793" s="3"/>
      <c r="U793" s="3"/>
      <c r="V793" s="3"/>
      <c r="W793" s="3"/>
      <c r="X793" s="3"/>
      <c r="Y793" s="3"/>
      <c r="Z793" s="3"/>
    </row>
    <row r="794" spans="1:26" ht="15.75" customHeight="1" x14ac:dyDescent="0.3">
      <c r="A794" s="4">
        <v>41771</v>
      </c>
      <c r="B794" s="3" t="s">
        <v>36</v>
      </c>
      <c r="C794" s="3" t="s">
        <v>44</v>
      </c>
      <c r="D794" s="3" t="s">
        <v>14</v>
      </c>
      <c r="E794" s="12">
        <v>84</v>
      </c>
      <c r="F794" s="12">
        <v>135</v>
      </c>
      <c r="G794" s="12">
        <v>1593</v>
      </c>
      <c r="H794" s="13">
        <v>11.8</v>
      </c>
      <c r="I794" s="3"/>
      <c r="J794" s="3"/>
      <c r="K794" s="3"/>
      <c r="L794" s="3"/>
      <c r="M794" s="3"/>
      <c r="N794" s="3"/>
      <c r="O794" s="3"/>
      <c r="P794" s="3"/>
      <c r="Q794" s="3"/>
      <c r="R794" s="3"/>
      <c r="S794" s="3"/>
      <c r="T794" s="3"/>
      <c r="U794" s="3"/>
      <c r="V794" s="3"/>
      <c r="W794" s="3"/>
      <c r="X794" s="3"/>
      <c r="Y794" s="3"/>
      <c r="Z794" s="3"/>
    </row>
    <row r="795" spans="1:26" ht="15.75" customHeight="1" x14ac:dyDescent="0.3">
      <c r="A795" s="4">
        <v>41771</v>
      </c>
      <c r="B795" s="3" t="s">
        <v>36</v>
      </c>
      <c r="C795" s="3" t="s">
        <v>45</v>
      </c>
      <c r="D795" s="3" t="s">
        <v>15</v>
      </c>
      <c r="E795" s="12">
        <v>39</v>
      </c>
      <c r="F795" s="12">
        <v>87.000000000000014</v>
      </c>
      <c r="G795" s="12">
        <v>810</v>
      </c>
      <c r="H795" s="13">
        <v>9.3103448275862064</v>
      </c>
      <c r="I795" s="3"/>
      <c r="J795" s="3"/>
      <c r="K795" s="3"/>
      <c r="L795" s="3"/>
      <c r="M795" s="3"/>
      <c r="N795" s="3"/>
      <c r="O795" s="3"/>
      <c r="P795" s="3"/>
      <c r="Q795" s="3"/>
      <c r="R795" s="3"/>
      <c r="S795" s="3"/>
      <c r="T795" s="3"/>
      <c r="U795" s="3"/>
      <c r="V795" s="3"/>
      <c r="W795" s="3"/>
      <c r="X795" s="3"/>
      <c r="Y795" s="3"/>
      <c r="Z795" s="3"/>
    </row>
    <row r="796" spans="1:26" ht="15.75" customHeight="1" x14ac:dyDescent="0.3">
      <c r="A796" s="4">
        <v>41771</v>
      </c>
      <c r="B796" s="3" t="s">
        <v>36</v>
      </c>
      <c r="C796" s="3" t="s">
        <v>46</v>
      </c>
      <c r="D796" s="3" t="s">
        <v>16</v>
      </c>
      <c r="E796" s="12">
        <v>279</v>
      </c>
      <c r="F796" s="12">
        <v>561</v>
      </c>
      <c r="G796" s="12">
        <v>6138</v>
      </c>
      <c r="H796" s="13">
        <v>10.941176470588236</v>
      </c>
      <c r="I796" s="3"/>
      <c r="J796" s="3"/>
      <c r="K796" s="3"/>
      <c r="L796" s="3"/>
      <c r="M796" s="3"/>
      <c r="N796" s="3"/>
      <c r="O796" s="3"/>
      <c r="P796" s="3"/>
      <c r="Q796" s="3"/>
      <c r="R796" s="3"/>
      <c r="S796" s="3"/>
      <c r="T796" s="3"/>
      <c r="U796" s="3"/>
      <c r="V796" s="3"/>
      <c r="W796" s="3"/>
      <c r="X796" s="3"/>
      <c r="Y796" s="3"/>
      <c r="Z796" s="3"/>
    </row>
    <row r="797" spans="1:26" ht="15.75" customHeight="1" x14ac:dyDescent="0.3">
      <c r="A797" s="4">
        <v>41771</v>
      </c>
      <c r="B797" s="3" t="s">
        <v>36</v>
      </c>
      <c r="C797" s="3" t="s">
        <v>47</v>
      </c>
      <c r="D797" s="3" t="s">
        <v>17</v>
      </c>
      <c r="E797" s="12">
        <v>444</v>
      </c>
      <c r="F797" s="12">
        <v>827.99999999999977</v>
      </c>
      <c r="G797" s="12">
        <v>8934</v>
      </c>
      <c r="H797" s="13">
        <v>10.789855072463768</v>
      </c>
      <c r="I797" s="3"/>
      <c r="J797" s="3"/>
      <c r="K797" s="3"/>
      <c r="L797" s="3"/>
      <c r="M797" s="3"/>
      <c r="N797" s="3"/>
      <c r="O797" s="3"/>
      <c r="P797" s="3"/>
      <c r="Q797" s="3"/>
      <c r="R797" s="3"/>
      <c r="S797" s="3"/>
      <c r="T797" s="3"/>
      <c r="U797" s="3"/>
      <c r="V797" s="3"/>
      <c r="W797" s="3"/>
      <c r="X797" s="3"/>
      <c r="Y797" s="3"/>
      <c r="Z797" s="3"/>
    </row>
    <row r="798" spans="1:26" ht="15.75" customHeight="1" x14ac:dyDescent="0.3">
      <c r="A798" s="4">
        <v>41771</v>
      </c>
      <c r="B798" s="3" t="s">
        <v>36</v>
      </c>
      <c r="C798" s="3" t="s">
        <v>45</v>
      </c>
      <c r="D798" s="3" t="s">
        <v>18</v>
      </c>
      <c r="E798" s="12">
        <v>75</v>
      </c>
      <c r="F798" s="12">
        <v>153</v>
      </c>
      <c r="G798" s="12">
        <v>1497</v>
      </c>
      <c r="H798" s="13">
        <v>9.7843137254901968</v>
      </c>
      <c r="I798" s="3"/>
      <c r="J798" s="3"/>
      <c r="K798" s="3"/>
      <c r="L798" s="3"/>
      <c r="M798" s="3"/>
      <c r="N798" s="3"/>
      <c r="O798" s="3"/>
      <c r="P798" s="3"/>
      <c r="Q798" s="3"/>
      <c r="R798" s="3"/>
      <c r="S798" s="3"/>
      <c r="T798" s="3"/>
      <c r="U798" s="3"/>
      <c r="V798" s="3"/>
      <c r="W798" s="3"/>
      <c r="X798" s="3"/>
      <c r="Y798" s="3"/>
      <c r="Z798" s="3"/>
    </row>
    <row r="799" spans="1:26" ht="15.75" customHeight="1" x14ac:dyDescent="0.3">
      <c r="A799" s="4">
        <v>41771</v>
      </c>
      <c r="B799" s="3" t="s">
        <v>36</v>
      </c>
      <c r="C799" s="3" t="s">
        <v>48</v>
      </c>
      <c r="D799" s="3" t="s">
        <v>19</v>
      </c>
      <c r="E799" s="12">
        <v>59.999999999999986</v>
      </c>
      <c r="F799" s="12">
        <v>108</v>
      </c>
      <c r="G799" s="12">
        <v>1182</v>
      </c>
      <c r="H799" s="13">
        <v>10.944444444444445</v>
      </c>
      <c r="I799" s="3"/>
      <c r="J799" s="3"/>
      <c r="K799" s="3"/>
      <c r="L799" s="3"/>
      <c r="M799" s="3"/>
      <c r="N799" s="3"/>
      <c r="O799" s="3"/>
      <c r="P799" s="3"/>
      <c r="Q799" s="3"/>
      <c r="R799" s="3"/>
      <c r="S799" s="3"/>
      <c r="T799" s="3"/>
      <c r="U799" s="3"/>
      <c r="V799" s="3"/>
      <c r="W799" s="3"/>
      <c r="X799" s="3"/>
      <c r="Y799" s="3"/>
      <c r="Z799" s="3"/>
    </row>
    <row r="800" spans="1:26" ht="15.75" customHeight="1" x14ac:dyDescent="0.3">
      <c r="A800" s="4">
        <v>41771</v>
      </c>
      <c r="B800" s="3" t="s">
        <v>36</v>
      </c>
      <c r="C800" s="3" t="s">
        <v>49</v>
      </c>
      <c r="D800" s="3" t="s">
        <v>20</v>
      </c>
      <c r="E800" s="12">
        <v>1119</v>
      </c>
      <c r="F800" s="12">
        <v>2256</v>
      </c>
      <c r="G800" s="12">
        <v>26727.000000000007</v>
      </c>
      <c r="H800" s="13">
        <v>11.847074468085106</v>
      </c>
      <c r="I800" s="3"/>
      <c r="J800" s="3"/>
      <c r="K800" s="3"/>
      <c r="L800" s="3"/>
      <c r="M800" s="3"/>
      <c r="N800" s="3"/>
      <c r="O800" s="3"/>
      <c r="P800" s="3"/>
      <c r="Q800" s="3"/>
      <c r="R800" s="3"/>
      <c r="S800" s="3"/>
      <c r="T800" s="3"/>
      <c r="U800" s="3"/>
      <c r="V800" s="3"/>
      <c r="W800" s="3"/>
      <c r="X800" s="3"/>
      <c r="Y800" s="3"/>
      <c r="Z800" s="3"/>
    </row>
    <row r="801" spans="1:26" ht="15.75" customHeight="1" x14ac:dyDescent="0.3">
      <c r="A801" s="4">
        <v>41771</v>
      </c>
      <c r="B801" s="3" t="s">
        <v>36</v>
      </c>
      <c r="C801" s="3" t="s">
        <v>50</v>
      </c>
      <c r="D801" s="3" t="s">
        <v>21</v>
      </c>
      <c r="E801" s="12">
        <v>24</v>
      </c>
      <c r="F801" s="12">
        <v>63</v>
      </c>
      <c r="G801" s="12">
        <v>651</v>
      </c>
      <c r="H801" s="13">
        <v>10.333333333333334</v>
      </c>
      <c r="I801" s="3"/>
      <c r="J801" s="3"/>
      <c r="K801" s="3"/>
      <c r="L801" s="3"/>
      <c r="M801" s="3"/>
      <c r="N801" s="3"/>
      <c r="O801" s="3"/>
      <c r="P801" s="3"/>
      <c r="Q801" s="3"/>
      <c r="R801" s="3"/>
      <c r="S801" s="3"/>
      <c r="T801" s="3"/>
      <c r="U801" s="3"/>
      <c r="V801" s="3"/>
      <c r="W801" s="3"/>
      <c r="X801" s="3"/>
      <c r="Y801" s="3"/>
      <c r="Z801" s="3"/>
    </row>
    <row r="802" spans="1:26" ht="15.75" customHeight="1" x14ac:dyDescent="0.3">
      <c r="A802" s="4">
        <v>41771</v>
      </c>
      <c r="B802" s="3" t="s">
        <v>36</v>
      </c>
      <c r="C802" s="3" t="s">
        <v>51</v>
      </c>
      <c r="D802" s="3" t="s">
        <v>22</v>
      </c>
      <c r="E802" s="12">
        <v>89.999999999999986</v>
      </c>
      <c r="F802" s="12">
        <v>252</v>
      </c>
      <c r="G802" s="12">
        <v>2286</v>
      </c>
      <c r="H802" s="13">
        <v>9.0714285714285712</v>
      </c>
      <c r="I802" s="3"/>
      <c r="J802" s="3"/>
      <c r="K802" s="3"/>
      <c r="L802" s="3"/>
      <c r="M802" s="3"/>
      <c r="N802" s="3"/>
      <c r="O802" s="3"/>
      <c r="P802" s="3"/>
      <c r="Q802" s="3"/>
      <c r="R802" s="3"/>
      <c r="S802" s="3"/>
      <c r="T802" s="3"/>
      <c r="U802" s="3"/>
      <c r="V802" s="3"/>
      <c r="W802" s="3"/>
      <c r="X802" s="3"/>
      <c r="Y802" s="3"/>
      <c r="Z802" s="3"/>
    </row>
    <row r="803" spans="1:26" ht="15.75" customHeight="1" x14ac:dyDescent="0.3">
      <c r="A803" s="4">
        <v>41771</v>
      </c>
      <c r="B803" s="3" t="s">
        <v>36</v>
      </c>
      <c r="C803" s="3" t="s">
        <v>52</v>
      </c>
      <c r="D803" s="3" t="s">
        <v>23</v>
      </c>
      <c r="E803" s="12">
        <v>378</v>
      </c>
      <c r="F803" s="12">
        <v>798.00000000000023</v>
      </c>
      <c r="G803" s="12">
        <v>9963</v>
      </c>
      <c r="H803" s="13">
        <v>12.484962406015038</v>
      </c>
      <c r="I803" s="3"/>
      <c r="J803" s="3"/>
      <c r="K803" s="3"/>
      <c r="L803" s="3"/>
      <c r="M803" s="3"/>
      <c r="N803" s="3"/>
      <c r="O803" s="3"/>
      <c r="P803" s="3"/>
      <c r="Q803" s="3"/>
      <c r="R803" s="3"/>
      <c r="S803" s="3"/>
      <c r="T803" s="3"/>
      <c r="U803" s="3"/>
      <c r="V803" s="3"/>
      <c r="W803" s="3"/>
      <c r="X803" s="3"/>
      <c r="Y803" s="3"/>
      <c r="Z803" s="3"/>
    </row>
    <row r="804" spans="1:26" ht="15.75" customHeight="1" x14ac:dyDescent="0.3">
      <c r="A804" s="4">
        <v>41771</v>
      </c>
      <c r="B804" s="3" t="s">
        <v>36</v>
      </c>
      <c r="C804" s="3" t="s">
        <v>49</v>
      </c>
      <c r="D804" s="3" t="s">
        <v>24</v>
      </c>
      <c r="E804" s="12">
        <v>84</v>
      </c>
      <c r="F804" s="12">
        <v>135</v>
      </c>
      <c r="G804" s="12">
        <v>1563</v>
      </c>
      <c r="H804" s="13">
        <v>11.577777777777778</v>
      </c>
      <c r="I804" s="3"/>
      <c r="J804" s="3"/>
      <c r="K804" s="3"/>
      <c r="L804" s="3"/>
      <c r="M804" s="3"/>
      <c r="N804" s="3"/>
      <c r="O804" s="3"/>
      <c r="P804" s="3"/>
      <c r="Q804" s="3"/>
      <c r="R804" s="3"/>
      <c r="S804" s="3"/>
      <c r="T804" s="3"/>
      <c r="U804" s="3"/>
      <c r="V804" s="3"/>
      <c r="W804" s="3"/>
      <c r="X804" s="3"/>
      <c r="Y804" s="3"/>
      <c r="Z804" s="3"/>
    </row>
    <row r="805" spans="1:26" ht="15.75" customHeight="1" x14ac:dyDescent="0.3">
      <c r="A805" s="4">
        <v>41771</v>
      </c>
      <c r="B805" s="3" t="s">
        <v>36</v>
      </c>
      <c r="C805" s="3" t="s">
        <v>53</v>
      </c>
      <c r="D805" s="3" t="s">
        <v>25</v>
      </c>
      <c r="E805" s="12">
        <v>36</v>
      </c>
      <c r="F805" s="12">
        <v>66</v>
      </c>
      <c r="G805" s="12">
        <v>729</v>
      </c>
      <c r="H805" s="13">
        <v>11.045454545454545</v>
      </c>
      <c r="I805" s="3"/>
      <c r="J805" s="3"/>
      <c r="K805" s="3"/>
      <c r="L805" s="3"/>
      <c r="M805" s="3"/>
      <c r="N805" s="3"/>
      <c r="O805" s="3"/>
      <c r="P805" s="3"/>
      <c r="Q805" s="3"/>
      <c r="R805" s="3"/>
      <c r="S805" s="3"/>
      <c r="T805" s="3"/>
      <c r="U805" s="3"/>
      <c r="V805" s="3"/>
      <c r="W805" s="3"/>
      <c r="X805" s="3"/>
      <c r="Y805" s="3"/>
      <c r="Z805" s="3"/>
    </row>
    <row r="806" spans="1:26" ht="15.75" customHeight="1" x14ac:dyDescent="0.3">
      <c r="A806" s="4">
        <v>41771</v>
      </c>
      <c r="B806" s="3" t="s">
        <v>36</v>
      </c>
      <c r="C806" s="3" t="s">
        <v>54</v>
      </c>
      <c r="D806" s="3" t="s">
        <v>26</v>
      </c>
      <c r="E806" s="12">
        <v>29.999999999999993</v>
      </c>
      <c r="F806" s="12">
        <v>44.999999999999993</v>
      </c>
      <c r="G806" s="12">
        <v>471</v>
      </c>
      <c r="H806" s="13">
        <v>10.466666666666667</v>
      </c>
      <c r="I806" s="3"/>
      <c r="J806" s="3"/>
      <c r="K806" s="3"/>
      <c r="L806" s="3"/>
      <c r="M806" s="3"/>
      <c r="N806" s="3"/>
      <c r="O806" s="3"/>
      <c r="P806" s="3"/>
      <c r="Q806" s="3"/>
      <c r="R806" s="3"/>
      <c r="S806" s="3"/>
      <c r="T806" s="3"/>
      <c r="U806" s="3"/>
      <c r="V806" s="3"/>
      <c r="W806" s="3"/>
      <c r="X806" s="3"/>
      <c r="Y806" s="3"/>
      <c r="Z806" s="3"/>
    </row>
    <row r="807" spans="1:26" ht="15.75" customHeight="1" x14ac:dyDescent="0.3">
      <c r="A807" s="4">
        <v>41771</v>
      </c>
      <c r="B807" s="3" t="s">
        <v>36</v>
      </c>
      <c r="C807" s="3" t="s">
        <v>49</v>
      </c>
      <c r="D807" s="3" t="s">
        <v>27</v>
      </c>
      <c r="E807" s="12">
        <v>84</v>
      </c>
      <c r="F807" s="12">
        <v>126</v>
      </c>
      <c r="G807" s="12">
        <v>1506</v>
      </c>
      <c r="H807" s="13">
        <v>11.952380952380953</v>
      </c>
      <c r="I807" s="3"/>
      <c r="J807" s="3"/>
      <c r="K807" s="3"/>
      <c r="L807" s="3"/>
      <c r="M807" s="3"/>
      <c r="N807" s="3"/>
      <c r="O807" s="3"/>
      <c r="P807" s="3"/>
      <c r="Q807" s="3"/>
      <c r="R807" s="3"/>
      <c r="S807" s="3"/>
      <c r="T807" s="3"/>
      <c r="U807" s="3"/>
      <c r="V807" s="3"/>
      <c r="W807" s="3"/>
      <c r="X807" s="3"/>
      <c r="Y807" s="3"/>
      <c r="Z807" s="3"/>
    </row>
    <row r="808" spans="1:26" ht="15.75" customHeight="1" x14ac:dyDescent="0.3">
      <c r="A808" s="4">
        <v>41771</v>
      </c>
      <c r="B808" s="3" t="s">
        <v>36</v>
      </c>
      <c r="C808" s="3" t="s">
        <v>49</v>
      </c>
      <c r="D808" s="3" t="s">
        <v>28</v>
      </c>
      <c r="E808" s="12">
        <v>567</v>
      </c>
      <c r="F808" s="12">
        <v>941.99999999999977</v>
      </c>
      <c r="G808" s="12">
        <v>11673.000000000002</v>
      </c>
      <c r="H808" s="13">
        <v>12.391719745222931</v>
      </c>
      <c r="I808" s="3"/>
      <c r="J808" s="3"/>
      <c r="K808" s="3"/>
      <c r="L808" s="3"/>
      <c r="M808" s="3"/>
      <c r="N808" s="3"/>
      <c r="O808" s="3"/>
      <c r="P808" s="3"/>
      <c r="Q808" s="3"/>
      <c r="R808" s="3"/>
      <c r="S808" s="3"/>
      <c r="T808" s="3"/>
      <c r="U808" s="3"/>
      <c r="V808" s="3"/>
      <c r="W808" s="3"/>
      <c r="X808" s="3"/>
      <c r="Y808" s="3"/>
      <c r="Z808" s="3"/>
    </row>
    <row r="809" spans="1:26" ht="15.75" customHeight="1" x14ac:dyDescent="0.3">
      <c r="A809" s="4">
        <v>41771</v>
      </c>
      <c r="B809" s="3" t="s">
        <v>36</v>
      </c>
      <c r="C809" s="3" t="s">
        <v>49</v>
      </c>
      <c r="D809" s="3" t="s">
        <v>29</v>
      </c>
      <c r="E809" s="12">
        <v>1772.9999999999995</v>
      </c>
      <c r="F809" s="12">
        <v>4203</v>
      </c>
      <c r="G809" s="12">
        <v>46790.999999999993</v>
      </c>
      <c r="H809" s="13">
        <v>11.132762312633833</v>
      </c>
      <c r="I809" s="3"/>
      <c r="J809" s="3"/>
      <c r="K809" s="3"/>
      <c r="L809" s="3"/>
      <c r="M809" s="3"/>
      <c r="N809" s="3"/>
      <c r="O809" s="3"/>
      <c r="P809" s="3"/>
      <c r="Q809" s="3"/>
      <c r="R809" s="3"/>
      <c r="S809" s="3"/>
      <c r="T809" s="3"/>
      <c r="U809" s="3"/>
      <c r="V809" s="3"/>
      <c r="W809" s="3"/>
      <c r="X809" s="3"/>
      <c r="Y809" s="3"/>
      <c r="Z809" s="3"/>
    </row>
    <row r="810" spans="1:26" ht="15.75" customHeight="1" x14ac:dyDescent="0.3">
      <c r="A810" s="4">
        <v>41771</v>
      </c>
      <c r="B810" s="3" t="s">
        <v>36</v>
      </c>
      <c r="C810" s="3" t="s">
        <v>55</v>
      </c>
      <c r="D810" s="3" t="s">
        <v>30</v>
      </c>
      <c r="E810" s="12">
        <v>135</v>
      </c>
      <c r="F810" s="12">
        <v>236.99999999999994</v>
      </c>
      <c r="G810" s="12">
        <v>2828.9999999999995</v>
      </c>
      <c r="H810" s="13">
        <v>11.936708860759493</v>
      </c>
      <c r="I810" s="3"/>
      <c r="J810" s="3"/>
      <c r="K810" s="3"/>
      <c r="L810" s="3"/>
      <c r="M810" s="3"/>
      <c r="N810" s="3"/>
      <c r="O810" s="3"/>
      <c r="P810" s="3"/>
      <c r="Q810" s="3"/>
      <c r="R810" s="3"/>
      <c r="S810" s="3"/>
      <c r="T810" s="3"/>
      <c r="U810" s="3"/>
      <c r="V810" s="3"/>
      <c r="W810" s="3"/>
      <c r="X810" s="3"/>
      <c r="Y810" s="3"/>
      <c r="Z810" s="3"/>
    </row>
    <row r="811" spans="1:26" ht="15.75" customHeight="1" x14ac:dyDescent="0.3">
      <c r="A811" s="4">
        <v>41771</v>
      </c>
      <c r="B811" s="3" t="s">
        <v>36</v>
      </c>
      <c r="C811" s="3" t="s">
        <v>49</v>
      </c>
      <c r="D811" s="3" t="s">
        <v>31</v>
      </c>
      <c r="E811" s="12">
        <v>198</v>
      </c>
      <c r="F811" s="12">
        <v>345.00000000000006</v>
      </c>
      <c r="G811" s="12">
        <v>4242</v>
      </c>
      <c r="H811" s="13">
        <v>12.295652173913043</v>
      </c>
      <c r="I811" s="3"/>
      <c r="J811" s="3"/>
      <c r="K811" s="3"/>
      <c r="L811" s="3"/>
      <c r="M811" s="3"/>
      <c r="N811" s="3"/>
      <c r="O811" s="3"/>
      <c r="P811" s="3"/>
      <c r="Q811" s="3"/>
      <c r="R811" s="3"/>
      <c r="S811" s="3"/>
      <c r="T811" s="3"/>
      <c r="U811" s="3"/>
      <c r="V811" s="3"/>
      <c r="W811" s="3"/>
      <c r="X811" s="3"/>
      <c r="Y811" s="3"/>
      <c r="Z811" s="3"/>
    </row>
    <row r="812" spans="1:26" ht="15.75" customHeight="1" x14ac:dyDescent="0.3">
      <c r="A812" s="4">
        <v>41771</v>
      </c>
      <c r="B812" s="3" t="s">
        <v>36</v>
      </c>
      <c r="C812" s="3" t="s">
        <v>13</v>
      </c>
      <c r="D812" s="3" t="s">
        <v>13</v>
      </c>
      <c r="E812" s="12">
        <v>8451</v>
      </c>
      <c r="F812" s="12">
        <v>17028</v>
      </c>
      <c r="G812" s="12">
        <v>195651</v>
      </c>
      <c r="H812" s="13">
        <v>11.489957716701904</v>
      </c>
      <c r="I812" s="3"/>
      <c r="J812" s="3"/>
      <c r="K812" s="3"/>
      <c r="L812" s="3"/>
      <c r="M812" s="3"/>
      <c r="N812" s="3"/>
      <c r="O812" s="3"/>
      <c r="P812" s="3"/>
      <c r="Q812" s="3"/>
      <c r="R812" s="3"/>
      <c r="S812" s="3"/>
      <c r="T812" s="3"/>
      <c r="U812" s="3"/>
      <c r="V812" s="3"/>
      <c r="W812" s="3"/>
      <c r="X812" s="3"/>
      <c r="Y812" s="3"/>
      <c r="Z812" s="3"/>
    </row>
    <row r="813" spans="1:26" ht="15.75" customHeight="1" x14ac:dyDescent="0.3">
      <c r="A813" s="4">
        <v>41771</v>
      </c>
      <c r="B813" s="3" t="s">
        <v>36</v>
      </c>
      <c r="C813" s="3" t="s">
        <v>53</v>
      </c>
      <c r="D813" s="3" t="s">
        <v>32</v>
      </c>
      <c r="E813" s="12">
        <v>18</v>
      </c>
      <c r="F813" s="12">
        <v>44.999999999999993</v>
      </c>
      <c r="G813" s="12">
        <v>455.99999999999989</v>
      </c>
      <c r="H813" s="13">
        <v>10.133333333333333</v>
      </c>
      <c r="I813" s="3"/>
      <c r="J813" s="3"/>
      <c r="K813" s="3"/>
      <c r="L813" s="3"/>
      <c r="M813" s="3"/>
      <c r="N813" s="3"/>
      <c r="O813" s="3"/>
      <c r="P813" s="3"/>
      <c r="Q813" s="3"/>
      <c r="R813" s="3"/>
      <c r="S813" s="3"/>
      <c r="T813" s="3"/>
      <c r="U813" s="3"/>
      <c r="V813" s="3"/>
      <c r="W813" s="3"/>
      <c r="X813" s="3"/>
      <c r="Y813" s="3"/>
      <c r="Z813" s="3"/>
    </row>
    <row r="814" spans="1:26" ht="15.75" customHeight="1" x14ac:dyDescent="0.3">
      <c r="A814" s="4">
        <v>41771</v>
      </c>
      <c r="B814" s="3" t="s">
        <v>36</v>
      </c>
      <c r="C814" s="3" t="s">
        <v>56</v>
      </c>
      <c r="D814" s="3" t="s">
        <v>33</v>
      </c>
      <c r="E814" s="12">
        <v>219</v>
      </c>
      <c r="F814" s="12">
        <v>378</v>
      </c>
      <c r="G814" s="12">
        <v>4092</v>
      </c>
      <c r="H814" s="13">
        <v>10.825396825396826</v>
      </c>
      <c r="I814" s="3"/>
      <c r="J814" s="3"/>
      <c r="K814" s="3"/>
      <c r="L814" s="3"/>
      <c r="M814" s="3"/>
      <c r="N814" s="3"/>
      <c r="O814" s="3"/>
      <c r="P814" s="3"/>
      <c r="Q814" s="3"/>
      <c r="R814" s="3"/>
      <c r="S814" s="3"/>
      <c r="T814" s="3"/>
      <c r="U814" s="3"/>
      <c r="V814" s="3"/>
      <c r="W814" s="3"/>
      <c r="X814" s="3"/>
      <c r="Y814" s="3"/>
      <c r="Z814" s="3"/>
    </row>
    <row r="815" spans="1:26" ht="15.75" customHeight="1" x14ac:dyDescent="0.3">
      <c r="A815" s="4">
        <v>41771</v>
      </c>
      <c r="B815" s="3" t="s">
        <v>37</v>
      </c>
      <c r="C815" s="3" t="s">
        <v>44</v>
      </c>
      <c r="D815" s="3" t="s">
        <v>14</v>
      </c>
      <c r="E815" s="12">
        <v>282.99999999999994</v>
      </c>
      <c r="F815" s="12">
        <v>584.00000000000011</v>
      </c>
      <c r="G815" s="12">
        <v>11427.77</v>
      </c>
      <c r="H815" s="13">
        <v>19.568099315068494</v>
      </c>
      <c r="I815" s="3"/>
      <c r="J815" s="3"/>
      <c r="K815" s="3"/>
      <c r="L815" s="3"/>
      <c r="M815" s="3"/>
      <c r="N815" s="3"/>
      <c r="O815" s="3"/>
      <c r="P815" s="3"/>
      <c r="Q815" s="3"/>
      <c r="R815" s="3"/>
      <c r="S815" s="3"/>
      <c r="T815" s="3"/>
      <c r="U815" s="3"/>
      <c r="V815" s="3"/>
      <c r="W815" s="3"/>
      <c r="X815" s="3"/>
      <c r="Y815" s="3"/>
      <c r="Z815" s="3"/>
    </row>
    <row r="816" spans="1:26" ht="15.75" customHeight="1" x14ac:dyDescent="0.3">
      <c r="A816" s="4">
        <v>41771</v>
      </c>
      <c r="B816" s="3" t="s">
        <v>37</v>
      </c>
      <c r="C816" s="3" t="s">
        <v>45</v>
      </c>
      <c r="D816" s="3" t="s">
        <v>15</v>
      </c>
      <c r="E816" s="12">
        <v>71</v>
      </c>
      <c r="F816" s="12">
        <v>185</v>
      </c>
      <c r="G816" s="12">
        <v>4761.51</v>
      </c>
      <c r="H816" s="13">
        <v>25.737891891891891</v>
      </c>
      <c r="I816" s="3"/>
      <c r="J816" s="3"/>
      <c r="K816" s="3"/>
      <c r="L816" s="3"/>
      <c r="M816" s="3"/>
      <c r="N816" s="3"/>
      <c r="O816" s="3"/>
      <c r="P816" s="3"/>
      <c r="Q816" s="3"/>
      <c r="R816" s="3"/>
      <c r="S816" s="3"/>
      <c r="T816" s="3"/>
      <c r="U816" s="3"/>
      <c r="V816" s="3"/>
      <c r="W816" s="3"/>
      <c r="X816" s="3"/>
      <c r="Y816" s="3"/>
      <c r="Z816" s="3"/>
    </row>
    <row r="817" spans="1:26" ht="15.75" customHeight="1" x14ac:dyDescent="0.3">
      <c r="A817" s="4">
        <v>41771</v>
      </c>
      <c r="B817" s="3" t="s">
        <v>37</v>
      </c>
      <c r="C817" s="3" t="s">
        <v>46</v>
      </c>
      <c r="D817" s="3" t="s">
        <v>16</v>
      </c>
      <c r="E817" s="12">
        <v>1122.0000000000002</v>
      </c>
      <c r="F817" s="12">
        <v>2849</v>
      </c>
      <c r="G817" s="12">
        <v>44356.9</v>
      </c>
      <c r="H817" s="13">
        <v>15.56928746928747</v>
      </c>
      <c r="I817" s="3"/>
      <c r="J817" s="3"/>
      <c r="K817" s="3"/>
      <c r="L817" s="3"/>
      <c r="M817" s="3"/>
      <c r="N817" s="3"/>
      <c r="O817" s="3"/>
      <c r="P817" s="3"/>
      <c r="Q817" s="3"/>
      <c r="R817" s="3"/>
      <c r="S817" s="3"/>
      <c r="T817" s="3"/>
      <c r="U817" s="3"/>
      <c r="V817" s="3"/>
      <c r="W817" s="3"/>
      <c r="X817" s="3"/>
      <c r="Y817" s="3"/>
      <c r="Z817" s="3"/>
    </row>
    <row r="818" spans="1:26" ht="15.75" customHeight="1" x14ac:dyDescent="0.3">
      <c r="A818" s="4">
        <v>41771</v>
      </c>
      <c r="B818" s="3" t="s">
        <v>37</v>
      </c>
      <c r="C818" s="3" t="s">
        <v>47</v>
      </c>
      <c r="D818" s="3" t="s">
        <v>17</v>
      </c>
      <c r="E818" s="12">
        <v>2290</v>
      </c>
      <c r="F818" s="12">
        <v>5333</v>
      </c>
      <c r="G818" s="12">
        <v>82533.97</v>
      </c>
      <c r="H818" s="13">
        <v>15.4760866304144</v>
      </c>
      <c r="I818" s="3"/>
      <c r="J818" s="3"/>
      <c r="K818" s="3"/>
      <c r="L818" s="3"/>
      <c r="M818" s="3"/>
      <c r="N818" s="3"/>
      <c r="O818" s="3"/>
      <c r="P818" s="3"/>
      <c r="Q818" s="3"/>
      <c r="R818" s="3"/>
      <c r="S818" s="3"/>
      <c r="T818" s="3"/>
      <c r="U818" s="3"/>
      <c r="V818" s="3"/>
      <c r="W818" s="3"/>
      <c r="X818" s="3"/>
      <c r="Y818" s="3"/>
      <c r="Z818" s="3"/>
    </row>
    <row r="819" spans="1:26" ht="15.75" customHeight="1" x14ac:dyDescent="0.3">
      <c r="A819" s="4">
        <v>41771</v>
      </c>
      <c r="B819" s="3" t="s">
        <v>37</v>
      </c>
      <c r="C819" s="3" t="s">
        <v>45</v>
      </c>
      <c r="D819" s="3" t="s">
        <v>18</v>
      </c>
      <c r="E819" s="12">
        <v>295.00000000000006</v>
      </c>
      <c r="F819" s="12">
        <v>592.99999999999989</v>
      </c>
      <c r="G819" s="12">
        <v>13890.57</v>
      </c>
      <c r="H819" s="13">
        <v>23.424232715008433</v>
      </c>
      <c r="I819" s="3"/>
      <c r="J819" s="3"/>
      <c r="K819" s="3"/>
      <c r="L819" s="3"/>
      <c r="M819" s="3"/>
      <c r="N819" s="3"/>
      <c r="O819" s="3"/>
      <c r="P819" s="3"/>
      <c r="Q819" s="3"/>
      <c r="R819" s="3"/>
      <c r="S819" s="3"/>
      <c r="T819" s="3"/>
      <c r="U819" s="3"/>
      <c r="V819" s="3"/>
      <c r="W819" s="3"/>
      <c r="X819" s="3"/>
      <c r="Y819" s="3"/>
      <c r="Z819" s="3"/>
    </row>
    <row r="820" spans="1:26" ht="15.75" customHeight="1" x14ac:dyDescent="0.3">
      <c r="A820" s="4">
        <v>41771</v>
      </c>
      <c r="B820" s="3" t="s">
        <v>37</v>
      </c>
      <c r="C820" s="3" t="s">
        <v>48</v>
      </c>
      <c r="D820" s="3" t="s">
        <v>19</v>
      </c>
      <c r="E820" s="12">
        <v>129.00000000000003</v>
      </c>
      <c r="F820" s="12">
        <v>220</v>
      </c>
      <c r="G820" s="12">
        <v>5459.94</v>
      </c>
      <c r="H820" s="13">
        <v>24.81790909090909</v>
      </c>
      <c r="I820" s="3"/>
      <c r="J820" s="3"/>
      <c r="K820" s="3"/>
      <c r="L820" s="3"/>
      <c r="M820" s="3"/>
      <c r="N820" s="3"/>
      <c r="O820" s="3"/>
      <c r="P820" s="3"/>
      <c r="Q820" s="3"/>
      <c r="R820" s="3"/>
      <c r="S820" s="3"/>
      <c r="T820" s="3"/>
      <c r="U820" s="3"/>
      <c r="V820" s="3"/>
      <c r="W820" s="3"/>
      <c r="X820" s="3"/>
      <c r="Y820" s="3"/>
      <c r="Z820" s="3"/>
    </row>
    <row r="821" spans="1:26" ht="15.75" customHeight="1" x14ac:dyDescent="0.3">
      <c r="A821" s="4">
        <v>41771</v>
      </c>
      <c r="B821" s="3" t="s">
        <v>37</v>
      </c>
      <c r="C821" s="3" t="s">
        <v>49</v>
      </c>
      <c r="D821" s="3" t="s">
        <v>20</v>
      </c>
      <c r="E821" s="12">
        <v>1402</v>
      </c>
      <c r="F821" s="12">
        <v>3247</v>
      </c>
      <c r="G821" s="12">
        <v>63158.86</v>
      </c>
      <c r="H821" s="13">
        <v>19.451450569756698</v>
      </c>
      <c r="I821" s="3"/>
      <c r="J821" s="3"/>
      <c r="K821" s="3"/>
      <c r="L821" s="3"/>
      <c r="M821" s="3"/>
      <c r="N821" s="3"/>
      <c r="O821" s="3"/>
      <c r="P821" s="3"/>
      <c r="Q821" s="3"/>
      <c r="R821" s="3"/>
      <c r="S821" s="3"/>
      <c r="T821" s="3"/>
      <c r="U821" s="3"/>
      <c r="V821" s="3"/>
      <c r="W821" s="3"/>
      <c r="X821" s="3"/>
      <c r="Y821" s="3"/>
      <c r="Z821" s="3"/>
    </row>
    <row r="822" spans="1:26" ht="15.75" customHeight="1" x14ac:dyDescent="0.3">
      <c r="A822" s="4">
        <v>41771</v>
      </c>
      <c r="B822" s="3" t="s">
        <v>37</v>
      </c>
      <c r="C822" s="3" t="s">
        <v>50</v>
      </c>
      <c r="D822" s="3" t="s">
        <v>21</v>
      </c>
      <c r="E822" s="12">
        <v>103</v>
      </c>
      <c r="F822" s="12">
        <v>289</v>
      </c>
      <c r="G822" s="12">
        <v>6722.76</v>
      </c>
      <c r="H822" s="13">
        <v>23.262145328719726</v>
      </c>
      <c r="I822" s="3"/>
      <c r="J822" s="3"/>
      <c r="K822" s="3"/>
      <c r="L822" s="3"/>
      <c r="M822" s="3"/>
      <c r="N822" s="3"/>
      <c r="O822" s="3"/>
      <c r="P822" s="3"/>
      <c r="Q822" s="3"/>
      <c r="R822" s="3"/>
      <c r="S822" s="3"/>
      <c r="T822" s="3"/>
      <c r="U822" s="3"/>
      <c r="V822" s="3"/>
      <c r="W822" s="3"/>
      <c r="X822" s="3"/>
      <c r="Y822" s="3"/>
      <c r="Z822" s="3"/>
    </row>
    <row r="823" spans="1:26" ht="15.75" customHeight="1" x14ac:dyDescent="0.3">
      <c r="A823" s="4">
        <v>41771</v>
      </c>
      <c r="B823" s="3" t="s">
        <v>37</v>
      </c>
      <c r="C823" s="3" t="s">
        <v>51</v>
      </c>
      <c r="D823" s="3" t="s">
        <v>22</v>
      </c>
      <c r="E823" s="12">
        <v>49</v>
      </c>
      <c r="F823" s="12">
        <v>125</v>
      </c>
      <c r="G823" s="12">
        <v>1789.14</v>
      </c>
      <c r="H823" s="13">
        <v>14.313120000000001</v>
      </c>
      <c r="I823" s="3"/>
      <c r="J823" s="3"/>
      <c r="K823" s="3"/>
      <c r="L823" s="3"/>
      <c r="M823" s="3"/>
      <c r="N823" s="3"/>
      <c r="O823" s="3"/>
      <c r="P823" s="3"/>
      <c r="Q823" s="3"/>
      <c r="R823" s="3"/>
      <c r="S823" s="3"/>
      <c r="T823" s="3"/>
      <c r="U823" s="3"/>
      <c r="V823" s="3"/>
      <c r="W823" s="3"/>
      <c r="X823" s="3"/>
      <c r="Y823" s="3"/>
      <c r="Z823" s="3"/>
    </row>
    <row r="824" spans="1:26" ht="15.75" customHeight="1" x14ac:dyDescent="0.3">
      <c r="A824" s="4">
        <v>41771</v>
      </c>
      <c r="B824" s="3" t="s">
        <v>37</v>
      </c>
      <c r="C824" s="3" t="s">
        <v>52</v>
      </c>
      <c r="D824" s="3" t="s">
        <v>23</v>
      </c>
      <c r="E824" s="12">
        <v>3724</v>
      </c>
      <c r="F824" s="12">
        <v>8072.0000000000009</v>
      </c>
      <c r="G824" s="12">
        <v>233385.00000000003</v>
      </c>
      <c r="H824" s="13">
        <v>28.912908820614469</v>
      </c>
      <c r="I824" s="3"/>
      <c r="J824" s="3"/>
      <c r="K824" s="3"/>
      <c r="L824" s="3"/>
      <c r="M824" s="3"/>
      <c r="N824" s="3"/>
      <c r="O824" s="3"/>
      <c r="P824" s="3"/>
      <c r="Q824" s="3"/>
      <c r="R824" s="3"/>
      <c r="S824" s="3"/>
      <c r="T824" s="3"/>
      <c r="U824" s="3"/>
      <c r="V824" s="3"/>
      <c r="W824" s="3"/>
      <c r="X824" s="3"/>
      <c r="Y824" s="3"/>
      <c r="Z824" s="3"/>
    </row>
    <row r="825" spans="1:26" ht="15.75" customHeight="1" x14ac:dyDescent="0.3">
      <c r="A825" s="4">
        <v>41771</v>
      </c>
      <c r="B825" s="3" t="s">
        <v>37</v>
      </c>
      <c r="C825" s="3" t="s">
        <v>49</v>
      </c>
      <c r="D825" s="3" t="s">
        <v>24</v>
      </c>
      <c r="E825" s="12">
        <v>114</v>
      </c>
      <c r="F825" s="12">
        <v>218</v>
      </c>
      <c r="G825" s="12">
        <v>4519</v>
      </c>
      <c r="H825" s="13">
        <v>20.729357798165136</v>
      </c>
      <c r="I825" s="3"/>
      <c r="J825" s="3"/>
      <c r="K825" s="3"/>
      <c r="L825" s="3"/>
      <c r="M825" s="3"/>
      <c r="N825" s="3"/>
      <c r="O825" s="3"/>
      <c r="P825" s="3"/>
      <c r="Q825" s="3"/>
      <c r="R825" s="3"/>
      <c r="S825" s="3"/>
      <c r="T825" s="3"/>
      <c r="U825" s="3"/>
      <c r="V825" s="3"/>
      <c r="W825" s="3"/>
      <c r="X825" s="3"/>
      <c r="Y825" s="3"/>
      <c r="Z825" s="3"/>
    </row>
    <row r="826" spans="1:26" ht="15.75" customHeight="1" x14ac:dyDescent="0.3">
      <c r="A826" s="4">
        <v>41771</v>
      </c>
      <c r="B826" s="3" t="s">
        <v>37</v>
      </c>
      <c r="C826" s="3" t="s">
        <v>53</v>
      </c>
      <c r="D826" s="3" t="s">
        <v>25</v>
      </c>
      <c r="E826" s="12">
        <v>43</v>
      </c>
      <c r="F826" s="12">
        <v>83</v>
      </c>
      <c r="G826" s="12">
        <v>1703.94</v>
      </c>
      <c r="H826" s="13">
        <v>20.529397590361448</v>
      </c>
      <c r="I826" s="3"/>
      <c r="J826" s="3"/>
      <c r="K826" s="3"/>
      <c r="L826" s="3"/>
      <c r="M826" s="3"/>
      <c r="N826" s="3"/>
      <c r="O826" s="3"/>
      <c r="P826" s="3"/>
      <c r="Q826" s="3"/>
      <c r="R826" s="3"/>
      <c r="S826" s="3"/>
      <c r="T826" s="3"/>
      <c r="U826" s="3"/>
      <c r="V826" s="3"/>
      <c r="W826" s="3"/>
      <c r="X826" s="3"/>
      <c r="Y826" s="3"/>
      <c r="Z826" s="3"/>
    </row>
    <row r="827" spans="1:26" ht="15.75" customHeight="1" x14ac:dyDescent="0.3">
      <c r="A827" s="4">
        <v>41771</v>
      </c>
      <c r="B827" s="3" t="s">
        <v>37</v>
      </c>
      <c r="C827" s="3" t="s">
        <v>54</v>
      </c>
      <c r="D827" s="3" t="s">
        <v>26</v>
      </c>
      <c r="E827" s="12">
        <v>25</v>
      </c>
      <c r="F827" s="12">
        <v>40</v>
      </c>
      <c r="G827" s="12">
        <v>773.95</v>
      </c>
      <c r="H827" s="13">
        <v>19.348750000000003</v>
      </c>
      <c r="I827" s="3"/>
      <c r="J827" s="3"/>
      <c r="K827" s="3"/>
      <c r="L827" s="3"/>
      <c r="M827" s="3"/>
      <c r="N827" s="3"/>
      <c r="O827" s="3"/>
      <c r="P827" s="3"/>
      <c r="Q827" s="3"/>
      <c r="R827" s="3"/>
      <c r="S827" s="3"/>
      <c r="T827" s="3"/>
      <c r="U827" s="3"/>
      <c r="V827" s="3"/>
      <c r="W827" s="3"/>
      <c r="X827" s="3"/>
      <c r="Y827" s="3"/>
      <c r="Z827" s="3"/>
    </row>
    <row r="828" spans="1:26" ht="15.75" customHeight="1" x14ac:dyDescent="0.3">
      <c r="A828" s="4">
        <v>41771</v>
      </c>
      <c r="B828" s="3" t="s">
        <v>37</v>
      </c>
      <c r="C828" s="3" t="s">
        <v>49</v>
      </c>
      <c r="D828" s="3" t="s">
        <v>27</v>
      </c>
      <c r="E828" s="12">
        <v>46</v>
      </c>
      <c r="F828" s="12">
        <v>77</v>
      </c>
      <c r="G828" s="12">
        <v>1330.78</v>
      </c>
      <c r="H828" s="13">
        <v>17.282857142857143</v>
      </c>
      <c r="I828" s="3"/>
      <c r="J828" s="3"/>
      <c r="K828" s="3"/>
      <c r="L828" s="3"/>
      <c r="M828" s="3"/>
      <c r="N828" s="3"/>
      <c r="O828" s="3"/>
      <c r="P828" s="3"/>
      <c r="Q828" s="3"/>
      <c r="R828" s="3"/>
      <c r="S828" s="3"/>
      <c r="T828" s="3"/>
      <c r="U828" s="3"/>
      <c r="V828" s="3"/>
      <c r="W828" s="3"/>
      <c r="X828" s="3"/>
      <c r="Y828" s="3"/>
      <c r="Z828" s="3"/>
    </row>
    <row r="829" spans="1:26" ht="15.75" customHeight="1" x14ac:dyDescent="0.3">
      <c r="A829" s="4">
        <v>41771</v>
      </c>
      <c r="B829" s="3" t="s">
        <v>37</v>
      </c>
      <c r="C829" s="3" t="s">
        <v>49</v>
      </c>
      <c r="D829" s="3" t="s">
        <v>28</v>
      </c>
      <c r="E829" s="12">
        <v>468</v>
      </c>
      <c r="F829" s="12">
        <v>884.99999999999989</v>
      </c>
      <c r="G829" s="12">
        <v>15661.53</v>
      </c>
      <c r="H829" s="13">
        <v>17.696644067796612</v>
      </c>
      <c r="I829" s="3"/>
      <c r="J829" s="3"/>
      <c r="K829" s="3"/>
      <c r="L829" s="3"/>
      <c r="M829" s="3"/>
      <c r="N829" s="3"/>
      <c r="O829" s="3"/>
      <c r="P829" s="3"/>
      <c r="Q829" s="3"/>
      <c r="R829" s="3"/>
      <c r="S829" s="3"/>
      <c r="T829" s="3"/>
      <c r="U829" s="3"/>
      <c r="V829" s="3"/>
      <c r="W829" s="3"/>
      <c r="X829" s="3"/>
      <c r="Y829" s="3"/>
      <c r="Z829" s="3"/>
    </row>
    <row r="830" spans="1:26" ht="15.75" customHeight="1" x14ac:dyDescent="0.3">
      <c r="A830" s="4">
        <v>41771</v>
      </c>
      <c r="B830" s="3" t="s">
        <v>37</v>
      </c>
      <c r="C830" s="3" t="s">
        <v>49</v>
      </c>
      <c r="D830" s="3" t="s">
        <v>29</v>
      </c>
      <c r="E830" s="12">
        <v>2065</v>
      </c>
      <c r="F830" s="12">
        <v>5564</v>
      </c>
      <c r="G830" s="12">
        <v>93025.38</v>
      </c>
      <c r="H830" s="13">
        <v>16.719155283968369</v>
      </c>
      <c r="I830" s="3"/>
      <c r="J830" s="3"/>
      <c r="K830" s="3"/>
      <c r="L830" s="3"/>
      <c r="M830" s="3"/>
      <c r="N830" s="3"/>
      <c r="O830" s="3"/>
      <c r="P830" s="3"/>
      <c r="Q830" s="3"/>
      <c r="R830" s="3"/>
      <c r="S830" s="3"/>
      <c r="T830" s="3"/>
      <c r="U830" s="3"/>
      <c r="V830" s="3"/>
      <c r="W830" s="3"/>
      <c r="X830" s="3"/>
      <c r="Y830" s="3"/>
      <c r="Z830" s="3"/>
    </row>
    <row r="831" spans="1:26" ht="15.75" customHeight="1" x14ac:dyDescent="0.3">
      <c r="A831" s="4">
        <v>41771</v>
      </c>
      <c r="B831" s="3" t="s">
        <v>37</v>
      </c>
      <c r="C831" s="3" t="s">
        <v>55</v>
      </c>
      <c r="D831" s="3" t="s">
        <v>30</v>
      </c>
      <c r="E831" s="12">
        <v>249</v>
      </c>
      <c r="F831" s="12">
        <v>531</v>
      </c>
      <c r="G831" s="12">
        <v>9337.56</v>
      </c>
      <c r="H831" s="13">
        <v>17.584858757062147</v>
      </c>
      <c r="I831" s="3"/>
      <c r="J831" s="3"/>
      <c r="K831" s="3"/>
      <c r="L831" s="3"/>
      <c r="M831" s="3"/>
      <c r="N831" s="3"/>
      <c r="O831" s="3"/>
      <c r="P831" s="3"/>
      <c r="Q831" s="3"/>
      <c r="R831" s="3"/>
      <c r="S831" s="3"/>
      <c r="T831" s="3"/>
      <c r="U831" s="3"/>
      <c r="V831" s="3"/>
      <c r="W831" s="3"/>
      <c r="X831" s="3"/>
      <c r="Y831" s="3"/>
      <c r="Z831" s="3"/>
    </row>
    <row r="832" spans="1:26" ht="15.75" customHeight="1" x14ac:dyDescent="0.3">
      <c r="A832" s="4">
        <v>41771</v>
      </c>
      <c r="B832" s="3" t="s">
        <v>37</v>
      </c>
      <c r="C832" s="3" t="s">
        <v>49</v>
      </c>
      <c r="D832" s="3" t="s">
        <v>31</v>
      </c>
      <c r="E832" s="12">
        <v>245</v>
      </c>
      <c r="F832" s="12">
        <v>532.00000000000011</v>
      </c>
      <c r="G832" s="12">
        <v>11179.17</v>
      </c>
      <c r="H832" s="13">
        <v>21.013477443609023</v>
      </c>
      <c r="I832" s="3"/>
      <c r="J832" s="3"/>
      <c r="K832" s="3"/>
      <c r="L832" s="3"/>
      <c r="M832" s="3"/>
      <c r="N832" s="3"/>
      <c r="O832" s="3"/>
      <c r="P832" s="3"/>
      <c r="Q832" s="3"/>
      <c r="R832" s="3"/>
      <c r="S832" s="3"/>
      <c r="T832" s="3"/>
      <c r="U832" s="3"/>
      <c r="V832" s="3"/>
      <c r="W832" s="3"/>
      <c r="X832" s="3"/>
      <c r="Y832" s="3"/>
      <c r="Z832" s="3"/>
    </row>
    <row r="833" spans="1:26" ht="15.75" customHeight="1" x14ac:dyDescent="0.3">
      <c r="A833" s="4">
        <v>41771</v>
      </c>
      <c r="B833" s="3" t="s">
        <v>37</v>
      </c>
      <c r="C833" s="3" t="s">
        <v>13</v>
      </c>
      <c r="D833" s="3" t="s">
        <v>13</v>
      </c>
      <c r="E833" s="12">
        <v>21656</v>
      </c>
      <c r="F833" s="12">
        <v>48391.999999999993</v>
      </c>
      <c r="G833" s="12">
        <v>983959.75000000012</v>
      </c>
      <c r="H833" s="13">
        <v>20.333107745081833</v>
      </c>
      <c r="I833" s="3"/>
      <c r="J833" s="3"/>
      <c r="K833" s="3"/>
      <c r="L833" s="3"/>
      <c r="M833" s="3"/>
      <c r="N833" s="3"/>
      <c r="O833" s="3"/>
      <c r="P833" s="3"/>
      <c r="Q833" s="3"/>
      <c r="R833" s="3"/>
      <c r="S833" s="3"/>
      <c r="T833" s="3"/>
      <c r="U833" s="3"/>
      <c r="V833" s="3"/>
      <c r="W833" s="3"/>
      <c r="X833" s="3"/>
      <c r="Y833" s="3"/>
      <c r="Z833" s="3"/>
    </row>
    <row r="834" spans="1:26" ht="15.75" customHeight="1" x14ac:dyDescent="0.3">
      <c r="A834" s="4">
        <v>41771</v>
      </c>
      <c r="B834" s="3" t="s">
        <v>37</v>
      </c>
      <c r="C834" s="3" t="s">
        <v>53</v>
      </c>
      <c r="D834" s="3" t="s">
        <v>32</v>
      </c>
      <c r="E834" s="12">
        <v>53</v>
      </c>
      <c r="F834" s="12">
        <v>106</v>
      </c>
      <c r="G834" s="12">
        <v>1573.31</v>
      </c>
      <c r="H834" s="13">
        <v>14.84254716981132</v>
      </c>
      <c r="I834" s="3"/>
      <c r="J834" s="3"/>
      <c r="K834" s="3"/>
      <c r="L834" s="3"/>
      <c r="M834" s="3"/>
      <c r="N834" s="3"/>
      <c r="O834" s="3"/>
      <c r="P834" s="3"/>
      <c r="Q834" s="3"/>
      <c r="R834" s="3"/>
      <c r="S834" s="3"/>
      <c r="T834" s="3"/>
      <c r="U834" s="3"/>
      <c r="V834" s="3"/>
      <c r="W834" s="3"/>
      <c r="X834" s="3"/>
      <c r="Y834" s="3"/>
      <c r="Z834" s="3"/>
    </row>
    <row r="835" spans="1:26" ht="15.75" customHeight="1" x14ac:dyDescent="0.3">
      <c r="A835" s="4">
        <v>41771</v>
      </c>
      <c r="B835" s="3" t="s">
        <v>37</v>
      </c>
      <c r="C835" s="3" t="s">
        <v>56</v>
      </c>
      <c r="D835" s="3" t="s">
        <v>33</v>
      </c>
      <c r="E835" s="12">
        <v>2102</v>
      </c>
      <c r="F835" s="12">
        <v>4997</v>
      </c>
      <c r="G835" s="12">
        <v>87179.51</v>
      </c>
      <c r="H835" s="13">
        <v>17.446369821893136</v>
      </c>
      <c r="I835" s="3"/>
      <c r="J835" s="3"/>
      <c r="K835" s="3"/>
      <c r="L835" s="3"/>
      <c r="M835" s="3"/>
      <c r="N835" s="3"/>
      <c r="O835" s="3"/>
      <c r="P835" s="3"/>
      <c r="Q835" s="3"/>
      <c r="R835" s="3"/>
      <c r="S835" s="3"/>
      <c r="T835" s="3"/>
      <c r="U835" s="3"/>
      <c r="V835" s="3"/>
      <c r="W835" s="3"/>
      <c r="X835" s="3"/>
      <c r="Y835" s="3"/>
      <c r="Z835" s="3"/>
    </row>
    <row r="836" spans="1:26" ht="15.75" customHeight="1" x14ac:dyDescent="0.3">
      <c r="A836" s="4">
        <v>41778</v>
      </c>
      <c r="B836" s="3" t="s">
        <v>36</v>
      </c>
      <c r="C836" s="3" t="s">
        <v>44</v>
      </c>
      <c r="D836" s="3" t="s">
        <v>14</v>
      </c>
      <c r="E836" s="12">
        <v>87</v>
      </c>
      <c r="F836" s="12">
        <v>126</v>
      </c>
      <c r="G836" s="12">
        <v>1359</v>
      </c>
      <c r="H836" s="13">
        <v>10.785714285714286</v>
      </c>
      <c r="I836" s="3"/>
      <c r="J836" s="3"/>
      <c r="K836" s="3"/>
      <c r="L836" s="3"/>
      <c r="M836" s="3"/>
      <c r="N836" s="3"/>
      <c r="O836" s="3"/>
      <c r="P836" s="3"/>
      <c r="Q836" s="3"/>
      <c r="R836" s="3"/>
      <c r="S836" s="3"/>
      <c r="T836" s="3"/>
      <c r="U836" s="3"/>
      <c r="V836" s="3"/>
      <c r="W836" s="3"/>
      <c r="X836" s="3"/>
      <c r="Y836" s="3"/>
      <c r="Z836" s="3"/>
    </row>
    <row r="837" spans="1:26" ht="15.75" customHeight="1" x14ac:dyDescent="0.3">
      <c r="A837" s="4">
        <v>41778</v>
      </c>
      <c r="B837" s="3" t="s">
        <v>36</v>
      </c>
      <c r="C837" s="3" t="s">
        <v>45</v>
      </c>
      <c r="D837" s="3" t="s">
        <v>15</v>
      </c>
      <c r="E837" s="12">
        <v>42</v>
      </c>
      <c r="F837" s="12">
        <v>89.999999999999986</v>
      </c>
      <c r="G837" s="12">
        <v>1119.0000000000002</v>
      </c>
      <c r="H837" s="13">
        <v>12.433333333333334</v>
      </c>
      <c r="I837" s="3"/>
      <c r="J837" s="3"/>
      <c r="K837" s="3"/>
      <c r="L837" s="3"/>
      <c r="M837" s="3"/>
      <c r="N837" s="3"/>
      <c r="O837" s="3"/>
      <c r="P837" s="3"/>
      <c r="Q837" s="3"/>
      <c r="R837" s="3"/>
      <c r="S837" s="3"/>
      <c r="T837" s="3"/>
      <c r="U837" s="3"/>
      <c r="V837" s="3"/>
      <c r="W837" s="3"/>
      <c r="X837" s="3"/>
      <c r="Y837" s="3"/>
      <c r="Z837" s="3"/>
    </row>
    <row r="838" spans="1:26" ht="15.75" customHeight="1" x14ac:dyDescent="0.3">
      <c r="A838" s="4">
        <v>41778</v>
      </c>
      <c r="B838" s="3" t="s">
        <v>36</v>
      </c>
      <c r="C838" s="3" t="s">
        <v>46</v>
      </c>
      <c r="D838" s="3" t="s">
        <v>16</v>
      </c>
      <c r="E838" s="12">
        <v>222</v>
      </c>
      <c r="F838" s="12">
        <v>411</v>
      </c>
      <c r="G838" s="12">
        <v>4935</v>
      </c>
      <c r="H838" s="13">
        <v>12.007299270072993</v>
      </c>
      <c r="I838" s="3"/>
      <c r="J838" s="3"/>
      <c r="K838" s="3"/>
      <c r="L838" s="3"/>
      <c r="M838" s="3"/>
      <c r="N838" s="3"/>
      <c r="O838" s="3"/>
      <c r="P838" s="3"/>
      <c r="Q838" s="3"/>
      <c r="R838" s="3"/>
      <c r="S838" s="3"/>
      <c r="T838" s="3"/>
      <c r="U838" s="3"/>
      <c r="V838" s="3"/>
      <c r="W838" s="3"/>
      <c r="X838" s="3"/>
      <c r="Y838" s="3"/>
      <c r="Z838" s="3"/>
    </row>
    <row r="839" spans="1:26" ht="15.75" customHeight="1" x14ac:dyDescent="0.3">
      <c r="A839" s="4">
        <v>41778</v>
      </c>
      <c r="B839" s="3" t="s">
        <v>36</v>
      </c>
      <c r="C839" s="3" t="s">
        <v>47</v>
      </c>
      <c r="D839" s="3" t="s">
        <v>17</v>
      </c>
      <c r="E839" s="12">
        <v>456</v>
      </c>
      <c r="F839" s="12">
        <v>854.99999999999977</v>
      </c>
      <c r="G839" s="12">
        <v>9249</v>
      </c>
      <c r="H839" s="13">
        <v>10.817543859649122</v>
      </c>
      <c r="I839" s="3"/>
      <c r="J839" s="3"/>
      <c r="K839" s="3"/>
      <c r="L839" s="3"/>
      <c r="M839" s="3"/>
      <c r="N839" s="3"/>
      <c r="O839" s="3"/>
      <c r="P839" s="3"/>
      <c r="Q839" s="3"/>
      <c r="R839" s="3"/>
      <c r="S839" s="3"/>
      <c r="T839" s="3"/>
      <c r="U839" s="3"/>
      <c r="V839" s="3"/>
      <c r="W839" s="3"/>
      <c r="X839" s="3"/>
      <c r="Y839" s="3"/>
      <c r="Z839" s="3"/>
    </row>
    <row r="840" spans="1:26" ht="15.75" customHeight="1" x14ac:dyDescent="0.3">
      <c r="A840" s="4">
        <v>41778</v>
      </c>
      <c r="B840" s="3" t="s">
        <v>36</v>
      </c>
      <c r="C840" s="3" t="s">
        <v>45</v>
      </c>
      <c r="D840" s="3" t="s">
        <v>18</v>
      </c>
      <c r="E840" s="12">
        <v>65.999999999999986</v>
      </c>
      <c r="F840" s="12">
        <v>108</v>
      </c>
      <c r="G840" s="12">
        <v>1326</v>
      </c>
      <c r="H840" s="13">
        <v>12.277777777777779</v>
      </c>
      <c r="I840" s="3"/>
      <c r="J840" s="3"/>
      <c r="K840" s="3"/>
      <c r="L840" s="3"/>
      <c r="M840" s="3"/>
      <c r="N840" s="3"/>
      <c r="O840" s="3"/>
      <c r="P840" s="3"/>
      <c r="Q840" s="3"/>
      <c r="R840" s="3"/>
      <c r="S840" s="3"/>
      <c r="T840" s="3"/>
      <c r="U840" s="3"/>
      <c r="V840" s="3"/>
      <c r="W840" s="3"/>
      <c r="X840" s="3"/>
      <c r="Y840" s="3"/>
      <c r="Z840" s="3"/>
    </row>
    <row r="841" spans="1:26" ht="15.75" customHeight="1" x14ac:dyDescent="0.3">
      <c r="A841" s="4">
        <v>41778</v>
      </c>
      <c r="B841" s="3" t="s">
        <v>36</v>
      </c>
      <c r="C841" s="3" t="s">
        <v>48</v>
      </c>
      <c r="D841" s="3" t="s">
        <v>19</v>
      </c>
      <c r="E841" s="12">
        <v>65.999999999999986</v>
      </c>
      <c r="F841" s="12">
        <v>126</v>
      </c>
      <c r="G841" s="12">
        <v>1386.0000000000002</v>
      </c>
      <c r="H841" s="13">
        <v>11</v>
      </c>
      <c r="I841" s="3"/>
      <c r="J841" s="3"/>
      <c r="K841" s="3"/>
      <c r="L841" s="3"/>
      <c r="M841" s="3"/>
      <c r="N841" s="3"/>
      <c r="O841" s="3"/>
      <c r="P841" s="3"/>
      <c r="Q841" s="3"/>
      <c r="R841" s="3"/>
      <c r="S841" s="3"/>
      <c r="T841" s="3"/>
      <c r="U841" s="3"/>
      <c r="V841" s="3"/>
      <c r="W841" s="3"/>
      <c r="X841" s="3"/>
      <c r="Y841" s="3"/>
      <c r="Z841" s="3"/>
    </row>
    <row r="842" spans="1:26" ht="15.75" customHeight="1" x14ac:dyDescent="0.3">
      <c r="A842" s="4">
        <v>41778</v>
      </c>
      <c r="B842" s="3" t="s">
        <v>36</v>
      </c>
      <c r="C842" s="3" t="s">
        <v>49</v>
      </c>
      <c r="D842" s="3" t="s">
        <v>20</v>
      </c>
      <c r="E842" s="12">
        <v>1215</v>
      </c>
      <c r="F842" s="12">
        <v>2463</v>
      </c>
      <c r="G842" s="12">
        <v>28596.000000000007</v>
      </c>
      <c r="H842" s="13">
        <v>11.610231425091351</v>
      </c>
      <c r="I842" s="3"/>
      <c r="J842" s="3"/>
      <c r="K842" s="3"/>
      <c r="L842" s="3"/>
      <c r="M842" s="3"/>
      <c r="N842" s="3"/>
      <c r="O842" s="3"/>
      <c r="P842" s="3"/>
      <c r="Q842" s="3"/>
      <c r="R842" s="3"/>
      <c r="S842" s="3"/>
      <c r="T842" s="3"/>
      <c r="U842" s="3"/>
      <c r="V842" s="3"/>
      <c r="W842" s="3"/>
      <c r="X842" s="3"/>
      <c r="Y842" s="3"/>
      <c r="Z842" s="3"/>
    </row>
    <row r="843" spans="1:26" ht="15.75" customHeight="1" x14ac:dyDescent="0.3">
      <c r="A843" s="4">
        <v>41778</v>
      </c>
      <c r="B843" s="3" t="s">
        <v>36</v>
      </c>
      <c r="C843" s="3" t="s">
        <v>50</v>
      </c>
      <c r="D843" s="3" t="s">
        <v>21</v>
      </c>
      <c r="E843" s="12">
        <v>24</v>
      </c>
      <c r="F843" s="12">
        <v>89.999999999999986</v>
      </c>
      <c r="G843" s="12">
        <v>863.99999999999977</v>
      </c>
      <c r="H843" s="13">
        <v>9.6</v>
      </c>
      <c r="I843" s="3"/>
      <c r="J843" s="3"/>
      <c r="K843" s="3"/>
      <c r="L843" s="3"/>
      <c r="M843" s="3"/>
      <c r="N843" s="3"/>
      <c r="O843" s="3"/>
      <c r="P843" s="3"/>
      <c r="Q843" s="3"/>
      <c r="R843" s="3"/>
      <c r="S843" s="3"/>
      <c r="T843" s="3"/>
      <c r="U843" s="3"/>
      <c r="V843" s="3"/>
      <c r="W843" s="3"/>
      <c r="X843" s="3"/>
      <c r="Y843" s="3"/>
      <c r="Z843" s="3"/>
    </row>
    <row r="844" spans="1:26" ht="15.75" customHeight="1" x14ac:dyDescent="0.3">
      <c r="A844" s="4">
        <v>41778</v>
      </c>
      <c r="B844" s="3" t="s">
        <v>36</v>
      </c>
      <c r="C844" s="3" t="s">
        <v>51</v>
      </c>
      <c r="D844" s="3" t="s">
        <v>22</v>
      </c>
      <c r="E844" s="12">
        <v>89.999999999999986</v>
      </c>
      <c r="F844" s="12">
        <v>174.00000000000003</v>
      </c>
      <c r="G844" s="12">
        <v>1620</v>
      </c>
      <c r="H844" s="13">
        <v>9.3103448275862064</v>
      </c>
      <c r="I844" s="3"/>
      <c r="J844" s="3"/>
      <c r="K844" s="3"/>
      <c r="L844" s="3"/>
      <c r="M844" s="3"/>
      <c r="N844" s="3"/>
      <c r="O844" s="3"/>
      <c r="P844" s="3"/>
      <c r="Q844" s="3"/>
      <c r="R844" s="3"/>
      <c r="S844" s="3"/>
      <c r="T844" s="3"/>
      <c r="U844" s="3"/>
      <c r="V844" s="3"/>
      <c r="W844" s="3"/>
      <c r="X844" s="3"/>
      <c r="Y844" s="3"/>
      <c r="Z844" s="3"/>
    </row>
    <row r="845" spans="1:26" ht="15.75" customHeight="1" x14ac:dyDescent="0.3">
      <c r="A845" s="4">
        <v>41778</v>
      </c>
      <c r="B845" s="3" t="s">
        <v>36</v>
      </c>
      <c r="C845" s="3" t="s">
        <v>52</v>
      </c>
      <c r="D845" s="3" t="s">
        <v>23</v>
      </c>
      <c r="E845" s="12">
        <v>435</v>
      </c>
      <c r="F845" s="12">
        <v>888</v>
      </c>
      <c r="G845" s="12">
        <v>10700.999999999998</v>
      </c>
      <c r="H845" s="13">
        <v>12.050675675675675</v>
      </c>
      <c r="I845" s="3"/>
      <c r="J845" s="3"/>
      <c r="K845" s="3"/>
      <c r="L845" s="3"/>
      <c r="M845" s="3"/>
      <c r="N845" s="3"/>
      <c r="O845" s="3"/>
      <c r="P845" s="3"/>
      <c r="Q845" s="3"/>
      <c r="R845" s="3"/>
      <c r="S845" s="3"/>
      <c r="T845" s="3"/>
      <c r="U845" s="3"/>
      <c r="V845" s="3"/>
      <c r="W845" s="3"/>
      <c r="X845" s="3"/>
      <c r="Y845" s="3"/>
      <c r="Z845" s="3"/>
    </row>
    <row r="846" spans="1:26" ht="15.75" customHeight="1" x14ac:dyDescent="0.3">
      <c r="A846" s="4">
        <v>41778</v>
      </c>
      <c r="B846" s="3" t="s">
        <v>36</v>
      </c>
      <c r="C846" s="3" t="s">
        <v>49</v>
      </c>
      <c r="D846" s="3" t="s">
        <v>24</v>
      </c>
      <c r="E846" s="12">
        <v>69</v>
      </c>
      <c r="F846" s="12">
        <v>99</v>
      </c>
      <c r="G846" s="12">
        <v>1110</v>
      </c>
      <c r="H846" s="13">
        <v>11.212121212121213</v>
      </c>
      <c r="I846" s="3"/>
      <c r="J846" s="3"/>
      <c r="K846" s="3"/>
      <c r="L846" s="3"/>
      <c r="M846" s="3"/>
      <c r="N846" s="3"/>
      <c r="O846" s="3"/>
      <c r="P846" s="3"/>
      <c r="Q846" s="3"/>
      <c r="R846" s="3"/>
      <c r="S846" s="3"/>
      <c r="T846" s="3"/>
      <c r="U846" s="3"/>
      <c r="V846" s="3"/>
      <c r="W846" s="3"/>
      <c r="X846" s="3"/>
      <c r="Y846" s="3"/>
      <c r="Z846" s="3"/>
    </row>
    <row r="847" spans="1:26" ht="15.75" customHeight="1" x14ac:dyDescent="0.3">
      <c r="A847" s="4">
        <v>41778</v>
      </c>
      <c r="B847" s="3" t="s">
        <v>36</v>
      </c>
      <c r="C847" s="3" t="s">
        <v>53</v>
      </c>
      <c r="D847" s="3" t="s">
        <v>25</v>
      </c>
      <c r="E847" s="12">
        <v>42</v>
      </c>
      <c r="F847" s="12">
        <v>60</v>
      </c>
      <c r="G847" s="12">
        <v>654</v>
      </c>
      <c r="H847" s="13">
        <v>10.9</v>
      </c>
      <c r="I847" s="3"/>
      <c r="J847" s="3"/>
      <c r="K847" s="3"/>
      <c r="L847" s="3"/>
      <c r="M847" s="3"/>
      <c r="N847" s="3"/>
      <c r="O847" s="3"/>
      <c r="P847" s="3"/>
      <c r="Q847" s="3"/>
      <c r="R847" s="3"/>
      <c r="S847" s="3"/>
      <c r="T847" s="3"/>
      <c r="U847" s="3"/>
      <c r="V847" s="3"/>
      <c r="W847" s="3"/>
      <c r="X847" s="3"/>
      <c r="Y847" s="3"/>
      <c r="Z847" s="3"/>
    </row>
    <row r="848" spans="1:26" ht="15.75" customHeight="1" x14ac:dyDescent="0.3">
      <c r="A848" s="4">
        <v>41778</v>
      </c>
      <c r="B848" s="3" t="s">
        <v>36</v>
      </c>
      <c r="C848" s="3" t="s">
        <v>54</v>
      </c>
      <c r="D848" s="3" t="s">
        <v>26</v>
      </c>
      <c r="E848" s="12">
        <v>39</v>
      </c>
      <c r="F848" s="12">
        <v>108</v>
      </c>
      <c r="G848" s="12">
        <v>1182</v>
      </c>
      <c r="H848" s="13">
        <v>10.944444444444445</v>
      </c>
      <c r="I848" s="3"/>
      <c r="J848" s="3"/>
      <c r="K848" s="3"/>
      <c r="L848" s="3"/>
      <c r="M848" s="3"/>
      <c r="N848" s="3"/>
      <c r="O848" s="3"/>
      <c r="P848" s="3"/>
      <c r="Q848" s="3"/>
      <c r="R848" s="3"/>
      <c r="S848" s="3"/>
      <c r="T848" s="3"/>
      <c r="U848" s="3"/>
      <c r="V848" s="3"/>
      <c r="W848" s="3"/>
      <c r="X848" s="3"/>
      <c r="Y848" s="3"/>
      <c r="Z848" s="3"/>
    </row>
    <row r="849" spans="1:26" ht="15.75" customHeight="1" x14ac:dyDescent="0.3">
      <c r="A849" s="4">
        <v>41778</v>
      </c>
      <c r="B849" s="3" t="s">
        <v>36</v>
      </c>
      <c r="C849" s="3" t="s">
        <v>49</v>
      </c>
      <c r="D849" s="3" t="s">
        <v>27</v>
      </c>
      <c r="E849" s="12">
        <v>78</v>
      </c>
      <c r="F849" s="12">
        <v>138</v>
      </c>
      <c r="G849" s="12">
        <v>1679.9999999999995</v>
      </c>
      <c r="H849" s="13">
        <v>12.173913043478262</v>
      </c>
      <c r="I849" s="3"/>
      <c r="J849" s="3"/>
      <c r="K849" s="3"/>
      <c r="L849" s="3"/>
      <c r="M849" s="3"/>
      <c r="N849" s="3"/>
      <c r="O849" s="3"/>
      <c r="P849" s="3"/>
      <c r="Q849" s="3"/>
      <c r="R849" s="3"/>
      <c r="S849" s="3"/>
      <c r="T849" s="3"/>
      <c r="U849" s="3"/>
      <c r="V849" s="3"/>
      <c r="W849" s="3"/>
      <c r="X849" s="3"/>
      <c r="Y849" s="3"/>
      <c r="Z849" s="3"/>
    </row>
    <row r="850" spans="1:26" ht="15.75" customHeight="1" x14ac:dyDescent="0.3">
      <c r="A850" s="4">
        <v>41778</v>
      </c>
      <c r="B850" s="3" t="s">
        <v>36</v>
      </c>
      <c r="C850" s="3" t="s">
        <v>49</v>
      </c>
      <c r="D850" s="3" t="s">
        <v>28</v>
      </c>
      <c r="E850" s="12">
        <v>618</v>
      </c>
      <c r="F850" s="12">
        <v>1179</v>
      </c>
      <c r="G850" s="12">
        <v>14832</v>
      </c>
      <c r="H850" s="13">
        <v>12.580152671755725</v>
      </c>
      <c r="I850" s="3"/>
      <c r="J850" s="3"/>
      <c r="K850" s="3"/>
      <c r="L850" s="3"/>
      <c r="M850" s="3"/>
      <c r="N850" s="3"/>
      <c r="O850" s="3"/>
      <c r="P850" s="3"/>
      <c r="Q850" s="3"/>
      <c r="R850" s="3"/>
      <c r="S850" s="3"/>
      <c r="T850" s="3"/>
      <c r="U850" s="3"/>
      <c r="V850" s="3"/>
      <c r="W850" s="3"/>
      <c r="X850" s="3"/>
      <c r="Y850" s="3"/>
      <c r="Z850" s="3"/>
    </row>
    <row r="851" spans="1:26" ht="15.75" customHeight="1" x14ac:dyDescent="0.3">
      <c r="A851" s="4">
        <v>41778</v>
      </c>
      <c r="B851" s="3" t="s">
        <v>36</v>
      </c>
      <c r="C851" s="3" t="s">
        <v>49</v>
      </c>
      <c r="D851" s="3" t="s">
        <v>29</v>
      </c>
      <c r="E851" s="12">
        <v>2013</v>
      </c>
      <c r="F851" s="12">
        <v>4374</v>
      </c>
      <c r="G851" s="12">
        <v>52329</v>
      </c>
      <c r="H851" s="13">
        <v>11.963648834019205</v>
      </c>
      <c r="I851" s="3"/>
      <c r="J851" s="3"/>
      <c r="K851" s="3"/>
      <c r="L851" s="3"/>
      <c r="M851" s="3"/>
      <c r="N851" s="3"/>
      <c r="O851" s="3"/>
      <c r="P851" s="3"/>
      <c r="Q851" s="3"/>
      <c r="R851" s="3"/>
      <c r="S851" s="3"/>
      <c r="T851" s="3"/>
      <c r="U851" s="3"/>
      <c r="V851" s="3"/>
      <c r="W851" s="3"/>
      <c r="X851" s="3"/>
      <c r="Y851" s="3"/>
      <c r="Z851" s="3"/>
    </row>
    <row r="852" spans="1:26" ht="15.75" customHeight="1" x14ac:dyDescent="0.3">
      <c r="A852" s="4">
        <v>41778</v>
      </c>
      <c r="B852" s="3" t="s">
        <v>36</v>
      </c>
      <c r="C852" s="3" t="s">
        <v>55</v>
      </c>
      <c r="D852" s="3" t="s">
        <v>30</v>
      </c>
      <c r="E852" s="12">
        <v>108</v>
      </c>
      <c r="F852" s="12">
        <v>174.00000000000003</v>
      </c>
      <c r="G852" s="12">
        <v>2175</v>
      </c>
      <c r="H852" s="13">
        <v>12.5</v>
      </c>
      <c r="I852" s="3"/>
      <c r="J852" s="3"/>
      <c r="K852" s="3"/>
      <c r="L852" s="3"/>
      <c r="M852" s="3"/>
      <c r="N852" s="3"/>
      <c r="O852" s="3"/>
      <c r="P852" s="3"/>
      <c r="Q852" s="3"/>
      <c r="R852" s="3"/>
      <c r="S852" s="3"/>
      <c r="T852" s="3"/>
      <c r="U852" s="3"/>
      <c r="V852" s="3"/>
      <c r="W852" s="3"/>
      <c r="X852" s="3"/>
      <c r="Y852" s="3"/>
      <c r="Z852" s="3"/>
    </row>
    <row r="853" spans="1:26" ht="15.75" customHeight="1" x14ac:dyDescent="0.3">
      <c r="A853" s="4">
        <v>41778</v>
      </c>
      <c r="B853" s="3" t="s">
        <v>36</v>
      </c>
      <c r="C853" s="3" t="s">
        <v>49</v>
      </c>
      <c r="D853" s="3" t="s">
        <v>31</v>
      </c>
      <c r="E853" s="12">
        <v>234.00000000000006</v>
      </c>
      <c r="F853" s="12">
        <v>456.00000000000011</v>
      </c>
      <c r="G853" s="12">
        <v>5727</v>
      </c>
      <c r="H853" s="13">
        <v>12.559210526315789</v>
      </c>
      <c r="I853" s="3"/>
      <c r="J853" s="3"/>
      <c r="K853" s="3"/>
      <c r="L853" s="3"/>
      <c r="M853" s="3"/>
      <c r="N853" s="3"/>
      <c r="O853" s="3"/>
      <c r="P853" s="3"/>
      <c r="Q853" s="3"/>
      <c r="R853" s="3"/>
      <c r="S853" s="3"/>
      <c r="T853" s="3"/>
      <c r="U853" s="3"/>
      <c r="V853" s="3"/>
      <c r="W853" s="3"/>
      <c r="X853" s="3"/>
      <c r="Y853" s="3"/>
      <c r="Z853" s="3"/>
    </row>
    <row r="854" spans="1:26" ht="15.75" customHeight="1" x14ac:dyDescent="0.3">
      <c r="A854" s="4">
        <v>41778</v>
      </c>
      <c r="B854" s="3" t="s">
        <v>36</v>
      </c>
      <c r="C854" s="3" t="s">
        <v>13</v>
      </c>
      <c r="D854" s="3" t="s">
        <v>13</v>
      </c>
      <c r="E854" s="12">
        <v>9297</v>
      </c>
      <c r="F854" s="12">
        <v>18291</v>
      </c>
      <c r="G854" s="12">
        <v>221010</v>
      </c>
      <c r="H854" s="13">
        <v>12.082991635230441</v>
      </c>
      <c r="I854" s="3"/>
      <c r="J854" s="3"/>
      <c r="K854" s="3"/>
      <c r="L854" s="3"/>
      <c r="M854" s="3"/>
      <c r="N854" s="3"/>
      <c r="O854" s="3"/>
      <c r="P854" s="3"/>
      <c r="Q854" s="3"/>
      <c r="R854" s="3"/>
      <c r="S854" s="3"/>
      <c r="T854" s="3"/>
      <c r="U854" s="3"/>
      <c r="V854" s="3"/>
      <c r="W854" s="3"/>
      <c r="X854" s="3"/>
      <c r="Y854" s="3"/>
      <c r="Z854" s="3"/>
    </row>
    <row r="855" spans="1:26" ht="15.75" customHeight="1" x14ac:dyDescent="0.3">
      <c r="A855" s="4">
        <v>41778</v>
      </c>
      <c r="B855" s="3" t="s">
        <v>36</v>
      </c>
      <c r="C855" s="3" t="s">
        <v>53</v>
      </c>
      <c r="D855" s="3" t="s">
        <v>32</v>
      </c>
      <c r="E855" s="12">
        <v>44.999999999999993</v>
      </c>
      <c r="F855" s="12">
        <v>63</v>
      </c>
      <c r="G855" s="12">
        <v>588</v>
      </c>
      <c r="H855" s="13">
        <v>9.3333333333333339</v>
      </c>
      <c r="I855" s="3"/>
      <c r="J855" s="3"/>
      <c r="K855" s="3"/>
      <c r="L855" s="3"/>
      <c r="M855" s="3"/>
      <c r="N855" s="3"/>
      <c r="O855" s="3"/>
      <c r="P855" s="3"/>
      <c r="Q855" s="3"/>
      <c r="R855" s="3"/>
      <c r="S855" s="3"/>
      <c r="T855" s="3"/>
      <c r="U855" s="3"/>
      <c r="V855" s="3"/>
      <c r="W855" s="3"/>
      <c r="X855" s="3"/>
      <c r="Y855" s="3"/>
      <c r="Z855" s="3"/>
    </row>
    <row r="856" spans="1:26" ht="15.75" customHeight="1" x14ac:dyDescent="0.3">
      <c r="A856" s="4">
        <v>41778</v>
      </c>
      <c r="B856" s="3" t="s">
        <v>36</v>
      </c>
      <c r="C856" s="3" t="s">
        <v>56</v>
      </c>
      <c r="D856" s="3" t="s">
        <v>33</v>
      </c>
      <c r="E856" s="12">
        <v>179.99999999999997</v>
      </c>
      <c r="F856" s="12">
        <v>306</v>
      </c>
      <c r="G856" s="12">
        <v>3902.9999999999991</v>
      </c>
      <c r="H856" s="13">
        <v>12.754901960784315</v>
      </c>
      <c r="I856" s="3"/>
      <c r="J856" s="3"/>
      <c r="K856" s="3"/>
      <c r="L856" s="3"/>
      <c r="M856" s="3"/>
      <c r="N856" s="3"/>
      <c r="O856" s="3"/>
      <c r="P856" s="3"/>
      <c r="Q856" s="3"/>
      <c r="R856" s="3"/>
      <c r="S856" s="3"/>
      <c r="T856" s="3"/>
      <c r="U856" s="3"/>
      <c r="V856" s="3"/>
      <c r="W856" s="3"/>
      <c r="X856" s="3"/>
      <c r="Y856" s="3"/>
      <c r="Z856" s="3"/>
    </row>
    <row r="857" spans="1:26" ht="15.75" customHeight="1" x14ac:dyDescent="0.3">
      <c r="A857" s="4">
        <v>41778</v>
      </c>
      <c r="B857" s="3" t="s">
        <v>37</v>
      </c>
      <c r="C857" s="3" t="s">
        <v>44</v>
      </c>
      <c r="D857" s="3" t="s">
        <v>14</v>
      </c>
      <c r="E857" s="12">
        <v>273.99999999999994</v>
      </c>
      <c r="F857" s="12">
        <v>560.99999999999989</v>
      </c>
      <c r="G857" s="12">
        <v>11005.44</v>
      </c>
      <c r="H857" s="13">
        <v>19.617540106951871</v>
      </c>
      <c r="I857" s="3"/>
      <c r="J857" s="3"/>
      <c r="K857" s="3"/>
      <c r="L857" s="3"/>
      <c r="M857" s="3"/>
      <c r="N857" s="3"/>
      <c r="O857" s="3"/>
      <c r="P857" s="3"/>
      <c r="Q857" s="3"/>
      <c r="R857" s="3"/>
      <c r="S857" s="3"/>
      <c r="T857" s="3"/>
      <c r="U857" s="3"/>
      <c r="V857" s="3"/>
      <c r="W857" s="3"/>
      <c r="X857" s="3"/>
      <c r="Y857" s="3"/>
      <c r="Z857" s="3"/>
    </row>
    <row r="858" spans="1:26" ht="15.75" customHeight="1" x14ac:dyDescent="0.3">
      <c r="A858" s="4">
        <v>41778</v>
      </c>
      <c r="B858" s="3" t="s">
        <v>37</v>
      </c>
      <c r="C858" s="3" t="s">
        <v>45</v>
      </c>
      <c r="D858" s="3" t="s">
        <v>15</v>
      </c>
      <c r="E858" s="12">
        <v>87.999999999999986</v>
      </c>
      <c r="F858" s="12">
        <v>228</v>
      </c>
      <c r="G858" s="12">
        <v>5356.59</v>
      </c>
      <c r="H858" s="13">
        <v>23.493815789473686</v>
      </c>
      <c r="I858" s="3"/>
      <c r="J858" s="3"/>
      <c r="K858" s="3"/>
      <c r="L858" s="3"/>
      <c r="M858" s="3"/>
      <c r="N858" s="3"/>
      <c r="O858" s="3"/>
      <c r="P858" s="3"/>
      <c r="Q858" s="3"/>
      <c r="R858" s="3"/>
      <c r="S858" s="3"/>
      <c r="T858" s="3"/>
      <c r="U858" s="3"/>
      <c r="V858" s="3"/>
      <c r="W858" s="3"/>
      <c r="X858" s="3"/>
      <c r="Y858" s="3"/>
      <c r="Z858" s="3"/>
    </row>
    <row r="859" spans="1:26" ht="15.75" customHeight="1" x14ac:dyDescent="0.3">
      <c r="A859" s="4">
        <v>41778</v>
      </c>
      <c r="B859" s="3" t="s">
        <v>37</v>
      </c>
      <c r="C859" s="3" t="s">
        <v>46</v>
      </c>
      <c r="D859" s="3" t="s">
        <v>16</v>
      </c>
      <c r="E859" s="12">
        <v>1137</v>
      </c>
      <c r="F859" s="12">
        <v>3031</v>
      </c>
      <c r="G859" s="12">
        <v>49387.62000000001</v>
      </c>
      <c r="H859" s="13">
        <v>16.294166941603432</v>
      </c>
      <c r="I859" s="3"/>
      <c r="J859" s="3"/>
      <c r="K859" s="3"/>
      <c r="L859" s="3"/>
      <c r="M859" s="3"/>
      <c r="N859" s="3"/>
      <c r="O859" s="3"/>
      <c r="P859" s="3"/>
      <c r="Q859" s="3"/>
      <c r="R859" s="3"/>
      <c r="S859" s="3"/>
      <c r="T859" s="3"/>
      <c r="U859" s="3"/>
      <c r="V859" s="3"/>
      <c r="W859" s="3"/>
      <c r="X859" s="3"/>
      <c r="Y859" s="3"/>
      <c r="Z859" s="3"/>
    </row>
    <row r="860" spans="1:26" ht="15.75" customHeight="1" x14ac:dyDescent="0.3">
      <c r="A860" s="4">
        <v>41778</v>
      </c>
      <c r="B860" s="3" t="s">
        <v>37</v>
      </c>
      <c r="C860" s="3" t="s">
        <v>47</v>
      </c>
      <c r="D860" s="3" t="s">
        <v>17</v>
      </c>
      <c r="E860" s="12">
        <v>2400</v>
      </c>
      <c r="F860" s="12">
        <v>5469</v>
      </c>
      <c r="G860" s="12">
        <v>88341.020000000019</v>
      </c>
      <c r="H860" s="13">
        <v>16.153048089230207</v>
      </c>
      <c r="I860" s="3"/>
      <c r="J860" s="3"/>
      <c r="K860" s="3"/>
      <c r="L860" s="3"/>
      <c r="M860" s="3"/>
      <c r="N860" s="3"/>
      <c r="O860" s="3"/>
      <c r="P860" s="3"/>
      <c r="Q860" s="3"/>
      <c r="R860" s="3"/>
      <c r="S860" s="3"/>
      <c r="T860" s="3"/>
      <c r="U860" s="3"/>
      <c r="V860" s="3"/>
      <c r="W860" s="3"/>
      <c r="X860" s="3"/>
      <c r="Y860" s="3"/>
      <c r="Z860" s="3"/>
    </row>
    <row r="861" spans="1:26" ht="15.75" customHeight="1" x14ac:dyDescent="0.3">
      <c r="A861" s="4">
        <v>41778</v>
      </c>
      <c r="B861" s="3" t="s">
        <v>37</v>
      </c>
      <c r="C861" s="3" t="s">
        <v>45</v>
      </c>
      <c r="D861" s="3" t="s">
        <v>18</v>
      </c>
      <c r="E861" s="12">
        <v>304.99999999999994</v>
      </c>
      <c r="F861" s="12">
        <v>599.00000000000011</v>
      </c>
      <c r="G861" s="12">
        <v>14046.06</v>
      </c>
      <c r="H861" s="13">
        <v>23.449181969949915</v>
      </c>
      <c r="I861" s="3"/>
      <c r="J861" s="3"/>
      <c r="K861" s="3"/>
      <c r="L861" s="3"/>
      <c r="M861" s="3"/>
      <c r="N861" s="3"/>
      <c r="O861" s="3"/>
      <c r="P861" s="3"/>
      <c r="Q861" s="3"/>
      <c r="R861" s="3"/>
      <c r="S861" s="3"/>
      <c r="T861" s="3"/>
      <c r="U861" s="3"/>
      <c r="V861" s="3"/>
      <c r="W861" s="3"/>
      <c r="X861" s="3"/>
      <c r="Y861" s="3"/>
      <c r="Z861" s="3"/>
    </row>
    <row r="862" spans="1:26" ht="15.75" customHeight="1" x14ac:dyDescent="0.3">
      <c r="A862" s="4">
        <v>41778</v>
      </c>
      <c r="B862" s="3" t="s">
        <v>37</v>
      </c>
      <c r="C862" s="3" t="s">
        <v>48</v>
      </c>
      <c r="D862" s="3" t="s">
        <v>19</v>
      </c>
      <c r="E862" s="12">
        <v>121</v>
      </c>
      <c r="F862" s="12">
        <v>214</v>
      </c>
      <c r="G862" s="12">
        <v>4339.37</v>
      </c>
      <c r="H862" s="13">
        <v>20.277429906542057</v>
      </c>
      <c r="I862" s="3"/>
      <c r="J862" s="3"/>
      <c r="K862" s="3"/>
      <c r="L862" s="3"/>
      <c r="M862" s="3"/>
      <c r="N862" s="3"/>
      <c r="O862" s="3"/>
      <c r="P862" s="3"/>
      <c r="Q862" s="3"/>
      <c r="R862" s="3"/>
      <c r="S862" s="3"/>
      <c r="T862" s="3"/>
      <c r="U862" s="3"/>
      <c r="V862" s="3"/>
      <c r="W862" s="3"/>
      <c r="X862" s="3"/>
      <c r="Y862" s="3"/>
      <c r="Z862" s="3"/>
    </row>
    <row r="863" spans="1:26" ht="15.75" customHeight="1" x14ac:dyDescent="0.3">
      <c r="A863" s="4">
        <v>41778</v>
      </c>
      <c r="B863" s="3" t="s">
        <v>37</v>
      </c>
      <c r="C863" s="3" t="s">
        <v>49</v>
      </c>
      <c r="D863" s="3" t="s">
        <v>20</v>
      </c>
      <c r="E863" s="12">
        <v>1416</v>
      </c>
      <c r="F863" s="12">
        <v>3333</v>
      </c>
      <c r="G863" s="12">
        <v>64426.170000000013</v>
      </c>
      <c r="H863" s="13">
        <v>19.329783978397838</v>
      </c>
      <c r="I863" s="3"/>
      <c r="J863" s="3"/>
      <c r="K863" s="3"/>
      <c r="L863" s="3"/>
      <c r="M863" s="3"/>
      <c r="N863" s="3"/>
      <c r="O863" s="3"/>
      <c r="P863" s="3"/>
      <c r="Q863" s="3"/>
      <c r="R863" s="3"/>
      <c r="S863" s="3"/>
      <c r="T863" s="3"/>
      <c r="U863" s="3"/>
      <c r="V863" s="3"/>
      <c r="W863" s="3"/>
      <c r="X863" s="3"/>
      <c r="Y863" s="3"/>
      <c r="Z863" s="3"/>
    </row>
    <row r="864" spans="1:26" ht="15.75" customHeight="1" x14ac:dyDescent="0.3">
      <c r="A864" s="4">
        <v>41778</v>
      </c>
      <c r="B864" s="3" t="s">
        <v>37</v>
      </c>
      <c r="C864" s="3" t="s">
        <v>50</v>
      </c>
      <c r="D864" s="3" t="s">
        <v>21</v>
      </c>
      <c r="E864" s="12">
        <v>99</v>
      </c>
      <c r="F864" s="12">
        <v>255</v>
      </c>
      <c r="G864" s="12">
        <v>5362.81</v>
      </c>
      <c r="H864" s="13">
        <v>21.030627450980393</v>
      </c>
      <c r="I864" s="3"/>
      <c r="J864" s="3"/>
      <c r="K864" s="3"/>
      <c r="L864" s="3"/>
      <c r="M864" s="3"/>
      <c r="N864" s="3"/>
      <c r="O864" s="3"/>
      <c r="P864" s="3"/>
      <c r="Q864" s="3"/>
      <c r="R864" s="3"/>
      <c r="S864" s="3"/>
      <c r="T864" s="3"/>
      <c r="U864" s="3"/>
      <c r="V864" s="3"/>
      <c r="W864" s="3"/>
      <c r="X864" s="3"/>
      <c r="Y864" s="3"/>
      <c r="Z864" s="3"/>
    </row>
    <row r="865" spans="1:26" ht="15.75" customHeight="1" x14ac:dyDescent="0.3">
      <c r="A865" s="4">
        <v>41778</v>
      </c>
      <c r="B865" s="3" t="s">
        <v>37</v>
      </c>
      <c r="C865" s="3" t="s">
        <v>51</v>
      </c>
      <c r="D865" s="3" t="s">
        <v>22</v>
      </c>
      <c r="E865" s="12">
        <v>46</v>
      </c>
      <c r="F865" s="12">
        <v>99</v>
      </c>
      <c r="G865" s="12">
        <v>1667.34</v>
      </c>
      <c r="H865" s="13">
        <v>16.84181818181818</v>
      </c>
      <c r="I865" s="3"/>
      <c r="J865" s="3"/>
      <c r="K865" s="3"/>
      <c r="L865" s="3"/>
      <c r="M865" s="3"/>
      <c r="N865" s="3"/>
      <c r="O865" s="3"/>
      <c r="P865" s="3"/>
      <c r="Q865" s="3"/>
      <c r="R865" s="3"/>
      <c r="S865" s="3"/>
      <c r="T865" s="3"/>
      <c r="U865" s="3"/>
      <c r="V865" s="3"/>
      <c r="W865" s="3"/>
      <c r="X865" s="3"/>
      <c r="Y865" s="3"/>
      <c r="Z865" s="3"/>
    </row>
    <row r="866" spans="1:26" ht="15.75" customHeight="1" x14ac:dyDescent="0.3">
      <c r="A866" s="4">
        <v>41778</v>
      </c>
      <c r="B866" s="3" t="s">
        <v>37</v>
      </c>
      <c r="C866" s="3" t="s">
        <v>52</v>
      </c>
      <c r="D866" s="3" t="s">
        <v>23</v>
      </c>
      <c r="E866" s="12">
        <v>3799</v>
      </c>
      <c r="F866" s="12">
        <v>8190</v>
      </c>
      <c r="G866" s="12">
        <v>232197.07</v>
      </c>
      <c r="H866" s="13">
        <v>28.3512905982906</v>
      </c>
      <c r="I866" s="3"/>
      <c r="J866" s="3"/>
      <c r="K866" s="3"/>
      <c r="L866" s="3"/>
      <c r="M866" s="3"/>
      <c r="N866" s="3"/>
      <c r="O866" s="3"/>
      <c r="P866" s="3"/>
      <c r="Q866" s="3"/>
      <c r="R866" s="3"/>
      <c r="S866" s="3"/>
      <c r="T866" s="3"/>
      <c r="U866" s="3"/>
      <c r="V866" s="3"/>
      <c r="W866" s="3"/>
      <c r="X866" s="3"/>
      <c r="Y866" s="3"/>
      <c r="Z866" s="3"/>
    </row>
    <row r="867" spans="1:26" ht="15.75" customHeight="1" x14ac:dyDescent="0.3">
      <c r="A867" s="4">
        <v>41778</v>
      </c>
      <c r="B867" s="3" t="s">
        <v>37</v>
      </c>
      <c r="C867" s="3" t="s">
        <v>49</v>
      </c>
      <c r="D867" s="3" t="s">
        <v>24</v>
      </c>
      <c r="E867" s="12">
        <v>118</v>
      </c>
      <c r="F867" s="12">
        <v>227</v>
      </c>
      <c r="G867" s="12">
        <v>4706.18</v>
      </c>
      <c r="H867" s="13">
        <v>20.732070484581499</v>
      </c>
      <c r="I867" s="3"/>
      <c r="J867" s="3"/>
      <c r="K867" s="3"/>
      <c r="L867" s="3"/>
      <c r="M867" s="3"/>
      <c r="N867" s="3"/>
      <c r="O867" s="3"/>
      <c r="P867" s="3"/>
      <c r="Q867" s="3"/>
      <c r="R867" s="3"/>
      <c r="S867" s="3"/>
      <c r="T867" s="3"/>
      <c r="U867" s="3"/>
      <c r="V867" s="3"/>
      <c r="W867" s="3"/>
      <c r="X867" s="3"/>
      <c r="Y867" s="3"/>
      <c r="Z867" s="3"/>
    </row>
    <row r="868" spans="1:26" ht="15.75" customHeight="1" x14ac:dyDescent="0.3">
      <c r="A868" s="4">
        <v>41778</v>
      </c>
      <c r="B868" s="3" t="s">
        <v>37</v>
      </c>
      <c r="C868" s="3" t="s">
        <v>53</v>
      </c>
      <c r="D868" s="3" t="s">
        <v>25</v>
      </c>
      <c r="E868" s="12">
        <v>43</v>
      </c>
      <c r="F868" s="12">
        <v>93</v>
      </c>
      <c r="G868" s="12">
        <v>1859.96</v>
      </c>
      <c r="H868" s="13">
        <v>19.999569892473119</v>
      </c>
      <c r="I868" s="3"/>
      <c r="J868" s="3"/>
      <c r="K868" s="3"/>
      <c r="L868" s="3"/>
      <c r="M868" s="3"/>
      <c r="N868" s="3"/>
      <c r="O868" s="3"/>
      <c r="P868" s="3"/>
      <c r="Q868" s="3"/>
      <c r="R868" s="3"/>
      <c r="S868" s="3"/>
      <c r="T868" s="3"/>
      <c r="U868" s="3"/>
      <c r="V868" s="3"/>
      <c r="W868" s="3"/>
      <c r="X868" s="3"/>
      <c r="Y868" s="3"/>
      <c r="Z868" s="3"/>
    </row>
    <row r="869" spans="1:26" ht="15.75" customHeight="1" x14ac:dyDescent="0.3">
      <c r="A869" s="4">
        <v>41778</v>
      </c>
      <c r="B869" s="3" t="s">
        <v>37</v>
      </c>
      <c r="C869" s="3" t="s">
        <v>54</v>
      </c>
      <c r="D869" s="3" t="s">
        <v>26</v>
      </c>
      <c r="E869" s="12">
        <v>31.000000000000004</v>
      </c>
      <c r="F869" s="12">
        <v>53</v>
      </c>
      <c r="G869" s="12">
        <v>774.56</v>
      </c>
      <c r="H869" s="13">
        <v>14.614339622641509</v>
      </c>
      <c r="I869" s="3"/>
      <c r="J869" s="3"/>
      <c r="K869" s="3"/>
      <c r="L869" s="3"/>
      <c r="M869" s="3"/>
      <c r="N869" s="3"/>
      <c r="O869" s="3"/>
      <c r="P869" s="3"/>
      <c r="Q869" s="3"/>
      <c r="R869" s="3"/>
      <c r="S869" s="3"/>
      <c r="T869" s="3"/>
      <c r="U869" s="3"/>
      <c r="V869" s="3"/>
      <c r="W869" s="3"/>
      <c r="X869" s="3"/>
      <c r="Y869" s="3"/>
      <c r="Z869" s="3"/>
    </row>
    <row r="870" spans="1:26" ht="15.75" customHeight="1" x14ac:dyDescent="0.3">
      <c r="A870" s="4">
        <v>41778</v>
      </c>
      <c r="B870" s="3" t="s">
        <v>37</v>
      </c>
      <c r="C870" s="3" t="s">
        <v>49</v>
      </c>
      <c r="D870" s="3" t="s">
        <v>27</v>
      </c>
      <c r="E870" s="12">
        <v>35</v>
      </c>
      <c r="F870" s="12">
        <v>69.999999999999986</v>
      </c>
      <c r="G870" s="12">
        <v>1231.5</v>
      </c>
      <c r="H870" s="13">
        <v>17.592857142857142</v>
      </c>
      <c r="I870" s="3"/>
      <c r="J870" s="3"/>
      <c r="K870" s="3"/>
      <c r="L870" s="3"/>
      <c r="M870" s="3"/>
      <c r="N870" s="3"/>
      <c r="O870" s="3"/>
      <c r="P870" s="3"/>
      <c r="Q870" s="3"/>
      <c r="R870" s="3"/>
      <c r="S870" s="3"/>
      <c r="T870" s="3"/>
      <c r="U870" s="3"/>
      <c r="V870" s="3"/>
      <c r="W870" s="3"/>
      <c r="X870" s="3"/>
      <c r="Y870" s="3"/>
      <c r="Z870" s="3"/>
    </row>
    <row r="871" spans="1:26" ht="15.75" customHeight="1" x14ac:dyDescent="0.3">
      <c r="A871" s="4">
        <v>41778</v>
      </c>
      <c r="B871" s="3" t="s">
        <v>37</v>
      </c>
      <c r="C871" s="3" t="s">
        <v>49</v>
      </c>
      <c r="D871" s="3" t="s">
        <v>28</v>
      </c>
      <c r="E871" s="12">
        <v>564</v>
      </c>
      <c r="F871" s="12">
        <v>1089.9999999999998</v>
      </c>
      <c r="G871" s="12">
        <v>19531.05</v>
      </c>
      <c r="H871" s="13">
        <v>17.918394495412844</v>
      </c>
      <c r="I871" s="3"/>
      <c r="J871" s="3"/>
      <c r="K871" s="3"/>
      <c r="L871" s="3"/>
      <c r="M871" s="3"/>
      <c r="N871" s="3"/>
      <c r="O871" s="3"/>
      <c r="P871" s="3"/>
      <c r="Q871" s="3"/>
      <c r="R871" s="3"/>
      <c r="S871" s="3"/>
      <c r="T871" s="3"/>
      <c r="U871" s="3"/>
      <c r="V871" s="3"/>
      <c r="W871" s="3"/>
      <c r="X871" s="3"/>
      <c r="Y871" s="3"/>
      <c r="Z871" s="3"/>
    </row>
    <row r="872" spans="1:26" ht="15.75" customHeight="1" x14ac:dyDescent="0.3">
      <c r="A872" s="4">
        <v>41778</v>
      </c>
      <c r="B872" s="3" t="s">
        <v>37</v>
      </c>
      <c r="C872" s="3" t="s">
        <v>49</v>
      </c>
      <c r="D872" s="3" t="s">
        <v>29</v>
      </c>
      <c r="E872" s="12">
        <v>1974</v>
      </c>
      <c r="F872" s="12">
        <v>5317</v>
      </c>
      <c r="G872" s="12">
        <v>93889.279999999984</v>
      </c>
      <c r="H872" s="13">
        <v>17.65831860071469</v>
      </c>
      <c r="I872" s="3"/>
      <c r="J872" s="3"/>
      <c r="K872" s="3"/>
      <c r="L872" s="3"/>
      <c r="M872" s="3"/>
      <c r="N872" s="3"/>
      <c r="O872" s="3"/>
      <c r="P872" s="3"/>
      <c r="Q872" s="3"/>
      <c r="R872" s="3"/>
      <c r="S872" s="3"/>
      <c r="T872" s="3"/>
      <c r="U872" s="3"/>
      <c r="V872" s="3"/>
      <c r="W872" s="3"/>
      <c r="X872" s="3"/>
      <c r="Y872" s="3"/>
      <c r="Z872" s="3"/>
    </row>
    <row r="873" spans="1:26" ht="15.75" customHeight="1" x14ac:dyDescent="0.3">
      <c r="A873" s="4">
        <v>41778</v>
      </c>
      <c r="B873" s="3" t="s">
        <v>37</v>
      </c>
      <c r="C873" s="3" t="s">
        <v>55</v>
      </c>
      <c r="D873" s="3" t="s">
        <v>30</v>
      </c>
      <c r="E873" s="12">
        <v>248.00000000000003</v>
      </c>
      <c r="F873" s="12">
        <v>487</v>
      </c>
      <c r="G873" s="12">
        <v>8242.39</v>
      </c>
      <c r="H873" s="13">
        <v>16.924825462012318</v>
      </c>
      <c r="I873" s="3"/>
      <c r="J873" s="3"/>
      <c r="K873" s="3"/>
      <c r="L873" s="3"/>
      <c r="M873" s="3"/>
      <c r="N873" s="3"/>
      <c r="O873" s="3"/>
      <c r="P873" s="3"/>
      <c r="Q873" s="3"/>
      <c r="R873" s="3"/>
      <c r="S873" s="3"/>
      <c r="T873" s="3"/>
      <c r="U873" s="3"/>
      <c r="V873" s="3"/>
      <c r="W873" s="3"/>
      <c r="X873" s="3"/>
      <c r="Y873" s="3"/>
      <c r="Z873" s="3"/>
    </row>
    <row r="874" spans="1:26" ht="15.75" customHeight="1" x14ac:dyDescent="0.3">
      <c r="A874" s="4">
        <v>41778</v>
      </c>
      <c r="B874" s="3" t="s">
        <v>37</v>
      </c>
      <c r="C874" s="3" t="s">
        <v>49</v>
      </c>
      <c r="D874" s="3" t="s">
        <v>31</v>
      </c>
      <c r="E874" s="12">
        <v>261</v>
      </c>
      <c r="F874" s="12">
        <v>511</v>
      </c>
      <c r="G874" s="12">
        <v>12041.780000000002</v>
      </c>
      <c r="H874" s="13">
        <v>23.565127201565559</v>
      </c>
      <c r="I874" s="3"/>
      <c r="J874" s="3"/>
      <c r="K874" s="3"/>
      <c r="L874" s="3"/>
      <c r="M874" s="3"/>
      <c r="N874" s="3"/>
      <c r="O874" s="3"/>
      <c r="P874" s="3"/>
      <c r="Q874" s="3"/>
      <c r="R874" s="3"/>
      <c r="S874" s="3"/>
      <c r="T874" s="3"/>
      <c r="U874" s="3"/>
      <c r="V874" s="3"/>
      <c r="W874" s="3"/>
      <c r="X874" s="3"/>
      <c r="Y874" s="3"/>
      <c r="Z874" s="3"/>
    </row>
    <row r="875" spans="1:26" ht="15.75" customHeight="1" x14ac:dyDescent="0.3">
      <c r="A875" s="4">
        <v>41778</v>
      </c>
      <c r="B875" s="3" t="s">
        <v>37</v>
      </c>
      <c r="C875" s="3" t="s">
        <v>13</v>
      </c>
      <c r="D875" s="3" t="s">
        <v>13</v>
      </c>
      <c r="E875" s="12">
        <v>22203</v>
      </c>
      <c r="F875" s="12">
        <v>49272</v>
      </c>
      <c r="G875" s="12">
        <v>1014725.11</v>
      </c>
      <c r="H875" s="13">
        <v>20.594356023705146</v>
      </c>
      <c r="I875" s="3"/>
      <c r="J875" s="3"/>
      <c r="K875" s="3"/>
      <c r="L875" s="3"/>
      <c r="M875" s="3"/>
      <c r="N875" s="3"/>
      <c r="O875" s="3"/>
      <c r="P875" s="3"/>
      <c r="Q875" s="3"/>
      <c r="R875" s="3"/>
      <c r="S875" s="3"/>
      <c r="T875" s="3"/>
      <c r="U875" s="3"/>
      <c r="V875" s="3"/>
      <c r="W875" s="3"/>
      <c r="X875" s="3"/>
      <c r="Y875" s="3"/>
      <c r="Z875" s="3"/>
    </row>
    <row r="876" spans="1:26" ht="15.75" customHeight="1" x14ac:dyDescent="0.3">
      <c r="A876" s="4">
        <v>41778</v>
      </c>
      <c r="B876" s="3" t="s">
        <v>37</v>
      </c>
      <c r="C876" s="3" t="s">
        <v>53</v>
      </c>
      <c r="D876" s="3" t="s">
        <v>32</v>
      </c>
      <c r="E876" s="12">
        <v>46</v>
      </c>
      <c r="F876" s="12">
        <v>95</v>
      </c>
      <c r="G876" s="12">
        <v>1532.84</v>
      </c>
      <c r="H876" s="13">
        <v>16.135157894736842</v>
      </c>
      <c r="I876" s="3"/>
      <c r="J876" s="3"/>
      <c r="K876" s="3"/>
      <c r="L876" s="3"/>
      <c r="M876" s="3"/>
      <c r="N876" s="3"/>
      <c r="O876" s="3"/>
      <c r="P876" s="3"/>
      <c r="Q876" s="3"/>
      <c r="R876" s="3"/>
      <c r="S876" s="3"/>
      <c r="T876" s="3"/>
      <c r="U876" s="3"/>
      <c r="V876" s="3"/>
      <c r="W876" s="3"/>
      <c r="X876" s="3"/>
      <c r="Y876" s="3"/>
      <c r="Z876" s="3"/>
    </row>
    <row r="877" spans="1:26" ht="15.75" customHeight="1" x14ac:dyDescent="0.3">
      <c r="A877" s="4">
        <v>41778</v>
      </c>
      <c r="B877" s="3" t="s">
        <v>37</v>
      </c>
      <c r="C877" s="3" t="s">
        <v>56</v>
      </c>
      <c r="D877" s="3" t="s">
        <v>33</v>
      </c>
      <c r="E877" s="12">
        <v>2061.9999999999995</v>
      </c>
      <c r="F877" s="12">
        <v>4942</v>
      </c>
      <c r="G877" s="12">
        <v>86823.45</v>
      </c>
      <c r="H877" s="13">
        <v>17.568484419263456</v>
      </c>
      <c r="I877" s="3"/>
      <c r="J877" s="3"/>
      <c r="K877" s="3"/>
      <c r="L877" s="3"/>
      <c r="M877" s="3"/>
      <c r="N877" s="3"/>
      <c r="O877" s="3"/>
      <c r="P877" s="3"/>
      <c r="Q877" s="3"/>
      <c r="R877" s="3"/>
      <c r="S877" s="3"/>
      <c r="T877" s="3"/>
      <c r="U877" s="3"/>
      <c r="V877" s="3"/>
      <c r="W877" s="3"/>
      <c r="X877" s="3"/>
      <c r="Y877" s="3"/>
      <c r="Z877" s="3"/>
    </row>
    <row r="878" spans="1:26" ht="15.75" customHeight="1" x14ac:dyDescent="0.3">
      <c r="A878" s="4">
        <v>41785</v>
      </c>
      <c r="B878" s="3" t="s">
        <v>36</v>
      </c>
      <c r="C878" s="3" t="s">
        <v>44</v>
      </c>
      <c r="D878" s="3" t="s">
        <v>14</v>
      </c>
      <c r="E878" s="12">
        <v>123</v>
      </c>
      <c r="F878" s="12">
        <v>183</v>
      </c>
      <c r="G878" s="12">
        <v>1989</v>
      </c>
      <c r="H878" s="13">
        <v>10.868852459016393</v>
      </c>
      <c r="I878" s="3"/>
      <c r="J878" s="3"/>
      <c r="K878" s="3"/>
      <c r="L878" s="3"/>
      <c r="M878" s="3"/>
      <c r="N878" s="3"/>
      <c r="O878" s="3"/>
      <c r="P878" s="3"/>
      <c r="Q878" s="3"/>
      <c r="R878" s="3"/>
      <c r="S878" s="3"/>
      <c r="T878" s="3"/>
      <c r="U878" s="3"/>
      <c r="V878" s="3"/>
      <c r="W878" s="3"/>
      <c r="X878" s="3"/>
      <c r="Y878" s="3"/>
      <c r="Z878" s="3"/>
    </row>
    <row r="879" spans="1:26" ht="15.75" customHeight="1" x14ac:dyDescent="0.3">
      <c r="A879" s="4">
        <v>41785</v>
      </c>
      <c r="B879" s="3" t="s">
        <v>36</v>
      </c>
      <c r="C879" s="3" t="s">
        <v>45</v>
      </c>
      <c r="D879" s="3" t="s">
        <v>15</v>
      </c>
      <c r="E879" s="12">
        <v>48</v>
      </c>
      <c r="F879" s="12">
        <v>129</v>
      </c>
      <c r="G879" s="12">
        <v>1763.9999999999995</v>
      </c>
      <c r="H879" s="13">
        <v>13.674418604651162</v>
      </c>
      <c r="I879" s="3"/>
      <c r="J879" s="3"/>
      <c r="K879" s="3"/>
      <c r="L879" s="3"/>
      <c r="M879" s="3"/>
      <c r="N879" s="3"/>
      <c r="O879" s="3"/>
      <c r="P879" s="3"/>
      <c r="Q879" s="3"/>
      <c r="R879" s="3"/>
      <c r="S879" s="3"/>
      <c r="T879" s="3"/>
      <c r="U879" s="3"/>
      <c r="V879" s="3"/>
      <c r="W879" s="3"/>
      <c r="X879" s="3"/>
      <c r="Y879" s="3"/>
      <c r="Z879" s="3"/>
    </row>
    <row r="880" spans="1:26" ht="15.75" customHeight="1" x14ac:dyDescent="0.3">
      <c r="A880" s="4">
        <v>41785</v>
      </c>
      <c r="B880" s="3" t="s">
        <v>36</v>
      </c>
      <c r="C880" s="3" t="s">
        <v>46</v>
      </c>
      <c r="D880" s="3" t="s">
        <v>16</v>
      </c>
      <c r="E880" s="12">
        <v>219</v>
      </c>
      <c r="F880" s="12">
        <v>396</v>
      </c>
      <c r="G880" s="12">
        <v>4779</v>
      </c>
      <c r="H880" s="13">
        <v>12.068181818181818</v>
      </c>
      <c r="I880" s="3"/>
      <c r="J880" s="3"/>
      <c r="K880" s="3"/>
      <c r="L880" s="3"/>
      <c r="M880" s="3"/>
      <c r="N880" s="3"/>
      <c r="O880" s="3"/>
      <c r="P880" s="3"/>
      <c r="Q880" s="3"/>
      <c r="R880" s="3"/>
      <c r="S880" s="3"/>
      <c r="T880" s="3"/>
      <c r="U880" s="3"/>
      <c r="V880" s="3"/>
      <c r="W880" s="3"/>
      <c r="X880" s="3"/>
      <c r="Y880" s="3"/>
      <c r="Z880" s="3"/>
    </row>
    <row r="881" spans="1:26" ht="15.75" customHeight="1" x14ac:dyDescent="0.3">
      <c r="A881" s="4">
        <v>41785</v>
      </c>
      <c r="B881" s="3" t="s">
        <v>36</v>
      </c>
      <c r="C881" s="3" t="s">
        <v>47</v>
      </c>
      <c r="D881" s="3" t="s">
        <v>17</v>
      </c>
      <c r="E881" s="12">
        <v>393</v>
      </c>
      <c r="F881" s="12">
        <v>759</v>
      </c>
      <c r="G881" s="12">
        <v>8349</v>
      </c>
      <c r="H881" s="13">
        <v>11</v>
      </c>
      <c r="I881" s="3"/>
      <c r="J881" s="3"/>
      <c r="K881" s="3"/>
      <c r="L881" s="3"/>
      <c r="M881" s="3"/>
      <c r="N881" s="3"/>
      <c r="O881" s="3"/>
      <c r="P881" s="3"/>
      <c r="Q881" s="3"/>
      <c r="R881" s="3"/>
      <c r="S881" s="3"/>
      <c r="T881" s="3"/>
      <c r="U881" s="3"/>
      <c r="V881" s="3"/>
      <c r="W881" s="3"/>
      <c r="X881" s="3"/>
      <c r="Y881" s="3"/>
      <c r="Z881" s="3"/>
    </row>
    <row r="882" spans="1:26" ht="15.75" customHeight="1" x14ac:dyDescent="0.3">
      <c r="A882" s="4">
        <v>41785</v>
      </c>
      <c r="B882" s="3" t="s">
        <v>36</v>
      </c>
      <c r="C882" s="3" t="s">
        <v>45</v>
      </c>
      <c r="D882" s="3" t="s">
        <v>18</v>
      </c>
      <c r="E882" s="12">
        <v>65.999999999999986</v>
      </c>
      <c r="F882" s="12">
        <v>104.99999999999997</v>
      </c>
      <c r="G882" s="12">
        <v>1092.0000000000002</v>
      </c>
      <c r="H882" s="13">
        <v>10.4</v>
      </c>
      <c r="I882" s="3"/>
      <c r="J882" s="3"/>
      <c r="K882" s="3"/>
      <c r="L882" s="3"/>
      <c r="M882" s="3"/>
      <c r="N882" s="3"/>
      <c r="O882" s="3"/>
      <c r="P882" s="3"/>
      <c r="Q882" s="3"/>
      <c r="R882" s="3"/>
      <c r="S882" s="3"/>
      <c r="T882" s="3"/>
      <c r="U882" s="3"/>
      <c r="V882" s="3"/>
      <c r="W882" s="3"/>
      <c r="X882" s="3"/>
      <c r="Y882" s="3"/>
      <c r="Z882" s="3"/>
    </row>
    <row r="883" spans="1:26" ht="15.75" customHeight="1" x14ac:dyDescent="0.3">
      <c r="A883" s="4">
        <v>41785</v>
      </c>
      <c r="B883" s="3" t="s">
        <v>36</v>
      </c>
      <c r="C883" s="3" t="s">
        <v>48</v>
      </c>
      <c r="D883" s="3" t="s">
        <v>19</v>
      </c>
      <c r="E883" s="12">
        <v>87</v>
      </c>
      <c r="F883" s="12">
        <v>135</v>
      </c>
      <c r="G883" s="12">
        <v>1590.0000000000005</v>
      </c>
      <c r="H883" s="13">
        <v>11.777777777777779</v>
      </c>
      <c r="I883" s="3"/>
      <c r="J883" s="3"/>
      <c r="K883" s="3"/>
      <c r="L883" s="3"/>
      <c r="M883" s="3"/>
      <c r="N883" s="3"/>
      <c r="O883" s="3"/>
      <c r="P883" s="3"/>
      <c r="Q883" s="3"/>
      <c r="R883" s="3"/>
      <c r="S883" s="3"/>
      <c r="T883" s="3"/>
      <c r="U883" s="3"/>
      <c r="V883" s="3"/>
      <c r="W883" s="3"/>
      <c r="X883" s="3"/>
      <c r="Y883" s="3"/>
      <c r="Z883" s="3"/>
    </row>
    <row r="884" spans="1:26" ht="15.75" customHeight="1" x14ac:dyDescent="0.3">
      <c r="A884" s="4">
        <v>41785</v>
      </c>
      <c r="B884" s="3" t="s">
        <v>36</v>
      </c>
      <c r="C884" s="3" t="s">
        <v>49</v>
      </c>
      <c r="D884" s="3" t="s">
        <v>20</v>
      </c>
      <c r="E884" s="12">
        <v>1203</v>
      </c>
      <c r="F884" s="12">
        <v>2574</v>
      </c>
      <c r="G884" s="12">
        <v>30497.999999999993</v>
      </c>
      <c r="H884" s="13">
        <v>11.848484848484848</v>
      </c>
      <c r="I884" s="3"/>
      <c r="J884" s="3"/>
      <c r="K884" s="3"/>
      <c r="L884" s="3"/>
      <c r="M884" s="3"/>
      <c r="N884" s="3"/>
      <c r="O884" s="3"/>
      <c r="P884" s="3"/>
      <c r="Q884" s="3"/>
      <c r="R884" s="3"/>
      <c r="S884" s="3"/>
      <c r="T884" s="3"/>
      <c r="U884" s="3"/>
      <c r="V884" s="3"/>
      <c r="W884" s="3"/>
      <c r="X884" s="3"/>
      <c r="Y884" s="3"/>
      <c r="Z884" s="3"/>
    </row>
    <row r="885" spans="1:26" ht="15.75" customHeight="1" x14ac:dyDescent="0.3">
      <c r="A885" s="4">
        <v>41785</v>
      </c>
      <c r="B885" s="3" t="s">
        <v>36</v>
      </c>
      <c r="C885" s="3" t="s">
        <v>50</v>
      </c>
      <c r="D885" s="3" t="s">
        <v>21</v>
      </c>
      <c r="E885" s="12">
        <v>39</v>
      </c>
      <c r="F885" s="12">
        <v>87.000000000000014</v>
      </c>
      <c r="G885" s="12">
        <v>789.00000000000023</v>
      </c>
      <c r="H885" s="13">
        <v>9.068965517241379</v>
      </c>
      <c r="I885" s="3"/>
      <c r="J885" s="3"/>
      <c r="K885" s="3"/>
      <c r="L885" s="3"/>
      <c r="M885" s="3"/>
      <c r="N885" s="3"/>
      <c r="O885" s="3"/>
      <c r="P885" s="3"/>
      <c r="Q885" s="3"/>
      <c r="R885" s="3"/>
      <c r="S885" s="3"/>
      <c r="T885" s="3"/>
      <c r="U885" s="3"/>
      <c r="V885" s="3"/>
      <c r="W885" s="3"/>
      <c r="X885" s="3"/>
      <c r="Y885" s="3"/>
      <c r="Z885" s="3"/>
    </row>
    <row r="886" spans="1:26" ht="15.75" customHeight="1" x14ac:dyDescent="0.3">
      <c r="A886" s="4">
        <v>41785</v>
      </c>
      <c r="B886" s="3" t="s">
        <v>36</v>
      </c>
      <c r="C886" s="3" t="s">
        <v>51</v>
      </c>
      <c r="D886" s="3" t="s">
        <v>22</v>
      </c>
      <c r="E886" s="12">
        <v>108</v>
      </c>
      <c r="F886" s="12">
        <v>195.00000000000006</v>
      </c>
      <c r="G886" s="12">
        <v>2220</v>
      </c>
      <c r="H886" s="13">
        <v>11.384615384615385</v>
      </c>
      <c r="I886" s="3"/>
      <c r="J886" s="3"/>
      <c r="K886" s="3"/>
      <c r="L886" s="3"/>
      <c r="M886" s="3"/>
      <c r="N886" s="3"/>
      <c r="O886" s="3"/>
      <c r="P886" s="3"/>
      <c r="Q886" s="3"/>
      <c r="R886" s="3"/>
      <c r="S886" s="3"/>
      <c r="T886" s="3"/>
      <c r="U886" s="3"/>
      <c r="V886" s="3"/>
      <c r="W886" s="3"/>
      <c r="X886" s="3"/>
      <c r="Y886" s="3"/>
      <c r="Z886" s="3"/>
    </row>
    <row r="887" spans="1:26" ht="15.75" customHeight="1" x14ac:dyDescent="0.3">
      <c r="A887" s="4">
        <v>41785</v>
      </c>
      <c r="B887" s="3" t="s">
        <v>36</v>
      </c>
      <c r="C887" s="3" t="s">
        <v>52</v>
      </c>
      <c r="D887" s="3" t="s">
        <v>23</v>
      </c>
      <c r="E887" s="12">
        <v>441</v>
      </c>
      <c r="F887" s="12">
        <v>891.00000000000023</v>
      </c>
      <c r="G887" s="12">
        <v>11067.000000000002</v>
      </c>
      <c r="H887" s="13">
        <v>12.42087542087542</v>
      </c>
      <c r="I887" s="3"/>
      <c r="J887" s="3"/>
      <c r="K887" s="3"/>
      <c r="L887" s="3"/>
      <c r="M887" s="3"/>
      <c r="N887" s="3"/>
      <c r="O887" s="3"/>
      <c r="P887" s="3"/>
      <c r="Q887" s="3"/>
      <c r="R887" s="3"/>
      <c r="S887" s="3"/>
      <c r="T887" s="3"/>
      <c r="U887" s="3"/>
      <c r="V887" s="3"/>
      <c r="W887" s="3"/>
      <c r="X887" s="3"/>
      <c r="Y887" s="3"/>
      <c r="Z887" s="3"/>
    </row>
    <row r="888" spans="1:26" ht="15.75" customHeight="1" x14ac:dyDescent="0.3">
      <c r="A888" s="4">
        <v>41785</v>
      </c>
      <c r="B888" s="3" t="s">
        <v>36</v>
      </c>
      <c r="C888" s="3" t="s">
        <v>49</v>
      </c>
      <c r="D888" s="3" t="s">
        <v>24</v>
      </c>
      <c r="E888" s="12">
        <v>63</v>
      </c>
      <c r="F888" s="12">
        <v>104.99999999999997</v>
      </c>
      <c r="G888" s="12">
        <v>1023</v>
      </c>
      <c r="H888" s="13">
        <v>9.742857142857142</v>
      </c>
      <c r="I888" s="3"/>
      <c r="J888" s="3"/>
      <c r="K888" s="3"/>
      <c r="L888" s="3"/>
      <c r="M888" s="3"/>
      <c r="N888" s="3"/>
      <c r="O888" s="3"/>
      <c r="P888" s="3"/>
      <c r="Q888" s="3"/>
      <c r="R888" s="3"/>
      <c r="S888" s="3"/>
      <c r="T888" s="3"/>
      <c r="U888" s="3"/>
      <c r="V888" s="3"/>
      <c r="W888" s="3"/>
      <c r="X888" s="3"/>
      <c r="Y888" s="3"/>
      <c r="Z888" s="3"/>
    </row>
    <row r="889" spans="1:26" ht="15.75" customHeight="1" x14ac:dyDescent="0.3">
      <c r="A889" s="4">
        <v>41785</v>
      </c>
      <c r="B889" s="3" t="s">
        <v>36</v>
      </c>
      <c r="C889" s="3" t="s">
        <v>53</v>
      </c>
      <c r="D889" s="3" t="s">
        <v>25</v>
      </c>
      <c r="E889" s="12">
        <v>48</v>
      </c>
      <c r="F889" s="12">
        <v>89.999999999999986</v>
      </c>
      <c r="G889" s="12">
        <v>938.99999999999977</v>
      </c>
      <c r="H889" s="13">
        <v>10.433333333333334</v>
      </c>
      <c r="I889" s="3"/>
      <c r="J889" s="3"/>
      <c r="K889" s="3"/>
      <c r="L889" s="3"/>
      <c r="M889" s="3"/>
      <c r="N889" s="3"/>
      <c r="O889" s="3"/>
      <c r="P889" s="3"/>
      <c r="Q889" s="3"/>
      <c r="R889" s="3"/>
      <c r="S889" s="3"/>
      <c r="T889" s="3"/>
      <c r="U889" s="3"/>
      <c r="V889" s="3"/>
      <c r="W889" s="3"/>
      <c r="X889" s="3"/>
      <c r="Y889" s="3"/>
      <c r="Z889" s="3"/>
    </row>
    <row r="890" spans="1:26" ht="15.75" customHeight="1" x14ac:dyDescent="0.3">
      <c r="A890" s="4">
        <v>41785</v>
      </c>
      <c r="B890" s="3" t="s">
        <v>36</v>
      </c>
      <c r="C890" s="3" t="s">
        <v>54</v>
      </c>
      <c r="D890" s="3" t="s">
        <v>26</v>
      </c>
      <c r="E890" s="12">
        <v>36</v>
      </c>
      <c r="F890" s="12">
        <v>60</v>
      </c>
      <c r="G890" s="12">
        <v>723.00000000000011</v>
      </c>
      <c r="H890" s="13">
        <v>12.05</v>
      </c>
      <c r="I890" s="3"/>
      <c r="J890" s="3"/>
      <c r="K890" s="3"/>
      <c r="L890" s="3"/>
      <c r="M890" s="3"/>
      <c r="N890" s="3"/>
      <c r="O890" s="3"/>
      <c r="P890" s="3"/>
      <c r="Q890" s="3"/>
      <c r="R890" s="3"/>
      <c r="S890" s="3"/>
      <c r="T890" s="3"/>
      <c r="U890" s="3"/>
      <c r="V890" s="3"/>
      <c r="W890" s="3"/>
      <c r="X890" s="3"/>
      <c r="Y890" s="3"/>
      <c r="Z890" s="3"/>
    </row>
    <row r="891" spans="1:26" ht="15.75" customHeight="1" x14ac:dyDescent="0.3">
      <c r="A891" s="4">
        <v>41785</v>
      </c>
      <c r="B891" s="3" t="s">
        <v>36</v>
      </c>
      <c r="C891" s="3" t="s">
        <v>49</v>
      </c>
      <c r="D891" s="3" t="s">
        <v>27</v>
      </c>
      <c r="E891" s="12">
        <v>108</v>
      </c>
      <c r="F891" s="12">
        <v>192</v>
      </c>
      <c r="G891" s="12">
        <v>2484.0000000000005</v>
      </c>
      <c r="H891" s="13">
        <v>12.9375</v>
      </c>
      <c r="I891" s="3"/>
      <c r="J891" s="3"/>
      <c r="K891" s="3"/>
      <c r="L891" s="3"/>
      <c r="M891" s="3"/>
      <c r="N891" s="3"/>
      <c r="O891" s="3"/>
      <c r="P891" s="3"/>
      <c r="Q891" s="3"/>
      <c r="R891" s="3"/>
      <c r="S891" s="3"/>
      <c r="T891" s="3"/>
      <c r="U891" s="3"/>
      <c r="V891" s="3"/>
      <c r="W891" s="3"/>
      <c r="X891" s="3"/>
      <c r="Y891" s="3"/>
      <c r="Z891" s="3"/>
    </row>
    <row r="892" spans="1:26" ht="15.75" customHeight="1" x14ac:dyDescent="0.3">
      <c r="A892" s="4">
        <v>41785</v>
      </c>
      <c r="B892" s="3" t="s">
        <v>36</v>
      </c>
      <c r="C892" s="3" t="s">
        <v>49</v>
      </c>
      <c r="D892" s="3" t="s">
        <v>28</v>
      </c>
      <c r="E892" s="12">
        <v>677.99999999999989</v>
      </c>
      <c r="F892" s="12">
        <v>1332</v>
      </c>
      <c r="G892" s="12">
        <v>16104</v>
      </c>
      <c r="H892" s="13">
        <v>12.09009009009009</v>
      </c>
      <c r="I892" s="3"/>
      <c r="J892" s="3"/>
      <c r="K892" s="3"/>
      <c r="L892" s="3"/>
      <c r="M892" s="3"/>
      <c r="N892" s="3"/>
      <c r="O892" s="3"/>
      <c r="P892" s="3"/>
      <c r="Q892" s="3"/>
      <c r="R892" s="3"/>
      <c r="S892" s="3"/>
      <c r="T892" s="3"/>
      <c r="U892" s="3"/>
      <c r="V892" s="3"/>
      <c r="W892" s="3"/>
      <c r="X892" s="3"/>
      <c r="Y892" s="3"/>
      <c r="Z892" s="3"/>
    </row>
    <row r="893" spans="1:26" ht="15.75" customHeight="1" x14ac:dyDescent="0.3">
      <c r="A893" s="4">
        <v>41785</v>
      </c>
      <c r="B893" s="3" t="s">
        <v>36</v>
      </c>
      <c r="C893" s="3" t="s">
        <v>49</v>
      </c>
      <c r="D893" s="3" t="s">
        <v>29</v>
      </c>
      <c r="E893" s="12">
        <v>1767</v>
      </c>
      <c r="F893" s="12">
        <v>3735</v>
      </c>
      <c r="G893" s="12">
        <v>43638</v>
      </c>
      <c r="H893" s="13">
        <v>11.683534136546184</v>
      </c>
      <c r="I893" s="3"/>
      <c r="J893" s="3"/>
      <c r="K893" s="3"/>
      <c r="L893" s="3"/>
      <c r="M893" s="3"/>
      <c r="N893" s="3"/>
      <c r="O893" s="3"/>
      <c r="P893" s="3"/>
      <c r="Q893" s="3"/>
      <c r="R893" s="3"/>
      <c r="S893" s="3"/>
      <c r="T893" s="3"/>
      <c r="U893" s="3"/>
      <c r="V893" s="3"/>
      <c r="W893" s="3"/>
      <c r="X893" s="3"/>
      <c r="Y893" s="3"/>
      <c r="Z893" s="3"/>
    </row>
    <row r="894" spans="1:26" ht="15.75" customHeight="1" x14ac:dyDescent="0.3">
      <c r="A894" s="4">
        <v>41785</v>
      </c>
      <c r="B894" s="3" t="s">
        <v>36</v>
      </c>
      <c r="C894" s="3" t="s">
        <v>55</v>
      </c>
      <c r="D894" s="3" t="s">
        <v>30</v>
      </c>
      <c r="E894" s="12">
        <v>156</v>
      </c>
      <c r="F894" s="12">
        <v>291</v>
      </c>
      <c r="G894" s="12">
        <v>3144</v>
      </c>
      <c r="H894" s="13">
        <v>10.804123711340207</v>
      </c>
      <c r="I894" s="3"/>
      <c r="J894" s="3"/>
      <c r="K894" s="3"/>
      <c r="L894" s="3"/>
      <c r="M894" s="3"/>
      <c r="N894" s="3"/>
      <c r="O894" s="3"/>
      <c r="P894" s="3"/>
      <c r="Q894" s="3"/>
      <c r="R894" s="3"/>
      <c r="S894" s="3"/>
      <c r="T894" s="3"/>
      <c r="U894" s="3"/>
      <c r="V894" s="3"/>
      <c r="W894" s="3"/>
      <c r="X894" s="3"/>
      <c r="Y894" s="3"/>
      <c r="Z894" s="3"/>
    </row>
    <row r="895" spans="1:26" ht="15.75" customHeight="1" x14ac:dyDescent="0.3">
      <c r="A895" s="4">
        <v>41785</v>
      </c>
      <c r="B895" s="3" t="s">
        <v>36</v>
      </c>
      <c r="C895" s="3" t="s">
        <v>49</v>
      </c>
      <c r="D895" s="3" t="s">
        <v>31</v>
      </c>
      <c r="E895" s="12">
        <v>195</v>
      </c>
      <c r="F895" s="12">
        <v>408</v>
      </c>
      <c r="G895" s="12">
        <v>5241</v>
      </c>
      <c r="H895" s="13">
        <v>12.845588235294118</v>
      </c>
      <c r="I895" s="3"/>
      <c r="J895" s="3"/>
      <c r="K895" s="3"/>
      <c r="L895" s="3"/>
      <c r="M895" s="3"/>
      <c r="N895" s="3"/>
      <c r="O895" s="3"/>
      <c r="P895" s="3"/>
      <c r="Q895" s="3"/>
      <c r="R895" s="3"/>
      <c r="S895" s="3"/>
      <c r="T895" s="3"/>
      <c r="U895" s="3"/>
      <c r="V895" s="3"/>
      <c r="W895" s="3"/>
      <c r="X895" s="3"/>
      <c r="Y895" s="3"/>
      <c r="Z895" s="3"/>
    </row>
    <row r="896" spans="1:26" ht="15.75" customHeight="1" x14ac:dyDescent="0.3">
      <c r="A896" s="4">
        <v>41785</v>
      </c>
      <c r="B896" s="3" t="s">
        <v>36</v>
      </c>
      <c r="C896" s="3" t="s">
        <v>13</v>
      </c>
      <c r="D896" s="3" t="s">
        <v>13</v>
      </c>
      <c r="E896" s="12">
        <v>9240</v>
      </c>
      <c r="F896" s="12">
        <v>18126</v>
      </c>
      <c r="G896" s="12">
        <v>217296</v>
      </c>
      <c r="H896" s="13">
        <v>11.988083416087388</v>
      </c>
      <c r="I896" s="3"/>
      <c r="J896" s="3"/>
      <c r="K896" s="3"/>
      <c r="L896" s="3"/>
      <c r="M896" s="3"/>
      <c r="N896" s="3"/>
      <c r="O896" s="3"/>
      <c r="P896" s="3"/>
      <c r="Q896" s="3"/>
      <c r="R896" s="3"/>
      <c r="S896" s="3"/>
      <c r="T896" s="3"/>
      <c r="U896" s="3"/>
      <c r="V896" s="3"/>
      <c r="W896" s="3"/>
      <c r="X896" s="3"/>
      <c r="Y896" s="3"/>
      <c r="Z896" s="3"/>
    </row>
    <row r="897" spans="1:26" ht="15.75" customHeight="1" x14ac:dyDescent="0.3">
      <c r="A897" s="4">
        <v>41785</v>
      </c>
      <c r="B897" s="3" t="s">
        <v>36</v>
      </c>
      <c r="C897" s="3" t="s">
        <v>53</v>
      </c>
      <c r="D897" s="3" t="s">
        <v>32</v>
      </c>
      <c r="E897" s="12">
        <v>29.999999999999993</v>
      </c>
      <c r="F897" s="12">
        <v>69</v>
      </c>
      <c r="G897" s="12">
        <v>897</v>
      </c>
      <c r="H897" s="13">
        <v>13</v>
      </c>
      <c r="I897" s="3"/>
      <c r="J897" s="3"/>
      <c r="K897" s="3"/>
      <c r="L897" s="3"/>
      <c r="M897" s="3"/>
      <c r="N897" s="3"/>
      <c r="O897" s="3"/>
      <c r="P897" s="3"/>
      <c r="Q897" s="3"/>
      <c r="R897" s="3"/>
      <c r="S897" s="3"/>
      <c r="T897" s="3"/>
      <c r="U897" s="3"/>
      <c r="V897" s="3"/>
      <c r="W897" s="3"/>
      <c r="X897" s="3"/>
      <c r="Y897" s="3"/>
      <c r="Z897" s="3"/>
    </row>
    <row r="898" spans="1:26" ht="15.75" customHeight="1" x14ac:dyDescent="0.3">
      <c r="A898" s="4">
        <v>41785</v>
      </c>
      <c r="B898" s="3" t="s">
        <v>36</v>
      </c>
      <c r="C898" s="3" t="s">
        <v>56</v>
      </c>
      <c r="D898" s="3" t="s">
        <v>33</v>
      </c>
      <c r="E898" s="12">
        <v>195</v>
      </c>
      <c r="F898" s="12">
        <v>342</v>
      </c>
      <c r="G898" s="12">
        <v>3894</v>
      </c>
      <c r="H898" s="13">
        <v>11.385964912280702</v>
      </c>
      <c r="I898" s="3"/>
      <c r="J898" s="3"/>
      <c r="K898" s="3"/>
      <c r="L898" s="3"/>
      <c r="M898" s="3"/>
      <c r="N898" s="3"/>
      <c r="O898" s="3"/>
      <c r="P898" s="3"/>
      <c r="Q898" s="3"/>
      <c r="R898" s="3"/>
      <c r="S898" s="3"/>
      <c r="T898" s="3"/>
      <c r="U898" s="3"/>
      <c r="V898" s="3"/>
      <c r="W898" s="3"/>
      <c r="X898" s="3"/>
      <c r="Y898" s="3"/>
      <c r="Z898" s="3"/>
    </row>
    <row r="899" spans="1:26" ht="15.75" customHeight="1" x14ac:dyDescent="0.3">
      <c r="A899" s="4">
        <v>41785</v>
      </c>
      <c r="B899" s="3" t="s">
        <v>37</v>
      </c>
      <c r="C899" s="3" t="s">
        <v>44</v>
      </c>
      <c r="D899" s="3" t="s">
        <v>14</v>
      </c>
      <c r="E899" s="12">
        <v>304</v>
      </c>
      <c r="F899" s="12">
        <v>578.99999999999989</v>
      </c>
      <c r="G899" s="12">
        <v>10826.139999999998</v>
      </c>
      <c r="H899" s="13">
        <v>18.697996545768564</v>
      </c>
      <c r="I899" s="3"/>
      <c r="J899" s="3"/>
      <c r="K899" s="3"/>
      <c r="L899" s="3"/>
      <c r="M899" s="3"/>
      <c r="N899" s="3"/>
      <c r="O899" s="3"/>
      <c r="P899" s="3"/>
      <c r="Q899" s="3"/>
      <c r="R899" s="3"/>
      <c r="S899" s="3"/>
      <c r="T899" s="3"/>
      <c r="U899" s="3"/>
      <c r="V899" s="3"/>
      <c r="W899" s="3"/>
      <c r="X899" s="3"/>
      <c r="Y899" s="3"/>
      <c r="Z899" s="3"/>
    </row>
    <row r="900" spans="1:26" ht="15.75" customHeight="1" x14ac:dyDescent="0.3">
      <c r="A900" s="4">
        <v>41785</v>
      </c>
      <c r="B900" s="3" t="s">
        <v>37</v>
      </c>
      <c r="C900" s="3" t="s">
        <v>45</v>
      </c>
      <c r="D900" s="3" t="s">
        <v>15</v>
      </c>
      <c r="E900" s="12">
        <v>82</v>
      </c>
      <c r="F900" s="12">
        <v>183</v>
      </c>
      <c r="G900" s="12">
        <v>4258.619999999999</v>
      </c>
      <c r="H900" s="13">
        <v>23.271147540983605</v>
      </c>
      <c r="I900" s="3"/>
      <c r="J900" s="3"/>
      <c r="K900" s="3"/>
      <c r="L900" s="3"/>
      <c r="M900" s="3"/>
      <c r="N900" s="3"/>
      <c r="O900" s="3"/>
      <c r="P900" s="3"/>
      <c r="Q900" s="3"/>
      <c r="R900" s="3"/>
      <c r="S900" s="3"/>
      <c r="T900" s="3"/>
      <c r="U900" s="3"/>
      <c r="V900" s="3"/>
      <c r="W900" s="3"/>
      <c r="X900" s="3"/>
      <c r="Y900" s="3"/>
      <c r="Z900" s="3"/>
    </row>
    <row r="901" spans="1:26" ht="15.75" customHeight="1" x14ac:dyDescent="0.3">
      <c r="A901" s="4">
        <v>41785</v>
      </c>
      <c r="B901" s="3" t="s">
        <v>37</v>
      </c>
      <c r="C901" s="3" t="s">
        <v>46</v>
      </c>
      <c r="D901" s="3" t="s">
        <v>16</v>
      </c>
      <c r="E901" s="12">
        <v>1078.0000000000002</v>
      </c>
      <c r="F901" s="12">
        <v>2725</v>
      </c>
      <c r="G901" s="12">
        <v>42674.67</v>
      </c>
      <c r="H901" s="13">
        <v>15.660429357798165</v>
      </c>
      <c r="I901" s="3"/>
      <c r="J901" s="3"/>
      <c r="K901" s="3"/>
      <c r="L901" s="3"/>
      <c r="M901" s="3"/>
      <c r="N901" s="3"/>
      <c r="O901" s="3"/>
      <c r="P901" s="3"/>
      <c r="Q901" s="3"/>
      <c r="R901" s="3"/>
      <c r="S901" s="3"/>
      <c r="T901" s="3"/>
      <c r="U901" s="3"/>
      <c r="V901" s="3"/>
      <c r="W901" s="3"/>
      <c r="X901" s="3"/>
      <c r="Y901" s="3"/>
      <c r="Z901" s="3"/>
    </row>
    <row r="902" spans="1:26" ht="15.75" customHeight="1" x14ac:dyDescent="0.3">
      <c r="A902" s="4">
        <v>41785</v>
      </c>
      <c r="B902" s="3" t="s">
        <v>37</v>
      </c>
      <c r="C902" s="3" t="s">
        <v>47</v>
      </c>
      <c r="D902" s="3" t="s">
        <v>17</v>
      </c>
      <c r="E902" s="12">
        <v>2275</v>
      </c>
      <c r="F902" s="12">
        <v>5118.9999999999991</v>
      </c>
      <c r="G902" s="12">
        <v>78826.7</v>
      </c>
      <c r="H902" s="13">
        <v>15.398847431138893</v>
      </c>
      <c r="I902" s="3"/>
      <c r="J902" s="3"/>
      <c r="K902" s="3"/>
      <c r="L902" s="3"/>
      <c r="M902" s="3"/>
      <c r="N902" s="3"/>
      <c r="O902" s="3"/>
      <c r="P902" s="3"/>
      <c r="Q902" s="3"/>
      <c r="R902" s="3"/>
      <c r="S902" s="3"/>
      <c r="T902" s="3"/>
      <c r="U902" s="3"/>
      <c r="V902" s="3"/>
      <c r="W902" s="3"/>
      <c r="X902" s="3"/>
      <c r="Y902" s="3"/>
      <c r="Z902" s="3"/>
    </row>
    <row r="903" spans="1:26" ht="15.75" customHeight="1" x14ac:dyDescent="0.3">
      <c r="A903" s="4">
        <v>41785</v>
      </c>
      <c r="B903" s="3" t="s">
        <v>37</v>
      </c>
      <c r="C903" s="3" t="s">
        <v>45</v>
      </c>
      <c r="D903" s="3" t="s">
        <v>18</v>
      </c>
      <c r="E903" s="12">
        <v>296</v>
      </c>
      <c r="F903" s="12">
        <v>586</v>
      </c>
      <c r="G903" s="12">
        <v>12813.64</v>
      </c>
      <c r="H903" s="13">
        <v>21.866279863481228</v>
      </c>
      <c r="I903" s="3"/>
      <c r="J903" s="3"/>
      <c r="K903" s="3"/>
      <c r="L903" s="3"/>
      <c r="M903" s="3"/>
      <c r="N903" s="3"/>
      <c r="O903" s="3"/>
      <c r="P903" s="3"/>
      <c r="Q903" s="3"/>
      <c r="R903" s="3"/>
      <c r="S903" s="3"/>
      <c r="T903" s="3"/>
      <c r="U903" s="3"/>
      <c r="V903" s="3"/>
      <c r="W903" s="3"/>
      <c r="X903" s="3"/>
      <c r="Y903" s="3"/>
      <c r="Z903" s="3"/>
    </row>
    <row r="904" spans="1:26" ht="15.75" customHeight="1" x14ac:dyDescent="0.3">
      <c r="A904" s="4">
        <v>41785</v>
      </c>
      <c r="B904" s="3" t="s">
        <v>37</v>
      </c>
      <c r="C904" s="3" t="s">
        <v>48</v>
      </c>
      <c r="D904" s="3" t="s">
        <v>19</v>
      </c>
      <c r="E904" s="12">
        <v>102</v>
      </c>
      <c r="F904" s="12">
        <v>213</v>
      </c>
      <c r="G904" s="12">
        <v>3540.5400000000004</v>
      </c>
      <c r="H904" s="13">
        <v>16.622253521126762</v>
      </c>
      <c r="I904" s="3"/>
      <c r="J904" s="3"/>
      <c r="K904" s="3"/>
      <c r="L904" s="3"/>
      <c r="M904" s="3"/>
      <c r="N904" s="3"/>
      <c r="O904" s="3"/>
      <c r="P904" s="3"/>
      <c r="Q904" s="3"/>
      <c r="R904" s="3"/>
      <c r="S904" s="3"/>
      <c r="T904" s="3"/>
      <c r="U904" s="3"/>
      <c r="V904" s="3"/>
      <c r="W904" s="3"/>
      <c r="X904" s="3"/>
      <c r="Y904" s="3"/>
      <c r="Z904" s="3"/>
    </row>
    <row r="905" spans="1:26" ht="15.75" customHeight="1" x14ac:dyDescent="0.3">
      <c r="A905" s="4">
        <v>41785</v>
      </c>
      <c r="B905" s="3" t="s">
        <v>37</v>
      </c>
      <c r="C905" s="3" t="s">
        <v>49</v>
      </c>
      <c r="D905" s="3" t="s">
        <v>20</v>
      </c>
      <c r="E905" s="12">
        <v>1423.9999999999998</v>
      </c>
      <c r="F905" s="12">
        <v>3283</v>
      </c>
      <c r="G905" s="12">
        <v>60132.94</v>
      </c>
      <c r="H905" s="13">
        <v>18.316460554371002</v>
      </c>
      <c r="I905" s="3"/>
      <c r="J905" s="3"/>
      <c r="K905" s="3"/>
      <c r="L905" s="3"/>
      <c r="M905" s="3"/>
      <c r="N905" s="3"/>
      <c r="O905" s="3"/>
      <c r="P905" s="3"/>
      <c r="Q905" s="3"/>
      <c r="R905" s="3"/>
      <c r="S905" s="3"/>
      <c r="T905" s="3"/>
      <c r="U905" s="3"/>
      <c r="V905" s="3"/>
      <c r="W905" s="3"/>
      <c r="X905" s="3"/>
      <c r="Y905" s="3"/>
      <c r="Z905" s="3"/>
    </row>
    <row r="906" spans="1:26" ht="15.75" customHeight="1" x14ac:dyDescent="0.3">
      <c r="A906" s="4">
        <v>41785</v>
      </c>
      <c r="B906" s="3" t="s">
        <v>37</v>
      </c>
      <c r="C906" s="3" t="s">
        <v>50</v>
      </c>
      <c r="D906" s="3" t="s">
        <v>21</v>
      </c>
      <c r="E906" s="12">
        <v>75</v>
      </c>
      <c r="F906" s="12">
        <v>166</v>
      </c>
      <c r="G906" s="12">
        <v>3170.01</v>
      </c>
      <c r="H906" s="13">
        <v>19.09644578313253</v>
      </c>
      <c r="I906" s="3"/>
      <c r="J906" s="3"/>
      <c r="K906" s="3"/>
      <c r="L906" s="3"/>
      <c r="M906" s="3"/>
      <c r="N906" s="3"/>
      <c r="O906" s="3"/>
      <c r="P906" s="3"/>
      <c r="Q906" s="3"/>
      <c r="R906" s="3"/>
      <c r="S906" s="3"/>
      <c r="T906" s="3"/>
      <c r="U906" s="3"/>
      <c r="V906" s="3"/>
      <c r="W906" s="3"/>
      <c r="X906" s="3"/>
      <c r="Y906" s="3"/>
      <c r="Z906" s="3"/>
    </row>
    <row r="907" spans="1:26" ht="15.75" customHeight="1" x14ac:dyDescent="0.3">
      <c r="A907" s="4">
        <v>41785</v>
      </c>
      <c r="B907" s="3" t="s">
        <v>37</v>
      </c>
      <c r="C907" s="3" t="s">
        <v>51</v>
      </c>
      <c r="D907" s="3" t="s">
        <v>22</v>
      </c>
      <c r="E907" s="12">
        <v>55</v>
      </c>
      <c r="F907" s="12">
        <v>122</v>
      </c>
      <c r="G907" s="12">
        <v>2035.55</v>
      </c>
      <c r="H907" s="13">
        <v>16.684836065573769</v>
      </c>
      <c r="I907" s="3"/>
      <c r="J907" s="3"/>
      <c r="K907" s="3"/>
      <c r="L907" s="3"/>
      <c r="M907" s="3"/>
      <c r="N907" s="3"/>
      <c r="O907" s="3"/>
      <c r="P907" s="3"/>
      <c r="Q907" s="3"/>
      <c r="R907" s="3"/>
      <c r="S907" s="3"/>
      <c r="T907" s="3"/>
      <c r="U907" s="3"/>
      <c r="V907" s="3"/>
      <c r="W907" s="3"/>
      <c r="X907" s="3"/>
      <c r="Y907" s="3"/>
      <c r="Z907" s="3"/>
    </row>
    <row r="908" spans="1:26" ht="15.75" customHeight="1" x14ac:dyDescent="0.3">
      <c r="A908" s="4">
        <v>41785</v>
      </c>
      <c r="B908" s="3" t="s">
        <v>37</v>
      </c>
      <c r="C908" s="3" t="s">
        <v>52</v>
      </c>
      <c r="D908" s="3" t="s">
        <v>23</v>
      </c>
      <c r="E908" s="12">
        <v>3727</v>
      </c>
      <c r="F908" s="12">
        <v>7565</v>
      </c>
      <c r="G908" s="12">
        <v>209807.71</v>
      </c>
      <c r="H908" s="13">
        <v>27.733999999999998</v>
      </c>
      <c r="I908" s="3"/>
      <c r="J908" s="3"/>
      <c r="K908" s="3"/>
      <c r="L908" s="3"/>
      <c r="M908" s="3"/>
      <c r="N908" s="3"/>
      <c r="O908" s="3"/>
      <c r="P908" s="3"/>
      <c r="Q908" s="3"/>
      <c r="R908" s="3"/>
      <c r="S908" s="3"/>
      <c r="T908" s="3"/>
      <c r="U908" s="3"/>
      <c r="V908" s="3"/>
      <c r="W908" s="3"/>
      <c r="X908" s="3"/>
      <c r="Y908" s="3"/>
      <c r="Z908" s="3"/>
    </row>
    <row r="909" spans="1:26" ht="15.75" customHeight="1" x14ac:dyDescent="0.3">
      <c r="A909" s="4">
        <v>41785</v>
      </c>
      <c r="B909" s="3" t="s">
        <v>37</v>
      </c>
      <c r="C909" s="3" t="s">
        <v>49</v>
      </c>
      <c r="D909" s="3" t="s">
        <v>24</v>
      </c>
      <c r="E909" s="12">
        <v>128</v>
      </c>
      <c r="F909" s="12">
        <v>274</v>
      </c>
      <c r="G909" s="12">
        <v>5665.8100000000013</v>
      </c>
      <c r="H909" s="13">
        <v>20.678138686131387</v>
      </c>
      <c r="I909" s="3"/>
      <c r="J909" s="3"/>
      <c r="K909" s="3"/>
      <c r="L909" s="3"/>
      <c r="M909" s="3"/>
      <c r="N909" s="3"/>
      <c r="O909" s="3"/>
      <c r="P909" s="3"/>
      <c r="Q909" s="3"/>
      <c r="R909" s="3"/>
      <c r="S909" s="3"/>
      <c r="T909" s="3"/>
      <c r="U909" s="3"/>
      <c r="V909" s="3"/>
      <c r="W909" s="3"/>
      <c r="X909" s="3"/>
      <c r="Y909" s="3"/>
      <c r="Z909" s="3"/>
    </row>
    <row r="910" spans="1:26" ht="15.75" customHeight="1" x14ac:dyDescent="0.3">
      <c r="A910" s="4">
        <v>41785</v>
      </c>
      <c r="B910" s="3" t="s">
        <v>37</v>
      </c>
      <c r="C910" s="3" t="s">
        <v>53</v>
      </c>
      <c r="D910" s="3" t="s">
        <v>25</v>
      </c>
      <c r="E910" s="12">
        <v>61.000000000000007</v>
      </c>
      <c r="F910" s="12">
        <v>130.00000000000003</v>
      </c>
      <c r="G910" s="12">
        <v>2718.94</v>
      </c>
      <c r="H910" s="13">
        <v>20.914923076923078</v>
      </c>
      <c r="I910" s="3"/>
      <c r="J910" s="3"/>
      <c r="K910" s="3"/>
      <c r="L910" s="3"/>
      <c r="M910" s="3"/>
      <c r="N910" s="3"/>
      <c r="O910" s="3"/>
      <c r="P910" s="3"/>
      <c r="Q910" s="3"/>
      <c r="R910" s="3"/>
      <c r="S910" s="3"/>
      <c r="T910" s="3"/>
      <c r="U910" s="3"/>
      <c r="V910" s="3"/>
      <c r="W910" s="3"/>
      <c r="X910" s="3"/>
      <c r="Y910" s="3"/>
      <c r="Z910" s="3"/>
    </row>
    <row r="911" spans="1:26" ht="15.75" customHeight="1" x14ac:dyDescent="0.3">
      <c r="A911" s="4">
        <v>41785</v>
      </c>
      <c r="B911" s="3" t="s">
        <v>37</v>
      </c>
      <c r="C911" s="3" t="s">
        <v>54</v>
      </c>
      <c r="D911" s="3" t="s">
        <v>26</v>
      </c>
      <c r="E911" s="12">
        <v>24</v>
      </c>
      <c r="F911" s="12">
        <v>44</v>
      </c>
      <c r="G911" s="12">
        <v>515.66999999999996</v>
      </c>
      <c r="H911" s="13">
        <v>11.719772727272726</v>
      </c>
      <c r="I911" s="3"/>
      <c r="J911" s="3"/>
      <c r="K911" s="3"/>
      <c r="L911" s="3"/>
      <c r="M911" s="3"/>
      <c r="N911" s="3"/>
      <c r="O911" s="3"/>
      <c r="P911" s="3"/>
      <c r="Q911" s="3"/>
      <c r="R911" s="3"/>
      <c r="S911" s="3"/>
      <c r="T911" s="3"/>
      <c r="U911" s="3"/>
      <c r="V911" s="3"/>
      <c r="W911" s="3"/>
      <c r="X911" s="3"/>
      <c r="Y911" s="3"/>
      <c r="Z911" s="3"/>
    </row>
    <row r="912" spans="1:26" ht="15.75" customHeight="1" x14ac:dyDescent="0.3">
      <c r="A912" s="4">
        <v>41785</v>
      </c>
      <c r="B912" s="3" t="s">
        <v>37</v>
      </c>
      <c r="C912" s="3" t="s">
        <v>49</v>
      </c>
      <c r="D912" s="3" t="s">
        <v>27</v>
      </c>
      <c r="E912" s="12">
        <v>39.000000000000007</v>
      </c>
      <c r="F912" s="12">
        <v>78.999999999999986</v>
      </c>
      <c r="G912" s="12">
        <v>1295.6199999999999</v>
      </c>
      <c r="H912" s="13">
        <v>16.400253164556961</v>
      </c>
      <c r="I912" s="3"/>
      <c r="J912" s="3"/>
      <c r="K912" s="3"/>
      <c r="L912" s="3"/>
      <c r="M912" s="3"/>
      <c r="N912" s="3"/>
      <c r="O912" s="3"/>
      <c r="P912" s="3"/>
      <c r="Q912" s="3"/>
      <c r="R912" s="3"/>
      <c r="S912" s="3"/>
      <c r="T912" s="3"/>
      <c r="U912" s="3"/>
      <c r="V912" s="3"/>
      <c r="W912" s="3"/>
      <c r="X912" s="3"/>
      <c r="Y912" s="3"/>
      <c r="Z912" s="3"/>
    </row>
    <row r="913" spans="1:26" ht="15.75" customHeight="1" x14ac:dyDescent="0.3">
      <c r="A913" s="4">
        <v>41785</v>
      </c>
      <c r="B913" s="3" t="s">
        <v>37</v>
      </c>
      <c r="C913" s="3" t="s">
        <v>49</v>
      </c>
      <c r="D913" s="3" t="s">
        <v>28</v>
      </c>
      <c r="E913" s="12">
        <v>618</v>
      </c>
      <c r="F913" s="12">
        <v>1214.0000000000002</v>
      </c>
      <c r="G913" s="12">
        <v>22331.41</v>
      </c>
      <c r="H913" s="13">
        <v>18.394901153212519</v>
      </c>
      <c r="I913" s="3"/>
      <c r="J913" s="3"/>
      <c r="K913" s="3"/>
      <c r="L913" s="3"/>
      <c r="M913" s="3"/>
      <c r="N913" s="3"/>
      <c r="O913" s="3"/>
      <c r="P913" s="3"/>
      <c r="Q913" s="3"/>
      <c r="R913" s="3"/>
      <c r="S913" s="3"/>
      <c r="T913" s="3"/>
      <c r="U913" s="3"/>
      <c r="V913" s="3"/>
      <c r="W913" s="3"/>
      <c r="X913" s="3"/>
      <c r="Y913" s="3"/>
      <c r="Z913" s="3"/>
    </row>
    <row r="914" spans="1:26" ht="15.75" customHeight="1" x14ac:dyDescent="0.3">
      <c r="A914" s="4">
        <v>41785</v>
      </c>
      <c r="B914" s="3" t="s">
        <v>37</v>
      </c>
      <c r="C914" s="3" t="s">
        <v>49</v>
      </c>
      <c r="D914" s="3" t="s">
        <v>29</v>
      </c>
      <c r="E914" s="12">
        <v>1919.9999999999998</v>
      </c>
      <c r="F914" s="12">
        <v>4957</v>
      </c>
      <c r="G914" s="12">
        <v>81819.149999999994</v>
      </c>
      <c r="H914" s="13">
        <v>16.505779705467017</v>
      </c>
      <c r="I914" s="3"/>
      <c r="J914" s="3"/>
      <c r="K914" s="3"/>
      <c r="L914" s="3"/>
      <c r="M914" s="3"/>
      <c r="N914" s="3"/>
      <c r="O914" s="3"/>
      <c r="P914" s="3"/>
      <c r="Q914" s="3"/>
      <c r="R914" s="3"/>
      <c r="S914" s="3"/>
      <c r="T914" s="3"/>
      <c r="U914" s="3"/>
      <c r="V914" s="3"/>
      <c r="W914" s="3"/>
      <c r="X914" s="3"/>
      <c r="Y914" s="3"/>
      <c r="Z914" s="3"/>
    </row>
    <row r="915" spans="1:26" ht="15.75" customHeight="1" x14ac:dyDescent="0.3">
      <c r="A915" s="4">
        <v>41785</v>
      </c>
      <c r="B915" s="3" t="s">
        <v>37</v>
      </c>
      <c r="C915" s="3" t="s">
        <v>55</v>
      </c>
      <c r="D915" s="3" t="s">
        <v>30</v>
      </c>
      <c r="E915" s="12">
        <v>273.99999999999994</v>
      </c>
      <c r="F915" s="12">
        <v>537.00000000000011</v>
      </c>
      <c r="G915" s="12">
        <v>9516.1200000000008</v>
      </c>
      <c r="H915" s="13">
        <v>17.720893854748606</v>
      </c>
      <c r="I915" s="3"/>
      <c r="J915" s="3"/>
      <c r="K915" s="3"/>
      <c r="L915" s="3"/>
      <c r="M915" s="3"/>
      <c r="N915" s="3"/>
      <c r="O915" s="3"/>
      <c r="P915" s="3"/>
      <c r="Q915" s="3"/>
      <c r="R915" s="3"/>
      <c r="S915" s="3"/>
      <c r="T915" s="3"/>
      <c r="U915" s="3"/>
      <c r="V915" s="3"/>
      <c r="W915" s="3"/>
      <c r="X915" s="3"/>
      <c r="Y915" s="3"/>
      <c r="Z915" s="3"/>
    </row>
    <row r="916" spans="1:26" ht="15.75" customHeight="1" x14ac:dyDescent="0.3">
      <c r="A916" s="4">
        <v>41785</v>
      </c>
      <c r="B916" s="3" t="s">
        <v>37</v>
      </c>
      <c r="C916" s="3" t="s">
        <v>49</v>
      </c>
      <c r="D916" s="3" t="s">
        <v>31</v>
      </c>
      <c r="E916" s="12">
        <v>215</v>
      </c>
      <c r="F916" s="12">
        <v>495</v>
      </c>
      <c r="G916" s="12">
        <v>10837.25</v>
      </c>
      <c r="H916" s="13">
        <v>21.893434343434343</v>
      </c>
      <c r="I916" s="3"/>
      <c r="J916" s="3"/>
      <c r="K916" s="3"/>
      <c r="L916" s="3"/>
      <c r="M916" s="3"/>
      <c r="N916" s="3"/>
      <c r="O916" s="3"/>
      <c r="P916" s="3"/>
      <c r="Q916" s="3"/>
      <c r="R916" s="3"/>
      <c r="S916" s="3"/>
      <c r="T916" s="3"/>
      <c r="U916" s="3"/>
      <c r="V916" s="3"/>
      <c r="W916" s="3"/>
      <c r="X916" s="3"/>
      <c r="Y916" s="3"/>
      <c r="Z916" s="3"/>
    </row>
    <row r="917" spans="1:26" ht="15.75" customHeight="1" x14ac:dyDescent="0.3">
      <c r="A917" s="4">
        <v>41785</v>
      </c>
      <c r="B917" s="3" t="s">
        <v>37</v>
      </c>
      <c r="C917" s="3" t="s">
        <v>13</v>
      </c>
      <c r="D917" s="3" t="s">
        <v>13</v>
      </c>
      <c r="E917" s="12">
        <v>21738</v>
      </c>
      <c r="F917" s="12">
        <v>47072</v>
      </c>
      <c r="G917" s="12">
        <v>925090.79000000015</v>
      </c>
      <c r="H917" s="13">
        <v>19.65267653806934</v>
      </c>
      <c r="I917" s="3"/>
      <c r="J917" s="3"/>
      <c r="K917" s="3"/>
      <c r="L917" s="3"/>
      <c r="M917" s="3"/>
      <c r="N917" s="3"/>
      <c r="O917" s="3"/>
      <c r="P917" s="3"/>
      <c r="Q917" s="3"/>
      <c r="R917" s="3"/>
      <c r="S917" s="3"/>
      <c r="T917" s="3"/>
      <c r="U917" s="3"/>
      <c r="V917" s="3"/>
      <c r="W917" s="3"/>
      <c r="X917" s="3"/>
      <c r="Y917" s="3"/>
      <c r="Z917" s="3"/>
    </row>
    <row r="918" spans="1:26" ht="15.75" customHeight="1" x14ac:dyDescent="0.3">
      <c r="A918" s="4">
        <v>41785</v>
      </c>
      <c r="B918" s="3" t="s">
        <v>37</v>
      </c>
      <c r="C918" s="3" t="s">
        <v>53</v>
      </c>
      <c r="D918" s="3" t="s">
        <v>32</v>
      </c>
      <c r="E918" s="12">
        <v>49</v>
      </c>
      <c r="F918" s="12">
        <v>124</v>
      </c>
      <c r="G918" s="12">
        <v>1892.5999999999997</v>
      </c>
      <c r="H918" s="13">
        <v>15.262903225806451</v>
      </c>
      <c r="I918" s="3"/>
      <c r="J918" s="3"/>
      <c r="K918" s="3"/>
      <c r="L918" s="3"/>
      <c r="M918" s="3"/>
      <c r="N918" s="3"/>
      <c r="O918" s="3"/>
      <c r="P918" s="3"/>
      <c r="Q918" s="3"/>
      <c r="R918" s="3"/>
      <c r="S918" s="3"/>
      <c r="T918" s="3"/>
      <c r="U918" s="3"/>
      <c r="V918" s="3"/>
      <c r="W918" s="3"/>
      <c r="X918" s="3"/>
      <c r="Y918" s="3"/>
      <c r="Z918" s="3"/>
    </row>
    <row r="919" spans="1:26" ht="15.75" customHeight="1" x14ac:dyDescent="0.3">
      <c r="A919" s="4">
        <v>41785</v>
      </c>
      <c r="B919" s="3" t="s">
        <v>37</v>
      </c>
      <c r="C919" s="3" t="s">
        <v>56</v>
      </c>
      <c r="D919" s="3" t="s">
        <v>33</v>
      </c>
      <c r="E919" s="12">
        <v>1947</v>
      </c>
      <c r="F919" s="12">
        <v>4354</v>
      </c>
      <c r="G919" s="12">
        <v>73285.610000000015</v>
      </c>
      <c r="H919" s="13">
        <v>16.831789159393661</v>
      </c>
      <c r="I919" s="3"/>
      <c r="J919" s="3"/>
      <c r="K919" s="3"/>
      <c r="L919" s="3"/>
      <c r="M919" s="3"/>
      <c r="N919" s="3"/>
      <c r="O919" s="3"/>
      <c r="P919" s="3"/>
      <c r="Q919" s="3"/>
      <c r="R919" s="3"/>
      <c r="S919" s="3"/>
      <c r="T919" s="3"/>
      <c r="U919" s="3"/>
      <c r="V919" s="3"/>
      <c r="W919" s="3"/>
      <c r="X919" s="3"/>
      <c r="Y919" s="3"/>
      <c r="Z919" s="3"/>
    </row>
    <row r="920" spans="1:26" ht="15.75" customHeight="1" x14ac:dyDescent="0.3">
      <c r="A920" s="4">
        <v>41792</v>
      </c>
      <c r="B920" s="3" t="s">
        <v>36</v>
      </c>
      <c r="C920" s="3" t="s">
        <v>44</v>
      </c>
      <c r="D920" s="3" t="s">
        <v>14</v>
      </c>
      <c r="E920" s="12">
        <v>117.00000000000003</v>
      </c>
      <c r="F920" s="12">
        <v>189</v>
      </c>
      <c r="G920" s="12">
        <v>2106</v>
      </c>
      <c r="H920" s="13">
        <v>11.142857142857142</v>
      </c>
      <c r="I920" s="3"/>
      <c r="J920" s="3"/>
      <c r="K920" s="3"/>
      <c r="L920" s="3"/>
      <c r="M920" s="3"/>
      <c r="N920" s="3"/>
      <c r="O920" s="3"/>
      <c r="P920" s="3"/>
      <c r="Q920" s="3"/>
      <c r="R920" s="3"/>
      <c r="S920" s="3"/>
      <c r="T920" s="3"/>
      <c r="U920" s="3"/>
      <c r="V920" s="3"/>
      <c r="W920" s="3"/>
      <c r="X920" s="3"/>
      <c r="Y920" s="3"/>
      <c r="Z920" s="3"/>
    </row>
    <row r="921" spans="1:26" ht="15.75" customHeight="1" x14ac:dyDescent="0.3">
      <c r="A921" s="4">
        <v>41792</v>
      </c>
      <c r="B921" s="3" t="s">
        <v>36</v>
      </c>
      <c r="C921" s="3" t="s">
        <v>45</v>
      </c>
      <c r="D921" s="3" t="s">
        <v>15</v>
      </c>
      <c r="E921" s="12">
        <v>78</v>
      </c>
      <c r="F921" s="12">
        <v>129</v>
      </c>
      <c r="G921" s="12">
        <v>1586.9999999999995</v>
      </c>
      <c r="H921" s="13">
        <v>12.302325581395349</v>
      </c>
      <c r="I921" s="3"/>
      <c r="J921" s="3"/>
      <c r="K921" s="3"/>
      <c r="L921" s="3"/>
      <c r="M921" s="3"/>
      <c r="N921" s="3"/>
      <c r="O921" s="3"/>
      <c r="P921" s="3"/>
      <c r="Q921" s="3"/>
      <c r="R921" s="3"/>
      <c r="S921" s="3"/>
      <c r="T921" s="3"/>
      <c r="U921" s="3"/>
      <c r="V921" s="3"/>
      <c r="W921" s="3"/>
      <c r="X921" s="3"/>
      <c r="Y921" s="3"/>
      <c r="Z921" s="3"/>
    </row>
    <row r="922" spans="1:26" ht="15.75" customHeight="1" x14ac:dyDescent="0.3">
      <c r="A922" s="4">
        <v>41792</v>
      </c>
      <c r="B922" s="3" t="s">
        <v>36</v>
      </c>
      <c r="C922" s="3" t="s">
        <v>46</v>
      </c>
      <c r="D922" s="3" t="s">
        <v>16</v>
      </c>
      <c r="E922" s="12">
        <v>279</v>
      </c>
      <c r="F922" s="12">
        <v>513.00000000000011</v>
      </c>
      <c r="G922" s="12">
        <v>5763</v>
      </c>
      <c r="H922" s="13">
        <v>11.23391812865497</v>
      </c>
      <c r="I922" s="3"/>
      <c r="J922" s="3"/>
      <c r="K922" s="3"/>
      <c r="L922" s="3"/>
      <c r="M922" s="3"/>
      <c r="N922" s="3"/>
      <c r="O922" s="3"/>
      <c r="P922" s="3"/>
      <c r="Q922" s="3"/>
      <c r="R922" s="3"/>
      <c r="S922" s="3"/>
      <c r="T922" s="3"/>
      <c r="U922" s="3"/>
      <c r="V922" s="3"/>
      <c r="W922" s="3"/>
      <c r="X922" s="3"/>
      <c r="Y922" s="3"/>
      <c r="Z922" s="3"/>
    </row>
    <row r="923" spans="1:26" ht="15.75" customHeight="1" x14ac:dyDescent="0.3">
      <c r="A923" s="4">
        <v>41792</v>
      </c>
      <c r="B923" s="3" t="s">
        <v>36</v>
      </c>
      <c r="C923" s="3" t="s">
        <v>47</v>
      </c>
      <c r="D923" s="3" t="s">
        <v>17</v>
      </c>
      <c r="E923" s="12">
        <v>485.99999999999989</v>
      </c>
      <c r="F923" s="12">
        <v>966</v>
      </c>
      <c r="G923" s="12">
        <v>11247.000000000002</v>
      </c>
      <c r="H923" s="13">
        <v>11.642857142857142</v>
      </c>
      <c r="I923" s="3"/>
      <c r="J923" s="3"/>
      <c r="K923" s="3"/>
      <c r="L923" s="3"/>
      <c r="M923" s="3"/>
      <c r="N923" s="3"/>
      <c r="O923" s="3"/>
      <c r="P923" s="3"/>
      <c r="Q923" s="3"/>
      <c r="R923" s="3"/>
      <c r="S923" s="3"/>
      <c r="T923" s="3"/>
      <c r="U923" s="3"/>
      <c r="V923" s="3"/>
      <c r="W923" s="3"/>
      <c r="X923" s="3"/>
      <c r="Y923" s="3"/>
      <c r="Z923" s="3"/>
    </row>
    <row r="924" spans="1:26" ht="15.75" customHeight="1" x14ac:dyDescent="0.3">
      <c r="A924" s="4">
        <v>41792</v>
      </c>
      <c r="B924" s="3" t="s">
        <v>36</v>
      </c>
      <c r="C924" s="3" t="s">
        <v>45</v>
      </c>
      <c r="D924" s="3" t="s">
        <v>18</v>
      </c>
      <c r="E924" s="12">
        <v>75</v>
      </c>
      <c r="F924" s="12">
        <v>129</v>
      </c>
      <c r="G924" s="12">
        <v>1038</v>
      </c>
      <c r="H924" s="13">
        <v>8.0465116279069768</v>
      </c>
      <c r="I924" s="3"/>
      <c r="J924" s="3"/>
      <c r="K924" s="3"/>
      <c r="L924" s="3"/>
      <c r="M924" s="3"/>
      <c r="N924" s="3"/>
      <c r="O924" s="3"/>
      <c r="P924" s="3"/>
      <c r="Q924" s="3"/>
      <c r="R924" s="3"/>
      <c r="S924" s="3"/>
      <c r="T924" s="3"/>
      <c r="U924" s="3"/>
      <c r="V924" s="3"/>
      <c r="W924" s="3"/>
      <c r="X924" s="3"/>
      <c r="Y924" s="3"/>
      <c r="Z924" s="3"/>
    </row>
    <row r="925" spans="1:26" ht="15.75" customHeight="1" x14ac:dyDescent="0.3">
      <c r="A925" s="4">
        <v>41792</v>
      </c>
      <c r="B925" s="3" t="s">
        <v>36</v>
      </c>
      <c r="C925" s="3" t="s">
        <v>48</v>
      </c>
      <c r="D925" s="3" t="s">
        <v>19</v>
      </c>
      <c r="E925" s="12">
        <v>75</v>
      </c>
      <c r="F925" s="12">
        <v>116.99999999999997</v>
      </c>
      <c r="G925" s="12">
        <v>1436.9999999999998</v>
      </c>
      <c r="H925" s="13">
        <v>12.282051282051283</v>
      </c>
      <c r="I925" s="3"/>
      <c r="J925" s="3"/>
      <c r="K925" s="3"/>
      <c r="L925" s="3"/>
      <c r="M925" s="3"/>
      <c r="N925" s="3"/>
      <c r="O925" s="3"/>
      <c r="P925" s="3"/>
      <c r="Q925" s="3"/>
      <c r="R925" s="3"/>
      <c r="S925" s="3"/>
      <c r="T925" s="3"/>
      <c r="U925" s="3"/>
      <c r="V925" s="3"/>
      <c r="W925" s="3"/>
      <c r="X925" s="3"/>
      <c r="Y925" s="3"/>
      <c r="Z925" s="3"/>
    </row>
    <row r="926" spans="1:26" ht="15.75" customHeight="1" x14ac:dyDescent="0.3">
      <c r="A926" s="4">
        <v>41792</v>
      </c>
      <c r="B926" s="3" t="s">
        <v>36</v>
      </c>
      <c r="C926" s="3" t="s">
        <v>49</v>
      </c>
      <c r="D926" s="3" t="s">
        <v>20</v>
      </c>
      <c r="E926" s="12">
        <v>1161</v>
      </c>
      <c r="F926" s="12">
        <v>2499.0000000000005</v>
      </c>
      <c r="G926" s="12">
        <v>27366</v>
      </c>
      <c r="H926" s="13">
        <v>10.95078031212485</v>
      </c>
      <c r="I926" s="3"/>
      <c r="J926" s="3"/>
      <c r="K926" s="3"/>
      <c r="L926" s="3"/>
      <c r="M926" s="3"/>
      <c r="N926" s="3"/>
      <c r="O926" s="3"/>
      <c r="P926" s="3"/>
      <c r="Q926" s="3"/>
      <c r="R926" s="3"/>
      <c r="S926" s="3"/>
      <c r="T926" s="3"/>
      <c r="U926" s="3"/>
      <c r="V926" s="3"/>
      <c r="W926" s="3"/>
      <c r="X926" s="3"/>
      <c r="Y926" s="3"/>
      <c r="Z926" s="3"/>
    </row>
    <row r="927" spans="1:26" ht="15.75" customHeight="1" x14ac:dyDescent="0.3">
      <c r="A927" s="4">
        <v>41792</v>
      </c>
      <c r="B927" s="3" t="s">
        <v>36</v>
      </c>
      <c r="C927" s="3" t="s">
        <v>50</v>
      </c>
      <c r="D927" s="3" t="s">
        <v>21</v>
      </c>
      <c r="E927" s="12">
        <v>29.999999999999993</v>
      </c>
      <c r="F927" s="12">
        <v>99</v>
      </c>
      <c r="G927" s="12">
        <v>870</v>
      </c>
      <c r="H927" s="13">
        <v>8.7878787878787872</v>
      </c>
      <c r="I927" s="3"/>
      <c r="J927" s="3"/>
      <c r="K927" s="3"/>
      <c r="L927" s="3"/>
      <c r="M927" s="3"/>
      <c r="N927" s="3"/>
      <c r="O927" s="3"/>
      <c r="P927" s="3"/>
      <c r="Q927" s="3"/>
      <c r="R927" s="3"/>
      <c r="S927" s="3"/>
      <c r="T927" s="3"/>
      <c r="U927" s="3"/>
      <c r="V927" s="3"/>
      <c r="W927" s="3"/>
      <c r="X927" s="3"/>
      <c r="Y927" s="3"/>
      <c r="Z927" s="3"/>
    </row>
    <row r="928" spans="1:26" ht="15.75" customHeight="1" x14ac:dyDescent="0.3">
      <c r="A928" s="4">
        <v>41792</v>
      </c>
      <c r="B928" s="3" t="s">
        <v>36</v>
      </c>
      <c r="C928" s="3" t="s">
        <v>51</v>
      </c>
      <c r="D928" s="3" t="s">
        <v>22</v>
      </c>
      <c r="E928" s="12">
        <v>117.00000000000003</v>
      </c>
      <c r="F928" s="12">
        <v>309.00000000000006</v>
      </c>
      <c r="G928" s="12">
        <v>2918.9999999999995</v>
      </c>
      <c r="H928" s="13">
        <v>9.4466019417475735</v>
      </c>
      <c r="I928" s="3"/>
      <c r="J928" s="3"/>
      <c r="K928" s="3"/>
      <c r="L928" s="3"/>
      <c r="M928" s="3"/>
      <c r="N928" s="3"/>
      <c r="O928" s="3"/>
      <c r="P928" s="3"/>
      <c r="Q928" s="3"/>
      <c r="R928" s="3"/>
      <c r="S928" s="3"/>
      <c r="T928" s="3"/>
      <c r="U928" s="3"/>
      <c r="V928" s="3"/>
      <c r="W928" s="3"/>
      <c r="X928" s="3"/>
      <c r="Y928" s="3"/>
      <c r="Z928" s="3"/>
    </row>
    <row r="929" spans="1:26" ht="15.75" customHeight="1" x14ac:dyDescent="0.3">
      <c r="A929" s="4">
        <v>41792</v>
      </c>
      <c r="B929" s="3" t="s">
        <v>36</v>
      </c>
      <c r="C929" s="3" t="s">
        <v>52</v>
      </c>
      <c r="D929" s="3" t="s">
        <v>23</v>
      </c>
      <c r="E929" s="12">
        <v>456</v>
      </c>
      <c r="F929" s="12">
        <v>1065</v>
      </c>
      <c r="G929" s="12">
        <v>12330.000000000004</v>
      </c>
      <c r="H929" s="13">
        <v>11.577464788732394</v>
      </c>
      <c r="I929" s="3"/>
      <c r="J929" s="3"/>
      <c r="K929" s="3"/>
      <c r="L929" s="3"/>
      <c r="M929" s="3"/>
      <c r="N929" s="3"/>
      <c r="O929" s="3"/>
      <c r="P929" s="3"/>
      <c r="Q929" s="3"/>
      <c r="R929" s="3"/>
      <c r="S929" s="3"/>
      <c r="T929" s="3"/>
      <c r="U929" s="3"/>
      <c r="V929" s="3"/>
      <c r="W929" s="3"/>
      <c r="X929" s="3"/>
      <c r="Y929" s="3"/>
      <c r="Z929" s="3"/>
    </row>
    <row r="930" spans="1:26" ht="15.75" customHeight="1" x14ac:dyDescent="0.3">
      <c r="A930" s="4">
        <v>41792</v>
      </c>
      <c r="B930" s="3" t="s">
        <v>36</v>
      </c>
      <c r="C930" s="3" t="s">
        <v>49</v>
      </c>
      <c r="D930" s="3" t="s">
        <v>24</v>
      </c>
      <c r="E930" s="12">
        <v>75</v>
      </c>
      <c r="F930" s="12">
        <v>108</v>
      </c>
      <c r="G930" s="12">
        <v>1590.0000000000005</v>
      </c>
      <c r="H930" s="13">
        <v>14.722222222222221</v>
      </c>
      <c r="I930" s="3"/>
      <c r="J930" s="3"/>
      <c r="K930" s="3"/>
      <c r="L930" s="3"/>
      <c r="M930" s="3"/>
      <c r="N930" s="3"/>
      <c r="O930" s="3"/>
      <c r="P930" s="3"/>
      <c r="Q930" s="3"/>
      <c r="R930" s="3"/>
      <c r="S930" s="3"/>
      <c r="T930" s="3"/>
      <c r="U930" s="3"/>
      <c r="V930" s="3"/>
      <c r="W930" s="3"/>
      <c r="X930" s="3"/>
      <c r="Y930" s="3"/>
      <c r="Z930" s="3"/>
    </row>
    <row r="931" spans="1:26" ht="15.75" customHeight="1" x14ac:dyDescent="0.3">
      <c r="A931" s="4">
        <v>41792</v>
      </c>
      <c r="B931" s="3" t="s">
        <v>36</v>
      </c>
      <c r="C931" s="3" t="s">
        <v>53</v>
      </c>
      <c r="D931" s="3" t="s">
        <v>25</v>
      </c>
      <c r="E931" s="12">
        <v>44.999999999999993</v>
      </c>
      <c r="F931" s="12">
        <v>71.999999999999986</v>
      </c>
      <c r="G931" s="12">
        <v>870</v>
      </c>
      <c r="H931" s="13">
        <v>12.083333333333334</v>
      </c>
      <c r="I931" s="3"/>
      <c r="J931" s="3"/>
      <c r="K931" s="3"/>
      <c r="L931" s="3"/>
      <c r="M931" s="3"/>
      <c r="N931" s="3"/>
      <c r="O931" s="3"/>
      <c r="P931" s="3"/>
      <c r="Q931" s="3"/>
      <c r="R931" s="3"/>
      <c r="S931" s="3"/>
      <c r="T931" s="3"/>
      <c r="U931" s="3"/>
      <c r="V931" s="3"/>
      <c r="W931" s="3"/>
      <c r="X931" s="3"/>
      <c r="Y931" s="3"/>
      <c r="Z931" s="3"/>
    </row>
    <row r="932" spans="1:26" ht="15.75" customHeight="1" x14ac:dyDescent="0.3">
      <c r="A932" s="4">
        <v>41792</v>
      </c>
      <c r="B932" s="3" t="s">
        <v>36</v>
      </c>
      <c r="C932" s="3" t="s">
        <v>54</v>
      </c>
      <c r="D932" s="3" t="s">
        <v>26</v>
      </c>
      <c r="E932" s="12">
        <v>51</v>
      </c>
      <c r="F932" s="12">
        <v>78</v>
      </c>
      <c r="G932" s="12">
        <v>786</v>
      </c>
      <c r="H932" s="13">
        <v>10.076923076923077</v>
      </c>
      <c r="I932" s="3"/>
      <c r="J932" s="3"/>
      <c r="K932" s="3"/>
      <c r="L932" s="3"/>
      <c r="M932" s="3"/>
      <c r="N932" s="3"/>
      <c r="O932" s="3"/>
      <c r="P932" s="3"/>
      <c r="Q932" s="3"/>
      <c r="R932" s="3"/>
      <c r="S932" s="3"/>
      <c r="T932" s="3"/>
      <c r="U932" s="3"/>
      <c r="V932" s="3"/>
      <c r="W932" s="3"/>
      <c r="X932" s="3"/>
      <c r="Y932" s="3"/>
      <c r="Z932" s="3"/>
    </row>
    <row r="933" spans="1:26" ht="15.75" customHeight="1" x14ac:dyDescent="0.3">
      <c r="A933" s="4">
        <v>41792</v>
      </c>
      <c r="B933" s="3" t="s">
        <v>36</v>
      </c>
      <c r="C933" s="3" t="s">
        <v>49</v>
      </c>
      <c r="D933" s="3" t="s">
        <v>27</v>
      </c>
      <c r="E933" s="12">
        <v>96</v>
      </c>
      <c r="F933" s="12">
        <v>162</v>
      </c>
      <c r="G933" s="12">
        <v>2040</v>
      </c>
      <c r="H933" s="13">
        <v>12.592592592592593</v>
      </c>
      <c r="I933" s="3"/>
      <c r="J933" s="3"/>
      <c r="K933" s="3"/>
      <c r="L933" s="3"/>
      <c r="M933" s="3"/>
      <c r="N933" s="3"/>
      <c r="O933" s="3"/>
      <c r="P933" s="3"/>
      <c r="Q933" s="3"/>
      <c r="R933" s="3"/>
      <c r="S933" s="3"/>
      <c r="T933" s="3"/>
      <c r="U933" s="3"/>
      <c r="V933" s="3"/>
      <c r="W933" s="3"/>
      <c r="X933" s="3"/>
      <c r="Y933" s="3"/>
      <c r="Z933" s="3"/>
    </row>
    <row r="934" spans="1:26" ht="15.75" customHeight="1" x14ac:dyDescent="0.3">
      <c r="A934" s="4">
        <v>41792</v>
      </c>
      <c r="B934" s="3" t="s">
        <v>36</v>
      </c>
      <c r="C934" s="3" t="s">
        <v>49</v>
      </c>
      <c r="D934" s="3" t="s">
        <v>28</v>
      </c>
      <c r="E934" s="12">
        <v>627.00000000000011</v>
      </c>
      <c r="F934" s="12">
        <v>1182</v>
      </c>
      <c r="G934" s="12">
        <v>14250</v>
      </c>
      <c r="H934" s="13">
        <v>12.055837563451776</v>
      </c>
      <c r="I934" s="3"/>
      <c r="J934" s="3"/>
      <c r="K934" s="3"/>
      <c r="L934" s="3"/>
      <c r="M934" s="3"/>
      <c r="N934" s="3"/>
      <c r="O934" s="3"/>
      <c r="P934" s="3"/>
      <c r="Q934" s="3"/>
      <c r="R934" s="3"/>
      <c r="S934" s="3"/>
      <c r="T934" s="3"/>
      <c r="U934" s="3"/>
      <c r="V934" s="3"/>
      <c r="W934" s="3"/>
      <c r="X934" s="3"/>
      <c r="Y934" s="3"/>
      <c r="Z934" s="3"/>
    </row>
    <row r="935" spans="1:26" ht="15.75" customHeight="1" x14ac:dyDescent="0.3">
      <c r="A935" s="4">
        <v>41792</v>
      </c>
      <c r="B935" s="3" t="s">
        <v>36</v>
      </c>
      <c r="C935" s="3" t="s">
        <v>49</v>
      </c>
      <c r="D935" s="3" t="s">
        <v>29</v>
      </c>
      <c r="E935" s="12">
        <v>1980</v>
      </c>
      <c r="F935" s="12">
        <v>4674</v>
      </c>
      <c r="G935" s="12">
        <v>52296</v>
      </c>
      <c r="H935" s="13">
        <v>11.188703465982028</v>
      </c>
      <c r="I935" s="3"/>
      <c r="J935" s="3"/>
      <c r="K935" s="3"/>
      <c r="L935" s="3"/>
      <c r="M935" s="3"/>
      <c r="N935" s="3"/>
      <c r="O935" s="3"/>
      <c r="P935" s="3"/>
      <c r="Q935" s="3"/>
      <c r="R935" s="3"/>
      <c r="S935" s="3"/>
      <c r="T935" s="3"/>
      <c r="U935" s="3"/>
      <c r="V935" s="3"/>
      <c r="W935" s="3"/>
      <c r="X935" s="3"/>
      <c r="Y935" s="3"/>
      <c r="Z935" s="3"/>
    </row>
    <row r="936" spans="1:26" ht="15.75" customHeight="1" x14ac:dyDescent="0.3">
      <c r="A936" s="4">
        <v>41792</v>
      </c>
      <c r="B936" s="3" t="s">
        <v>36</v>
      </c>
      <c r="C936" s="3" t="s">
        <v>55</v>
      </c>
      <c r="D936" s="3" t="s">
        <v>30</v>
      </c>
      <c r="E936" s="12">
        <v>179.99999999999997</v>
      </c>
      <c r="F936" s="12">
        <v>348.00000000000006</v>
      </c>
      <c r="G936" s="12">
        <v>3504</v>
      </c>
      <c r="H936" s="13">
        <v>10.068965517241379</v>
      </c>
      <c r="I936" s="3"/>
      <c r="J936" s="3"/>
      <c r="K936" s="3"/>
      <c r="L936" s="3"/>
      <c r="M936" s="3"/>
      <c r="N936" s="3"/>
      <c r="O936" s="3"/>
      <c r="P936" s="3"/>
      <c r="Q936" s="3"/>
      <c r="R936" s="3"/>
      <c r="S936" s="3"/>
      <c r="T936" s="3"/>
      <c r="U936" s="3"/>
      <c r="V936" s="3"/>
      <c r="W936" s="3"/>
      <c r="X936" s="3"/>
      <c r="Y936" s="3"/>
      <c r="Z936" s="3"/>
    </row>
    <row r="937" spans="1:26" ht="15.75" customHeight="1" x14ac:dyDescent="0.3">
      <c r="A937" s="4">
        <v>41792</v>
      </c>
      <c r="B937" s="3" t="s">
        <v>36</v>
      </c>
      <c r="C937" s="3" t="s">
        <v>49</v>
      </c>
      <c r="D937" s="3" t="s">
        <v>31</v>
      </c>
      <c r="E937" s="12">
        <v>204</v>
      </c>
      <c r="F937" s="12">
        <v>390.00000000000011</v>
      </c>
      <c r="G937" s="12">
        <v>4617</v>
      </c>
      <c r="H937" s="13">
        <v>11.838461538461539</v>
      </c>
      <c r="I937" s="3"/>
      <c r="J937" s="3"/>
      <c r="K937" s="3"/>
      <c r="L937" s="3"/>
      <c r="M937" s="3"/>
      <c r="N937" s="3"/>
      <c r="O937" s="3"/>
      <c r="P937" s="3"/>
      <c r="Q937" s="3"/>
      <c r="R937" s="3"/>
      <c r="S937" s="3"/>
      <c r="T937" s="3"/>
      <c r="U937" s="3"/>
      <c r="V937" s="3"/>
      <c r="W937" s="3"/>
      <c r="X937" s="3"/>
      <c r="Y937" s="3"/>
      <c r="Z937" s="3"/>
    </row>
    <row r="938" spans="1:26" ht="15.75" customHeight="1" x14ac:dyDescent="0.3">
      <c r="A938" s="4">
        <v>41792</v>
      </c>
      <c r="B938" s="3" t="s">
        <v>36</v>
      </c>
      <c r="C938" s="3" t="s">
        <v>13</v>
      </c>
      <c r="D938" s="3" t="s">
        <v>13</v>
      </c>
      <c r="E938" s="12">
        <v>9681</v>
      </c>
      <c r="F938" s="12">
        <v>19707.000000000004</v>
      </c>
      <c r="G938" s="12">
        <v>227697</v>
      </c>
      <c r="H938" s="13">
        <v>11.554117826153144</v>
      </c>
      <c r="I938" s="3"/>
      <c r="J938" s="3"/>
      <c r="K938" s="3"/>
      <c r="L938" s="3"/>
      <c r="M938" s="3"/>
      <c r="N938" s="3"/>
      <c r="O938" s="3"/>
      <c r="P938" s="3"/>
      <c r="Q938" s="3"/>
      <c r="R938" s="3"/>
      <c r="S938" s="3"/>
      <c r="T938" s="3"/>
      <c r="U938" s="3"/>
      <c r="V938" s="3"/>
      <c r="W938" s="3"/>
      <c r="X938" s="3"/>
      <c r="Y938" s="3"/>
      <c r="Z938" s="3"/>
    </row>
    <row r="939" spans="1:26" ht="15.75" customHeight="1" x14ac:dyDescent="0.3">
      <c r="A939" s="4">
        <v>41792</v>
      </c>
      <c r="B939" s="3" t="s">
        <v>36</v>
      </c>
      <c r="C939" s="3" t="s">
        <v>53</v>
      </c>
      <c r="D939" s="3" t="s">
        <v>32</v>
      </c>
      <c r="E939" s="12">
        <v>42</v>
      </c>
      <c r="F939" s="12">
        <v>57.000000000000014</v>
      </c>
      <c r="G939" s="12">
        <v>645.00000000000011</v>
      </c>
      <c r="H939" s="13">
        <v>11.315789473684211</v>
      </c>
      <c r="I939" s="3"/>
      <c r="J939" s="3"/>
      <c r="K939" s="3"/>
      <c r="L939" s="3"/>
      <c r="M939" s="3"/>
      <c r="N939" s="3"/>
      <c r="O939" s="3"/>
      <c r="P939" s="3"/>
      <c r="Q939" s="3"/>
      <c r="R939" s="3"/>
      <c r="S939" s="3"/>
      <c r="T939" s="3"/>
      <c r="U939" s="3"/>
      <c r="V939" s="3"/>
      <c r="W939" s="3"/>
      <c r="X939" s="3"/>
      <c r="Y939" s="3"/>
      <c r="Z939" s="3"/>
    </row>
    <row r="940" spans="1:26" ht="15.75" customHeight="1" x14ac:dyDescent="0.3">
      <c r="A940" s="4">
        <v>41792</v>
      </c>
      <c r="B940" s="3" t="s">
        <v>36</v>
      </c>
      <c r="C940" s="3" t="s">
        <v>56</v>
      </c>
      <c r="D940" s="3" t="s">
        <v>33</v>
      </c>
      <c r="E940" s="12">
        <v>204</v>
      </c>
      <c r="F940" s="12">
        <v>393</v>
      </c>
      <c r="G940" s="12">
        <v>4887</v>
      </c>
      <c r="H940" s="13">
        <v>12.435114503816793</v>
      </c>
      <c r="I940" s="3"/>
      <c r="J940" s="3"/>
      <c r="K940" s="3"/>
      <c r="L940" s="3"/>
      <c r="M940" s="3"/>
      <c r="N940" s="3"/>
      <c r="O940" s="3"/>
      <c r="P940" s="3"/>
      <c r="Q940" s="3"/>
      <c r="R940" s="3"/>
      <c r="S940" s="3"/>
      <c r="T940" s="3"/>
      <c r="U940" s="3"/>
      <c r="V940" s="3"/>
      <c r="W940" s="3"/>
      <c r="X940" s="3"/>
      <c r="Y940" s="3"/>
      <c r="Z940" s="3"/>
    </row>
    <row r="941" spans="1:26" ht="15.75" customHeight="1" x14ac:dyDescent="0.3">
      <c r="A941" s="4">
        <v>41792</v>
      </c>
      <c r="B941" s="3" t="s">
        <v>37</v>
      </c>
      <c r="C941" s="3" t="s">
        <v>44</v>
      </c>
      <c r="D941" s="3" t="s">
        <v>14</v>
      </c>
      <c r="E941" s="12">
        <v>292</v>
      </c>
      <c r="F941" s="12">
        <v>559</v>
      </c>
      <c r="G941" s="12">
        <v>10317.269999999999</v>
      </c>
      <c r="H941" s="13">
        <v>18.456654740608229</v>
      </c>
      <c r="I941" s="3"/>
      <c r="J941" s="3"/>
      <c r="K941" s="3"/>
      <c r="L941" s="3"/>
      <c r="M941" s="3"/>
      <c r="N941" s="3"/>
      <c r="O941" s="3"/>
      <c r="P941" s="3"/>
      <c r="Q941" s="3"/>
      <c r="R941" s="3"/>
      <c r="S941" s="3"/>
      <c r="T941" s="3"/>
      <c r="U941" s="3"/>
      <c r="V941" s="3"/>
      <c r="W941" s="3"/>
      <c r="X941" s="3"/>
      <c r="Y941" s="3"/>
      <c r="Z941" s="3"/>
    </row>
    <row r="942" spans="1:26" ht="15.75" customHeight="1" x14ac:dyDescent="0.3">
      <c r="A942" s="4">
        <v>41792</v>
      </c>
      <c r="B942" s="3" t="s">
        <v>37</v>
      </c>
      <c r="C942" s="3" t="s">
        <v>45</v>
      </c>
      <c r="D942" s="3" t="s">
        <v>15</v>
      </c>
      <c r="E942" s="12">
        <v>87.999999999999986</v>
      </c>
      <c r="F942" s="12">
        <v>190</v>
      </c>
      <c r="G942" s="12">
        <v>3501.72</v>
      </c>
      <c r="H942" s="13">
        <v>18.430105263157895</v>
      </c>
      <c r="I942" s="3"/>
      <c r="J942" s="3"/>
      <c r="K942" s="3"/>
      <c r="L942" s="3"/>
      <c r="M942" s="3"/>
      <c r="N942" s="3"/>
      <c r="O942" s="3"/>
      <c r="P942" s="3"/>
      <c r="Q942" s="3"/>
      <c r="R942" s="3"/>
      <c r="S942" s="3"/>
      <c r="T942" s="3"/>
      <c r="U942" s="3"/>
      <c r="V942" s="3"/>
      <c r="W942" s="3"/>
      <c r="X942" s="3"/>
      <c r="Y942" s="3"/>
      <c r="Z942" s="3"/>
    </row>
    <row r="943" spans="1:26" ht="15.75" customHeight="1" x14ac:dyDescent="0.3">
      <c r="A943" s="4">
        <v>41792</v>
      </c>
      <c r="B943" s="3" t="s">
        <v>37</v>
      </c>
      <c r="C943" s="3" t="s">
        <v>46</v>
      </c>
      <c r="D943" s="3" t="s">
        <v>16</v>
      </c>
      <c r="E943" s="12">
        <v>1068</v>
      </c>
      <c r="F943" s="12">
        <v>2613.0000000000005</v>
      </c>
      <c r="G943" s="12">
        <v>39525.800000000003</v>
      </c>
      <c r="H943" s="13">
        <v>15.126597780329124</v>
      </c>
      <c r="I943" s="3"/>
      <c r="J943" s="3"/>
      <c r="K943" s="3"/>
      <c r="L943" s="3"/>
      <c r="M943" s="3"/>
      <c r="N943" s="3"/>
      <c r="O943" s="3"/>
      <c r="P943" s="3"/>
      <c r="Q943" s="3"/>
      <c r="R943" s="3"/>
      <c r="S943" s="3"/>
      <c r="T943" s="3"/>
      <c r="U943" s="3"/>
      <c r="V943" s="3"/>
      <c r="W943" s="3"/>
      <c r="X943" s="3"/>
      <c r="Y943" s="3"/>
      <c r="Z943" s="3"/>
    </row>
    <row r="944" spans="1:26" ht="15.75" customHeight="1" x14ac:dyDescent="0.3">
      <c r="A944" s="4">
        <v>41792</v>
      </c>
      <c r="B944" s="3" t="s">
        <v>37</v>
      </c>
      <c r="C944" s="3" t="s">
        <v>47</v>
      </c>
      <c r="D944" s="3" t="s">
        <v>17</v>
      </c>
      <c r="E944" s="12">
        <v>2348.0000000000005</v>
      </c>
      <c r="F944" s="12">
        <v>5414</v>
      </c>
      <c r="G944" s="12">
        <v>85416.33</v>
      </c>
      <c r="H944" s="13">
        <v>15.776935722201699</v>
      </c>
      <c r="I944" s="3"/>
      <c r="J944" s="3"/>
      <c r="K944" s="3"/>
      <c r="L944" s="3"/>
      <c r="M944" s="3"/>
      <c r="N944" s="3"/>
      <c r="O944" s="3"/>
      <c r="P944" s="3"/>
      <c r="Q944" s="3"/>
      <c r="R944" s="3"/>
      <c r="S944" s="3"/>
      <c r="T944" s="3"/>
      <c r="U944" s="3"/>
      <c r="V944" s="3"/>
      <c r="W944" s="3"/>
      <c r="X944" s="3"/>
      <c r="Y944" s="3"/>
      <c r="Z944" s="3"/>
    </row>
    <row r="945" spans="1:26" ht="15.75" customHeight="1" x14ac:dyDescent="0.3">
      <c r="A945" s="4">
        <v>41792</v>
      </c>
      <c r="B945" s="3" t="s">
        <v>37</v>
      </c>
      <c r="C945" s="3" t="s">
        <v>45</v>
      </c>
      <c r="D945" s="3" t="s">
        <v>18</v>
      </c>
      <c r="E945" s="12">
        <v>290</v>
      </c>
      <c r="F945" s="12">
        <v>589.00000000000011</v>
      </c>
      <c r="G945" s="12">
        <v>14329.62</v>
      </c>
      <c r="H945" s="13">
        <v>24.328726655348049</v>
      </c>
      <c r="I945" s="3"/>
      <c r="J945" s="3"/>
      <c r="K945" s="3"/>
      <c r="L945" s="3"/>
      <c r="M945" s="3"/>
      <c r="N945" s="3"/>
      <c r="O945" s="3"/>
      <c r="P945" s="3"/>
      <c r="Q945" s="3"/>
      <c r="R945" s="3"/>
      <c r="S945" s="3"/>
      <c r="T945" s="3"/>
      <c r="U945" s="3"/>
      <c r="V945" s="3"/>
      <c r="W945" s="3"/>
      <c r="X945" s="3"/>
      <c r="Y945" s="3"/>
      <c r="Z945" s="3"/>
    </row>
    <row r="946" spans="1:26" ht="15.75" customHeight="1" x14ac:dyDescent="0.3">
      <c r="A946" s="4">
        <v>41792</v>
      </c>
      <c r="B946" s="3" t="s">
        <v>37</v>
      </c>
      <c r="C946" s="3" t="s">
        <v>48</v>
      </c>
      <c r="D946" s="3" t="s">
        <v>19</v>
      </c>
      <c r="E946" s="12">
        <v>121</v>
      </c>
      <c r="F946" s="12">
        <v>213</v>
      </c>
      <c r="G946" s="12">
        <v>3736.22</v>
      </c>
      <c r="H946" s="13">
        <v>17.54093896713615</v>
      </c>
      <c r="I946" s="3"/>
      <c r="J946" s="3"/>
      <c r="K946" s="3"/>
      <c r="L946" s="3"/>
      <c r="M946" s="3"/>
      <c r="N946" s="3"/>
      <c r="O946" s="3"/>
      <c r="P946" s="3"/>
      <c r="Q946" s="3"/>
      <c r="R946" s="3"/>
      <c r="S946" s="3"/>
      <c r="T946" s="3"/>
      <c r="U946" s="3"/>
      <c r="V946" s="3"/>
      <c r="W946" s="3"/>
      <c r="X946" s="3"/>
      <c r="Y946" s="3"/>
      <c r="Z946" s="3"/>
    </row>
    <row r="947" spans="1:26" ht="15.75" customHeight="1" x14ac:dyDescent="0.3">
      <c r="A947" s="4">
        <v>41792</v>
      </c>
      <c r="B947" s="3" t="s">
        <v>37</v>
      </c>
      <c r="C947" s="3" t="s">
        <v>49</v>
      </c>
      <c r="D947" s="3" t="s">
        <v>20</v>
      </c>
      <c r="E947" s="12">
        <v>1405</v>
      </c>
      <c r="F947" s="12">
        <v>3067</v>
      </c>
      <c r="G947" s="12">
        <v>56199.44</v>
      </c>
      <c r="H947" s="13">
        <v>18.323912618193674</v>
      </c>
      <c r="I947" s="3"/>
      <c r="J947" s="3"/>
      <c r="K947" s="3"/>
      <c r="L947" s="3"/>
      <c r="M947" s="3"/>
      <c r="N947" s="3"/>
      <c r="O947" s="3"/>
      <c r="P947" s="3"/>
      <c r="Q947" s="3"/>
      <c r="R947" s="3"/>
      <c r="S947" s="3"/>
      <c r="T947" s="3"/>
      <c r="U947" s="3"/>
      <c r="V947" s="3"/>
      <c r="W947" s="3"/>
      <c r="X947" s="3"/>
      <c r="Y947" s="3"/>
      <c r="Z947" s="3"/>
    </row>
    <row r="948" spans="1:26" ht="15.75" customHeight="1" x14ac:dyDescent="0.3">
      <c r="A948" s="4">
        <v>41792</v>
      </c>
      <c r="B948" s="3" t="s">
        <v>37</v>
      </c>
      <c r="C948" s="3" t="s">
        <v>50</v>
      </c>
      <c r="D948" s="3" t="s">
        <v>21</v>
      </c>
      <c r="E948" s="12">
        <v>93</v>
      </c>
      <c r="F948" s="12">
        <v>203</v>
      </c>
      <c r="G948" s="12">
        <v>4847.83</v>
      </c>
      <c r="H948" s="13">
        <v>23.880935960591131</v>
      </c>
      <c r="I948" s="3"/>
      <c r="J948" s="3"/>
      <c r="K948" s="3"/>
      <c r="L948" s="3"/>
      <c r="M948" s="3"/>
      <c r="N948" s="3"/>
      <c r="O948" s="3"/>
      <c r="P948" s="3"/>
      <c r="Q948" s="3"/>
      <c r="R948" s="3"/>
      <c r="S948" s="3"/>
      <c r="T948" s="3"/>
      <c r="U948" s="3"/>
      <c r="V948" s="3"/>
      <c r="W948" s="3"/>
      <c r="X948" s="3"/>
      <c r="Y948" s="3"/>
      <c r="Z948" s="3"/>
    </row>
    <row r="949" spans="1:26" ht="15.75" customHeight="1" x14ac:dyDescent="0.3">
      <c r="A949" s="4">
        <v>41792</v>
      </c>
      <c r="B949" s="3" t="s">
        <v>37</v>
      </c>
      <c r="C949" s="3" t="s">
        <v>51</v>
      </c>
      <c r="D949" s="3" t="s">
        <v>22</v>
      </c>
      <c r="E949" s="12">
        <v>46</v>
      </c>
      <c r="F949" s="12">
        <v>99</v>
      </c>
      <c r="G949" s="12">
        <v>1713.7</v>
      </c>
      <c r="H949" s="13">
        <v>17.310101010101011</v>
      </c>
      <c r="I949" s="3"/>
      <c r="J949" s="3"/>
      <c r="K949" s="3"/>
      <c r="L949" s="3"/>
      <c r="M949" s="3"/>
      <c r="N949" s="3"/>
      <c r="O949" s="3"/>
      <c r="P949" s="3"/>
      <c r="Q949" s="3"/>
      <c r="R949" s="3"/>
      <c r="S949" s="3"/>
      <c r="T949" s="3"/>
      <c r="U949" s="3"/>
      <c r="V949" s="3"/>
      <c r="W949" s="3"/>
      <c r="X949" s="3"/>
      <c r="Y949" s="3"/>
      <c r="Z949" s="3"/>
    </row>
    <row r="950" spans="1:26" ht="15.75" customHeight="1" x14ac:dyDescent="0.3">
      <c r="A950" s="4">
        <v>41792</v>
      </c>
      <c r="B950" s="3" t="s">
        <v>37</v>
      </c>
      <c r="C950" s="3" t="s">
        <v>52</v>
      </c>
      <c r="D950" s="3" t="s">
        <v>23</v>
      </c>
      <c r="E950" s="12">
        <v>3665.9999999999995</v>
      </c>
      <c r="F950" s="12">
        <v>7912</v>
      </c>
      <c r="G950" s="12">
        <v>222571.79999999996</v>
      </c>
      <c r="H950" s="13">
        <v>28.130915065722952</v>
      </c>
      <c r="I950" s="3"/>
      <c r="J950" s="3"/>
      <c r="K950" s="3"/>
      <c r="L950" s="3"/>
      <c r="M950" s="3"/>
      <c r="N950" s="3"/>
      <c r="O950" s="3"/>
      <c r="P950" s="3"/>
      <c r="Q950" s="3"/>
      <c r="R950" s="3"/>
      <c r="S950" s="3"/>
      <c r="T950" s="3"/>
      <c r="U950" s="3"/>
      <c r="V950" s="3"/>
      <c r="W950" s="3"/>
      <c r="X950" s="3"/>
      <c r="Y950" s="3"/>
      <c r="Z950" s="3"/>
    </row>
    <row r="951" spans="1:26" ht="15.75" customHeight="1" x14ac:dyDescent="0.3">
      <c r="A951" s="4">
        <v>41792</v>
      </c>
      <c r="B951" s="3" t="s">
        <v>37</v>
      </c>
      <c r="C951" s="3" t="s">
        <v>49</v>
      </c>
      <c r="D951" s="3" t="s">
        <v>24</v>
      </c>
      <c r="E951" s="12">
        <v>124.00000000000001</v>
      </c>
      <c r="F951" s="12">
        <v>243</v>
      </c>
      <c r="G951" s="12">
        <v>5113.16</v>
      </c>
      <c r="H951" s="13">
        <v>21.041810699588478</v>
      </c>
      <c r="I951" s="3"/>
      <c r="J951" s="3"/>
      <c r="K951" s="3"/>
      <c r="L951" s="3"/>
      <c r="M951" s="3"/>
      <c r="N951" s="3"/>
      <c r="O951" s="3"/>
      <c r="P951" s="3"/>
      <c r="Q951" s="3"/>
      <c r="R951" s="3"/>
      <c r="S951" s="3"/>
      <c r="T951" s="3"/>
      <c r="U951" s="3"/>
      <c r="V951" s="3"/>
      <c r="W951" s="3"/>
      <c r="X951" s="3"/>
      <c r="Y951" s="3"/>
      <c r="Z951" s="3"/>
    </row>
    <row r="952" spans="1:26" ht="15.75" customHeight="1" x14ac:dyDescent="0.3">
      <c r="A952" s="4">
        <v>41792</v>
      </c>
      <c r="B952" s="3" t="s">
        <v>37</v>
      </c>
      <c r="C952" s="3" t="s">
        <v>53</v>
      </c>
      <c r="D952" s="3" t="s">
        <v>25</v>
      </c>
      <c r="E952" s="12">
        <v>63</v>
      </c>
      <c r="F952" s="12">
        <v>122</v>
      </c>
      <c r="G952" s="12">
        <v>2468.8000000000002</v>
      </c>
      <c r="H952" s="13">
        <v>20.236065573770492</v>
      </c>
      <c r="I952" s="3"/>
      <c r="J952" s="3"/>
      <c r="K952" s="3"/>
      <c r="L952" s="3"/>
      <c r="M952" s="3"/>
      <c r="N952" s="3"/>
      <c r="O952" s="3"/>
      <c r="P952" s="3"/>
      <c r="Q952" s="3"/>
      <c r="R952" s="3"/>
      <c r="S952" s="3"/>
      <c r="T952" s="3"/>
      <c r="U952" s="3"/>
      <c r="V952" s="3"/>
      <c r="W952" s="3"/>
      <c r="X952" s="3"/>
      <c r="Y952" s="3"/>
      <c r="Z952" s="3"/>
    </row>
    <row r="953" spans="1:26" ht="15.75" customHeight="1" x14ac:dyDescent="0.3">
      <c r="A953" s="4">
        <v>41792</v>
      </c>
      <c r="B953" s="3" t="s">
        <v>37</v>
      </c>
      <c r="C953" s="3" t="s">
        <v>54</v>
      </c>
      <c r="D953" s="3" t="s">
        <v>26</v>
      </c>
      <c r="E953" s="12">
        <v>28</v>
      </c>
      <c r="F953" s="12">
        <v>58.000000000000007</v>
      </c>
      <c r="G953" s="12">
        <v>729.79</v>
      </c>
      <c r="H953" s="13">
        <v>12.582586206896551</v>
      </c>
      <c r="I953" s="3"/>
      <c r="J953" s="3"/>
      <c r="K953" s="3"/>
      <c r="L953" s="3"/>
      <c r="M953" s="3"/>
      <c r="N953" s="3"/>
      <c r="O953" s="3"/>
      <c r="P953" s="3"/>
      <c r="Q953" s="3"/>
      <c r="R953" s="3"/>
      <c r="S953" s="3"/>
      <c r="T953" s="3"/>
      <c r="U953" s="3"/>
      <c r="V953" s="3"/>
      <c r="W953" s="3"/>
      <c r="X953" s="3"/>
      <c r="Y953" s="3"/>
      <c r="Z953" s="3"/>
    </row>
    <row r="954" spans="1:26" ht="15.75" customHeight="1" x14ac:dyDescent="0.3">
      <c r="A954" s="4">
        <v>41792</v>
      </c>
      <c r="B954" s="3" t="s">
        <v>37</v>
      </c>
      <c r="C954" s="3" t="s">
        <v>49</v>
      </c>
      <c r="D954" s="3" t="s">
        <v>27</v>
      </c>
      <c r="E954" s="12">
        <v>36</v>
      </c>
      <c r="F954" s="12">
        <v>66</v>
      </c>
      <c r="G954" s="12">
        <v>1220.8499999999999</v>
      </c>
      <c r="H954" s="13">
        <v>18.497727272727271</v>
      </c>
      <c r="I954" s="3"/>
      <c r="J954" s="3"/>
      <c r="K954" s="3"/>
      <c r="L954" s="3"/>
      <c r="M954" s="3"/>
      <c r="N954" s="3"/>
      <c r="O954" s="3"/>
      <c r="P954" s="3"/>
      <c r="Q954" s="3"/>
      <c r="R954" s="3"/>
      <c r="S954" s="3"/>
      <c r="T954" s="3"/>
      <c r="U954" s="3"/>
      <c r="V954" s="3"/>
      <c r="W954" s="3"/>
      <c r="X954" s="3"/>
      <c r="Y954" s="3"/>
      <c r="Z954" s="3"/>
    </row>
    <row r="955" spans="1:26" ht="15.75" customHeight="1" x14ac:dyDescent="0.3">
      <c r="A955" s="4">
        <v>41792</v>
      </c>
      <c r="B955" s="3" t="s">
        <v>37</v>
      </c>
      <c r="C955" s="3" t="s">
        <v>49</v>
      </c>
      <c r="D955" s="3" t="s">
        <v>28</v>
      </c>
      <c r="E955" s="12">
        <v>539.00000000000011</v>
      </c>
      <c r="F955" s="12">
        <v>1044</v>
      </c>
      <c r="G955" s="12">
        <v>19187.849999999999</v>
      </c>
      <c r="H955" s="13">
        <v>18.379166666666666</v>
      </c>
      <c r="I955" s="3"/>
      <c r="J955" s="3"/>
      <c r="K955" s="3"/>
      <c r="L955" s="3"/>
      <c r="M955" s="3"/>
      <c r="N955" s="3"/>
      <c r="O955" s="3"/>
      <c r="P955" s="3"/>
      <c r="Q955" s="3"/>
      <c r="R955" s="3"/>
      <c r="S955" s="3"/>
      <c r="T955" s="3"/>
      <c r="U955" s="3"/>
      <c r="V955" s="3"/>
      <c r="W955" s="3"/>
      <c r="X955" s="3"/>
      <c r="Y955" s="3"/>
      <c r="Z955" s="3"/>
    </row>
    <row r="956" spans="1:26" ht="15.75" customHeight="1" x14ac:dyDescent="0.3">
      <c r="A956" s="4">
        <v>41792</v>
      </c>
      <c r="B956" s="3" t="s">
        <v>37</v>
      </c>
      <c r="C956" s="3" t="s">
        <v>49</v>
      </c>
      <c r="D956" s="3" t="s">
        <v>29</v>
      </c>
      <c r="E956" s="12">
        <v>2016</v>
      </c>
      <c r="F956" s="12">
        <v>5552</v>
      </c>
      <c r="G956" s="12">
        <v>94394.070000000022</v>
      </c>
      <c r="H956" s="13">
        <v>17.001813760806918</v>
      </c>
      <c r="I956" s="3"/>
      <c r="J956" s="3"/>
      <c r="K956" s="3"/>
      <c r="L956" s="3"/>
      <c r="M956" s="3"/>
      <c r="N956" s="3"/>
      <c r="O956" s="3"/>
      <c r="P956" s="3"/>
      <c r="Q956" s="3"/>
      <c r="R956" s="3"/>
      <c r="S956" s="3"/>
      <c r="T956" s="3"/>
      <c r="U956" s="3"/>
      <c r="V956" s="3"/>
      <c r="W956" s="3"/>
      <c r="X956" s="3"/>
      <c r="Y956" s="3"/>
      <c r="Z956" s="3"/>
    </row>
    <row r="957" spans="1:26" ht="15.75" customHeight="1" x14ac:dyDescent="0.3">
      <c r="A957" s="4">
        <v>41792</v>
      </c>
      <c r="B957" s="3" t="s">
        <v>37</v>
      </c>
      <c r="C957" s="3" t="s">
        <v>55</v>
      </c>
      <c r="D957" s="3" t="s">
        <v>30</v>
      </c>
      <c r="E957" s="12">
        <v>268</v>
      </c>
      <c r="F957" s="12">
        <v>601</v>
      </c>
      <c r="G957" s="12">
        <v>10424.129999999999</v>
      </c>
      <c r="H957" s="13">
        <v>17.344642262895174</v>
      </c>
      <c r="I957" s="3"/>
      <c r="J957" s="3"/>
      <c r="K957" s="3"/>
      <c r="L957" s="3"/>
      <c r="M957" s="3"/>
      <c r="N957" s="3"/>
      <c r="O957" s="3"/>
      <c r="P957" s="3"/>
      <c r="Q957" s="3"/>
      <c r="R957" s="3"/>
      <c r="S957" s="3"/>
      <c r="T957" s="3"/>
      <c r="U957" s="3"/>
      <c r="V957" s="3"/>
      <c r="W957" s="3"/>
      <c r="X957" s="3"/>
      <c r="Y957" s="3"/>
      <c r="Z957" s="3"/>
    </row>
    <row r="958" spans="1:26" ht="15.75" customHeight="1" x14ac:dyDescent="0.3">
      <c r="A958" s="4">
        <v>41792</v>
      </c>
      <c r="B958" s="3" t="s">
        <v>37</v>
      </c>
      <c r="C958" s="3" t="s">
        <v>49</v>
      </c>
      <c r="D958" s="3" t="s">
        <v>31</v>
      </c>
      <c r="E958" s="12">
        <v>222.99999999999997</v>
      </c>
      <c r="F958" s="12">
        <v>513.00000000000011</v>
      </c>
      <c r="G958" s="12">
        <v>10060.829999999998</v>
      </c>
      <c r="H958" s="13">
        <v>19.611754385964911</v>
      </c>
      <c r="I958" s="3"/>
      <c r="J958" s="3"/>
      <c r="K958" s="3"/>
      <c r="L958" s="3"/>
      <c r="M958" s="3"/>
      <c r="N958" s="3"/>
      <c r="O958" s="3"/>
      <c r="P958" s="3"/>
      <c r="Q958" s="3"/>
      <c r="R958" s="3"/>
      <c r="S958" s="3"/>
      <c r="T958" s="3"/>
      <c r="U958" s="3"/>
      <c r="V958" s="3"/>
      <c r="W958" s="3"/>
      <c r="X958" s="3"/>
      <c r="Y958" s="3"/>
      <c r="Z958" s="3"/>
    </row>
    <row r="959" spans="1:26" ht="15.75" customHeight="1" x14ac:dyDescent="0.3">
      <c r="A959" s="4">
        <v>41792</v>
      </c>
      <c r="B959" s="3" t="s">
        <v>37</v>
      </c>
      <c r="C959" s="3" t="s">
        <v>13</v>
      </c>
      <c r="D959" s="3" t="s">
        <v>13</v>
      </c>
      <c r="E959" s="12">
        <v>21802.999999999996</v>
      </c>
      <c r="F959" s="12">
        <v>48003</v>
      </c>
      <c r="G959" s="12">
        <v>952310.9</v>
      </c>
      <c r="H959" s="13">
        <v>19.83857050601004</v>
      </c>
      <c r="I959" s="3"/>
      <c r="J959" s="3"/>
      <c r="K959" s="3"/>
      <c r="L959" s="3"/>
      <c r="M959" s="3"/>
      <c r="N959" s="3"/>
      <c r="O959" s="3"/>
      <c r="P959" s="3"/>
      <c r="Q959" s="3"/>
      <c r="R959" s="3"/>
      <c r="S959" s="3"/>
      <c r="T959" s="3"/>
      <c r="U959" s="3"/>
      <c r="V959" s="3"/>
      <c r="W959" s="3"/>
      <c r="X959" s="3"/>
      <c r="Y959" s="3"/>
      <c r="Z959" s="3"/>
    </row>
    <row r="960" spans="1:26" ht="15.75" customHeight="1" x14ac:dyDescent="0.3">
      <c r="A960" s="4">
        <v>41792</v>
      </c>
      <c r="B960" s="3" t="s">
        <v>37</v>
      </c>
      <c r="C960" s="3" t="s">
        <v>53</v>
      </c>
      <c r="D960" s="3" t="s">
        <v>32</v>
      </c>
      <c r="E960" s="12">
        <v>45</v>
      </c>
      <c r="F960" s="12">
        <v>107</v>
      </c>
      <c r="G960" s="12">
        <v>1551.1099999999997</v>
      </c>
      <c r="H960" s="13">
        <v>14.496355140186916</v>
      </c>
      <c r="I960" s="3"/>
      <c r="J960" s="3"/>
      <c r="K960" s="3"/>
      <c r="L960" s="3"/>
      <c r="M960" s="3"/>
      <c r="N960" s="3"/>
      <c r="O960" s="3"/>
      <c r="P960" s="3"/>
      <c r="Q960" s="3"/>
      <c r="R960" s="3"/>
      <c r="S960" s="3"/>
      <c r="T960" s="3"/>
      <c r="U960" s="3"/>
      <c r="V960" s="3"/>
      <c r="W960" s="3"/>
      <c r="X960" s="3"/>
      <c r="Y960" s="3"/>
      <c r="Z960" s="3"/>
    </row>
    <row r="961" spans="1:26" ht="15.75" customHeight="1" x14ac:dyDescent="0.3">
      <c r="A961" s="4">
        <v>41792</v>
      </c>
      <c r="B961" s="3" t="s">
        <v>37</v>
      </c>
      <c r="C961" s="3" t="s">
        <v>56</v>
      </c>
      <c r="D961" s="3" t="s">
        <v>33</v>
      </c>
      <c r="E961" s="12">
        <v>1905</v>
      </c>
      <c r="F961" s="12">
        <v>4363</v>
      </c>
      <c r="G961" s="12">
        <v>71688.820000000007</v>
      </c>
      <c r="H961" s="13">
        <v>16.431084116433649</v>
      </c>
      <c r="I961" s="3"/>
      <c r="J961" s="3"/>
      <c r="K961" s="3"/>
      <c r="L961" s="3"/>
      <c r="M961" s="3"/>
      <c r="N961" s="3"/>
      <c r="O961" s="3"/>
      <c r="P961" s="3"/>
      <c r="Q961" s="3"/>
      <c r="R961" s="3"/>
      <c r="S961" s="3"/>
      <c r="T961" s="3"/>
      <c r="U961" s="3"/>
      <c r="V961" s="3"/>
      <c r="W961" s="3"/>
      <c r="X961" s="3"/>
      <c r="Y961" s="3"/>
      <c r="Z961" s="3"/>
    </row>
    <row r="962" spans="1:26" ht="15.75" customHeight="1" x14ac:dyDescent="0.3">
      <c r="A962" s="4">
        <v>41799</v>
      </c>
      <c r="B962" s="3" t="s">
        <v>36</v>
      </c>
      <c r="C962" s="3" t="s">
        <v>44</v>
      </c>
      <c r="D962" s="3" t="s">
        <v>14</v>
      </c>
      <c r="E962" s="12">
        <v>87</v>
      </c>
      <c r="F962" s="12">
        <v>183</v>
      </c>
      <c r="G962" s="12">
        <v>2070</v>
      </c>
      <c r="H962" s="13">
        <v>11.311475409836065</v>
      </c>
      <c r="I962" s="3"/>
      <c r="J962" s="3"/>
      <c r="K962" s="3"/>
      <c r="L962" s="3"/>
      <c r="M962" s="3"/>
      <c r="N962" s="3"/>
      <c r="O962" s="3"/>
      <c r="P962" s="3"/>
      <c r="Q962" s="3"/>
      <c r="R962" s="3"/>
      <c r="S962" s="3"/>
      <c r="T962" s="3"/>
      <c r="U962" s="3"/>
      <c r="V962" s="3"/>
      <c r="W962" s="3"/>
      <c r="X962" s="3"/>
      <c r="Y962" s="3"/>
      <c r="Z962" s="3"/>
    </row>
    <row r="963" spans="1:26" ht="15.75" customHeight="1" x14ac:dyDescent="0.3">
      <c r="A963" s="4">
        <v>41799</v>
      </c>
      <c r="B963" s="3" t="s">
        <v>36</v>
      </c>
      <c r="C963" s="3" t="s">
        <v>45</v>
      </c>
      <c r="D963" s="3" t="s">
        <v>15</v>
      </c>
      <c r="E963" s="12">
        <v>75</v>
      </c>
      <c r="F963" s="12">
        <v>162</v>
      </c>
      <c r="G963" s="12">
        <v>1769.9999999999995</v>
      </c>
      <c r="H963" s="13">
        <v>10.925925925925926</v>
      </c>
      <c r="I963" s="3"/>
      <c r="J963" s="3"/>
      <c r="K963" s="3"/>
      <c r="L963" s="3"/>
      <c r="M963" s="3"/>
      <c r="N963" s="3"/>
      <c r="O963" s="3"/>
      <c r="P963" s="3"/>
      <c r="Q963" s="3"/>
      <c r="R963" s="3"/>
      <c r="S963" s="3"/>
      <c r="T963" s="3"/>
      <c r="U963" s="3"/>
      <c r="V963" s="3"/>
      <c r="W963" s="3"/>
      <c r="X963" s="3"/>
      <c r="Y963" s="3"/>
      <c r="Z963" s="3"/>
    </row>
    <row r="964" spans="1:26" ht="15.75" customHeight="1" x14ac:dyDescent="0.3">
      <c r="A964" s="4">
        <v>41799</v>
      </c>
      <c r="B964" s="3" t="s">
        <v>36</v>
      </c>
      <c r="C964" s="3" t="s">
        <v>46</v>
      </c>
      <c r="D964" s="3" t="s">
        <v>16</v>
      </c>
      <c r="E964" s="12">
        <v>258</v>
      </c>
      <c r="F964" s="12">
        <v>516</v>
      </c>
      <c r="G964" s="12">
        <v>5727</v>
      </c>
      <c r="H964" s="13">
        <v>11.098837209302326</v>
      </c>
      <c r="I964" s="3"/>
      <c r="J964" s="3"/>
      <c r="K964" s="3"/>
      <c r="L964" s="3"/>
      <c r="M964" s="3"/>
      <c r="N964" s="3"/>
      <c r="O964" s="3"/>
      <c r="P964" s="3"/>
      <c r="Q964" s="3"/>
      <c r="R964" s="3"/>
      <c r="S964" s="3"/>
      <c r="T964" s="3"/>
      <c r="U964" s="3"/>
      <c r="V964" s="3"/>
      <c r="W964" s="3"/>
      <c r="X964" s="3"/>
      <c r="Y964" s="3"/>
      <c r="Z964" s="3"/>
    </row>
    <row r="965" spans="1:26" ht="15.75" customHeight="1" x14ac:dyDescent="0.3">
      <c r="A965" s="4">
        <v>41799</v>
      </c>
      <c r="B965" s="3" t="s">
        <v>36</v>
      </c>
      <c r="C965" s="3" t="s">
        <v>47</v>
      </c>
      <c r="D965" s="3" t="s">
        <v>17</v>
      </c>
      <c r="E965" s="12">
        <v>482.99999999999989</v>
      </c>
      <c r="F965" s="12">
        <v>996</v>
      </c>
      <c r="G965" s="12">
        <v>11232</v>
      </c>
      <c r="H965" s="13">
        <v>11.27710843373494</v>
      </c>
      <c r="I965" s="3"/>
      <c r="J965" s="3"/>
      <c r="K965" s="3"/>
      <c r="L965" s="3"/>
      <c r="M965" s="3"/>
      <c r="N965" s="3"/>
      <c r="O965" s="3"/>
      <c r="P965" s="3"/>
      <c r="Q965" s="3"/>
      <c r="R965" s="3"/>
      <c r="S965" s="3"/>
      <c r="T965" s="3"/>
      <c r="U965" s="3"/>
      <c r="V965" s="3"/>
      <c r="W965" s="3"/>
      <c r="X965" s="3"/>
      <c r="Y965" s="3"/>
      <c r="Z965" s="3"/>
    </row>
    <row r="966" spans="1:26" ht="15.75" customHeight="1" x14ac:dyDescent="0.3">
      <c r="A966" s="4">
        <v>41799</v>
      </c>
      <c r="B966" s="3" t="s">
        <v>36</v>
      </c>
      <c r="C966" s="3" t="s">
        <v>45</v>
      </c>
      <c r="D966" s="3" t="s">
        <v>18</v>
      </c>
      <c r="E966" s="12">
        <v>63</v>
      </c>
      <c r="F966" s="12">
        <v>138</v>
      </c>
      <c r="G966" s="12">
        <v>1236.0000000000002</v>
      </c>
      <c r="H966" s="13">
        <v>8.9565217391304355</v>
      </c>
      <c r="I966" s="3"/>
      <c r="J966" s="3"/>
      <c r="K966" s="3"/>
      <c r="L966" s="3"/>
      <c r="M966" s="3"/>
      <c r="N966" s="3"/>
      <c r="O966" s="3"/>
      <c r="P966" s="3"/>
      <c r="Q966" s="3"/>
      <c r="R966" s="3"/>
      <c r="S966" s="3"/>
      <c r="T966" s="3"/>
      <c r="U966" s="3"/>
      <c r="V966" s="3"/>
      <c r="W966" s="3"/>
      <c r="X966" s="3"/>
      <c r="Y966" s="3"/>
      <c r="Z966" s="3"/>
    </row>
    <row r="967" spans="1:26" ht="15.75" customHeight="1" x14ac:dyDescent="0.3">
      <c r="A967" s="4">
        <v>41799</v>
      </c>
      <c r="B967" s="3" t="s">
        <v>36</v>
      </c>
      <c r="C967" s="3" t="s">
        <v>48</v>
      </c>
      <c r="D967" s="3" t="s">
        <v>19</v>
      </c>
      <c r="E967" s="12">
        <v>51</v>
      </c>
      <c r="F967" s="12">
        <v>96</v>
      </c>
      <c r="G967" s="12">
        <v>1017</v>
      </c>
      <c r="H967" s="13">
        <v>10.59375</v>
      </c>
      <c r="I967" s="3"/>
      <c r="J967" s="3"/>
      <c r="K967" s="3"/>
      <c r="L967" s="3"/>
      <c r="M967" s="3"/>
      <c r="N967" s="3"/>
      <c r="O967" s="3"/>
      <c r="P967" s="3"/>
      <c r="Q967" s="3"/>
      <c r="R967" s="3"/>
      <c r="S967" s="3"/>
      <c r="T967" s="3"/>
      <c r="U967" s="3"/>
      <c r="V967" s="3"/>
      <c r="W967" s="3"/>
      <c r="X967" s="3"/>
      <c r="Y967" s="3"/>
      <c r="Z967" s="3"/>
    </row>
    <row r="968" spans="1:26" ht="15.75" customHeight="1" x14ac:dyDescent="0.3">
      <c r="A968" s="4">
        <v>41799</v>
      </c>
      <c r="B968" s="3" t="s">
        <v>36</v>
      </c>
      <c r="C968" s="3" t="s">
        <v>49</v>
      </c>
      <c r="D968" s="3" t="s">
        <v>20</v>
      </c>
      <c r="E968" s="12">
        <v>1176</v>
      </c>
      <c r="F968" s="12">
        <v>2541</v>
      </c>
      <c r="G968" s="12">
        <v>32106</v>
      </c>
      <c r="H968" s="13">
        <v>12.635182998819362</v>
      </c>
      <c r="I968" s="3"/>
      <c r="J968" s="3"/>
      <c r="K968" s="3"/>
      <c r="L968" s="3"/>
      <c r="M968" s="3"/>
      <c r="N968" s="3"/>
      <c r="O968" s="3"/>
      <c r="P968" s="3"/>
      <c r="Q968" s="3"/>
      <c r="R968" s="3"/>
      <c r="S968" s="3"/>
      <c r="T968" s="3"/>
      <c r="U968" s="3"/>
      <c r="V968" s="3"/>
      <c r="W968" s="3"/>
      <c r="X968" s="3"/>
      <c r="Y968" s="3"/>
      <c r="Z968" s="3"/>
    </row>
    <row r="969" spans="1:26" ht="15.75" customHeight="1" x14ac:dyDescent="0.3">
      <c r="A969" s="4">
        <v>41799</v>
      </c>
      <c r="B969" s="3" t="s">
        <v>36</v>
      </c>
      <c r="C969" s="3" t="s">
        <v>50</v>
      </c>
      <c r="D969" s="3" t="s">
        <v>21</v>
      </c>
      <c r="E969" s="12">
        <v>39</v>
      </c>
      <c r="F969" s="12">
        <v>102</v>
      </c>
      <c r="G969" s="12">
        <v>980.99999999999977</v>
      </c>
      <c r="H969" s="13">
        <v>9.617647058823529</v>
      </c>
      <c r="I969" s="3"/>
      <c r="J969" s="3"/>
      <c r="K969" s="3"/>
      <c r="L969" s="3"/>
      <c r="M969" s="3"/>
      <c r="N969" s="3"/>
      <c r="O969" s="3"/>
      <c r="P969" s="3"/>
      <c r="Q969" s="3"/>
      <c r="R969" s="3"/>
      <c r="S969" s="3"/>
      <c r="T969" s="3"/>
      <c r="U969" s="3"/>
      <c r="V969" s="3"/>
      <c r="W969" s="3"/>
      <c r="X969" s="3"/>
      <c r="Y969" s="3"/>
      <c r="Z969" s="3"/>
    </row>
    <row r="970" spans="1:26" ht="15.75" customHeight="1" x14ac:dyDescent="0.3">
      <c r="A970" s="4">
        <v>41799</v>
      </c>
      <c r="B970" s="3" t="s">
        <v>36</v>
      </c>
      <c r="C970" s="3" t="s">
        <v>51</v>
      </c>
      <c r="D970" s="3" t="s">
        <v>22</v>
      </c>
      <c r="E970" s="12">
        <v>105</v>
      </c>
      <c r="F970" s="12">
        <v>209.99999999999994</v>
      </c>
      <c r="G970" s="12">
        <v>2061</v>
      </c>
      <c r="H970" s="13">
        <v>9.8142857142857149</v>
      </c>
      <c r="I970" s="3"/>
      <c r="J970" s="3"/>
      <c r="K970" s="3"/>
      <c r="L970" s="3"/>
      <c r="M970" s="3"/>
      <c r="N970" s="3"/>
      <c r="O970" s="3"/>
      <c r="P970" s="3"/>
      <c r="Q970" s="3"/>
      <c r="R970" s="3"/>
      <c r="S970" s="3"/>
      <c r="T970" s="3"/>
      <c r="U970" s="3"/>
      <c r="V970" s="3"/>
      <c r="W970" s="3"/>
      <c r="X970" s="3"/>
      <c r="Y970" s="3"/>
      <c r="Z970" s="3"/>
    </row>
    <row r="971" spans="1:26" ht="15.75" customHeight="1" x14ac:dyDescent="0.3">
      <c r="A971" s="4">
        <v>41799</v>
      </c>
      <c r="B971" s="3" t="s">
        <v>36</v>
      </c>
      <c r="C971" s="3" t="s">
        <v>52</v>
      </c>
      <c r="D971" s="3" t="s">
        <v>23</v>
      </c>
      <c r="E971" s="12">
        <v>474.00000000000011</v>
      </c>
      <c r="F971" s="12">
        <v>1074</v>
      </c>
      <c r="G971" s="12">
        <v>12555.000000000004</v>
      </c>
      <c r="H971" s="13">
        <v>11.689944134078212</v>
      </c>
      <c r="I971" s="3"/>
      <c r="J971" s="3"/>
      <c r="K971" s="3"/>
      <c r="L971" s="3"/>
      <c r="M971" s="3"/>
      <c r="N971" s="3"/>
      <c r="O971" s="3"/>
      <c r="P971" s="3"/>
      <c r="Q971" s="3"/>
      <c r="R971" s="3"/>
      <c r="S971" s="3"/>
      <c r="T971" s="3"/>
      <c r="U971" s="3"/>
      <c r="V971" s="3"/>
      <c r="W971" s="3"/>
      <c r="X971" s="3"/>
      <c r="Y971" s="3"/>
      <c r="Z971" s="3"/>
    </row>
    <row r="972" spans="1:26" ht="15.75" customHeight="1" x14ac:dyDescent="0.3">
      <c r="A972" s="4">
        <v>41799</v>
      </c>
      <c r="B972" s="3" t="s">
        <v>36</v>
      </c>
      <c r="C972" s="3" t="s">
        <v>49</v>
      </c>
      <c r="D972" s="3" t="s">
        <v>24</v>
      </c>
      <c r="E972" s="12">
        <v>65.999999999999986</v>
      </c>
      <c r="F972" s="12">
        <v>120</v>
      </c>
      <c r="G972" s="12">
        <v>1506</v>
      </c>
      <c r="H972" s="13">
        <v>12.55</v>
      </c>
      <c r="I972" s="3"/>
      <c r="J972" s="3"/>
      <c r="K972" s="3"/>
      <c r="L972" s="3"/>
      <c r="M972" s="3"/>
      <c r="N972" s="3"/>
      <c r="O972" s="3"/>
      <c r="P972" s="3"/>
      <c r="Q972" s="3"/>
      <c r="R972" s="3"/>
      <c r="S972" s="3"/>
      <c r="T972" s="3"/>
      <c r="U972" s="3"/>
      <c r="V972" s="3"/>
      <c r="W972" s="3"/>
      <c r="X972" s="3"/>
      <c r="Y972" s="3"/>
      <c r="Z972" s="3"/>
    </row>
    <row r="973" spans="1:26" ht="15.75" customHeight="1" x14ac:dyDescent="0.3">
      <c r="A973" s="4">
        <v>41799</v>
      </c>
      <c r="B973" s="3" t="s">
        <v>36</v>
      </c>
      <c r="C973" s="3" t="s">
        <v>53</v>
      </c>
      <c r="D973" s="3" t="s">
        <v>25</v>
      </c>
      <c r="E973" s="12">
        <v>48</v>
      </c>
      <c r="F973" s="12">
        <v>81</v>
      </c>
      <c r="G973" s="12">
        <v>887.99999999999977</v>
      </c>
      <c r="H973" s="13">
        <v>10.962962962962964</v>
      </c>
      <c r="I973" s="3"/>
      <c r="J973" s="3"/>
      <c r="K973" s="3"/>
      <c r="L973" s="3"/>
      <c r="M973" s="3"/>
      <c r="N973" s="3"/>
      <c r="O973" s="3"/>
      <c r="P973" s="3"/>
      <c r="Q973" s="3"/>
      <c r="R973" s="3"/>
      <c r="S973" s="3"/>
      <c r="T973" s="3"/>
      <c r="U973" s="3"/>
      <c r="V973" s="3"/>
      <c r="W973" s="3"/>
      <c r="X973" s="3"/>
      <c r="Y973" s="3"/>
      <c r="Z973" s="3"/>
    </row>
    <row r="974" spans="1:26" ht="15.75" customHeight="1" x14ac:dyDescent="0.3">
      <c r="A974" s="4">
        <v>41799</v>
      </c>
      <c r="B974" s="3" t="s">
        <v>36</v>
      </c>
      <c r="C974" s="3" t="s">
        <v>54</v>
      </c>
      <c r="D974" s="3" t="s">
        <v>26</v>
      </c>
      <c r="E974" s="12">
        <v>39</v>
      </c>
      <c r="F974" s="12">
        <v>63</v>
      </c>
      <c r="G974" s="12">
        <v>798</v>
      </c>
      <c r="H974" s="13">
        <v>12.666666666666666</v>
      </c>
      <c r="I974" s="3"/>
      <c r="J974" s="3"/>
      <c r="K974" s="3"/>
      <c r="L974" s="3"/>
      <c r="M974" s="3"/>
      <c r="N974" s="3"/>
      <c r="O974" s="3"/>
      <c r="P974" s="3"/>
      <c r="Q974" s="3"/>
      <c r="R974" s="3"/>
      <c r="S974" s="3"/>
      <c r="T974" s="3"/>
      <c r="U974" s="3"/>
      <c r="V974" s="3"/>
      <c r="W974" s="3"/>
      <c r="X974" s="3"/>
      <c r="Y974" s="3"/>
      <c r="Z974" s="3"/>
    </row>
    <row r="975" spans="1:26" ht="15.75" customHeight="1" x14ac:dyDescent="0.3">
      <c r="A975" s="4">
        <v>41799</v>
      </c>
      <c r="B975" s="3" t="s">
        <v>36</v>
      </c>
      <c r="C975" s="3" t="s">
        <v>49</v>
      </c>
      <c r="D975" s="3" t="s">
        <v>27</v>
      </c>
      <c r="E975" s="12">
        <v>84</v>
      </c>
      <c r="F975" s="12">
        <v>174.00000000000003</v>
      </c>
      <c r="G975" s="12">
        <v>2085</v>
      </c>
      <c r="H975" s="13">
        <v>11.982758620689655</v>
      </c>
      <c r="I975" s="3"/>
      <c r="J975" s="3"/>
      <c r="K975" s="3"/>
      <c r="L975" s="3"/>
      <c r="M975" s="3"/>
      <c r="N975" s="3"/>
      <c r="O975" s="3"/>
      <c r="P975" s="3"/>
      <c r="Q975" s="3"/>
      <c r="R975" s="3"/>
      <c r="S975" s="3"/>
      <c r="T975" s="3"/>
      <c r="U975" s="3"/>
      <c r="V975" s="3"/>
      <c r="W975" s="3"/>
      <c r="X975" s="3"/>
      <c r="Y975" s="3"/>
      <c r="Z975" s="3"/>
    </row>
    <row r="976" spans="1:26" ht="15.75" customHeight="1" x14ac:dyDescent="0.3">
      <c r="A976" s="4">
        <v>41799</v>
      </c>
      <c r="B976" s="3" t="s">
        <v>36</v>
      </c>
      <c r="C976" s="3" t="s">
        <v>49</v>
      </c>
      <c r="D976" s="3" t="s">
        <v>28</v>
      </c>
      <c r="E976" s="12">
        <v>677.99999999999989</v>
      </c>
      <c r="F976" s="12">
        <v>1227</v>
      </c>
      <c r="G976" s="12">
        <v>14964</v>
      </c>
      <c r="H976" s="13">
        <v>12.19559902200489</v>
      </c>
      <c r="I976" s="3"/>
      <c r="J976" s="3"/>
      <c r="K976" s="3"/>
      <c r="L976" s="3"/>
      <c r="M976" s="3"/>
      <c r="N976" s="3"/>
      <c r="O976" s="3"/>
      <c r="P976" s="3"/>
      <c r="Q976" s="3"/>
      <c r="R976" s="3"/>
      <c r="S976" s="3"/>
      <c r="T976" s="3"/>
      <c r="U976" s="3"/>
      <c r="V976" s="3"/>
      <c r="W976" s="3"/>
      <c r="X976" s="3"/>
      <c r="Y976" s="3"/>
      <c r="Z976" s="3"/>
    </row>
    <row r="977" spans="1:26" ht="15.75" customHeight="1" x14ac:dyDescent="0.3">
      <c r="A977" s="4">
        <v>41799</v>
      </c>
      <c r="B977" s="3" t="s">
        <v>36</v>
      </c>
      <c r="C977" s="3" t="s">
        <v>49</v>
      </c>
      <c r="D977" s="3" t="s">
        <v>29</v>
      </c>
      <c r="E977" s="12">
        <v>1931.9999999999995</v>
      </c>
      <c r="F977" s="12">
        <v>4398</v>
      </c>
      <c r="G977" s="12">
        <v>51402</v>
      </c>
      <c r="H977" s="13">
        <v>11.687585266030014</v>
      </c>
      <c r="I977" s="3"/>
      <c r="J977" s="3"/>
      <c r="K977" s="3"/>
      <c r="L977" s="3"/>
      <c r="M977" s="3"/>
      <c r="N977" s="3"/>
      <c r="O977" s="3"/>
      <c r="P977" s="3"/>
      <c r="Q977" s="3"/>
      <c r="R977" s="3"/>
      <c r="S977" s="3"/>
      <c r="T977" s="3"/>
      <c r="U977" s="3"/>
      <c r="V977" s="3"/>
      <c r="W977" s="3"/>
      <c r="X977" s="3"/>
      <c r="Y977" s="3"/>
      <c r="Z977" s="3"/>
    </row>
    <row r="978" spans="1:26" ht="15.75" customHeight="1" x14ac:dyDescent="0.3">
      <c r="A978" s="4">
        <v>41799</v>
      </c>
      <c r="B978" s="3" t="s">
        <v>36</v>
      </c>
      <c r="C978" s="3" t="s">
        <v>55</v>
      </c>
      <c r="D978" s="3" t="s">
        <v>30</v>
      </c>
      <c r="E978" s="12">
        <v>171</v>
      </c>
      <c r="F978" s="12">
        <v>300</v>
      </c>
      <c r="G978" s="12">
        <v>3359.9999999999991</v>
      </c>
      <c r="H978" s="13">
        <v>11.2</v>
      </c>
      <c r="I978" s="3"/>
      <c r="J978" s="3"/>
      <c r="K978" s="3"/>
      <c r="L978" s="3"/>
      <c r="M978" s="3"/>
      <c r="N978" s="3"/>
      <c r="O978" s="3"/>
      <c r="P978" s="3"/>
      <c r="Q978" s="3"/>
      <c r="R978" s="3"/>
      <c r="S978" s="3"/>
      <c r="T978" s="3"/>
      <c r="U978" s="3"/>
      <c r="V978" s="3"/>
      <c r="W978" s="3"/>
      <c r="X978" s="3"/>
      <c r="Y978" s="3"/>
      <c r="Z978" s="3"/>
    </row>
    <row r="979" spans="1:26" ht="15.75" customHeight="1" x14ac:dyDescent="0.3">
      <c r="A979" s="4">
        <v>41799</v>
      </c>
      <c r="B979" s="3" t="s">
        <v>36</v>
      </c>
      <c r="C979" s="3" t="s">
        <v>49</v>
      </c>
      <c r="D979" s="3" t="s">
        <v>31</v>
      </c>
      <c r="E979" s="12">
        <v>204</v>
      </c>
      <c r="F979" s="12">
        <v>413.99999999999989</v>
      </c>
      <c r="G979" s="12">
        <v>5025</v>
      </c>
      <c r="H979" s="13">
        <v>12.137681159420289</v>
      </c>
      <c r="I979" s="3"/>
      <c r="J979" s="3"/>
      <c r="K979" s="3"/>
      <c r="L979" s="3"/>
      <c r="M979" s="3"/>
      <c r="N979" s="3"/>
      <c r="O979" s="3"/>
      <c r="P979" s="3"/>
      <c r="Q979" s="3"/>
      <c r="R979" s="3"/>
      <c r="S979" s="3"/>
      <c r="T979" s="3"/>
      <c r="U979" s="3"/>
      <c r="V979" s="3"/>
      <c r="W979" s="3"/>
      <c r="X979" s="3"/>
      <c r="Y979" s="3"/>
      <c r="Z979" s="3"/>
    </row>
    <row r="980" spans="1:26" ht="15.75" customHeight="1" x14ac:dyDescent="0.3">
      <c r="A980" s="4">
        <v>41799</v>
      </c>
      <c r="B980" s="3" t="s">
        <v>36</v>
      </c>
      <c r="C980" s="3" t="s">
        <v>13</v>
      </c>
      <c r="D980" s="3" t="s">
        <v>13</v>
      </c>
      <c r="E980" s="12">
        <v>9579</v>
      </c>
      <c r="F980" s="12">
        <v>19461</v>
      </c>
      <c r="G980" s="12">
        <v>233769.00000000006</v>
      </c>
      <c r="H980" s="13">
        <v>12.012178202558964</v>
      </c>
      <c r="I980" s="3"/>
      <c r="J980" s="3"/>
      <c r="K980" s="3"/>
      <c r="L980" s="3"/>
      <c r="M980" s="3"/>
      <c r="N980" s="3"/>
      <c r="O980" s="3"/>
      <c r="P980" s="3"/>
      <c r="Q980" s="3"/>
      <c r="R980" s="3"/>
      <c r="S980" s="3"/>
      <c r="T980" s="3"/>
      <c r="U980" s="3"/>
      <c r="V980" s="3"/>
      <c r="W980" s="3"/>
      <c r="X980" s="3"/>
      <c r="Y980" s="3"/>
      <c r="Z980" s="3"/>
    </row>
    <row r="981" spans="1:26" ht="15.75" customHeight="1" x14ac:dyDescent="0.3">
      <c r="A981" s="4">
        <v>41799</v>
      </c>
      <c r="B981" s="3" t="s">
        <v>36</v>
      </c>
      <c r="C981" s="3" t="s">
        <v>53</v>
      </c>
      <c r="D981" s="3" t="s">
        <v>32</v>
      </c>
      <c r="E981" s="12">
        <v>32.999999999999993</v>
      </c>
      <c r="F981" s="12">
        <v>60</v>
      </c>
      <c r="G981" s="12">
        <v>645.00000000000011</v>
      </c>
      <c r="H981" s="13">
        <v>10.75</v>
      </c>
      <c r="I981" s="3"/>
      <c r="J981" s="3"/>
      <c r="K981" s="3"/>
      <c r="L981" s="3"/>
      <c r="M981" s="3"/>
      <c r="N981" s="3"/>
      <c r="O981" s="3"/>
      <c r="P981" s="3"/>
      <c r="Q981" s="3"/>
      <c r="R981" s="3"/>
      <c r="S981" s="3"/>
      <c r="T981" s="3"/>
      <c r="U981" s="3"/>
      <c r="V981" s="3"/>
      <c r="W981" s="3"/>
      <c r="X981" s="3"/>
      <c r="Y981" s="3"/>
      <c r="Z981" s="3"/>
    </row>
    <row r="982" spans="1:26" ht="15.75" customHeight="1" x14ac:dyDescent="0.3">
      <c r="A982" s="4">
        <v>41799</v>
      </c>
      <c r="B982" s="3" t="s">
        <v>36</v>
      </c>
      <c r="C982" s="3" t="s">
        <v>56</v>
      </c>
      <c r="D982" s="3" t="s">
        <v>33</v>
      </c>
      <c r="E982" s="12">
        <v>207</v>
      </c>
      <c r="F982" s="12">
        <v>342</v>
      </c>
      <c r="G982" s="12">
        <v>4244.9999999999991</v>
      </c>
      <c r="H982" s="13">
        <v>12.412280701754385</v>
      </c>
      <c r="I982" s="3"/>
      <c r="J982" s="3"/>
      <c r="K982" s="3"/>
      <c r="L982" s="3"/>
      <c r="M982" s="3"/>
      <c r="N982" s="3"/>
      <c r="O982" s="3"/>
      <c r="P982" s="3"/>
      <c r="Q982" s="3"/>
      <c r="R982" s="3"/>
      <c r="S982" s="3"/>
      <c r="T982" s="3"/>
      <c r="U982" s="3"/>
      <c r="V982" s="3"/>
      <c r="W982" s="3"/>
      <c r="X982" s="3"/>
      <c r="Y982" s="3"/>
      <c r="Z982" s="3"/>
    </row>
    <row r="983" spans="1:26" ht="15.75" customHeight="1" x14ac:dyDescent="0.3">
      <c r="A983" s="4">
        <v>41799</v>
      </c>
      <c r="B983" s="3" t="s">
        <v>37</v>
      </c>
      <c r="C983" s="3" t="s">
        <v>44</v>
      </c>
      <c r="D983" s="3" t="s">
        <v>14</v>
      </c>
      <c r="E983" s="12">
        <v>282.99999999999994</v>
      </c>
      <c r="F983" s="12">
        <v>596</v>
      </c>
      <c r="G983" s="12">
        <v>12074.249999999998</v>
      </c>
      <c r="H983" s="13">
        <v>20.258808724832214</v>
      </c>
      <c r="I983" s="3"/>
      <c r="J983" s="3"/>
      <c r="K983" s="3"/>
      <c r="L983" s="3"/>
      <c r="M983" s="3"/>
      <c r="N983" s="3"/>
      <c r="O983" s="3"/>
      <c r="P983" s="3"/>
      <c r="Q983" s="3"/>
      <c r="R983" s="3"/>
      <c r="S983" s="3"/>
      <c r="T983" s="3"/>
      <c r="U983" s="3"/>
      <c r="V983" s="3"/>
      <c r="W983" s="3"/>
      <c r="X983" s="3"/>
      <c r="Y983" s="3"/>
      <c r="Z983" s="3"/>
    </row>
    <row r="984" spans="1:26" ht="15.75" customHeight="1" x14ac:dyDescent="0.3">
      <c r="A984" s="4">
        <v>41799</v>
      </c>
      <c r="B984" s="3" t="s">
        <v>37</v>
      </c>
      <c r="C984" s="3" t="s">
        <v>45</v>
      </c>
      <c r="D984" s="3" t="s">
        <v>15</v>
      </c>
      <c r="E984" s="12">
        <v>92</v>
      </c>
      <c r="F984" s="12">
        <v>216</v>
      </c>
      <c r="G984" s="12">
        <v>4449.91</v>
      </c>
      <c r="H984" s="13">
        <v>20.601435185185185</v>
      </c>
      <c r="I984" s="3"/>
      <c r="J984" s="3"/>
      <c r="K984" s="3"/>
      <c r="L984" s="3"/>
      <c r="M984" s="3"/>
      <c r="N984" s="3"/>
      <c r="O984" s="3"/>
      <c r="P984" s="3"/>
      <c r="Q984" s="3"/>
      <c r="R984" s="3"/>
      <c r="S984" s="3"/>
      <c r="T984" s="3"/>
      <c r="U984" s="3"/>
      <c r="V984" s="3"/>
      <c r="W984" s="3"/>
      <c r="X984" s="3"/>
      <c r="Y984" s="3"/>
      <c r="Z984" s="3"/>
    </row>
    <row r="985" spans="1:26" ht="15.75" customHeight="1" x14ac:dyDescent="0.3">
      <c r="A985" s="4">
        <v>41799</v>
      </c>
      <c r="B985" s="3" t="s">
        <v>37</v>
      </c>
      <c r="C985" s="3" t="s">
        <v>46</v>
      </c>
      <c r="D985" s="3" t="s">
        <v>16</v>
      </c>
      <c r="E985" s="12">
        <v>1030</v>
      </c>
      <c r="F985" s="12">
        <v>2453</v>
      </c>
      <c r="G985" s="12">
        <v>36014.030000000006</v>
      </c>
      <c r="H985" s="13">
        <v>14.681626579698328</v>
      </c>
      <c r="I985" s="3"/>
      <c r="J985" s="3"/>
      <c r="K985" s="3"/>
      <c r="L985" s="3"/>
      <c r="M985" s="3"/>
      <c r="N985" s="3"/>
      <c r="O985" s="3"/>
      <c r="P985" s="3"/>
      <c r="Q985" s="3"/>
      <c r="R985" s="3"/>
      <c r="S985" s="3"/>
      <c r="T985" s="3"/>
      <c r="U985" s="3"/>
      <c r="V985" s="3"/>
      <c r="W985" s="3"/>
      <c r="X985" s="3"/>
      <c r="Y985" s="3"/>
      <c r="Z985" s="3"/>
    </row>
    <row r="986" spans="1:26" ht="15.75" customHeight="1" x14ac:dyDescent="0.3">
      <c r="A986" s="4">
        <v>41799</v>
      </c>
      <c r="B986" s="3" t="s">
        <v>37</v>
      </c>
      <c r="C986" s="3" t="s">
        <v>47</v>
      </c>
      <c r="D986" s="3" t="s">
        <v>17</v>
      </c>
      <c r="E986" s="12">
        <v>2360.0000000000005</v>
      </c>
      <c r="F986" s="12">
        <v>5384</v>
      </c>
      <c r="G986" s="12">
        <v>89455.71</v>
      </c>
      <c r="H986" s="13">
        <v>16.615102154531947</v>
      </c>
      <c r="I986" s="3"/>
      <c r="J986" s="3"/>
      <c r="K986" s="3"/>
      <c r="L986" s="3"/>
      <c r="M986" s="3"/>
      <c r="N986" s="3"/>
      <c r="O986" s="3"/>
      <c r="P986" s="3"/>
      <c r="Q986" s="3"/>
      <c r="R986" s="3"/>
      <c r="S986" s="3"/>
      <c r="T986" s="3"/>
      <c r="U986" s="3"/>
      <c r="V986" s="3"/>
      <c r="W986" s="3"/>
      <c r="X986" s="3"/>
      <c r="Y986" s="3"/>
      <c r="Z986" s="3"/>
    </row>
    <row r="987" spans="1:26" ht="15.75" customHeight="1" x14ac:dyDescent="0.3">
      <c r="A987" s="4">
        <v>41799</v>
      </c>
      <c r="B987" s="3" t="s">
        <v>37</v>
      </c>
      <c r="C987" s="3" t="s">
        <v>45</v>
      </c>
      <c r="D987" s="3" t="s">
        <v>18</v>
      </c>
      <c r="E987" s="12">
        <v>290</v>
      </c>
      <c r="F987" s="12">
        <v>599.00000000000011</v>
      </c>
      <c r="G987" s="12">
        <v>12969.94</v>
      </c>
      <c r="H987" s="13">
        <v>21.652654424040069</v>
      </c>
      <c r="I987" s="3"/>
      <c r="J987" s="3"/>
      <c r="K987" s="3"/>
      <c r="L987" s="3"/>
      <c r="M987" s="3"/>
      <c r="N987" s="3"/>
      <c r="O987" s="3"/>
      <c r="P987" s="3"/>
      <c r="Q987" s="3"/>
      <c r="R987" s="3"/>
      <c r="S987" s="3"/>
      <c r="T987" s="3"/>
      <c r="U987" s="3"/>
      <c r="V987" s="3"/>
      <c r="W987" s="3"/>
      <c r="X987" s="3"/>
      <c r="Y987" s="3"/>
      <c r="Z987" s="3"/>
    </row>
    <row r="988" spans="1:26" ht="15.75" customHeight="1" x14ac:dyDescent="0.3">
      <c r="A988" s="4">
        <v>41799</v>
      </c>
      <c r="B988" s="3" t="s">
        <v>37</v>
      </c>
      <c r="C988" s="3" t="s">
        <v>48</v>
      </c>
      <c r="D988" s="3" t="s">
        <v>19</v>
      </c>
      <c r="E988" s="12">
        <v>117</v>
      </c>
      <c r="F988" s="12">
        <v>225.00000000000003</v>
      </c>
      <c r="G988" s="12">
        <v>4081.89</v>
      </c>
      <c r="H988" s="13">
        <v>18.141733333333331</v>
      </c>
      <c r="I988" s="3"/>
      <c r="J988" s="3"/>
      <c r="K988" s="3"/>
      <c r="L988" s="3"/>
      <c r="M988" s="3"/>
      <c r="N988" s="3"/>
      <c r="O988" s="3"/>
      <c r="P988" s="3"/>
      <c r="Q988" s="3"/>
      <c r="R988" s="3"/>
      <c r="S988" s="3"/>
      <c r="T988" s="3"/>
      <c r="U988" s="3"/>
      <c r="V988" s="3"/>
      <c r="W988" s="3"/>
      <c r="X988" s="3"/>
      <c r="Y988" s="3"/>
      <c r="Z988" s="3"/>
    </row>
    <row r="989" spans="1:26" ht="15.75" customHeight="1" x14ac:dyDescent="0.3">
      <c r="A989" s="4">
        <v>41799</v>
      </c>
      <c r="B989" s="3" t="s">
        <v>37</v>
      </c>
      <c r="C989" s="3" t="s">
        <v>49</v>
      </c>
      <c r="D989" s="3" t="s">
        <v>20</v>
      </c>
      <c r="E989" s="12">
        <v>1472</v>
      </c>
      <c r="F989" s="12">
        <v>3440</v>
      </c>
      <c r="G989" s="12">
        <v>63083.24</v>
      </c>
      <c r="H989" s="13">
        <v>18.338151162790698</v>
      </c>
      <c r="I989" s="3"/>
      <c r="J989" s="3"/>
      <c r="K989" s="3"/>
      <c r="L989" s="3"/>
      <c r="M989" s="3"/>
      <c r="N989" s="3"/>
      <c r="O989" s="3"/>
      <c r="P989" s="3"/>
      <c r="Q989" s="3"/>
      <c r="R989" s="3"/>
      <c r="S989" s="3"/>
      <c r="T989" s="3"/>
      <c r="U989" s="3"/>
      <c r="V989" s="3"/>
      <c r="W989" s="3"/>
      <c r="X989" s="3"/>
      <c r="Y989" s="3"/>
      <c r="Z989" s="3"/>
    </row>
    <row r="990" spans="1:26" ht="15.75" customHeight="1" x14ac:dyDescent="0.3">
      <c r="A990" s="4">
        <v>41799</v>
      </c>
      <c r="B990" s="3" t="s">
        <v>37</v>
      </c>
      <c r="C990" s="3" t="s">
        <v>50</v>
      </c>
      <c r="D990" s="3" t="s">
        <v>21</v>
      </c>
      <c r="E990" s="12">
        <v>93</v>
      </c>
      <c r="F990" s="12">
        <v>244</v>
      </c>
      <c r="G990" s="12">
        <v>4947.0600000000004</v>
      </c>
      <c r="H990" s="13">
        <v>20.274836065573773</v>
      </c>
      <c r="I990" s="3"/>
      <c r="J990" s="3"/>
      <c r="K990" s="3"/>
      <c r="L990" s="3"/>
      <c r="M990" s="3"/>
      <c r="N990" s="3"/>
      <c r="O990" s="3"/>
      <c r="P990" s="3"/>
      <c r="Q990" s="3"/>
      <c r="R990" s="3"/>
      <c r="S990" s="3"/>
      <c r="T990" s="3"/>
      <c r="U990" s="3"/>
      <c r="V990" s="3"/>
      <c r="W990" s="3"/>
      <c r="X990" s="3"/>
      <c r="Y990" s="3"/>
      <c r="Z990" s="3"/>
    </row>
    <row r="991" spans="1:26" ht="15.75" customHeight="1" x14ac:dyDescent="0.3">
      <c r="A991" s="4">
        <v>41799</v>
      </c>
      <c r="B991" s="3" t="s">
        <v>37</v>
      </c>
      <c r="C991" s="3" t="s">
        <v>51</v>
      </c>
      <c r="D991" s="3" t="s">
        <v>22</v>
      </c>
      <c r="E991" s="12">
        <v>54</v>
      </c>
      <c r="F991" s="12">
        <v>103.00000000000001</v>
      </c>
      <c r="G991" s="12">
        <v>1732.27</v>
      </c>
      <c r="H991" s="13">
        <v>16.818155339805823</v>
      </c>
      <c r="I991" s="3"/>
      <c r="J991" s="3"/>
      <c r="K991" s="3"/>
      <c r="L991" s="3"/>
      <c r="M991" s="3"/>
      <c r="N991" s="3"/>
      <c r="O991" s="3"/>
      <c r="P991" s="3"/>
      <c r="Q991" s="3"/>
      <c r="R991" s="3"/>
      <c r="S991" s="3"/>
      <c r="T991" s="3"/>
      <c r="U991" s="3"/>
      <c r="V991" s="3"/>
      <c r="W991" s="3"/>
      <c r="X991" s="3"/>
      <c r="Y991" s="3"/>
      <c r="Z991" s="3"/>
    </row>
    <row r="992" spans="1:26" ht="15.75" customHeight="1" x14ac:dyDescent="0.3">
      <c r="A992" s="4">
        <v>41799</v>
      </c>
      <c r="B992" s="3" t="s">
        <v>37</v>
      </c>
      <c r="C992" s="3" t="s">
        <v>52</v>
      </c>
      <c r="D992" s="3" t="s">
        <v>23</v>
      </c>
      <c r="E992" s="12">
        <v>3836</v>
      </c>
      <c r="F992" s="12">
        <v>8145</v>
      </c>
      <c r="G992" s="12">
        <v>235768.50000000003</v>
      </c>
      <c r="H992" s="13">
        <v>28.946408839779007</v>
      </c>
      <c r="I992" s="3"/>
      <c r="J992" s="3"/>
      <c r="K992" s="3"/>
      <c r="L992" s="3"/>
      <c r="M992" s="3"/>
      <c r="N992" s="3"/>
      <c r="O992" s="3"/>
      <c r="P992" s="3"/>
      <c r="Q992" s="3"/>
      <c r="R992" s="3"/>
      <c r="S992" s="3"/>
      <c r="T992" s="3"/>
      <c r="U992" s="3"/>
      <c r="V992" s="3"/>
      <c r="W992" s="3"/>
      <c r="X992" s="3"/>
      <c r="Y992" s="3"/>
      <c r="Z992" s="3"/>
    </row>
    <row r="993" spans="1:26" ht="15.75" customHeight="1" x14ac:dyDescent="0.3">
      <c r="A993" s="4">
        <v>41799</v>
      </c>
      <c r="B993" s="3" t="s">
        <v>37</v>
      </c>
      <c r="C993" s="3" t="s">
        <v>49</v>
      </c>
      <c r="D993" s="3" t="s">
        <v>24</v>
      </c>
      <c r="E993" s="12">
        <v>118</v>
      </c>
      <c r="F993" s="12">
        <v>226</v>
      </c>
      <c r="G993" s="12">
        <v>4215.1400000000003</v>
      </c>
      <c r="H993" s="13">
        <v>18.651061946902658</v>
      </c>
      <c r="I993" s="3"/>
      <c r="J993" s="3"/>
      <c r="K993" s="3"/>
      <c r="L993" s="3"/>
      <c r="M993" s="3"/>
      <c r="N993" s="3"/>
      <c r="O993" s="3"/>
      <c r="P993" s="3"/>
      <c r="Q993" s="3"/>
      <c r="R993" s="3"/>
      <c r="S993" s="3"/>
      <c r="T993" s="3"/>
      <c r="U993" s="3"/>
      <c r="V993" s="3"/>
      <c r="W993" s="3"/>
      <c r="X993" s="3"/>
      <c r="Y993" s="3"/>
      <c r="Z993" s="3"/>
    </row>
    <row r="994" spans="1:26" ht="15.75" customHeight="1" x14ac:dyDescent="0.3">
      <c r="A994" s="4">
        <v>41799</v>
      </c>
      <c r="B994" s="3" t="s">
        <v>37</v>
      </c>
      <c r="C994" s="3" t="s">
        <v>53</v>
      </c>
      <c r="D994" s="3" t="s">
        <v>25</v>
      </c>
      <c r="E994" s="12">
        <v>50</v>
      </c>
      <c r="F994" s="12">
        <v>95.999999999999986</v>
      </c>
      <c r="G994" s="12">
        <v>1562.9</v>
      </c>
      <c r="H994" s="13">
        <v>16.280208333333334</v>
      </c>
      <c r="I994" s="3"/>
      <c r="J994" s="3"/>
      <c r="K994" s="3"/>
      <c r="L994" s="3"/>
      <c r="M994" s="3"/>
      <c r="N994" s="3"/>
      <c r="O994" s="3"/>
      <c r="P994" s="3"/>
      <c r="Q994" s="3"/>
      <c r="R994" s="3"/>
      <c r="S994" s="3"/>
      <c r="T994" s="3"/>
      <c r="U994" s="3"/>
      <c r="V994" s="3"/>
      <c r="W994" s="3"/>
      <c r="X994" s="3"/>
      <c r="Y994" s="3"/>
      <c r="Z994" s="3"/>
    </row>
    <row r="995" spans="1:26" ht="15.75" customHeight="1" x14ac:dyDescent="0.3">
      <c r="A995" s="4">
        <v>41799</v>
      </c>
      <c r="B995" s="3" t="s">
        <v>37</v>
      </c>
      <c r="C995" s="3" t="s">
        <v>54</v>
      </c>
      <c r="D995" s="3" t="s">
        <v>26</v>
      </c>
      <c r="E995" s="12">
        <v>37</v>
      </c>
      <c r="F995" s="12">
        <v>71</v>
      </c>
      <c r="G995" s="12">
        <v>1280.58</v>
      </c>
      <c r="H995" s="13">
        <v>18.036338028169013</v>
      </c>
      <c r="I995" s="3"/>
      <c r="J995" s="3"/>
      <c r="K995" s="3"/>
      <c r="L995" s="3"/>
      <c r="M995" s="3"/>
      <c r="N995" s="3"/>
      <c r="O995" s="3"/>
      <c r="P995" s="3"/>
      <c r="Q995" s="3"/>
      <c r="R995" s="3"/>
      <c r="S995" s="3"/>
      <c r="T995" s="3"/>
      <c r="U995" s="3"/>
      <c r="V995" s="3"/>
      <c r="W995" s="3"/>
      <c r="X995" s="3"/>
      <c r="Y995" s="3"/>
      <c r="Z995" s="3"/>
    </row>
    <row r="996" spans="1:26" ht="15.75" customHeight="1" x14ac:dyDescent="0.3">
      <c r="A996" s="4">
        <v>41799</v>
      </c>
      <c r="B996" s="3" t="s">
        <v>37</v>
      </c>
      <c r="C996" s="3" t="s">
        <v>49</v>
      </c>
      <c r="D996" s="3" t="s">
        <v>27</v>
      </c>
      <c r="E996" s="12">
        <v>41</v>
      </c>
      <c r="F996" s="12">
        <v>77</v>
      </c>
      <c r="G996" s="12">
        <v>1097.7399999999998</v>
      </c>
      <c r="H996" s="13">
        <v>14.256363636363636</v>
      </c>
      <c r="I996" s="3"/>
      <c r="J996" s="3"/>
      <c r="K996" s="3"/>
      <c r="L996" s="3"/>
      <c r="M996" s="3"/>
      <c r="N996" s="3"/>
      <c r="O996" s="3"/>
      <c r="P996" s="3"/>
      <c r="Q996" s="3"/>
      <c r="R996" s="3"/>
      <c r="S996" s="3"/>
      <c r="T996" s="3"/>
      <c r="U996" s="3"/>
      <c r="V996" s="3"/>
      <c r="W996" s="3"/>
      <c r="X996" s="3"/>
      <c r="Y996" s="3"/>
      <c r="Z996" s="3"/>
    </row>
    <row r="997" spans="1:26" ht="15.75" customHeight="1" x14ac:dyDescent="0.3">
      <c r="A997" s="4">
        <v>41799</v>
      </c>
      <c r="B997" s="3" t="s">
        <v>37</v>
      </c>
      <c r="C997" s="3" t="s">
        <v>49</v>
      </c>
      <c r="D997" s="3" t="s">
        <v>28</v>
      </c>
      <c r="E997" s="12">
        <v>553.99999999999989</v>
      </c>
      <c r="F997" s="12">
        <v>1091.9999999999998</v>
      </c>
      <c r="G997" s="12">
        <v>17289.53</v>
      </c>
      <c r="H997" s="13">
        <v>15.832902930402929</v>
      </c>
      <c r="I997" s="3"/>
      <c r="J997" s="3"/>
      <c r="K997" s="3"/>
      <c r="L997" s="3"/>
      <c r="M997" s="3"/>
      <c r="N997" s="3"/>
      <c r="O997" s="3"/>
      <c r="P997" s="3"/>
      <c r="Q997" s="3"/>
      <c r="R997" s="3"/>
      <c r="S997" s="3"/>
      <c r="T997" s="3"/>
      <c r="U997" s="3"/>
      <c r="V997" s="3"/>
      <c r="W997" s="3"/>
      <c r="X997" s="3"/>
      <c r="Y997" s="3"/>
      <c r="Z997" s="3"/>
    </row>
    <row r="998" spans="1:26" ht="15.75" customHeight="1" x14ac:dyDescent="0.3">
      <c r="A998" s="4">
        <v>41799</v>
      </c>
      <c r="B998" s="3" t="s">
        <v>37</v>
      </c>
      <c r="C998" s="3" t="s">
        <v>49</v>
      </c>
      <c r="D998" s="3" t="s">
        <v>29</v>
      </c>
      <c r="E998" s="12">
        <v>2002.0000000000002</v>
      </c>
      <c r="F998" s="12">
        <v>5348</v>
      </c>
      <c r="G998" s="12">
        <v>90255.660000000018</v>
      </c>
      <c r="H998" s="13">
        <v>16.876525804038895</v>
      </c>
      <c r="I998" s="3"/>
      <c r="J998" s="3"/>
      <c r="K998" s="3"/>
      <c r="L998" s="3"/>
      <c r="M998" s="3"/>
      <c r="N998" s="3"/>
      <c r="O998" s="3"/>
      <c r="P998" s="3"/>
      <c r="Q998" s="3"/>
      <c r="R998" s="3"/>
      <c r="S998" s="3"/>
      <c r="T998" s="3"/>
      <c r="U998" s="3"/>
      <c r="V998" s="3"/>
      <c r="W998" s="3"/>
      <c r="X998" s="3"/>
      <c r="Y998" s="3"/>
      <c r="Z998" s="3"/>
    </row>
    <row r="999" spans="1:26" ht="15.75" customHeight="1" x14ac:dyDescent="0.3">
      <c r="A999" s="4">
        <v>41799</v>
      </c>
      <c r="B999" s="3" t="s">
        <v>37</v>
      </c>
      <c r="C999" s="3" t="s">
        <v>55</v>
      </c>
      <c r="D999" s="3" t="s">
        <v>30</v>
      </c>
      <c r="E999" s="12">
        <v>278</v>
      </c>
      <c r="F999" s="12">
        <v>583</v>
      </c>
      <c r="G999" s="12">
        <v>9922.83</v>
      </c>
      <c r="H999" s="13">
        <v>17.020291595197257</v>
      </c>
      <c r="I999" s="3"/>
      <c r="J999" s="3"/>
      <c r="K999" s="3"/>
      <c r="L999" s="3"/>
      <c r="M999" s="3"/>
      <c r="N999" s="3"/>
      <c r="O999" s="3"/>
      <c r="P999" s="3"/>
      <c r="Q999" s="3"/>
      <c r="R999" s="3"/>
      <c r="S999" s="3"/>
      <c r="T999" s="3"/>
      <c r="U999" s="3"/>
      <c r="V999" s="3"/>
      <c r="W999" s="3"/>
      <c r="X999" s="3"/>
      <c r="Y999" s="3"/>
      <c r="Z999" s="3"/>
    </row>
    <row r="1000" spans="1:26" ht="15.75" customHeight="1" x14ac:dyDescent="0.3">
      <c r="A1000" s="4">
        <v>41799</v>
      </c>
      <c r="B1000" s="3" t="s">
        <v>37</v>
      </c>
      <c r="C1000" s="3" t="s">
        <v>49</v>
      </c>
      <c r="D1000" s="3" t="s">
        <v>31</v>
      </c>
      <c r="E1000" s="12">
        <v>219</v>
      </c>
      <c r="F1000" s="12">
        <v>496</v>
      </c>
      <c r="G1000" s="12">
        <v>12222.209999999997</v>
      </c>
      <c r="H1000" s="13">
        <v>24.641552419354838</v>
      </c>
      <c r="I1000" s="3"/>
      <c r="J1000" s="3"/>
      <c r="K1000" s="3"/>
      <c r="L1000" s="3"/>
      <c r="M1000" s="3"/>
      <c r="N1000" s="3"/>
      <c r="O1000" s="3"/>
      <c r="P1000" s="3"/>
      <c r="Q1000" s="3"/>
      <c r="R1000" s="3"/>
      <c r="S1000" s="3"/>
      <c r="T1000" s="3"/>
      <c r="U1000" s="3"/>
      <c r="V1000" s="3"/>
      <c r="W1000" s="3"/>
      <c r="X1000" s="3"/>
      <c r="Y1000" s="3"/>
      <c r="Z1000" s="3"/>
    </row>
    <row r="1001" spans="1:26" ht="15.75" customHeight="1" x14ac:dyDescent="0.3">
      <c r="A1001" s="4">
        <v>41799</v>
      </c>
      <c r="B1001" s="3" t="s">
        <v>37</v>
      </c>
      <c r="C1001" s="3" t="s">
        <v>13</v>
      </c>
      <c r="D1001" s="3" t="s">
        <v>13</v>
      </c>
      <c r="E1001" s="12">
        <v>22255</v>
      </c>
      <c r="F1001" s="12">
        <v>48905</v>
      </c>
      <c r="G1001" s="12">
        <v>979998.30999999982</v>
      </c>
      <c r="H1001" s="13">
        <v>20.038816276454352</v>
      </c>
      <c r="I1001" s="3"/>
      <c r="J1001" s="3"/>
      <c r="K1001" s="3"/>
      <c r="L1001" s="3"/>
      <c r="M1001" s="3"/>
      <c r="N1001" s="3"/>
      <c r="O1001" s="3"/>
      <c r="P1001" s="3"/>
      <c r="Q1001" s="3"/>
      <c r="R1001" s="3"/>
      <c r="S1001" s="3"/>
      <c r="T1001" s="3"/>
      <c r="U1001" s="3"/>
      <c r="V1001" s="3"/>
      <c r="W1001" s="3"/>
      <c r="X1001" s="3"/>
      <c r="Y1001" s="3"/>
      <c r="Z1001" s="3"/>
    </row>
    <row r="1002" spans="1:26" ht="15.75" customHeight="1" x14ac:dyDescent="0.3">
      <c r="A1002" s="4">
        <v>41799</v>
      </c>
      <c r="B1002" s="3" t="s">
        <v>37</v>
      </c>
      <c r="C1002" s="3" t="s">
        <v>53</v>
      </c>
      <c r="D1002" s="3" t="s">
        <v>32</v>
      </c>
      <c r="E1002" s="12">
        <v>51</v>
      </c>
      <c r="F1002" s="12">
        <v>98</v>
      </c>
      <c r="G1002" s="12">
        <v>1830.33</v>
      </c>
      <c r="H1002" s="13">
        <v>18.676836734693875</v>
      </c>
      <c r="I1002" s="3"/>
      <c r="J1002" s="3"/>
      <c r="K1002" s="3"/>
      <c r="L1002" s="3"/>
      <c r="M1002" s="3"/>
      <c r="N1002" s="3"/>
      <c r="O1002" s="3"/>
      <c r="P1002" s="3"/>
      <c r="Q1002" s="3"/>
      <c r="R1002" s="3"/>
      <c r="S1002" s="3"/>
      <c r="T1002" s="3"/>
      <c r="U1002" s="3"/>
      <c r="V1002" s="3"/>
      <c r="W1002" s="3"/>
      <c r="X1002" s="3"/>
      <c r="Y1002" s="3"/>
      <c r="Z1002" s="3"/>
    </row>
    <row r="1003" spans="1:26" ht="15.75" customHeight="1" x14ac:dyDescent="0.3">
      <c r="A1003" s="4">
        <v>41799</v>
      </c>
      <c r="B1003" s="3" t="s">
        <v>37</v>
      </c>
      <c r="C1003" s="3" t="s">
        <v>56</v>
      </c>
      <c r="D1003" s="3" t="s">
        <v>33</v>
      </c>
      <c r="E1003" s="12">
        <v>2030</v>
      </c>
      <c r="F1003" s="12">
        <v>4583</v>
      </c>
      <c r="G1003" s="12">
        <v>77637.78</v>
      </c>
      <c r="H1003" s="13">
        <v>16.940384027929305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3">
      <c r="A1004" s="4">
        <v>41806</v>
      </c>
      <c r="B1004" s="3" t="s">
        <v>36</v>
      </c>
      <c r="C1004" s="3" t="s">
        <v>44</v>
      </c>
      <c r="D1004" s="3" t="s">
        <v>14</v>
      </c>
      <c r="E1004" s="12">
        <v>123</v>
      </c>
      <c r="F1004" s="12">
        <v>216</v>
      </c>
      <c r="G1004" s="12">
        <v>2540.9999999999995</v>
      </c>
      <c r="H1004" s="13">
        <v>11.763888888888889</v>
      </c>
      <c r="I1004" s="3"/>
      <c r="J1004" s="3"/>
      <c r="K1004" s="3"/>
      <c r="L1004" s="3"/>
      <c r="M1004" s="3"/>
      <c r="N1004" s="3"/>
      <c r="O1004" s="3"/>
      <c r="P1004" s="3"/>
      <c r="Q1004" s="3"/>
      <c r="R1004" s="3"/>
      <c r="S1004" s="3"/>
      <c r="T1004" s="3"/>
      <c r="U1004" s="3"/>
      <c r="V1004" s="3"/>
      <c r="W1004" s="3"/>
      <c r="X1004" s="3"/>
      <c r="Y1004" s="3"/>
      <c r="Z1004" s="3"/>
    </row>
    <row r="1005" spans="1:26" ht="15.75" customHeight="1" x14ac:dyDescent="0.3">
      <c r="A1005" s="4">
        <v>41806</v>
      </c>
      <c r="B1005" s="3" t="s">
        <v>36</v>
      </c>
      <c r="C1005" s="3" t="s">
        <v>45</v>
      </c>
      <c r="D1005" s="3" t="s">
        <v>15</v>
      </c>
      <c r="E1005" s="12">
        <v>57</v>
      </c>
      <c r="F1005" s="12">
        <v>114.00000000000003</v>
      </c>
      <c r="G1005" s="12">
        <v>1464</v>
      </c>
      <c r="H1005" s="13">
        <v>12.842105263157896</v>
      </c>
      <c r="I1005" s="3"/>
      <c r="J1005" s="3"/>
      <c r="K1005" s="3"/>
      <c r="L1005" s="3"/>
      <c r="M1005" s="3"/>
      <c r="N1005" s="3"/>
      <c r="O1005" s="3"/>
      <c r="P1005" s="3"/>
      <c r="Q1005" s="3"/>
      <c r="R1005" s="3"/>
      <c r="S1005" s="3"/>
      <c r="T1005" s="3"/>
      <c r="U1005" s="3"/>
      <c r="V1005" s="3"/>
      <c r="W1005" s="3"/>
      <c r="X1005" s="3"/>
      <c r="Y1005" s="3"/>
      <c r="Z1005" s="3"/>
    </row>
    <row r="1006" spans="1:26" ht="15.75" customHeight="1" x14ac:dyDescent="0.3">
      <c r="A1006" s="4">
        <v>41806</v>
      </c>
      <c r="B1006" s="3" t="s">
        <v>36</v>
      </c>
      <c r="C1006" s="3" t="s">
        <v>46</v>
      </c>
      <c r="D1006" s="3" t="s">
        <v>16</v>
      </c>
      <c r="E1006" s="12">
        <v>252</v>
      </c>
      <c r="F1006" s="12">
        <v>450</v>
      </c>
      <c r="G1006" s="12">
        <v>5249.9999999999991</v>
      </c>
      <c r="H1006" s="13">
        <v>11.666666666666666</v>
      </c>
      <c r="I1006" s="3"/>
      <c r="J1006" s="3"/>
      <c r="K1006" s="3"/>
      <c r="L1006" s="3"/>
      <c r="M1006" s="3"/>
      <c r="N1006" s="3"/>
      <c r="O1006" s="3"/>
      <c r="P1006" s="3"/>
      <c r="Q1006" s="3"/>
      <c r="R1006" s="3"/>
      <c r="S1006" s="3"/>
      <c r="T1006" s="3"/>
      <c r="U1006" s="3"/>
      <c r="V1006" s="3"/>
      <c r="W1006" s="3"/>
      <c r="X1006" s="3"/>
      <c r="Y1006" s="3"/>
      <c r="Z1006" s="3"/>
    </row>
    <row r="1007" spans="1:26" ht="15.75" customHeight="1" x14ac:dyDescent="0.3">
      <c r="A1007" s="4">
        <v>41806</v>
      </c>
      <c r="B1007" s="3" t="s">
        <v>36</v>
      </c>
      <c r="C1007" s="3" t="s">
        <v>47</v>
      </c>
      <c r="D1007" s="3" t="s">
        <v>17</v>
      </c>
      <c r="E1007" s="12">
        <v>489.00000000000011</v>
      </c>
      <c r="F1007" s="12">
        <v>984</v>
      </c>
      <c r="G1007" s="12">
        <v>11858.999999999998</v>
      </c>
      <c r="H1007" s="13">
        <v>12.051829268292684</v>
      </c>
      <c r="I1007" s="3"/>
      <c r="J1007" s="3"/>
      <c r="K1007" s="3"/>
      <c r="L1007" s="3"/>
      <c r="M1007" s="3"/>
      <c r="N1007" s="3"/>
      <c r="O1007" s="3"/>
      <c r="P1007" s="3"/>
      <c r="Q1007" s="3"/>
      <c r="R1007" s="3"/>
      <c r="S1007" s="3"/>
      <c r="T1007" s="3"/>
      <c r="U1007" s="3"/>
      <c r="V1007" s="3"/>
      <c r="W1007" s="3"/>
      <c r="X1007" s="3"/>
      <c r="Y1007" s="3"/>
      <c r="Z1007" s="3"/>
    </row>
    <row r="1008" spans="1:26" ht="15.75" customHeight="1" x14ac:dyDescent="0.3">
      <c r="A1008" s="4">
        <v>41806</v>
      </c>
      <c r="B1008" s="3" t="s">
        <v>36</v>
      </c>
      <c r="C1008" s="3" t="s">
        <v>45</v>
      </c>
      <c r="D1008" s="3" t="s">
        <v>18</v>
      </c>
      <c r="E1008" s="12">
        <v>65.999999999999986</v>
      </c>
      <c r="F1008" s="12">
        <v>120</v>
      </c>
      <c r="G1008" s="12">
        <v>1152</v>
      </c>
      <c r="H1008" s="13">
        <v>9.6</v>
      </c>
      <c r="I1008" s="3"/>
      <c r="J1008" s="3"/>
      <c r="K1008" s="3"/>
      <c r="L1008" s="3"/>
      <c r="M1008" s="3"/>
      <c r="N1008" s="3"/>
      <c r="O1008" s="3"/>
      <c r="P1008" s="3"/>
      <c r="Q1008" s="3"/>
      <c r="R1008" s="3"/>
      <c r="S1008" s="3"/>
      <c r="T1008" s="3"/>
      <c r="U1008" s="3"/>
      <c r="V1008" s="3"/>
      <c r="W1008" s="3"/>
      <c r="X1008" s="3"/>
      <c r="Y1008" s="3"/>
      <c r="Z1008" s="3"/>
    </row>
    <row r="1009" spans="1:26" ht="15.75" customHeight="1" x14ac:dyDescent="0.3">
      <c r="A1009" s="4">
        <v>41806</v>
      </c>
      <c r="B1009" s="3" t="s">
        <v>36</v>
      </c>
      <c r="C1009" s="3" t="s">
        <v>48</v>
      </c>
      <c r="D1009" s="3" t="s">
        <v>19</v>
      </c>
      <c r="E1009" s="12">
        <v>78</v>
      </c>
      <c r="F1009" s="12">
        <v>138</v>
      </c>
      <c r="G1009" s="12">
        <v>1710</v>
      </c>
      <c r="H1009" s="13">
        <v>12.391304347826088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3">
      <c r="A1010" s="4">
        <v>41806</v>
      </c>
      <c r="B1010" s="3" t="s">
        <v>36</v>
      </c>
      <c r="C1010" s="3" t="s">
        <v>49</v>
      </c>
      <c r="D1010" s="3" t="s">
        <v>20</v>
      </c>
      <c r="E1010" s="12">
        <v>1152</v>
      </c>
      <c r="F1010" s="12">
        <v>2547</v>
      </c>
      <c r="G1010" s="12">
        <v>30099</v>
      </c>
      <c r="H1010" s="13">
        <v>11.817432273262662</v>
      </c>
      <c r="I1010" s="3"/>
      <c r="J1010" s="3"/>
      <c r="K1010" s="3"/>
      <c r="L1010" s="3"/>
      <c r="M1010" s="3"/>
      <c r="N1010" s="3"/>
      <c r="O1010" s="3"/>
      <c r="P1010" s="3"/>
      <c r="Q1010" s="3"/>
      <c r="R1010" s="3"/>
      <c r="S1010" s="3"/>
      <c r="T1010" s="3"/>
      <c r="U1010" s="3"/>
      <c r="V1010" s="3"/>
      <c r="W1010" s="3"/>
      <c r="X1010" s="3"/>
      <c r="Y1010" s="3"/>
      <c r="Z1010" s="3"/>
    </row>
    <row r="1011" spans="1:26" ht="15.75" customHeight="1" x14ac:dyDescent="0.3">
      <c r="A1011" s="4">
        <v>41806</v>
      </c>
      <c r="B1011" s="3" t="s">
        <v>36</v>
      </c>
      <c r="C1011" s="3" t="s">
        <v>50</v>
      </c>
      <c r="D1011" s="3" t="s">
        <v>21</v>
      </c>
      <c r="E1011" s="12">
        <v>54</v>
      </c>
      <c r="F1011" s="12">
        <v>108</v>
      </c>
      <c r="G1011" s="12">
        <v>1070.9999999999998</v>
      </c>
      <c r="H1011" s="13">
        <v>9.9166666666666661</v>
      </c>
    </row>
    <row r="1012" spans="1:26" ht="15.75" customHeight="1" x14ac:dyDescent="0.3">
      <c r="A1012" s="4">
        <v>41806</v>
      </c>
      <c r="B1012" s="3" t="s">
        <v>36</v>
      </c>
      <c r="C1012" s="3" t="s">
        <v>51</v>
      </c>
      <c r="D1012" s="3" t="s">
        <v>22</v>
      </c>
      <c r="E1012" s="12">
        <v>102</v>
      </c>
      <c r="F1012" s="12">
        <v>195.00000000000006</v>
      </c>
      <c r="G1012" s="12">
        <v>1794</v>
      </c>
      <c r="H1012" s="13">
        <v>9.1999999999999993</v>
      </c>
    </row>
    <row r="1013" spans="1:26" ht="15.75" customHeight="1" x14ac:dyDescent="0.3">
      <c r="A1013" s="4">
        <v>41806</v>
      </c>
      <c r="B1013" s="3" t="s">
        <v>36</v>
      </c>
      <c r="C1013" s="3" t="s">
        <v>52</v>
      </c>
      <c r="D1013" s="3" t="s">
        <v>23</v>
      </c>
      <c r="E1013" s="12">
        <v>476.99999999999989</v>
      </c>
      <c r="F1013" s="12">
        <v>1167</v>
      </c>
      <c r="G1013" s="12">
        <v>13512</v>
      </c>
      <c r="H1013" s="13">
        <v>11.57840616966581</v>
      </c>
    </row>
    <row r="1014" spans="1:26" ht="15.75" customHeight="1" x14ac:dyDescent="0.3">
      <c r="A1014" s="4">
        <v>41806</v>
      </c>
      <c r="B1014" s="3" t="s">
        <v>36</v>
      </c>
      <c r="C1014" s="3" t="s">
        <v>49</v>
      </c>
      <c r="D1014" s="3" t="s">
        <v>24</v>
      </c>
      <c r="E1014" s="12">
        <v>51</v>
      </c>
      <c r="F1014" s="12">
        <v>63</v>
      </c>
      <c r="G1014" s="12">
        <v>720.00000000000011</v>
      </c>
      <c r="H1014" s="13">
        <v>11.428571428571429</v>
      </c>
    </row>
    <row r="1015" spans="1:26" ht="15.75" customHeight="1" x14ac:dyDescent="0.3">
      <c r="A1015" s="4">
        <v>41806</v>
      </c>
      <c r="B1015" s="3" t="s">
        <v>36</v>
      </c>
      <c r="C1015" s="3" t="s">
        <v>53</v>
      </c>
      <c r="D1015" s="3" t="s">
        <v>25</v>
      </c>
      <c r="E1015" s="12">
        <v>65.999999999999986</v>
      </c>
      <c r="F1015" s="12">
        <v>116.99999999999997</v>
      </c>
      <c r="G1015" s="12">
        <v>1332.0000000000002</v>
      </c>
      <c r="H1015" s="13">
        <v>11.384615384615385</v>
      </c>
    </row>
    <row r="1016" spans="1:26" ht="15.75" customHeight="1" x14ac:dyDescent="0.3">
      <c r="A1016" s="4">
        <v>41806</v>
      </c>
      <c r="B1016" s="3" t="s">
        <v>36</v>
      </c>
      <c r="C1016" s="3" t="s">
        <v>54</v>
      </c>
      <c r="D1016" s="3" t="s">
        <v>26</v>
      </c>
      <c r="E1016" s="12">
        <v>29.999999999999993</v>
      </c>
      <c r="F1016" s="12">
        <v>84.000000000000014</v>
      </c>
      <c r="G1016" s="12">
        <v>984</v>
      </c>
      <c r="H1016" s="13">
        <v>11.714285714285714</v>
      </c>
    </row>
    <row r="1017" spans="1:26" ht="15.75" customHeight="1" x14ac:dyDescent="0.3">
      <c r="A1017" s="4">
        <v>41806</v>
      </c>
      <c r="B1017" s="3" t="s">
        <v>36</v>
      </c>
      <c r="C1017" s="3" t="s">
        <v>49</v>
      </c>
      <c r="D1017" s="3" t="s">
        <v>27</v>
      </c>
      <c r="E1017" s="12">
        <v>57</v>
      </c>
      <c r="F1017" s="12">
        <v>81</v>
      </c>
      <c r="G1017" s="12">
        <v>873</v>
      </c>
      <c r="H1017" s="13">
        <v>10.777777777777779</v>
      </c>
    </row>
    <row r="1018" spans="1:26" ht="15.75" customHeight="1" x14ac:dyDescent="0.3">
      <c r="A1018" s="4">
        <v>41806</v>
      </c>
      <c r="B1018" s="3" t="s">
        <v>36</v>
      </c>
      <c r="C1018" s="3" t="s">
        <v>49</v>
      </c>
      <c r="D1018" s="3" t="s">
        <v>28</v>
      </c>
      <c r="E1018" s="12">
        <v>660</v>
      </c>
      <c r="F1018" s="12">
        <v>1179</v>
      </c>
      <c r="G1018" s="12">
        <v>14439</v>
      </c>
      <c r="H1018" s="13">
        <v>12.246819338422393</v>
      </c>
    </row>
    <row r="1019" spans="1:26" ht="15.75" customHeight="1" x14ac:dyDescent="0.3">
      <c r="A1019" s="4">
        <v>41806</v>
      </c>
      <c r="B1019" s="3" t="s">
        <v>36</v>
      </c>
      <c r="C1019" s="3" t="s">
        <v>49</v>
      </c>
      <c r="D1019" s="3" t="s">
        <v>29</v>
      </c>
      <c r="E1019" s="12">
        <v>1866</v>
      </c>
      <c r="F1019" s="12">
        <v>4377</v>
      </c>
      <c r="G1019" s="12">
        <v>48710.999999999993</v>
      </c>
      <c r="H1019" s="13">
        <v>11.128855380397532</v>
      </c>
    </row>
    <row r="1020" spans="1:26" ht="15.75" customHeight="1" x14ac:dyDescent="0.3">
      <c r="A1020" s="4">
        <v>41806</v>
      </c>
      <c r="B1020" s="3" t="s">
        <v>36</v>
      </c>
      <c r="C1020" s="3" t="s">
        <v>55</v>
      </c>
      <c r="D1020" s="3" t="s">
        <v>30</v>
      </c>
      <c r="E1020" s="12">
        <v>141</v>
      </c>
      <c r="F1020" s="12">
        <v>255</v>
      </c>
      <c r="G1020" s="12">
        <v>3075</v>
      </c>
      <c r="H1020" s="13">
        <v>12.058823529411764</v>
      </c>
    </row>
    <row r="1021" spans="1:26" ht="15.75" customHeight="1" x14ac:dyDescent="0.3">
      <c r="A1021" s="4">
        <v>41806</v>
      </c>
      <c r="B1021" s="3" t="s">
        <v>36</v>
      </c>
      <c r="C1021" s="3" t="s">
        <v>49</v>
      </c>
      <c r="D1021" s="3" t="s">
        <v>31</v>
      </c>
      <c r="E1021" s="12">
        <v>179.99999999999997</v>
      </c>
      <c r="F1021" s="12">
        <v>413.99999999999989</v>
      </c>
      <c r="G1021" s="12">
        <v>5292</v>
      </c>
      <c r="H1021" s="13">
        <v>12.782608695652174</v>
      </c>
    </row>
    <row r="1022" spans="1:26" ht="15.75" customHeight="1" x14ac:dyDescent="0.3">
      <c r="A1022" s="4">
        <v>41806</v>
      </c>
      <c r="B1022" s="3" t="s">
        <v>36</v>
      </c>
      <c r="C1022" s="3" t="s">
        <v>13</v>
      </c>
      <c r="D1022" s="3" t="s">
        <v>13</v>
      </c>
      <c r="E1022" s="12">
        <v>9447</v>
      </c>
      <c r="F1022" s="12">
        <v>19638</v>
      </c>
      <c r="G1022" s="12">
        <v>232647</v>
      </c>
      <c r="H1022" s="13">
        <v>11.846776657500763</v>
      </c>
    </row>
    <row r="1023" spans="1:26" ht="15.75" customHeight="1" x14ac:dyDescent="0.3">
      <c r="A1023" s="4">
        <v>41806</v>
      </c>
      <c r="B1023" s="3" t="s">
        <v>36</v>
      </c>
      <c r="C1023" s="3" t="s">
        <v>53</v>
      </c>
      <c r="D1023" s="3" t="s">
        <v>32</v>
      </c>
      <c r="E1023" s="12">
        <v>42</v>
      </c>
      <c r="F1023" s="12">
        <v>69</v>
      </c>
      <c r="G1023" s="12">
        <v>857.99999999999977</v>
      </c>
      <c r="H1023" s="13">
        <v>12.434782608695652</v>
      </c>
    </row>
    <row r="1024" spans="1:26" ht="15.75" customHeight="1" x14ac:dyDescent="0.3">
      <c r="A1024" s="4">
        <v>41806</v>
      </c>
      <c r="B1024" s="3" t="s">
        <v>36</v>
      </c>
      <c r="C1024" s="3" t="s">
        <v>56</v>
      </c>
      <c r="D1024" s="3" t="s">
        <v>33</v>
      </c>
      <c r="E1024" s="12">
        <v>216</v>
      </c>
      <c r="F1024" s="12">
        <v>363</v>
      </c>
      <c r="G1024" s="12">
        <v>4299</v>
      </c>
      <c r="H1024" s="13">
        <v>11.84297520661157</v>
      </c>
    </row>
    <row r="1025" spans="1:8" ht="15.75" customHeight="1" x14ac:dyDescent="0.3">
      <c r="A1025" s="4">
        <v>41806</v>
      </c>
      <c r="B1025" s="3" t="s">
        <v>37</v>
      </c>
      <c r="C1025" s="3" t="s">
        <v>44</v>
      </c>
      <c r="D1025" s="3" t="s">
        <v>14</v>
      </c>
      <c r="E1025" s="12">
        <v>308</v>
      </c>
      <c r="F1025" s="12">
        <v>631</v>
      </c>
      <c r="G1025" s="12">
        <v>10207.33</v>
      </c>
      <c r="H1025" s="13">
        <v>16.176434231378764</v>
      </c>
    </row>
    <row r="1026" spans="1:8" ht="15.75" customHeight="1" x14ac:dyDescent="0.3">
      <c r="A1026" s="4">
        <v>41806</v>
      </c>
      <c r="B1026" s="3" t="s">
        <v>37</v>
      </c>
      <c r="C1026" s="3" t="s">
        <v>45</v>
      </c>
      <c r="D1026" s="3" t="s">
        <v>15</v>
      </c>
      <c r="E1026" s="12">
        <v>110</v>
      </c>
      <c r="F1026" s="12">
        <v>244.99999999999997</v>
      </c>
      <c r="G1026" s="12">
        <v>4052.95</v>
      </c>
      <c r="H1026" s="13">
        <v>16.542653061224488</v>
      </c>
    </row>
    <row r="1027" spans="1:8" ht="15.75" customHeight="1" x14ac:dyDescent="0.3">
      <c r="A1027" s="4">
        <v>41806</v>
      </c>
      <c r="B1027" s="3" t="s">
        <v>37</v>
      </c>
      <c r="C1027" s="3" t="s">
        <v>46</v>
      </c>
      <c r="D1027" s="3" t="s">
        <v>16</v>
      </c>
      <c r="E1027" s="12">
        <v>1083</v>
      </c>
      <c r="F1027" s="12">
        <v>2555</v>
      </c>
      <c r="G1027" s="12">
        <v>34158.33</v>
      </c>
      <c r="H1027" s="13">
        <v>13.369209393346381</v>
      </c>
    </row>
    <row r="1028" spans="1:8" ht="15.75" customHeight="1" x14ac:dyDescent="0.3">
      <c r="A1028" s="4">
        <v>41806</v>
      </c>
      <c r="B1028" s="3" t="s">
        <v>37</v>
      </c>
      <c r="C1028" s="3" t="s">
        <v>47</v>
      </c>
      <c r="D1028" s="3" t="s">
        <v>17</v>
      </c>
      <c r="E1028" s="12">
        <v>2360.0000000000005</v>
      </c>
      <c r="F1028" s="12">
        <v>5501</v>
      </c>
      <c r="G1028" s="12">
        <v>88665.869999999981</v>
      </c>
      <c r="H1028" s="13">
        <v>16.11813670241774</v>
      </c>
    </row>
    <row r="1029" spans="1:8" ht="15.75" customHeight="1" x14ac:dyDescent="0.3">
      <c r="A1029" s="4">
        <v>41806</v>
      </c>
      <c r="B1029" s="3" t="s">
        <v>37</v>
      </c>
      <c r="C1029" s="3" t="s">
        <v>45</v>
      </c>
      <c r="D1029" s="3" t="s">
        <v>18</v>
      </c>
      <c r="E1029" s="12">
        <v>326.00000000000006</v>
      </c>
      <c r="F1029" s="12">
        <v>635</v>
      </c>
      <c r="G1029" s="12">
        <v>14650.799999999997</v>
      </c>
      <c r="H1029" s="13">
        <v>23.072125984251969</v>
      </c>
    </row>
    <row r="1030" spans="1:8" ht="15.75" customHeight="1" x14ac:dyDescent="0.3">
      <c r="A1030" s="4">
        <v>41806</v>
      </c>
      <c r="B1030" s="3" t="s">
        <v>37</v>
      </c>
      <c r="C1030" s="3" t="s">
        <v>48</v>
      </c>
      <c r="D1030" s="3" t="s">
        <v>19</v>
      </c>
      <c r="E1030" s="12">
        <v>123</v>
      </c>
      <c r="F1030" s="12">
        <v>212</v>
      </c>
      <c r="G1030" s="12">
        <v>3733.35</v>
      </c>
      <c r="H1030" s="13">
        <v>17.610141509433962</v>
      </c>
    </row>
    <row r="1031" spans="1:8" ht="15.75" customHeight="1" x14ac:dyDescent="0.3">
      <c r="A1031" s="4">
        <v>41806</v>
      </c>
      <c r="B1031" s="3" t="s">
        <v>37</v>
      </c>
      <c r="C1031" s="3" t="s">
        <v>49</v>
      </c>
      <c r="D1031" s="3" t="s">
        <v>20</v>
      </c>
      <c r="E1031" s="12">
        <v>1403.0000000000002</v>
      </c>
      <c r="F1031" s="12">
        <v>3138</v>
      </c>
      <c r="G1031" s="12">
        <v>57437.919999999998</v>
      </c>
      <c r="H1031" s="13">
        <v>18.303989802421924</v>
      </c>
    </row>
    <row r="1032" spans="1:8" ht="15.75" customHeight="1" x14ac:dyDescent="0.3">
      <c r="A1032" s="4">
        <v>41806</v>
      </c>
      <c r="B1032" s="3" t="s">
        <v>37</v>
      </c>
      <c r="C1032" s="3" t="s">
        <v>50</v>
      </c>
      <c r="D1032" s="3" t="s">
        <v>21</v>
      </c>
      <c r="E1032" s="12">
        <v>112</v>
      </c>
      <c r="F1032" s="12">
        <v>271</v>
      </c>
      <c r="G1032" s="12">
        <v>5470.12</v>
      </c>
      <c r="H1032" s="13">
        <v>20.184944649446493</v>
      </c>
    </row>
    <row r="1033" spans="1:8" ht="15.75" customHeight="1" x14ac:dyDescent="0.3">
      <c r="A1033" s="4">
        <v>41806</v>
      </c>
      <c r="B1033" s="3" t="s">
        <v>37</v>
      </c>
      <c r="C1033" s="3" t="s">
        <v>51</v>
      </c>
      <c r="D1033" s="3" t="s">
        <v>22</v>
      </c>
      <c r="E1033" s="12">
        <v>57</v>
      </c>
      <c r="F1033" s="12">
        <v>124</v>
      </c>
      <c r="G1033" s="12">
        <v>1704.43</v>
      </c>
      <c r="H1033" s="13">
        <v>13.745403225806452</v>
      </c>
    </row>
    <row r="1034" spans="1:8" ht="15.75" customHeight="1" x14ac:dyDescent="0.3">
      <c r="A1034" s="4">
        <v>41806</v>
      </c>
      <c r="B1034" s="3" t="s">
        <v>37</v>
      </c>
      <c r="C1034" s="3" t="s">
        <v>52</v>
      </c>
      <c r="D1034" s="3" t="s">
        <v>23</v>
      </c>
      <c r="E1034" s="12">
        <v>3723</v>
      </c>
      <c r="F1034" s="12">
        <v>7846</v>
      </c>
      <c r="G1034" s="12">
        <v>215351.09</v>
      </c>
      <c r="H1034" s="13">
        <v>27.447245730308438</v>
      </c>
    </row>
    <row r="1035" spans="1:8" ht="15.75" customHeight="1" x14ac:dyDescent="0.3">
      <c r="A1035" s="4">
        <v>41806</v>
      </c>
      <c r="B1035" s="3" t="s">
        <v>37</v>
      </c>
      <c r="C1035" s="3" t="s">
        <v>49</v>
      </c>
      <c r="D1035" s="3" t="s">
        <v>24</v>
      </c>
      <c r="E1035" s="12">
        <v>126</v>
      </c>
      <c r="F1035" s="12">
        <v>237.99999999999997</v>
      </c>
      <c r="G1035" s="12">
        <v>5357.04</v>
      </c>
      <c r="H1035" s="13">
        <v>22.508571428571429</v>
      </c>
    </row>
    <row r="1036" spans="1:8" ht="15.75" customHeight="1" x14ac:dyDescent="0.3">
      <c r="A1036" s="4">
        <v>41806</v>
      </c>
      <c r="B1036" s="3" t="s">
        <v>37</v>
      </c>
      <c r="C1036" s="3" t="s">
        <v>53</v>
      </c>
      <c r="D1036" s="3" t="s">
        <v>25</v>
      </c>
      <c r="E1036" s="12">
        <v>59</v>
      </c>
      <c r="F1036" s="12">
        <v>114</v>
      </c>
      <c r="G1036" s="12">
        <v>2107.9499999999998</v>
      </c>
      <c r="H1036" s="13">
        <v>18.49078947368421</v>
      </c>
    </row>
    <row r="1037" spans="1:8" ht="15.75" customHeight="1" x14ac:dyDescent="0.3">
      <c r="A1037" s="4">
        <v>41806</v>
      </c>
      <c r="B1037" s="3" t="s">
        <v>37</v>
      </c>
      <c r="C1037" s="3" t="s">
        <v>54</v>
      </c>
      <c r="D1037" s="3" t="s">
        <v>26</v>
      </c>
      <c r="E1037" s="12">
        <v>28</v>
      </c>
      <c r="F1037" s="12">
        <v>58.000000000000007</v>
      </c>
      <c r="G1037" s="12">
        <v>911.03999999999985</v>
      </c>
      <c r="H1037" s="13">
        <v>15.707586206896551</v>
      </c>
    </row>
    <row r="1038" spans="1:8" ht="15.75" customHeight="1" x14ac:dyDescent="0.3">
      <c r="A1038" s="4">
        <v>41806</v>
      </c>
      <c r="B1038" s="3" t="s">
        <v>37</v>
      </c>
      <c r="C1038" s="3" t="s">
        <v>49</v>
      </c>
      <c r="D1038" s="3" t="s">
        <v>27</v>
      </c>
      <c r="E1038" s="12">
        <v>39.999999999999993</v>
      </c>
      <c r="F1038" s="12">
        <v>83</v>
      </c>
      <c r="G1038" s="12">
        <v>1108.8699999999999</v>
      </c>
      <c r="H1038" s="13">
        <v>13.359879518072288</v>
      </c>
    </row>
    <row r="1039" spans="1:8" ht="15.75" customHeight="1" x14ac:dyDescent="0.3">
      <c r="A1039" s="4">
        <v>41806</v>
      </c>
      <c r="B1039" s="3" t="s">
        <v>37</v>
      </c>
      <c r="C1039" s="3" t="s">
        <v>49</v>
      </c>
      <c r="D1039" s="3" t="s">
        <v>28</v>
      </c>
      <c r="E1039" s="12">
        <v>576</v>
      </c>
      <c r="F1039" s="12">
        <v>1114</v>
      </c>
      <c r="G1039" s="12">
        <v>15741.340000000002</v>
      </c>
      <c r="H1039" s="13">
        <v>14.130466786355475</v>
      </c>
    </row>
    <row r="1040" spans="1:8" ht="15.75" customHeight="1" x14ac:dyDescent="0.3">
      <c r="A1040" s="4">
        <v>41806</v>
      </c>
      <c r="B1040" s="3" t="s">
        <v>37</v>
      </c>
      <c r="C1040" s="3" t="s">
        <v>49</v>
      </c>
      <c r="D1040" s="3" t="s">
        <v>29</v>
      </c>
      <c r="E1040" s="12">
        <v>1959.0000000000002</v>
      </c>
      <c r="F1040" s="12">
        <v>5476</v>
      </c>
      <c r="G1040" s="12">
        <v>89003.37</v>
      </c>
      <c r="H1040" s="13">
        <v>16.253354638422206</v>
      </c>
    </row>
    <row r="1041" spans="1:8" ht="15.75" customHeight="1" x14ac:dyDescent="0.3">
      <c r="A1041" s="4">
        <v>41806</v>
      </c>
      <c r="B1041" s="3" t="s">
        <v>37</v>
      </c>
      <c r="C1041" s="3" t="s">
        <v>55</v>
      </c>
      <c r="D1041" s="3" t="s">
        <v>30</v>
      </c>
      <c r="E1041" s="12">
        <v>282.99999999999994</v>
      </c>
      <c r="F1041" s="12">
        <v>599.00000000000011</v>
      </c>
      <c r="G1041" s="12">
        <v>10119.16</v>
      </c>
      <c r="H1041" s="13">
        <v>16.893422370617696</v>
      </c>
    </row>
    <row r="1042" spans="1:8" ht="15.75" customHeight="1" x14ac:dyDescent="0.3">
      <c r="A1042" s="4">
        <v>41806</v>
      </c>
      <c r="B1042" s="3" t="s">
        <v>37</v>
      </c>
      <c r="C1042" s="3" t="s">
        <v>49</v>
      </c>
      <c r="D1042" s="3" t="s">
        <v>31</v>
      </c>
      <c r="E1042" s="12">
        <v>239.99999999999997</v>
      </c>
      <c r="F1042" s="12">
        <v>463</v>
      </c>
      <c r="G1042" s="12">
        <v>10144.91</v>
      </c>
      <c r="H1042" s="13">
        <v>21.911252699784018</v>
      </c>
    </row>
    <row r="1043" spans="1:8" ht="15.75" customHeight="1" x14ac:dyDescent="0.3">
      <c r="A1043" s="4">
        <v>41806</v>
      </c>
      <c r="B1043" s="3" t="s">
        <v>37</v>
      </c>
      <c r="C1043" s="3" t="s">
        <v>13</v>
      </c>
      <c r="D1043" s="3" t="s">
        <v>13</v>
      </c>
      <c r="E1043" s="12">
        <v>22641</v>
      </c>
      <c r="F1043" s="12">
        <v>49613</v>
      </c>
      <c r="G1043" s="12">
        <v>940747.21</v>
      </c>
      <c r="H1043" s="13">
        <v>18.961707818515308</v>
      </c>
    </row>
    <row r="1044" spans="1:8" ht="15.75" customHeight="1" x14ac:dyDescent="0.3">
      <c r="A1044" s="4">
        <v>41806</v>
      </c>
      <c r="B1044" s="3" t="s">
        <v>37</v>
      </c>
      <c r="C1044" s="3" t="s">
        <v>53</v>
      </c>
      <c r="D1044" s="3" t="s">
        <v>32</v>
      </c>
      <c r="E1044" s="12">
        <v>50</v>
      </c>
      <c r="F1044" s="12">
        <v>84</v>
      </c>
      <c r="G1044" s="12">
        <v>1290.25</v>
      </c>
      <c r="H1044" s="13">
        <v>15.360119047619047</v>
      </c>
    </row>
    <row r="1045" spans="1:8" ht="15.75" customHeight="1" x14ac:dyDescent="0.3">
      <c r="A1045" s="4">
        <v>41806</v>
      </c>
      <c r="B1045" s="3" t="s">
        <v>37</v>
      </c>
      <c r="C1045" s="3" t="s">
        <v>56</v>
      </c>
      <c r="D1045" s="3" t="s">
        <v>33</v>
      </c>
      <c r="E1045" s="12">
        <v>1991.0000000000002</v>
      </c>
      <c r="F1045" s="12">
        <v>4469</v>
      </c>
      <c r="G1045" s="12">
        <v>71831.990000000005</v>
      </c>
      <c r="H1045" s="13">
        <v>16.07339225777579</v>
      </c>
    </row>
    <row r="1046" spans="1:8" ht="15.75" customHeight="1" x14ac:dyDescent="0.3">
      <c r="A1046" s="4">
        <v>41813</v>
      </c>
      <c r="B1046" s="3" t="s">
        <v>36</v>
      </c>
      <c r="C1046" s="3" t="s">
        <v>44</v>
      </c>
      <c r="D1046" s="3" t="s">
        <v>14</v>
      </c>
      <c r="E1046" s="12">
        <v>89.999999999999986</v>
      </c>
      <c r="F1046" s="12">
        <v>183</v>
      </c>
      <c r="G1046" s="12">
        <v>2457</v>
      </c>
      <c r="H1046" s="13">
        <v>13.426229508196721</v>
      </c>
    </row>
    <row r="1047" spans="1:8" ht="15.75" customHeight="1" x14ac:dyDescent="0.3">
      <c r="A1047" s="4">
        <v>41813</v>
      </c>
      <c r="B1047" s="3" t="s">
        <v>36</v>
      </c>
      <c r="C1047" s="3" t="s">
        <v>45</v>
      </c>
      <c r="D1047" s="3" t="s">
        <v>15</v>
      </c>
      <c r="E1047" s="12">
        <v>93.000000000000014</v>
      </c>
      <c r="F1047" s="12">
        <v>153</v>
      </c>
      <c r="G1047" s="12">
        <v>1578.0000000000005</v>
      </c>
      <c r="H1047" s="13">
        <v>10.313725490196079</v>
      </c>
    </row>
    <row r="1048" spans="1:8" ht="15.75" customHeight="1" x14ac:dyDescent="0.3">
      <c r="A1048" s="4">
        <v>41813</v>
      </c>
      <c r="B1048" s="3" t="s">
        <v>36</v>
      </c>
      <c r="C1048" s="3" t="s">
        <v>46</v>
      </c>
      <c r="D1048" s="3" t="s">
        <v>16</v>
      </c>
      <c r="E1048" s="12">
        <v>231</v>
      </c>
      <c r="F1048" s="12">
        <v>501</v>
      </c>
      <c r="G1048" s="12">
        <v>5510.9999999999991</v>
      </c>
      <c r="H1048" s="13">
        <v>11</v>
      </c>
    </row>
    <row r="1049" spans="1:8" ht="15.75" customHeight="1" x14ac:dyDescent="0.3">
      <c r="A1049" s="4">
        <v>41813</v>
      </c>
      <c r="B1049" s="3" t="s">
        <v>36</v>
      </c>
      <c r="C1049" s="3" t="s">
        <v>47</v>
      </c>
      <c r="D1049" s="3" t="s">
        <v>17</v>
      </c>
      <c r="E1049" s="12">
        <v>462</v>
      </c>
      <c r="F1049" s="12">
        <v>909</v>
      </c>
      <c r="G1049" s="12">
        <v>10059</v>
      </c>
      <c r="H1049" s="13">
        <v>11.066006600660065</v>
      </c>
    </row>
    <row r="1050" spans="1:8" ht="15.75" customHeight="1" x14ac:dyDescent="0.3">
      <c r="A1050" s="4">
        <v>41813</v>
      </c>
      <c r="B1050" s="3" t="s">
        <v>36</v>
      </c>
      <c r="C1050" s="3" t="s">
        <v>45</v>
      </c>
      <c r="D1050" s="3" t="s">
        <v>18</v>
      </c>
      <c r="E1050" s="12">
        <v>75</v>
      </c>
      <c r="F1050" s="12">
        <v>177</v>
      </c>
      <c r="G1050" s="12">
        <v>2160</v>
      </c>
      <c r="H1050" s="13">
        <v>12.203389830508474</v>
      </c>
    </row>
    <row r="1051" spans="1:8" ht="15.75" customHeight="1" x14ac:dyDescent="0.3">
      <c r="A1051" s="4">
        <v>41813</v>
      </c>
      <c r="B1051" s="3" t="s">
        <v>36</v>
      </c>
      <c r="C1051" s="3" t="s">
        <v>48</v>
      </c>
      <c r="D1051" s="3" t="s">
        <v>19</v>
      </c>
      <c r="E1051" s="12">
        <v>78</v>
      </c>
      <c r="F1051" s="12">
        <v>143.99999999999997</v>
      </c>
      <c r="G1051" s="12">
        <v>1536.0000000000005</v>
      </c>
      <c r="H1051" s="13">
        <v>10.666666666666666</v>
      </c>
    </row>
    <row r="1052" spans="1:8" ht="15.75" customHeight="1" x14ac:dyDescent="0.3">
      <c r="A1052" s="4">
        <v>41813</v>
      </c>
      <c r="B1052" s="3" t="s">
        <v>36</v>
      </c>
      <c r="C1052" s="3" t="s">
        <v>49</v>
      </c>
      <c r="D1052" s="3" t="s">
        <v>20</v>
      </c>
      <c r="E1052" s="12">
        <v>1185</v>
      </c>
      <c r="F1052" s="12">
        <v>2496</v>
      </c>
      <c r="G1052" s="12">
        <v>30786</v>
      </c>
      <c r="H1052" s="13">
        <v>12.334134615384615</v>
      </c>
    </row>
    <row r="1053" spans="1:8" ht="15.75" customHeight="1" x14ac:dyDescent="0.3">
      <c r="A1053" s="4">
        <v>41813</v>
      </c>
      <c r="B1053" s="3" t="s">
        <v>36</v>
      </c>
      <c r="C1053" s="3" t="s">
        <v>50</v>
      </c>
      <c r="D1053" s="3" t="s">
        <v>21</v>
      </c>
      <c r="E1053" s="12">
        <v>69</v>
      </c>
      <c r="F1053" s="12">
        <v>143.99999999999997</v>
      </c>
      <c r="G1053" s="12">
        <v>1623</v>
      </c>
      <c r="H1053" s="13">
        <v>11.270833333333334</v>
      </c>
    </row>
    <row r="1054" spans="1:8" ht="15.75" customHeight="1" x14ac:dyDescent="0.3">
      <c r="A1054" s="4">
        <v>41813</v>
      </c>
      <c r="B1054" s="3" t="s">
        <v>36</v>
      </c>
      <c r="C1054" s="3" t="s">
        <v>51</v>
      </c>
      <c r="D1054" s="3" t="s">
        <v>22</v>
      </c>
      <c r="E1054" s="12">
        <v>119.99999999999997</v>
      </c>
      <c r="F1054" s="12">
        <v>255</v>
      </c>
      <c r="G1054" s="12">
        <v>2777.9999999999995</v>
      </c>
      <c r="H1054" s="13">
        <v>10.894117647058824</v>
      </c>
    </row>
    <row r="1055" spans="1:8" ht="15.75" customHeight="1" x14ac:dyDescent="0.3">
      <c r="A1055" s="4">
        <v>41813</v>
      </c>
      <c r="B1055" s="3" t="s">
        <v>36</v>
      </c>
      <c r="C1055" s="3" t="s">
        <v>52</v>
      </c>
      <c r="D1055" s="3" t="s">
        <v>23</v>
      </c>
      <c r="E1055" s="12">
        <v>498</v>
      </c>
      <c r="F1055" s="12">
        <v>1140</v>
      </c>
      <c r="G1055" s="12">
        <v>13092</v>
      </c>
      <c r="H1055" s="13">
        <v>11.48421052631579</v>
      </c>
    </row>
    <row r="1056" spans="1:8" ht="15.75" customHeight="1" x14ac:dyDescent="0.3">
      <c r="A1056" s="4">
        <v>41813</v>
      </c>
      <c r="B1056" s="3" t="s">
        <v>36</v>
      </c>
      <c r="C1056" s="3" t="s">
        <v>49</v>
      </c>
      <c r="D1056" s="3" t="s">
        <v>24</v>
      </c>
      <c r="E1056" s="12">
        <v>75</v>
      </c>
      <c r="F1056" s="12">
        <v>162</v>
      </c>
      <c r="G1056" s="12">
        <v>1947</v>
      </c>
      <c r="H1056" s="13">
        <v>12.018518518518519</v>
      </c>
    </row>
    <row r="1057" spans="1:8" ht="15.75" customHeight="1" x14ac:dyDescent="0.3">
      <c r="A1057" s="4">
        <v>41813</v>
      </c>
      <c r="B1057" s="3" t="s">
        <v>36</v>
      </c>
      <c r="C1057" s="3" t="s">
        <v>53</v>
      </c>
      <c r="D1057" s="3" t="s">
        <v>25</v>
      </c>
      <c r="E1057" s="12">
        <v>63</v>
      </c>
      <c r="F1057" s="12">
        <v>150</v>
      </c>
      <c r="G1057" s="12">
        <v>1743</v>
      </c>
      <c r="H1057" s="13">
        <v>11.62</v>
      </c>
    </row>
    <row r="1058" spans="1:8" ht="15.75" customHeight="1" x14ac:dyDescent="0.3">
      <c r="A1058" s="4">
        <v>41813</v>
      </c>
      <c r="B1058" s="3" t="s">
        <v>36</v>
      </c>
      <c r="C1058" s="3" t="s">
        <v>54</v>
      </c>
      <c r="D1058" s="3" t="s">
        <v>26</v>
      </c>
      <c r="E1058" s="12">
        <v>42</v>
      </c>
      <c r="F1058" s="12">
        <v>81</v>
      </c>
      <c r="G1058" s="12">
        <v>815.99999999999977</v>
      </c>
      <c r="H1058" s="13">
        <v>10.074074074074074</v>
      </c>
    </row>
    <row r="1059" spans="1:8" ht="15.75" customHeight="1" x14ac:dyDescent="0.3">
      <c r="A1059" s="4">
        <v>41813</v>
      </c>
      <c r="B1059" s="3" t="s">
        <v>36</v>
      </c>
      <c r="C1059" s="3" t="s">
        <v>49</v>
      </c>
      <c r="D1059" s="3" t="s">
        <v>27</v>
      </c>
      <c r="E1059" s="12">
        <v>78</v>
      </c>
      <c r="F1059" s="12">
        <v>168.00000000000003</v>
      </c>
      <c r="G1059" s="12">
        <v>2478</v>
      </c>
      <c r="H1059" s="13">
        <v>14.75</v>
      </c>
    </row>
    <row r="1060" spans="1:8" ht="15.75" customHeight="1" x14ac:dyDescent="0.3">
      <c r="A1060" s="4">
        <v>41813</v>
      </c>
      <c r="B1060" s="3" t="s">
        <v>36</v>
      </c>
      <c r="C1060" s="3" t="s">
        <v>49</v>
      </c>
      <c r="D1060" s="3" t="s">
        <v>28</v>
      </c>
      <c r="E1060" s="12">
        <v>639</v>
      </c>
      <c r="F1060" s="12">
        <v>1242.0000000000002</v>
      </c>
      <c r="G1060" s="12">
        <v>14019</v>
      </c>
      <c r="H1060" s="13">
        <v>11.287439613526571</v>
      </c>
    </row>
    <row r="1061" spans="1:8" ht="15.75" customHeight="1" x14ac:dyDescent="0.3">
      <c r="A1061" s="4">
        <v>41813</v>
      </c>
      <c r="B1061" s="3" t="s">
        <v>36</v>
      </c>
      <c r="C1061" s="3" t="s">
        <v>49</v>
      </c>
      <c r="D1061" s="3" t="s">
        <v>29</v>
      </c>
      <c r="E1061" s="12">
        <v>1968</v>
      </c>
      <c r="F1061" s="12">
        <v>4401</v>
      </c>
      <c r="G1061" s="12">
        <v>49398</v>
      </c>
      <c r="H1061" s="13">
        <v>11.224267211997274</v>
      </c>
    </row>
    <row r="1062" spans="1:8" ht="15.75" customHeight="1" x14ac:dyDescent="0.3">
      <c r="A1062" s="4">
        <v>41813</v>
      </c>
      <c r="B1062" s="3" t="s">
        <v>36</v>
      </c>
      <c r="C1062" s="3" t="s">
        <v>55</v>
      </c>
      <c r="D1062" s="3" t="s">
        <v>30</v>
      </c>
      <c r="E1062" s="12">
        <v>159</v>
      </c>
      <c r="F1062" s="12">
        <v>321</v>
      </c>
      <c r="G1062" s="12">
        <v>3884.9999999999991</v>
      </c>
      <c r="H1062" s="13">
        <v>12.102803738317757</v>
      </c>
    </row>
    <row r="1063" spans="1:8" ht="15.75" customHeight="1" x14ac:dyDescent="0.3">
      <c r="A1063" s="4">
        <v>41813</v>
      </c>
      <c r="B1063" s="3" t="s">
        <v>36</v>
      </c>
      <c r="C1063" s="3" t="s">
        <v>49</v>
      </c>
      <c r="D1063" s="3" t="s">
        <v>31</v>
      </c>
      <c r="E1063" s="12">
        <v>179.99999999999997</v>
      </c>
      <c r="F1063" s="12">
        <v>294</v>
      </c>
      <c r="G1063" s="12">
        <v>3453</v>
      </c>
      <c r="H1063" s="13">
        <v>11.744897959183673</v>
      </c>
    </row>
    <row r="1064" spans="1:8" ht="15.75" customHeight="1" x14ac:dyDescent="0.3">
      <c r="A1064" s="4">
        <v>41813</v>
      </c>
      <c r="B1064" s="3" t="s">
        <v>36</v>
      </c>
      <c r="C1064" s="3" t="s">
        <v>13</v>
      </c>
      <c r="D1064" s="3" t="s">
        <v>13</v>
      </c>
      <c r="E1064" s="12">
        <v>9987</v>
      </c>
      <c r="F1064" s="12">
        <v>20958</v>
      </c>
      <c r="G1064" s="12">
        <v>255432</v>
      </c>
      <c r="H1064" s="13">
        <v>12.187804179788147</v>
      </c>
    </row>
    <row r="1065" spans="1:8" ht="15.75" customHeight="1" x14ac:dyDescent="0.3">
      <c r="A1065" s="4">
        <v>41813</v>
      </c>
      <c r="B1065" s="3" t="s">
        <v>36</v>
      </c>
      <c r="C1065" s="3" t="s">
        <v>53</v>
      </c>
      <c r="D1065" s="3" t="s">
        <v>32</v>
      </c>
      <c r="E1065" s="12">
        <v>42</v>
      </c>
      <c r="F1065" s="12">
        <v>78</v>
      </c>
      <c r="G1065" s="12">
        <v>903</v>
      </c>
      <c r="H1065" s="13">
        <v>11.576923076923077</v>
      </c>
    </row>
    <row r="1066" spans="1:8" ht="15.75" customHeight="1" x14ac:dyDescent="0.3">
      <c r="A1066" s="4">
        <v>41813</v>
      </c>
      <c r="B1066" s="3" t="s">
        <v>36</v>
      </c>
      <c r="C1066" s="3" t="s">
        <v>56</v>
      </c>
      <c r="D1066" s="3" t="s">
        <v>33</v>
      </c>
      <c r="E1066" s="12">
        <v>186.00000000000003</v>
      </c>
      <c r="F1066" s="12">
        <v>390.00000000000011</v>
      </c>
      <c r="G1066" s="12">
        <v>4371</v>
      </c>
      <c r="H1066" s="13">
        <v>11.207692307692307</v>
      </c>
    </row>
    <row r="1067" spans="1:8" ht="15.75" customHeight="1" x14ac:dyDescent="0.3">
      <c r="A1067" s="4">
        <v>41813</v>
      </c>
      <c r="B1067" s="3" t="s">
        <v>37</v>
      </c>
      <c r="C1067" s="3" t="s">
        <v>44</v>
      </c>
      <c r="D1067" s="3" t="s">
        <v>14</v>
      </c>
      <c r="E1067" s="12">
        <v>325</v>
      </c>
      <c r="F1067" s="12">
        <v>650.99999999999989</v>
      </c>
      <c r="G1067" s="12">
        <v>10877.280000000002</v>
      </c>
      <c r="H1067" s="13">
        <v>16.708571428571428</v>
      </c>
    </row>
    <row r="1068" spans="1:8" ht="15.75" customHeight="1" x14ac:dyDescent="0.3">
      <c r="A1068" s="4">
        <v>41813</v>
      </c>
      <c r="B1068" s="3" t="s">
        <v>37</v>
      </c>
      <c r="C1068" s="3" t="s">
        <v>45</v>
      </c>
      <c r="D1068" s="3" t="s">
        <v>15</v>
      </c>
      <c r="E1068" s="12">
        <v>121</v>
      </c>
      <c r="F1068" s="12">
        <v>262</v>
      </c>
      <c r="G1068" s="12">
        <v>4138.1899999999996</v>
      </c>
      <c r="H1068" s="13">
        <v>15.794618320610686</v>
      </c>
    </row>
    <row r="1069" spans="1:8" ht="15.75" customHeight="1" x14ac:dyDescent="0.3">
      <c r="A1069" s="4">
        <v>41813</v>
      </c>
      <c r="B1069" s="3" t="s">
        <v>37</v>
      </c>
      <c r="C1069" s="3" t="s">
        <v>46</v>
      </c>
      <c r="D1069" s="3" t="s">
        <v>16</v>
      </c>
      <c r="E1069" s="12">
        <v>1072</v>
      </c>
      <c r="F1069" s="12">
        <v>2737</v>
      </c>
      <c r="G1069" s="12">
        <v>38032.99</v>
      </c>
      <c r="H1069" s="13">
        <v>13.895867738399707</v>
      </c>
    </row>
    <row r="1070" spans="1:8" ht="15.75" customHeight="1" x14ac:dyDescent="0.3">
      <c r="A1070" s="4">
        <v>41813</v>
      </c>
      <c r="B1070" s="3" t="s">
        <v>37</v>
      </c>
      <c r="C1070" s="3" t="s">
        <v>47</v>
      </c>
      <c r="D1070" s="3" t="s">
        <v>17</v>
      </c>
      <c r="E1070" s="12">
        <v>2404.9999999999995</v>
      </c>
      <c r="F1070" s="12">
        <v>5582.0000000000009</v>
      </c>
      <c r="G1070" s="12">
        <v>83957.04</v>
      </c>
      <c r="H1070" s="13">
        <v>15.040673593694015</v>
      </c>
    </row>
    <row r="1071" spans="1:8" ht="15.75" customHeight="1" x14ac:dyDescent="0.3">
      <c r="A1071" s="4">
        <v>41813</v>
      </c>
      <c r="B1071" s="3" t="s">
        <v>37</v>
      </c>
      <c r="C1071" s="3" t="s">
        <v>45</v>
      </c>
      <c r="D1071" s="3" t="s">
        <v>18</v>
      </c>
      <c r="E1071" s="12">
        <v>317.99999999999994</v>
      </c>
      <c r="F1071" s="12">
        <v>683</v>
      </c>
      <c r="G1071" s="12">
        <v>13635.34</v>
      </c>
      <c r="H1071" s="13">
        <v>19.963894582723281</v>
      </c>
    </row>
    <row r="1072" spans="1:8" ht="15.75" customHeight="1" x14ac:dyDescent="0.3">
      <c r="A1072" s="4">
        <v>41813</v>
      </c>
      <c r="B1072" s="3" t="s">
        <v>37</v>
      </c>
      <c r="C1072" s="3" t="s">
        <v>48</v>
      </c>
      <c r="D1072" s="3" t="s">
        <v>19</v>
      </c>
      <c r="E1072" s="12">
        <v>128</v>
      </c>
      <c r="F1072" s="12">
        <v>265</v>
      </c>
      <c r="G1072" s="12">
        <v>5365.84</v>
      </c>
      <c r="H1072" s="13">
        <v>20.248452830188679</v>
      </c>
    </row>
    <row r="1073" spans="1:8" ht="15.75" customHeight="1" x14ac:dyDescent="0.3">
      <c r="A1073" s="4">
        <v>41813</v>
      </c>
      <c r="B1073" s="3" t="s">
        <v>37</v>
      </c>
      <c r="C1073" s="3" t="s">
        <v>49</v>
      </c>
      <c r="D1073" s="3" t="s">
        <v>20</v>
      </c>
      <c r="E1073" s="12">
        <v>1453</v>
      </c>
      <c r="F1073" s="12">
        <v>3376</v>
      </c>
      <c r="G1073" s="12">
        <v>53968.76</v>
      </c>
      <c r="H1073" s="13">
        <v>15.98600710900474</v>
      </c>
    </row>
    <row r="1074" spans="1:8" ht="15.75" customHeight="1" x14ac:dyDescent="0.3">
      <c r="A1074" s="4">
        <v>41813</v>
      </c>
      <c r="B1074" s="3" t="s">
        <v>37</v>
      </c>
      <c r="C1074" s="3" t="s">
        <v>50</v>
      </c>
      <c r="D1074" s="3" t="s">
        <v>21</v>
      </c>
      <c r="E1074" s="12">
        <v>133</v>
      </c>
      <c r="F1074" s="12">
        <v>341</v>
      </c>
      <c r="G1074" s="12">
        <v>5618.5500000000011</v>
      </c>
      <c r="H1074" s="13">
        <v>16.476686217008798</v>
      </c>
    </row>
    <row r="1075" spans="1:8" ht="15.75" customHeight="1" x14ac:dyDescent="0.3">
      <c r="A1075" s="4">
        <v>41813</v>
      </c>
      <c r="B1075" s="3" t="s">
        <v>37</v>
      </c>
      <c r="C1075" s="3" t="s">
        <v>51</v>
      </c>
      <c r="D1075" s="3" t="s">
        <v>22</v>
      </c>
      <c r="E1075" s="12">
        <v>55</v>
      </c>
      <c r="F1075" s="12">
        <v>108</v>
      </c>
      <c r="G1075" s="12">
        <v>1478.46</v>
      </c>
      <c r="H1075" s="13">
        <v>13.689444444444446</v>
      </c>
    </row>
    <row r="1076" spans="1:8" ht="15.75" customHeight="1" x14ac:dyDescent="0.3">
      <c r="A1076" s="4">
        <v>41813</v>
      </c>
      <c r="B1076" s="3" t="s">
        <v>37</v>
      </c>
      <c r="C1076" s="3" t="s">
        <v>52</v>
      </c>
      <c r="D1076" s="3" t="s">
        <v>23</v>
      </c>
      <c r="E1076" s="12">
        <v>3624</v>
      </c>
      <c r="F1076" s="12">
        <v>7780</v>
      </c>
      <c r="G1076" s="12">
        <v>203607.02999999997</v>
      </c>
      <c r="H1076" s="13">
        <v>26.170569408740359</v>
      </c>
    </row>
    <row r="1077" spans="1:8" ht="15.75" customHeight="1" x14ac:dyDescent="0.3">
      <c r="A1077" s="4">
        <v>41813</v>
      </c>
      <c r="B1077" s="3" t="s">
        <v>37</v>
      </c>
      <c r="C1077" s="3" t="s">
        <v>49</v>
      </c>
      <c r="D1077" s="3" t="s">
        <v>24</v>
      </c>
      <c r="E1077" s="12">
        <v>114.99999999999999</v>
      </c>
      <c r="F1077" s="12">
        <v>233</v>
      </c>
      <c r="G1077" s="12">
        <v>4766.3900000000003</v>
      </c>
      <c r="H1077" s="13">
        <v>20.456609442060088</v>
      </c>
    </row>
    <row r="1078" spans="1:8" ht="15.75" customHeight="1" x14ac:dyDescent="0.3">
      <c r="A1078" s="4">
        <v>41813</v>
      </c>
      <c r="B1078" s="3" t="s">
        <v>37</v>
      </c>
      <c r="C1078" s="3" t="s">
        <v>53</v>
      </c>
      <c r="D1078" s="3" t="s">
        <v>25</v>
      </c>
      <c r="E1078" s="12">
        <v>57</v>
      </c>
      <c r="F1078" s="12">
        <v>119.99999999999999</v>
      </c>
      <c r="G1078" s="12">
        <v>2005.3299999999997</v>
      </c>
      <c r="H1078" s="13">
        <v>16.711083333333331</v>
      </c>
    </row>
    <row r="1079" spans="1:8" ht="15.75" customHeight="1" x14ac:dyDescent="0.3">
      <c r="A1079" s="4">
        <v>41813</v>
      </c>
      <c r="B1079" s="3" t="s">
        <v>37</v>
      </c>
      <c r="C1079" s="3" t="s">
        <v>54</v>
      </c>
      <c r="D1079" s="3" t="s">
        <v>26</v>
      </c>
      <c r="E1079" s="12">
        <v>28</v>
      </c>
      <c r="F1079" s="12">
        <v>56.000000000000007</v>
      </c>
      <c r="G1079" s="12">
        <v>1234.6999999999998</v>
      </c>
      <c r="H1079" s="13">
        <v>22.048214285714288</v>
      </c>
    </row>
    <row r="1080" spans="1:8" ht="15.75" customHeight="1" x14ac:dyDescent="0.3">
      <c r="A1080" s="4">
        <v>41813</v>
      </c>
      <c r="B1080" s="3" t="s">
        <v>37</v>
      </c>
      <c r="C1080" s="3" t="s">
        <v>49</v>
      </c>
      <c r="D1080" s="3" t="s">
        <v>27</v>
      </c>
      <c r="E1080" s="12">
        <v>43</v>
      </c>
      <c r="F1080" s="12">
        <v>88</v>
      </c>
      <c r="G1080" s="12">
        <v>1261.5899999999999</v>
      </c>
      <c r="H1080" s="13">
        <v>14.33625</v>
      </c>
    </row>
    <row r="1081" spans="1:8" ht="15.75" customHeight="1" x14ac:dyDescent="0.3">
      <c r="A1081" s="4">
        <v>41813</v>
      </c>
      <c r="B1081" s="3" t="s">
        <v>37</v>
      </c>
      <c r="C1081" s="3" t="s">
        <v>49</v>
      </c>
      <c r="D1081" s="3" t="s">
        <v>28</v>
      </c>
      <c r="E1081" s="12">
        <v>607.00000000000011</v>
      </c>
      <c r="F1081" s="12">
        <v>1187</v>
      </c>
      <c r="G1081" s="12">
        <v>17678.509999999998</v>
      </c>
      <c r="H1081" s="13">
        <v>14.893437236731254</v>
      </c>
    </row>
    <row r="1082" spans="1:8" ht="15.75" customHeight="1" x14ac:dyDescent="0.3">
      <c r="A1082" s="4">
        <v>41813</v>
      </c>
      <c r="B1082" s="3" t="s">
        <v>37</v>
      </c>
      <c r="C1082" s="3" t="s">
        <v>49</v>
      </c>
      <c r="D1082" s="3" t="s">
        <v>29</v>
      </c>
      <c r="E1082" s="12">
        <v>2011.9999999999998</v>
      </c>
      <c r="F1082" s="12">
        <v>5627</v>
      </c>
      <c r="G1082" s="12">
        <v>90877.070000000022</v>
      </c>
      <c r="H1082" s="13">
        <v>16.150181268882175</v>
      </c>
    </row>
    <row r="1083" spans="1:8" ht="15.75" customHeight="1" x14ac:dyDescent="0.3">
      <c r="A1083" s="4">
        <v>41813</v>
      </c>
      <c r="B1083" s="3" t="s">
        <v>37</v>
      </c>
      <c r="C1083" s="3" t="s">
        <v>55</v>
      </c>
      <c r="D1083" s="3" t="s">
        <v>30</v>
      </c>
      <c r="E1083" s="12">
        <v>308</v>
      </c>
      <c r="F1083" s="12">
        <v>647.00000000000011</v>
      </c>
      <c r="G1083" s="12">
        <v>9823.9</v>
      </c>
      <c r="H1083" s="13">
        <v>15.183771251931994</v>
      </c>
    </row>
    <row r="1084" spans="1:8" ht="15.75" customHeight="1" x14ac:dyDescent="0.3">
      <c r="A1084" s="4">
        <v>41813</v>
      </c>
      <c r="B1084" s="3" t="s">
        <v>37</v>
      </c>
      <c r="C1084" s="3" t="s">
        <v>49</v>
      </c>
      <c r="D1084" s="3" t="s">
        <v>31</v>
      </c>
      <c r="E1084" s="12">
        <v>239</v>
      </c>
      <c r="F1084" s="12">
        <v>505</v>
      </c>
      <c r="G1084" s="12">
        <v>9846.3799999999992</v>
      </c>
      <c r="H1084" s="13">
        <v>19.497782178217822</v>
      </c>
    </row>
    <row r="1085" spans="1:8" ht="15.75" customHeight="1" x14ac:dyDescent="0.3">
      <c r="A1085" s="4">
        <v>41813</v>
      </c>
      <c r="B1085" s="3" t="s">
        <v>37</v>
      </c>
      <c r="C1085" s="3" t="s">
        <v>13</v>
      </c>
      <c r="D1085" s="3" t="s">
        <v>13</v>
      </c>
      <c r="E1085" s="12">
        <v>23164</v>
      </c>
      <c r="F1085" s="12">
        <v>51759</v>
      </c>
      <c r="G1085" s="12">
        <v>929074.39</v>
      </c>
      <c r="H1085" s="13">
        <v>17.950006568905891</v>
      </c>
    </row>
    <row r="1086" spans="1:8" ht="15.75" customHeight="1" x14ac:dyDescent="0.3">
      <c r="A1086" s="4">
        <v>41813</v>
      </c>
      <c r="B1086" s="3" t="s">
        <v>37</v>
      </c>
      <c r="C1086" s="3" t="s">
        <v>53</v>
      </c>
      <c r="D1086" s="3" t="s">
        <v>32</v>
      </c>
      <c r="E1086" s="12">
        <v>45</v>
      </c>
      <c r="F1086" s="12">
        <v>108</v>
      </c>
      <c r="G1086" s="12">
        <v>1362.42</v>
      </c>
      <c r="H1086" s="13">
        <v>12.615</v>
      </c>
    </row>
    <row r="1087" spans="1:8" ht="15.75" customHeight="1" x14ac:dyDescent="0.3">
      <c r="A1087" s="4">
        <v>41813</v>
      </c>
      <c r="B1087" s="3" t="s">
        <v>37</v>
      </c>
      <c r="C1087" s="3" t="s">
        <v>56</v>
      </c>
      <c r="D1087" s="3" t="s">
        <v>33</v>
      </c>
      <c r="E1087" s="12">
        <v>2060.9999999999995</v>
      </c>
      <c r="F1087" s="12">
        <v>4761</v>
      </c>
      <c r="G1087" s="12">
        <v>69947.3</v>
      </c>
      <c r="H1087" s="13">
        <v>14.691724427641253</v>
      </c>
    </row>
    <row r="1088" spans="1:8" ht="15.75" customHeight="1" x14ac:dyDescent="0.3">
      <c r="A1088" s="4">
        <v>41820</v>
      </c>
      <c r="B1088" s="3" t="s">
        <v>36</v>
      </c>
      <c r="C1088" s="3" t="s">
        <v>44</v>
      </c>
      <c r="D1088" s="3" t="s">
        <v>14</v>
      </c>
      <c r="E1088" s="12">
        <v>102</v>
      </c>
      <c r="F1088" s="12">
        <v>177</v>
      </c>
      <c r="G1088" s="12">
        <v>2109</v>
      </c>
      <c r="H1088" s="13">
        <v>11.915254237288135</v>
      </c>
    </row>
    <row r="1089" spans="1:8" ht="15.75" customHeight="1" x14ac:dyDescent="0.3">
      <c r="A1089" s="4">
        <v>41820</v>
      </c>
      <c r="B1089" s="3" t="s">
        <v>36</v>
      </c>
      <c r="C1089" s="3" t="s">
        <v>45</v>
      </c>
      <c r="D1089" s="3" t="s">
        <v>15</v>
      </c>
      <c r="E1089" s="12">
        <v>117.00000000000003</v>
      </c>
      <c r="F1089" s="12">
        <v>204</v>
      </c>
      <c r="G1089" s="12">
        <v>2208</v>
      </c>
      <c r="H1089" s="13">
        <v>10.823529411764707</v>
      </c>
    </row>
    <row r="1090" spans="1:8" ht="15.75" customHeight="1" x14ac:dyDescent="0.3">
      <c r="A1090" s="4">
        <v>41820</v>
      </c>
      <c r="B1090" s="3" t="s">
        <v>36</v>
      </c>
      <c r="C1090" s="3" t="s">
        <v>46</v>
      </c>
      <c r="D1090" s="3" t="s">
        <v>16</v>
      </c>
      <c r="E1090" s="12">
        <v>204</v>
      </c>
      <c r="F1090" s="12">
        <v>419.99999999999989</v>
      </c>
      <c r="G1090" s="12">
        <v>5301</v>
      </c>
      <c r="H1090" s="13">
        <v>12.621428571428572</v>
      </c>
    </row>
    <row r="1091" spans="1:8" ht="15.75" customHeight="1" x14ac:dyDescent="0.3">
      <c r="A1091" s="4">
        <v>41820</v>
      </c>
      <c r="B1091" s="3" t="s">
        <v>36</v>
      </c>
      <c r="C1091" s="3" t="s">
        <v>47</v>
      </c>
      <c r="D1091" s="3" t="s">
        <v>17</v>
      </c>
      <c r="E1091" s="12">
        <v>465</v>
      </c>
      <c r="F1091" s="12">
        <v>947.99999999999977</v>
      </c>
      <c r="G1091" s="12">
        <v>10350</v>
      </c>
      <c r="H1091" s="13">
        <v>10.917721518987342</v>
      </c>
    </row>
    <row r="1092" spans="1:8" ht="15.75" customHeight="1" x14ac:dyDescent="0.3">
      <c r="A1092" s="4">
        <v>41820</v>
      </c>
      <c r="B1092" s="3" t="s">
        <v>36</v>
      </c>
      <c r="C1092" s="3" t="s">
        <v>45</v>
      </c>
      <c r="D1092" s="3" t="s">
        <v>18</v>
      </c>
      <c r="E1092" s="12">
        <v>72</v>
      </c>
      <c r="F1092" s="12">
        <v>126</v>
      </c>
      <c r="G1092" s="12">
        <v>1224</v>
      </c>
      <c r="H1092" s="13">
        <v>9.7142857142857135</v>
      </c>
    </row>
    <row r="1093" spans="1:8" ht="15.75" customHeight="1" x14ac:dyDescent="0.3">
      <c r="A1093" s="4">
        <v>41820</v>
      </c>
      <c r="B1093" s="3" t="s">
        <v>36</v>
      </c>
      <c r="C1093" s="3" t="s">
        <v>48</v>
      </c>
      <c r="D1093" s="3" t="s">
        <v>19</v>
      </c>
      <c r="E1093" s="12">
        <v>84</v>
      </c>
      <c r="F1093" s="12">
        <v>150</v>
      </c>
      <c r="G1093" s="12">
        <v>1746</v>
      </c>
      <c r="H1093" s="13">
        <v>11.64</v>
      </c>
    </row>
    <row r="1094" spans="1:8" ht="15.75" customHeight="1" x14ac:dyDescent="0.3">
      <c r="A1094" s="4">
        <v>41820</v>
      </c>
      <c r="B1094" s="3" t="s">
        <v>36</v>
      </c>
      <c r="C1094" s="3" t="s">
        <v>49</v>
      </c>
      <c r="D1094" s="3" t="s">
        <v>20</v>
      </c>
      <c r="E1094" s="12">
        <v>1188</v>
      </c>
      <c r="F1094" s="12">
        <v>2400</v>
      </c>
      <c r="G1094" s="12">
        <v>29754</v>
      </c>
      <c r="H1094" s="13">
        <v>12.397500000000001</v>
      </c>
    </row>
    <row r="1095" spans="1:8" ht="15.75" customHeight="1" x14ac:dyDescent="0.3">
      <c r="A1095" s="4">
        <v>41820</v>
      </c>
      <c r="B1095" s="3" t="s">
        <v>36</v>
      </c>
      <c r="C1095" s="3" t="s">
        <v>50</v>
      </c>
      <c r="D1095" s="3" t="s">
        <v>21</v>
      </c>
      <c r="E1095" s="12">
        <v>72</v>
      </c>
      <c r="F1095" s="12">
        <v>147</v>
      </c>
      <c r="G1095" s="12">
        <v>1763.9999999999995</v>
      </c>
      <c r="H1095" s="13">
        <v>12</v>
      </c>
    </row>
    <row r="1096" spans="1:8" ht="15.75" customHeight="1" x14ac:dyDescent="0.3">
      <c r="A1096" s="4">
        <v>41820</v>
      </c>
      <c r="B1096" s="3" t="s">
        <v>36</v>
      </c>
      <c r="C1096" s="3" t="s">
        <v>51</v>
      </c>
      <c r="D1096" s="3" t="s">
        <v>22</v>
      </c>
      <c r="E1096" s="12">
        <v>87</v>
      </c>
      <c r="F1096" s="12">
        <v>147</v>
      </c>
      <c r="G1096" s="12">
        <v>1665</v>
      </c>
      <c r="H1096" s="13">
        <v>11.326530612244898</v>
      </c>
    </row>
    <row r="1097" spans="1:8" ht="15.75" customHeight="1" x14ac:dyDescent="0.3">
      <c r="A1097" s="4">
        <v>41820</v>
      </c>
      <c r="B1097" s="3" t="s">
        <v>36</v>
      </c>
      <c r="C1097" s="3" t="s">
        <v>52</v>
      </c>
      <c r="D1097" s="3" t="s">
        <v>23</v>
      </c>
      <c r="E1097" s="12">
        <v>474.00000000000011</v>
      </c>
      <c r="F1097" s="12">
        <v>968.99999999999977</v>
      </c>
      <c r="G1097" s="12">
        <v>12165</v>
      </c>
      <c r="H1097" s="13">
        <v>12.554179566563468</v>
      </c>
    </row>
    <row r="1098" spans="1:8" ht="15.75" customHeight="1" x14ac:dyDescent="0.3">
      <c r="A1098" s="4">
        <v>41820</v>
      </c>
      <c r="B1098" s="3" t="s">
        <v>36</v>
      </c>
      <c r="C1098" s="3" t="s">
        <v>49</v>
      </c>
      <c r="D1098" s="3" t="s">
        <v>24</v>
      </c>
      <c r="E1098" s="12">
        <v>87</v>
      </c>
      <c r="F1098" s="12">
        <v>156</v>
      </c>
      <c r="G1098" s="12">
        <v>2076</v>
      </c>
      <c r="H1098" s="13">
        <v>13.307692307692308</v>
      </c>
    </row>
    <row r="1099" spans="1:8" ht="15.75" customHeight="1" x14ac:dyDescent="0.3">
      <c r="A1099" s="4">
        <v>41820</v>
      </c>
      <c r="B1099" s="3" t="s">
        <v>36</v>
      </c>
      <c r="C1099" s="3" t="s">
        <v>53</v>
      </c>
      <c r="D1099" s="3" t="s">
        <v>25</v>
      </c>
      <c r="E1099" s="12">
        <v>44.999999999999993</v>
      </c>
      <c r="F1099" s="12">
        <v>78</v>
      </c>
      <c r="G1099" s="12">
        <v>1161</v>
      </c>
      <c r="H1099" s="13">
        <v>14.884615384615385</v>
      </c>
    </row>
    <row r="1100" spans="1:8" ht="15.75" customHeight="1" x14ac:dyDescent="0.3">
      <c r="A1100" s="4">
        <v>41820</v>
      </c>
      <c r="B1100" s="3" t="s">
        <v>36</v>
      </c>
      <c r="C1100" s="3" t="s">
        <v>54</v>
      </c>
      <c r="D1100" s="3" t="s">
        <v>26</v>
      </c>
      <c r="E1100" s="12">
        <v>21</v>
      </c>
      <c r="F1100" s="12">
        <v>44.999999999999993</v>
      </c>
      <c r="G1100" s="12">
        <v>516</v>
      </c>
      <c r="H1100" s="13">
        <v>11.466666666666667</v>
      </c>
    </row>
    <row r="1101" spans="1:8" ht="15.75" customHeight="1" x14ac:dyDescent="0.3">
      <c r="A1101" s="4">
        <v>41820</v>
      </c>
      <c r="B1101" s="3" t="s">
        <v>36</v>
      </c>
      <c r="C1101" s="3" t="s">
        <v>49</v>
      </c>
      <c r="D1101" s="3" t="s">
        <v>27</v>
      </c>
      <c r="E1101" s="12">
        <v>72</v>
      </c>
      <c r="F1101" s="12">
        <v>162</v>
      </c>
      <c r="G1101" s="12">
        <v>1859.9999999999995</v>
      </c>
      <c r="H1101" s="13">
        <v>11.481481481481481</v>
      </c>
    </row>
    <row r="1102" spans="1:8" ht="15.75" customHeight="1" x14ac:dyDescent="0.3">
      <c r="A1102" s="4">
        <v>41820</v>
      </c>
      <c r="B1102" s="3" t="s">
        <v>36</v>
      </c>
      <c r="C1102" s="3" t="s">
        <v>49</v>
      </c>
      <c r="D1102" s="3" t="s">
        <v>28</v>
      </c>
      <c r="E1102" s="12">
        <v>687</v>
      </c>
      <c r="F1102" s="12">
        <v>1448.9999999999998</v>
      </c>
      <c r="G1102" s="12">
        <v>16890</v>
      </c>
      <c r="H1102" s="13">
        <v>11.656314699792961</v>
      </c>
    </row>
    <row r="1103" spans="1:8" ht="15.75" customHeight="1" x14ac:dyDescent="0.3">
      <c r="A1103" s="4">
        <v>41820</v>
      </c>
      <c r="B1103" s="3" t="s">
        <v>36</v>
      </c>
      <c r="C1103" s="3" t="s">
        <v>49</v>
      </c>
      <c r="D1103" s="3" t="s">
        <v>29</v>
      </c>
      <c r="E1103" s="12">
        <v>1745.9999999999995</v>
      </c>
      <c r="F1103" s="12">
        <v>3765</v>
      </c>
      <c r="G1103" s="12">
        <v>44600.999999999993</v>
      </c>
      <c r="H1103" s="13">
        <v>11.846215139442231</v>
      </c>
    </row>
    <row r="1104" spans="1:8" ht="15.75" customHeight="1" x14ac:dyDescent="0.3">
      <c r="A1104" s="4">
        <v>41820</v>
      </c>
      <c r="B1104" s="3" t="s">
        <v>36</v>
      </c>
      <c r="C1104" s="3" t="s">
        <v>55</v>
      </c>
      <c r="D1104" s="3" t="s">
        <v>30</v>
      </c>
      <c r="E1104" s="12">
        <v>135</v>
      </c>
      <c r="F1104" s="12">
        <v>264</v>
      </c>
      <c r="G1104" s="12">
        <v>2790</v>
      </c>
      <c r="H1104" s="13">
        <v>10.568181818181818</v>
      </c>
    </row>
    <row r="1105" spans="1:8" ht="15.75" customHeight="1" x14ac:dyDescent="0.3">
      <c r="A1105" s="4">
        <v>41820</v>
      </c>
      <c r="B1105" s="3" t="s">
        <v>36</v>
      </c>
      <c r="C1105" s="3" t="s">
        <v>49</v>
      </c>
      <c r="D1105" s="3" t="s">
        <v>31</v>
      </c>
      <c r="E1105" s="12">
        <v>231</v>
      </c>
      <c r="F1105" s="12">
        <v>416.99999999999989</v>
      </c>
      <c r="G1105" s="12">
        <v>4928.9999999999991</v>
      </c>
      <c r="H1105" s="13">
        <v>11.820143884892087</v>
      </c>
    </row>
    <row r="1106" spans="1:8" ht="15.75" customHeight="1" x14ac:dyDescent="0.3">
      <c r="A1106" s="4">
        <v>41820</v>
      </c>
      <c r="B1106" s="3" t="s">
        <v>36</v>
      </c>
      <c r="C1106" s="3" t="s">
        <v>13</v>
      </c>
      <c r="D1106" s="3" t="s">
        <v>13</v>
      </c>
      <c r="E1106" s="12">
        <v>9705</v>
      </c>
      <c r="F1106" s="12">
        <v>19257</v>
      </c>
      <c r="G1106" s="12">
        <v>237960.00000000006</v>
      </c>
      <c r="H1106" s="13">
        <v>12.357064963389936</v>
      </c>
    </row>
    <row r="1107" spans="1:8" ht="15.75" customHeight="1" x14ac:dyDescent="0.3">
      <c r="A1107" s="4">
        <v>41820</v>
      </c>
      <c r="B1107" s="3" t="s">
        <v>36</v>
      </c>
      <c r="C1107" s="3" t="s">
        <v>53</v>
      </c>
      <c r="D1107" s="3" t="s">
        <v>32</v>
      </c>
      <c r="E1107" s="12">
        <v>27</v>
      </c>
      <c r="F1107" s="12">
        <v>48</v>
      </c>
      <c r="G1107" s="12">
        <v>894</v>
      </c>
      <c r="H1107" s="13">
        <v>18.625</v>
      </c>
    </row>
    <row r="1108" spans="1:8" ht="15.75" customHeight="1" x14ac:dyDescent="0.3">
      <c r="A1108" s="4">
        <v>41820</v>
      </c>
      <c r="B1108" s="3" t="s">
        <v>36</v>
      </c>
      <c r="C1108" s="3" t="s">
        <v>56</v>
      </c>
      <c r="D1108" s="3" t="s">
        <v>33</v>
      </c>
      <c r="E1108" s="12">
        <v>204</v>
      </c>
      <c r="F1108" s="12">
        <v>354</v>
      </c>
      <c r="G1108" s="12">
        <v>4341</v>
      </c>
      <c r="H1108" s="13">
        <v>12.26271186440678</v>
      </c>
    </row>
    <row r="1109" spans="1:8" ht="15.75" customHeight="1" x14ac:dyDescent="0.3">
      <c r="A1109" s="4">
        <v>41820</v>
      </c>
      <c r="B1109" s="3" t="s">
        <v>37</v>
      </c>
      <c r="C1109" s="3" t="s">
        <v>44</v>
      </c>
      <c r="D1109" s="3" t="s">
        <v>14</v>
      </c>
      <c r="E1109" s="12">
        <v>314.99999999999994</v>
      </c>
      <c r="F1109" s="12">
        <v>641.99999999999989</v>
      </c>
      <c r="G1109" s="12">
        <v>10421.41</v>
      </c>
      <c r="H1109" s="13">
        <v>16.232725856697819</v>
      </c>
    </row>
    <row r="1110" spans="1:8" ht="15.75" customHeight="1" x14ac:dyDescent="0.3">
      <c r="A1110" s="4">
        <v>41820</v>
      </c>
      <c r="B1110" s="3" t="s">
        <v>37</v>
      </c>
      <c r="C1110" s="3" t="s">
        <v>45</v>
      </c>
      <c r="D1110" s="3" t="s">
        <v>15</v>
      </c>
      <c r="E1110" s="12">
        <v>128</v>
      </c>
      <c r="F1110" s="12">
        <v>250</v>
      </c>
      <c r="G1110" s="12">
        <v>4057.75</v>
      </c>
      <c r="H1110" s="13">
        <v>16.231000000000002</v>
      </c>
    </row>
    <row r="1111" spans="1:8" ht="15.75" customHeight="1" x14ac:dyDescent="0.3">
      <c r="A1111" s="4">
        <v>41820</v>
      </c>
      <c r="B1111" s="3" t="s">
        <v>37</v>
      </c>
      <c r="C1111" s="3" t="s">
        <v>46</v>
      </c>
      <c r="D1111" s="3" t="s">
        <v>16</v>
      </c>
      <c r="E1111" s="12">
        <v>1032.0000000000002</v>
      </c>
      <c r="F1111" s="12">
        <v>2385.9999999999995</v>
      </c>
      <c r="G1111" s="12">
        <v>31310.55</v>
      </c>
      <c r="H1111" s="13">
        <v>13.122611064543168</v>
      </c>
    </row>
    <row r="1112" spans="1:8" ht="15.75" customHeight="1" x14ac:dyDescent="0.3">
      <c r="A1112" s="4">
        <v>41820</v>
      </c>
      <c r="B1112" s="3" t="s">
        <v>37</v>
      </c>
      <c r="C1112" s="3" t="s">
        <v>47</v>
      </c>
      <c r="D1112" s="3" t="s">
        <v>17</v>
      </c>
      <c r="E1112" s="12">
        <v>2336</v>
      </c>
      <c r="F1112" s="12">
        <v>5258</v>
      </c>
      <c r="G1112" s="12">
        <v>69352.31</v>
      </c>
      <c r="H1112" s="13">
        <v>13.189864967668315</v>
      </c>
    </row>
    <row r="1113" spans="1:8" ht="15.75" customHeight="1" x14ac:dyDescent="0.3">
      <c r="A1113" s="4">
        <v>41820</v>
      </c>
      <c r="B1113" s="3" t="s">
        <v>37</v>
      </c>
      <c r="C1113" s="3" t="s">
        <v>45</v>
      </c>
      <c r="D1113" s="3" t="s">
        <v>18</v>
      </c>
      <c r="E1113" s="12">
        <v>309</v>
      </c>
      <c r="F1113" s="12">
        <v>622.99999999999989</v>
      </c>
      <c r="G1113" s="12">
        <v>12533.32</v>
      </c>
      <c r="H1113" s="13">
        <v>20.117688603531299</v>
      </c>
    </row>
    <row r="1114" spans="1:8" ht="15.75" customHeight="1" x14ac:dyDescent="0.3">
      <c r="A1114" s="4">
        <v>41820</v>
      </c>
      <c r="B1114" s="3" t="s">
        <v>37</v>
      </c>
      <c r="C1114" s="3" t="s">
        <v>48</v>
      </c>
      <c r="D1114" s="3" t="s">
        <v>19</v>
      </c>
      <c r="E1114" s="12">
        <v>130</v>
      </c>
      <c r="F1114" s="12">
        <v>244.99999999999997</v>
      </c>
      <c r="G1114" s="12">
        <v>4088.34</v>
      </c>
      <c r="H1114" s="13">
        <v>16.687102040816328</v>
      </c>
    </row>
    <row r="1115" spans="1:8" ht="15.75" customHeight="1" x14ac:dyDescent="0.3">
      <c r="A1115" s="4">
        <v>41820</v>
      </c>
      <c r="B1115" s="3" t="s">
        <v>37</v>
      </c>
      <c r="C1115" s="3" t="s">
        <v>49</v>
      </c>
      <c r="D1115" s="3" t="s">
        <v>20</v>
      </c>
      <c r="E1115" s="12">
        <v>1495</v>
      </c>
      <c r="F1115" s="12">
        <v>3408</v>
      </c>
      <c r="G1115" s="12">
        <v>54910.260000000009</v>
      </c>
      <c r="H1115" s="13">
        <v>16.112165492957747</v>
      </c>
    </row>
    <row r="1116" spans="1:8" ht="15.75" customHeight="1" x14ac:dyDescent="0.3">
      <c r="A1116" s="4">
        <v>41820</v>
      </c>
      <c r="B1116" s="3" t="s">
        <v>37</v>
      </c>
      <c r="C1116" s="3" t="s">
        <v>50</v>
      </c>
      <c r="D1116" s="3" t="s">
        <v>21</v>
      </c>
      <c r="E1116" s="12">
        <v>149</v>
      </c>
      <c r="F1116" s="12">
        <v>337</v>
      </c>
      <c r="G1116" s="12">
        <v>6001.9700000000012</v>
      </c>
      <c r="H1116" s="13">
        <v>17.810000000000002</v>
      </c>
    </row>
    <row r="1117" spans="1:8" ht="15.75" customHeight="1" x14ac:dyDescent="0.3">
      <c r="A1117" s="4">
        <v>41820</v>
      </c>
      <c r="B1117" s="3" t="s">
        <v>37</v>
      </c>
      <c r="C1117" s="3" t="s">
        <v>51</v>
      </c>
      <c r="D1117" s="3" t="s">
        <v>22</v>
      </c>
      <c r="E1117" s="12">
        <v>53</v>
      </c>
      <c r="F1117" s="12">
        <v>122.99999999999999</v>
      </c>
      <c r="G1117" s="12">
        <v>1660.44</v>
      </c>
      <c r="H1117" s="13">
        <v>13.499512195121952</v>
      </c>
    </row>
    <row r="1118" spans="1:8" ht="15.75" customHeight="1" x14ac:dyDescent="0.3">
      <c r="A1118" s="4">
        <v>41820</v>
      </c>
      <c r="B1118" s="3" t="s">
        <v>37</v>
      </c>
      <c r="C1118" s="3" t="s">
        <v>52</v>
      </c>
      <c r="D1118" s="3" t="s">
        <v>23</v>
      </c>
      <c r="E1118" s="12">
        <v>3492</v>
      </c>
      <c r="F1118" s="12">
        <v>7149</v>
      </c>
      <c r="G1118" s="12">
        <v>192078.91</v>
      </c>
      <c r="H1118" s="13">
        <v>26.867940970765144</v>
      </c>
    </row>
    <row r="1119" spans="1:8" ht="15.75" customHeight="1" x14ac:dyDescent="0.3">
      <c r="A1119" s="4">
        <v>41820</v>
      </c>
      <c r="B1119" s="3" t="s">
        <v>37</v>
      </c>
      <c r="C1119" s="3" t="s">
        <v>49</v>
      </c>
      <c r="D1119" s="3" t="s">
        <v>24</v>
      </c>
      <c r="E1119" s="12">
        <v>134</v>
      </c>
      <c r="F1119" s="12">
        <v>259</v>
      </c>
      <c r="G1119" s="12">
        <v>4695.82</v>
      </c>
      <c r="H1119" s="13">
        <v>18.130579150579148</v>
      </c>
    </row>
    <row r="1120" spans="1:8" ht="15.75" customHeight="1" x14ac:dyDescent="0.3">
      <c r="A1120" s="4">
        <v>41820</v>
      </c>
      <c r="B1120" s="3" t="s">
        <v>37</v>
      </c>
      <c r="C1120" s="3" t="s">
        <v>53</v>
      </c>
      <c r="D1120" s="3" t="s">
        <v>25</v>
      </c>
      <c r="E1120" s="12">
        <v>43.999999999999993</v>
      </c>
      <c r="F1120" s="12">
        <v>95</v>
      </c>
      <c r="G1120" s="12">
        <v>1290.71</v>
      </c>
      <c r="H1120" s="13">
        <v>13.586421052631579</v>
      </c>
    </row>
    <row r="1121" spans="1:8" ht="15.75" customHeight="1" x14ac:dyDescent="0.3">
      <c r="A1121" s="4">
        <v>41820</v>
      </c>
      <c r="B1121" s="3" t="s">
        <v>37</v>
      </c>
      <c r="C1121" s="3" t="s">
        <v>54</v>
      </c>
      <c r="D1121" s="3" t="s">
        <v>26</v>
      </c>
      <c r="E1121" s="12">
        <v>29</v>
      </c>
      <c r="F1121" s="12">
        <v>56.000000000000007</v>
      </c>
      <c r="G1121" s="12">
        <v>705.39</v>
      </c>
      <c r="H1121" s="13">
        <v>12.59625</v>
      </c>
    </row>
    <row r="1122" spans="1:8" ht="15.75" customHeight="1" x14ac:dyDescent="0.3">
      <c r="A1122" s="4">
        <v>41820</v>
      </c>
      <c r="B1122" s="3" t="s">
        <v>37</v>
      </c>
      <c r="C1122" s="3" t="s">
        <v>49</v>
      </c>
      <c r="D1122" s="3" t="s">
        <v>27</v>
      </c>
      <c r="E1122" s="12">
        <v>48</v>
      </c>
      <c r="F1122" s="12">
        <v>86</v>
      </c>
      <c r="G1122" s="12">
        <v>1296.9100000000001</v>
      </c>
      <c r="H1122" s="13">
        <v>15.080348837209304</v>
      </c>
    </row>
    <row r="1123" spans="1:8" ht="15.75" customHeight="1" x14ac:dyDescent="0.3">
      <c r="A1123" s="4">
        <v>41820</v>
      </c>
      <c r="B1123" s="3" t="s">
        <v>37</v>
      </c>
      <c r="C1123" s="3" t="s">
        <v>49</v>
      </c>
      <c r="D1123" s="3" t="s">
        <v>28</v>
      </c>
      <c r="E1123" s="12">
        <v>573.99999999999989</v>
      </c>
      <c r="F1123" s="12">
        <v>1168.0000000000002</v>
      </c>
      <c r="G1123" s="12">
        <v>18582.180000000004</v>
      </c>
      <c r="H1123" s="13">
        <v>15.909400684931507</v>
      </c>
    </row>
    <row r="1124" spans="1:8" ht="15.75" customHeight="1" x14ac:dyDescent="0.3">
      <c r="A1124" s="4">
        <v>41820</v>
      </c>
      <c r="B1124" s="3" t="s">
        <v>37</v>
      </c>
      <c r="C1124" s="3" t="s">
        <v>49</v>
      </c>
      <c r="D1124" s="3" t="s">
        <v>29</v>
      </c>
      <c r="E1124" s="12">
        <v>1877</v>
      </c>
      <c r="F1124" s="12">
        <v>4990</v>
      </c>
      <c r="G1124" s="12">
        <v>75093.7</v>
      </c>
      <c r="H1124" s="13">
        <v>15.0488376753507</v>
      </c>
    </row>
    <row r="1125" spans="1:8" ht="15.75" customHeight="1" x14ac:dyDescent="0.3">
      <c r="A1125" s="4">
        <v>41820</v>
      </c>
      <c r="B1125" s="3" t="s">
        <v>37</v>
      </c>
      <c r="C1125" s="3" t="s">
        <v>55</v>
      </c>
      <c r="D1125" s="3" t="s">
        <v>30</v>
      </c>
      <c r="E1125" s="12">
        <v>265</v>
      </c>
      <c r="F1125" s="12">
        <v>530</v>
      </c>
      <c r="G1125" s="12">
        <v>7990.55</v>
      </c>
      <c r="H1125" s="13">
        <v>15.076509433962265</v>
      </c>
    </row>
    <row r="1126" spans="1:8" ht="15.75" customHeight="1" x14ac:dyDescent="0.3">
      <c r="A1126" s="4">
        <v>41820</v>
      </c>
      <c r="B1126" s="3" t="s">
        <v>37</v>
      </c>
      <c r="C1126" s="3" t="s">
        <v>49</v>
      </c>
      <c r="D1126" s="3" t="s">
        <v>31</v>
      </c>
      <c r="E1126" s="12">
        <v>216</v>
      </c>
      <c r="F1126" s="12">
        <v>442</v>
      </c>
      <c r="G1126" s="12">
        <v>9986.34</v>
      </c>
      <c r="H1126" s="13">
        <v>22.593529411764706</v>
      </c>
    </row>
    <row r="1127" spans="1:8" ht="15.75" customHeight="1" x14ac:dyDescent="0.3">
      <c r="A1127" s="4">
        <v>41820</v>
      </c>
      <c r="B1127" s="3" t="s">
        <v>37</v>
      </c>
      <c r="C1127" s="3" t="s">
        <v>13</v>
      </c>
      <c r="D1127" s="3" t="s">
        <v>13</v>
      </c>
      <c r="E1127" s="12">
        <v>22582</v>
      </c>
      <c r="F1127" s="12">
        <v>48755</v>
      </c>
      <c r="G1127" s="12">
        <v>848958.79180555558</v>
      </c>
      <c r="H1127" s="13">
        <v>17.412753395549174</v>
      </c>
    </row>
    <row r="1128" spans="1:8" ht="15.75" customHeight="1" x14ac:dyDescent="0.3">
      <c r="A1128" s="4">
        <v>41820</v>
      </c>
      <c r="B1128" s="3" t="s">
        <v>37</v>
      </c>
      <c r="C1128" s="3" t="s">
        <v>53</v>
      </c>
      <c r="D1128" s="3" t="s">
        <v>32</v>
      </c>
      <c r="E1128" s="12">
        <v>54</v>
      </c>
      <c r="F1128" s="12">
        <v>130.00000000000003</v>
      </c>
      <c r="G1128" s="12">
        <v>1654.5</v>
      </c>
      <c r="H1128" s="13">
        <v>12.726923076923077</v>
      </c>
    </row>
    <row r="1129" spans="1:8" ht="15.75" customHeight="1" x14ac:dyDescent="0.3">
      <c r="A1129" s="4">
        <v>41820</v>
      </c>
      <c r="B1129" s="3" t="s">
        <v>37</v>
      </c>
      <c r="C1129" s="3" t="s">
        <v>56</v>
      </c>
      <c r="D1129" s="3" t="s">
        <v>33</v>
      </c>
      <c r="E1129" s="12">
        <v>1934.0000000000002</v>
      </c>
      <c r="F1129" s="12">
        <v>4384</v>
      </c>
      <c r="G1129" s="12">
        <v>62662.48</v>
      </c>
      <c r="H1129" s="13">
        <v>14.293448905109489</v>
      </c>
    </row>
    <row r="1130" spans="1:8" ht="15.75" customHeight="1" x14ac:dyDescent="0.3">
      <c r="A1130" s="4">
        <v>41827</v>
      </c>
      <c r="B1130" s="3" t="s">
        <v>36</v>
      </c>
      <c r="C1130" s="3" t="s">
        <v>44</v>
      </c>
      <c r="D1130" s="3" t="s">
        <v>14</v>
      </c>
      <c r="E1130" s="12">
        <v>99</v>
      </c>
      <c r="F1130" s="12">
        <v>192</v>
      </c>
      <c r="G1130" s="12">
        <v>2061</v>
      </c>
      <c r="H1130" s="13">
        <v>10.734375</v>
      </c>
    </row>
    <row r="1131" spans="1:8" ht="15.75" customHeight="1" x14ac:dyDescent="0.3">
      <c r="A1131" s="4">
        <v>41827</v>
      </c>
      <c r="B1131" s="3" t="s">
        <v>36</v>
      </c>
      <c r="C1131" s="3" t="s">
        <v>45</v>
      </c>
      <c r="D1131" s="3" t="s">
        <v>15</v>
      </c>
      <c r="E1131" s="12">
        <v>114</v>
      </c>
      <c r="F1131" s="12">
        <v>267</v>
      </c>
      <c r="G1131" s="12">
        <v>3410.9999999999991</v>
      </c>
      <c r="H1131" s="13">
        <v>12.775280898876405</v>
      </c>
    </row>
    <row r="1132" spans="1:8" ht="15.75" customHeight="1" x14ac:dyDescent="0.3">
      <c r="A1132" s="4">
        <v>41827</v>
      </c>
      <c r="B1132" s="3" t="s">
        <v>36</v>
      </c>
      <c r="C1132" s="3" t="s">
        <v>46</v>
      </c>
      <c r="D1132" s="3" t="s">
        <v>16</v>
      </c>
      <c r="E1132" s="12">
        <v>266.99999999999994</v>
      </c>
      <c r="F1132" s="12">
        <v>486</v>
      </c>
      <c r="G1132" s="12">
        <v>5415</v>
      </c>
      <c r="H1132" s="13">
        <v>11.141975308641975</v>
      </c>
    </row>
    <row r="1133" spans="1:8" ht="15.75" customHeight="1" x14ac:dyDescent="0.3">
      <c r="A1133" s="4">
        <v>41827</v>
      </c>
      <c r="B1133" s="3" t="s">
        <v>36</v>
      </c>
      <c r="C1133" s="3" t="s">
        <v>47</v>
      </c>
      <c r="D1133" s="3" t="s">
        <v>17</v>
      </c>
      <c r="E1133" s="12">
        <v>531</v>
      </c>
      <c r="F1133" s="12">
        <v>1119</v>
      </c>
      <c r="G1133" s="12">
        <v>12426.000000000004</v>
      </c>
      <c r="H1133" s="13">
        <v>11.10455764075067</v>
      </c>
    </row>
    <row r="1134" spans="1:8" ht="15.75" customHeight="1" x14ac:dyDescent="0.3">
      <c r="A1134" s="4">
        <v>41827</v>
      </c>
      <c r="B1134" s="3" t="s">
        <v>36</v>
      </c>
      <c r="C1134" s="3" t="s">
        <v>45</v>
      </c>
      <c r="D1134" s="3" t="s">
        <v>18</v>
      </c>
      <c r="E1134" s="12">
        <v>105</v>
      </c>
      <c r="F1134" s="12">
        <v>183</v>
      </c>
      <c r="G1134" s="12">
        <v>1925.9999999999995</v>
      </c>
      <c r="H1134" s="13">
        <v>10.524590163934427</v>
      </c>
    </row>
    <row r="1135" spans="1:8" ht="15.75" customHeight="1" x14ac:dyDescent="0.3">
      <c r="A1135" s="4">
        <v>41827</v>
      </c>
      <c r="B1135" s="3" t="s">
        <v>36</v>
      </c>
      <c r="C1135" s="3" t="s">
        <v>48</v>
      </c>
      <c r="D1135" s="3" t="s">
        <v>19</v>
      </c>
      <c r="E1135" s="12">
        <v>75</v>
      </c>
      <c r="F1135" s="12">
        <v>104.99999999999997</v>
      </c>
      <c r="G1135" s="12">
        <v>1233</v>
      </c>
      <c r="H1135" s="13">
        <v>11.742857142857142</v>
      </c>
    </row>
    <row r="1136" spans="1:8" ht="15.75" customHeight="1" x14ac:dyDescent="0.3">
      <c r="A1136" s="4">
        <v>41827</v>
      </c>
      <c r="B1136" s="3" t="s">
        <v>36</v>
      </c>
      <c r="C1136" s="3" t="s">
        <v>49</v>
      </c>
      <c r="D1136" s="3" t="s">
        <v>20</v>
      </c>
      <c r="E1136" s="12">
        <v>1317</v>
      </c>
      <c r="F1136" s="12">
        <v>2703</v>
      </c>
      <c r="G1136" s="12">
        <v>35511</v>
      </c>
      <c r="H1136" s="13">
        <v>13.137624861265261</v>
      </c>
    </row>
    <row r="1137" spans="1:8" ht="15.75" customHeight="1" x14ac:dyDescent="0.3">
      <c r="A1137" s="4">
        <v>41827</v>
      </c>
      <c r="B1137" s="3" t="s">
        <v>36</v>
      </c>
      <c r="C1137" s="3" t="s">
        <v>50</v>
      </c>
      <c r="D1137" s="3" t="s">
        <v>21</v>
      </c>
      <c r="E1137" s="12">
        <v>108</v>
      </c>
      <c r="F1137" s="12">
        <v>252</v>
      </c>
      <c r="G1137" s="12">
        <v>3033</v>
      </c>
      <c r="H1137" s="13">
        <v>12.035714285714286</v>
      </c>
    </row>
    <row r="1138" spans="1:8" ht="15.75" customHeight="1" x14ac:dyDescent="0.3">
      <c r="A1138" s="4">
        <v>41827</v>
      </c>
      <c r="B1138" s="3" t="s">
        <v>36</v>
      </c>
      <c r="C1138" s="3" t="s">
        <v>51</v>
      </c>
      <c r="D1138" s="3" t="s">
        <v>22</v>
      </c>
      <c r="E1138" s="12">
        <v>102</v>
      </c>
      <c r="F1138" s="12">
        <v>165</v>
      </c>
      <c r="G1138" s="12">
        <v>2046</v>
      </c>
      <c r="H1138" s="13">
        <v>12.4</v>
      </c>
    </row>
    <row r="1139" spans="1:8" ht="15.75" customHeight="1" x14ac:dyDescent="0.3">
      <c r="A1139" s="4">
        <v>41827</v>
      </c>
      <c r="B1139" s="3" t="s">
        <v>36</v>
      </c>
      <c r="C1139" s="3" t="s">
        <v>52</v>
      </c>
      <c r="D1139" s="3" t="s">
        <v>23</v>
      </c>
      <c r="E1139" s="12">
        <v>585</v>
      </c>
      <c r="F1139" s="12">
        <v>1158</v>
      </c>
      <c r="G1139" s="12">
        <v>14814</v>
      </c>
      <c r="H1139" s="13">
        <v>12.792746113989637</v>
      </c>
    </row>
    <row r="1140" spans="1:8" ht="15.75" customHeight="1" x14ac:dyDescent="0.3">
      <c r="A1140" s="4">
        <v>41827</v>
      </c>
      <c r="B1140" s="3" t="s">
        <v>36</v>
      </c>
      <c r="C1140" s="3" t="s">
        <v>49</v>
      </c>
      <c r="D1140" s="3" t="s">
        <v>24</v>
      </c>
      <c r="E1140" s="12">
        <v>105</v>
      </c>
      <c r="F1140" s="12">
        <v>143.99999999999997</v>
      </c>
      <c r="G1140" s="12">
        <v>1877.9999999999995</v>
      </c>
      <c r="H1140" s="13">
        <v>13.041666666666666</v>
      </c>
    </row>
    <row r="1141" spans="1:8" ht="15.75" customHeight="1" x14ac:dyDescent="0.3">
      <c r="A1141" s="4">
        <v>41827</v>
      </c>
      <c r="B1141" s="3" t="s">
        <v>36</v>
      </c>
      <c r="C1141" s="3" t="s">
        <v>53</v>
      </c>
      <c r="D1141" s="3" t="s">
        <v>25</v>
      </c>
      <c r="E1141" s="12">
        <v>51</v>
      </c>
      <c r="F1141" s="12">
        <v>99</v>
      </c>
      <c r="G1141" s="12">
        <v>1137</v>
      </c>
      <c r="H1141" s="13">
        <v>11.484848484848484</v>
      </c>
    </row>
    <row r="1142" spans="1:8" ht="15.75" customHeight="1" x14ac:dyDescent="0.3">
      <c r="A1142" s="4">
        <v>41827</v>
      </c>
      <c r="B1142" s="3" t="s">
        <v>36</v>
      </c>
      <c r="C1142" s="3" t="s">
        <v>54</v>
      </c>
      <c r="D1142" s="3" t="s">
        <v>26</v>
      </c>
      <c r="E1142" s="12">
        <v>27</v>
      </c>
      <c r="F1142" s="12">
        <v>78</v>
      </c>
      <c r="G1142" s="12">
        <v>881.99999999999977</v>
      </c>
      <c r="H1142" s="13">
        <v>11.307692307692308</v>
      </c>
    </row>
    <row r="1143" spans="1:8" ht="15.75" customHeight="1" x14ac:dyDescent="0.3">
      <c r="A1143" s="4">
        <v>41827</v>
      </c>
      <c r="B1143" s="3" t="s">
        <v>36</v>
      </c>
      <c r="C1143" s="3" t="s">
        <v>49</v>
      </c>
      <c r="D1143" s="3" t="s">
        <v>27</v>
      </c>
      <c r="E1143" s="12">
        <v>87</v>
      </c>
      <c r="F1143" s="12">
        <v>179.99999999999997</v>
      </c>
      <c r="G1143" s="12">
        <v>2256</v>
      </c>
      <c r="H1143" s="13">
        <v>12.533333333333333</v>
      </c>
    </row>
    <row r="1144" spans="1:8" ht="15.75" customHeight="1" x14ac:dyDescent="0.3">
      <c r="A1144" s="4">
        <v>41827</v>
      </c>
      <c r="B1144" s="3" t="s">
        <v>36</v>
      </c>
      <c r="C1144" s="3" t="s">
        <v>49</v>
      </c>
      <c r="D1144" s="3" t="s">
        <v>28</v>
      </c>
      <c r="E1144" s="12">
        <v>825</v>
      </c>
      <c r="F1144" s="12">
        <v>1490.9999999999998</v>
      </c>
      <c r="G1144" s="12">
        <v>20199</v>
      </c>
      <c r="H1144" s="13">
        <v>13.54728370221328</v>
      </c>
    </row>
    <row r="1145" spans="1:8" ht="15.75" customHeight="1" x14ac:dyDescent="0.3">
      <c r="A1145" s="4">
        <v>41827</v>
      </c>
      <c r="B1145" s="3" t="s">
        <v>36</v>
      </c>
      <c r="C1145" s="3" t="s">
        <v>49</v>
      </c>
      <c r="D1145" s="3" t="s">
        <v>29</v>
      </c>
      <c r="E1145" s="12">
        <v>1923</v>
      </c>
      <c r="F1145" s="12">
        <v>4577.9999999999991</v>
      </c>
      <c r="G1145" s="12">
        <v>50480.999999999985</v>
      </c>
      <c r="H1145" s="13">
        <v>11.026867627785059</v>
      </c>
    </row>
    <row r="1146" spans="1:8" ht="15.75" customHeight="1" x14ac:dyDescent="0.3">
      <c r="A1146" s="4">
        <v>41827</v>
      </c>
      <c r="B1146" s="3" t="s">
        <v>36</v>
      </c>
      <c r="C1146" s="3" t="s">
        <v>55</v>
      </c>
      <c r="D1146" s="3" t="s">
        <v>30</v>
      </c>
      <c r="E1146" s="12">
        <v>144</v>
      </c>
      <c r="F1146" s="12">
        <v>330</v>
      </c>
      <c r="G1146" s="12">
        <v>3590.9999999999991</v>
      </c>
      <c r="H1146" s="13">
        <v>10.881818181818181</v>
      </c>
    </row>
    <row r="1147" spans="1:8" ht="15.75" customHeight="1" x14ac:dyDescent="0.3">
      <c r="A1147" s="4">
        <v>41827</v>
      </c>
      <c r="B1147" s="3" t="s">
        <v>36</v>
      </c>
      <c r="C1147" s="3" t="s">
        <v>49</v>
      </c>
      <c r="D1147" s="3" t="s">
        <v>31</v>
      </c>
      <c r="E1147" s="12">
        <v>237.00000000000006</v>
      </c>
      <c r="F1147" s="12">
        <v>456.00000000000011</v>
      </c>
      <c r="G1147" s="12">
        <v>5865</v>
      </c>
      <c r="H1147" s="13">
        <v>12.861842105263158</v>
      </c>
    </row>
    <row r="1148" spans="1:8" ht="15.75" customHeight="1" x14ac:dyDescent="0.3">
      <c r="A1148" s="4">
        <v>41827</v>
      </c>
      <c r="B1148" s="3" t="s">
        <v>36</v>
      </c>
      <c r="C1148" s="3" t="s">
        <v>13</v>
      </c>
      <c r="D1148" s="3" t="s">
        <v>13</v>
      </c>
      <c r="E1148" s="12">
        <v>10986</v>
      </c>
      <c r="F1148" s="12">
        <v>22557.000000000004</v>
      </c>
      <c r="G1148" s="12">
        <v>277881</v>
      </c>
      <c r="H1148" s="13">
        <v>12.319058385423594</v>
      </c>
    </row>
    <row r="1149" spans="1:8" ht="15.75" customHeight="1" x14ac:dyDescent="0.3">
      <c r="A1149" s="4">
        <v>41827</v>
      </c>
      <c r="B1149" s="3" t="s">
        <v>36</v>
      </c>
      <c r="C1149" s="3" t="s">
        <v>53</v>
      </c>
      <c r="D1149" s="3" t="s">
        <v>32</v>
      </c>
      <c r="E1149" s="12">
        <v>54</v>
      </c>
      <c r="F1149" s="12">
        <v>120</v>
      </c>
      <c r="G1149" s="12">
        <v>1634.9999999999995</v>
      </c>
      <c r="H1149" s="13">
        <v>13.625</v>
      </c>
    </row>
    <row r="1150" spans="1:8" ht="15.75" customHeight="1" x14ac:dyDescent="0.3">
      <c r="A1150" s="4">
        <v>41827</v>
      </c>
      <c r="B1150" s="3" t="s">
        <v>36</v>
      </c>
      <c r="C1150" s="3" t="s">
        <v>56</v>
      </c>
      <c r="D1150" s="3" t="s">
        <v>33</v>
      </c>
      <c r="E1150" s="12">
        <v>210</v>
      </c>
      <c r="F1150" s="12">
        <v>462</v>
      </c>
      <c r="G1150" s="12">
        <v>5373</v>
      </c>
      <c r="H1150" s="13">
        <v>11.629870129870129</v>
      </c>
    </row>
    <row r="1151" spans="1:8" ht="15.75" customHeight="1" x14ac:dyDescent="0.3">
      <c r="A1151" s="4">
        <v>41827</v>
      </c>
      <c r="B1151" s="3" t="s">
        <v>37</v>
      </c>
      <c r="C1151" s="3" t="s">
        <v>44</v>
      </c>
      <c r="D1151" s="3" t="s">
        <v>14</v>
      </c>
      <c r="E1151" s="12">
        <v>345</v>
      </c>
      <c r="F1151" s="12">
        <v>734</v>
      </c>
      <c r="G1151" s="12">
        <v>13391.34</v>
      </c>
      <c r="H1151" s="13">
        <v>18.244332425068119</v>
      </c>
    </row>
    <row r="1152" spans="1:8" ht="15.75" customHeight="1" x14ac:dyDescent="0.3">
      <c r="A1152" s="4">
        <v>41827</v>
      </c>
      <c r="B1152" s="3" t="s">
        <v>37</v>
      </c>
      <c r="C1152" s="3" t="s">
        <v>45</v>
      </c>
      <c r="D1152" s="3" t="s">
        <v>15</v>
      </c>
      <c r="E1152" s="12">
        <v>150</v>
      </c>
      <c r="F1152" s="12">
        <v>328</v>
      </c>
      <c r="G1152" s="12">
        <v>4812.8500000000004</v>
      </c>
      <c r="H1152" s="13">
        <v>14.673323170731708</v>
      </c>
    </row>
    <row r="1153" spans="1:8" ht="15.75" customHeight="1" x14ac:dyDescent="0.3">
      <c r="A1153" s="4">
        <v>41827</v>
      </c>
      <c r="B1153" s="3" t="s">
        <v>37</v>
      </c>
      <c r="C1153" s="3" t="s">
        <v>46</v>
      </c>
      <c r="D1153" s="3" t="s">
        <v>16</v>
      </c>
      <c r="E1153" s="12">
        <v>1079</v>
      </c>
      <c r="F1153" s="12">
        <v>2586.9999999999995</v>
      </c>
      <c r="G1153" s="12">
        <v>32932.87999999999</v>
      </c>
      <c r="H1153" s="13">
        <v>12.730143022806338</v>
      </c>
    </row>
    <row r="1154" spans="1:8" ht="15.75" customHeight="1" x14ac:dyDescent="0.3">
      <c r="A1154" s="4">
        <v>41827</v>
      </c>
      <c r="B1154" s="3" t="s">
        <v>37</v>
      </c>
      <c r="C1154" s="3" t="s">
        <v>47</v>
      </c>
      <c r="D1154" s="3" t="s">
        <v>17</v>
      </c>
      <c r="E1154" s="12">
        <v>2413</v>
      </c>
      <c r="F1154" s="12">
        <v>6031</v>
      </c>
      <c r="G1154" s="12">
        <v>79714.490000000005</v>
      </c>
      <c r="H1154" s="13">
        <v>13.217458132979607</v>
      </c>
    </row>
    <row r="1155" spans="1:8" ht="15.75" customHeight="1" x14ac:dyDescent="0.3">
      <c r="A1155" s="4">
        <v>41827</v>
      </c>
      <c r="B1155" s="3" t="s">
        <v>37</v>
      </c>
      <c r="C1155" s="3" t="s">
        <v>45</v>
      </c>
      <c r="D1155" s="3" t="s">
        <v>18</v>
      </c>
      <c r="E1155" s="12">
        <v>303.00000000000006</v>
      </c>
      <c r="F1155" s="12">
        <v>600</v>
      </c>
      <c r="G1155" s="12">
        <v>11846.799999999997</v>
      </c>
      <c r="H1155" s="13">
        <v>19.744666666666664</v>
      </c>
    </row>
    <row r="1156" spans="1:8" ht="15.75" customHeight="1" x14ac:dyDescent="0.3">
      <c r="A1156" s="4">
        <v>41827</v>
      </c>
      <c r="B1156" s="3" t="s">
        <v>37</v>
      </c>
      <c r="C1156" s="3" t="s">
        <v>48</v>
      </c>
      <c r="D1156" s="3" t="s">
        <v>19</v>
      </c>
      <c r="E1156" s="12">
        <v>133</v>
      </c>
      <c r="F1156" s="12">
        <v>243</v>
      </c>
      <c r="G1156" s="12">
        <v>4403.1000000000004</v>
      </c>
      <c r="H1156" s="13">
        <v>18.119753086419756</v>
      </c>
    </row>
    <row r="1157" spans="1:8" ht="15.75" customHeight="1" x14ac:dyDescent="0.3">
      <c r="A1157" s="4">
        <v>41827</v>
      </c>
      <c r="B1157" s="3" t="s">
        <v>37</v>
      </c>
      <c r="C1157" s="3" t="s">
        <v>49</v>
      </c>
      <c r="D1157" s="3" t="s">
        <v>20</v>
      </c>
      <c r="E1157" s="12">
        <v>1564</v>
      </c>
      <c r="F1157" s="12">
        <v>3838.0000000000005</v>
      </c>
      <c r="G1157" s="12">
        <v>59670.83</v>
      </c>
      <c r="H1157" s="13">
        <v>15.547376237623762</v>
      </c>
    </row>
    <row r="1158" spans="1:8" ht="15.75" customHeight="1" x14ac:dyDescent="0.3">
      <c r="A1158" s="4">
        <v>41827</v>
      </c>
      <c r="B1158" s="3" t="s">
        <v>37</v>
      </c>
      <c r="C1158" s="3" t="s">
        <v>50</v>
      </c>
      <c r="D1158" s="3" t="s">
        <v>21</v>
      </c>
      <c r="E1158" s="12">
        <v>152</v>
      </c>
      <c r="F1158" s="12">
        <v>354</v>
      </c>
      <c r="G1158" s="12">
        <v>6006.86</v>
      </c>
      <c r="H1158" s="13">
        <v>16.968531073446325</v>
      </c>
    </row>
    <row r="1159" spans="1:8" ht="15.75" customHeight="1" x14ac:dyDescent="0.3">
      <c r="A1159" s="4">
        <v>41827</v>
      </c>
      <c r="B1159" s="3" t="s">
        <v>37</v>
      </c>
      <c r="C1159" s="3" t="s">
        <v>51</v>
      </c>
      <c r="D1159" s="3" t="s">
        <v>22</v>
      </c>
      <c r="E1159" s="12">
        <v>58</v>
      </c>
      <c r="F1159" s="12">
        <v>118</v>
      </c>
      <c r="G1159" s="12">
        <v>1727.08</v>
      </c>
      <c r="H1159" s="13">
        <v>14.636271186440677</v>
      </c>
    </row>
    <row r="1160" spans="1:8" ht="15.75" customHeight="1" x14ac:dyDescent="0.3">
      <c r="A1160" s="4">
        <v>41827</v>
      </c>
      <c r="B1160" s="3" t="s">
        <v>37</v>
      </c>
      <c r="C1160" s="3" t="s">
        <v>52</v>
      </c>
      <c r="D1160" s="3" t="s">
        <v>23</v>
      </c>
      <c r="E1160" s="12">
        <v>4240</v>
      </c>
      <c r="F1160" s="12">
        <v>9382</v>
      </c>
      <c r="G1160" s="12">
        <v>235448.4</v>
      </c>
      <c r="H1160" s="13">
        <v>25.095757834150501</v>
      </c>
    </row>
    <row r="1161" spans="1:8" ht="15.75" customHeight="1" x14ac:dyDescent="0.3">
      <c r="A1161" s="4">
        <v>41827</v>
      </c>
      <c r="B1161" s="3" t="s">
        <v>37</v>
      </c>
      <c r="C1161" s="3" t="s">
        <v>49</v>
      </c>
      <c r="D1161" s="3" t="s">
        <v>24</v>
      </c>
      <c r="E1161" s="12">
        <v>134</v>
      </c>
      <c r="F1161" s="12">
        <v>289</v>
      </c>
      <c r="G1161" s="12">
        <v>5077.72</v>
      </c>
      <c r="H1161" s="13">
        <v>17.569965397923877</v>
      </c>
    </row>
    <row r="1162" spans="1:8" ht="15.75" customHeight="1" x14ac:dyDescent="0.3">
      <c r="A1162" s="4">
        <v>41827</v>
      </c>
      <c r="B1162" s="3" t="s">
        <v>37</v>
      </c>
      <c r="C1162" s="3" t="s">
        <v>53</v>
      </c>
      <c r="D1162" s="3" t="s">
        <v>25</v>
      </c>
      <c r="E1162" s="12">
        <v>73</v>
      </c>
      <c r="F1162" s="12">
        <v>138.99999999999997</v>
      </c>
      <c r="G1162" s="12">
        <v>2189.1</v>
      </c>
      <c r="H1162" s="13">
        <v>15.748920863309351</v>
      </c>
    </row>
    <row r="1163" spans="1:8" ht="15.75" customHeight="1" x14ac:dyDescent="0.3">
      <c r="A1163" s="4">
        <v>41827</v>
      </c>
      <c r="B1163" s="3" t="s">
        <v>37</v>
      </c>
      <c r="C1163" s="3" t="s">
        <v>54</v>
      </c>
      <c r="D1163" s="3" t="s">
        <v>26</v>
      </c>
      <c r="E1163" s="12">
        <v>23</v>
      </c>
      <c r="F1163" s="12">
        <v>47.999999999999993</v>
      </c>
      <c r="G1163" s="12">
        <v>810.75</v>
      </c>
      <c r="H1163" s="13">
        <v>16.890625</v>
      </c>
    </row>
    <row r="1164" spans="1:8" ht="15.75" customHeight="1" x14ac:dyDescent="0.3">
      <c r="A1164" s="4">
        <v>41827</v>
      </c>
      <c r="B1164" s="3" t="s">
        <v>37</v>
      </c>
      <c r="C1164" s="3" t="s">
        <v>49</v>
      </c>
      <c r="D1164" s="3" t="s">
        <v>27</v>
      </c>
      <c r="E1164" s="12">
        <v>49</v>
      </c>
      <c r="F1164" s="12">
        <v>97</v>
      </c>
      <c r="G1164" s="12">
        <v>1424.49</v>
      </c>
      <c r="H1164" s="13">
        <v>14.685463917525773</v>
      </c>
    </row>
    <row r="1165" spans="1:8" ht="15.75" customHeight="1" x14ac:dyDescent="0.3">
      <c r="A1165" s="4">
        <v>41827</v>
      </c>
      <c r="B1165" s="3" t="s">
        <v>37</v>
      </c>
      <c r="C1165" s="3" t="s">
        <v>49</v>
      </c>
      <c r="D1165" s="3" t="s">
        <v>28</v>
      </c>
      <c r="E1165" s="12">
        <v>645</v>
      </c>
      <c r="F1165" s="12">
        <v>1308.9999999999998</v>
      </c>
      <c r="G1165" s="12">
        <v>20820.439999999999</v>
      </c>
      <c r="H1165" s="13">
        <v>15.905607333842626</v>
      </c>
    </row>
    <row r="1166" spans="1:8" ht="15.75" customHeight="1" x14ac:dyDescent="0.3">
      <c r="A1166" s="4">
        <v>41827</v>
      </c>
      <c r="B1166" s="3" t="s">
        <v>37</v>
      </c>
      <c r="C1166" s="3" t="s">
        <v>49</v>
      </c>
      <c r="D1166" s="3" t="s">
        <v>29</v>
      </c>
      <c r="E1166" s="12">
        <v>1973</v>
      </c>
      <c r="F1166" s="12">
        <v>5679</v>
      </c>
      <c r="G1166" s="12">
        <v>77684.760599999994</v>
      </c>
      <c r="H1166" s="13">
        <v>13.679302799788694</v>
      </c>
    </row>
    <row r="1167" spans="1:8" ht="15.75" customHeight="1" x14ac:dyDescent="0.3">
      <c r="A1167" s="4">
        <v>41827</v>
      </c>
      <c r="B1167" s="3" t="s">
        <v>37</v>
      </c>
      <c r="C1167" s="3" t="s">
        <v>55</v>
      </c>
      <c r="D1167" s="3" t="s">
        <v>30</v>
      </c>
      <c r="E1167" s="12">
        <v>314</v>
      </c>
      <c r="F1167" s="12">
        <v>664</v>
      </c>
      <c r="G1167" s="12">
        <v>9446.7900000000009</v>
      </c>
      <c r="H1167" s="13">
        <v>14.227093373493977</v>
      </c>
    </row>
    <row r="1168" spans="1:8" ht="15.75" customHeight="1" x14ac:dyDescent="0.3">
      <c r="A1168" s="4">
        <v>41827</v>
      </c>
      <c r="B1168" s="3" t="s">
        <v>37</v>
      </c>
      <c r="C1168" s="3" t="s">
        <v>49</v>
      </c>
      <c r="D1168" s="3" t="s">
        <v>31</v>
      </c>
      <c r="E1168" s="12">
        <v>276.99999999999994</v>
      </c>
      <c r="F1168" s="12">
        <v>584.00000000000011</v>
      </c>
      <c r="G1168" s="12">
        <v>11311.61</v>
      </c>
      <c r="H1168" s="13">
        <v>19.369195205479453</v>
      </c>
    </row>
    <row r="1169" spans="1:8" ht="15.75" customHeight="1" x14ac:dyDescent="0.3">
      <c r="A1169" s="4">
        <v>41827</v>
      </c>
      <c r="B1169" s="3" t="s">
        <v>37</v>
      </c>
      <c r="C1169" s="3" t="s">
        <v>13</v>
      </c>
      <c r="D1169" s="3" t="s">
        <v>13</v>
      </c>
      <c r="E1169" s="12">
        <v>24870</v>
      </c>
      <c r="F1169" s="12">
        <v>57162</v>
      </c>
      <c r="G1169" s="12">
        <v>975230.0490046296</v>
      </c>
      <c r="H1169" s="13">
        <v>17.060810485987194</v>
      </c>
    </row>
    <row r="1170" spans="1:8" ht="15.75" customHeight="1" x14ac:dyDescent="0.3">
      <c r="A1170" s="4">
        <v>41827</v>
      </c>
      <c r="B1170" s="3" t="s">
        <v>37</v>
      </c>
      <c r="C1170" s="3" t="s">
        <v>53</v>
      </c>
      <c r="D1170" s="3" t="s">
        <v>32</v>
      </c>
      <c r="E1170" s="12">
        <v>62.000000000000007</v>
      </c>
      <c r="F1170" s="12">
        <v>121</v>
      </c>
      <c r="G1170" s="12">
        <v>1632.3299999999997</v>
      </c>
      <c r="H1170" s="13">
        <v>13.490330578512395</v>
      </c>
    </row>
    <row r="1171" spans="1:8" ht="15.75" customHeight="1" x14ac:dyDescent="0.3">
      <c r="A1171" s="4">
        <v>41827</v>
      </c>
      <c r="B1171" s="3" t="s">
        <v>37</v>
      </c>
      <c r="C1171" s="3" t="s">
        <v>56</v>
      </c>
      <c r="D1171" s="3" t="s">
        <v>33</v>
      </c>
      <c r="E1171" s="12">
        <v>2072</v>
      </c>
      <c r="F1171" s="12">
        <v>5116.0000000000009</v>
      </c>
      <c r="G1171" s="12">
        <v>70387.009999999995</v>
      </c>
      <c r="H1171" s="13">
        <v>13.758211493354182</v>
      </c>
    </row>
    <row r="1172" spans="1:8" ht="15.75" customHeight="1" x14ac:dyDescent="0.3">
      <c r="A1172" s="4">
        <v>41834</v>
      </c>
      <c r="B1172" s="3" t="s">
        <v>36</v>
      </c>
      <c r="C1172" s="3" t="s">
        <v>44</v>
      </c>
      <c r="D1172" s="3" t="s">
        <v>14</v>
      </c>
      <c r="E1172" s="12">
        <v>131.99999999999997</v>
      </c>
      <c r="F1172" s="12">
        <v>225</v>
      </c>
      <c r="G1172" s="12">
        <v>2493</v>
      </c>
      <c r="H1172" s="13">
        <v>11.08</v>
      </c>
    </row>
    <row r="1173" spans="1:8" ht="15.75" customHeight="1" x14ac:dyDescent="0.3">
      <c r="A1173" s="4">
        <v>41834</v>
      </c>
      <c r="B1173" s="3" t="s">
        <v>36</v>
      </c>
      <c r="C1173" s="3" t="s">
        <v>45</v>
      </c>
      <c r="D1173" s="3" t="s">
        <v>15</v>
      </c>
      <c r="E1173" s="12">
        <v>138</v>
      </c>
      <c r="F1173" s="12">
        <v>273</v>
      </c>
      <c r="G1173" s="12">
        <v>3243</v>
      </c>
      <c r="H1173" s="13">
        <v>11.87912087912088</v>
      </c>
    </row>
    <row r="1174" spans="1:8" ht="15.75" customHeight="1" x14ac:dyDescent="0.3">
      <c r="A1174" s="4">
        <v>41834</v>
      </c>
      <c r="B1174" s="3" t="s">
        <v>36</v>
      </c>
      <c r="C1174" s="3" t="s">
        <v>46</v>
      </c>
      <c r="D1174" s="3" t="s">
        <v>16</v>
      </c>
      <c r="E1174" s="12">
        <v>231</v>
      </c>
      <c r="F1174" s="12">
        <v>486</v>
      </c>
      <c r="G1174" s="12">
        <v>5460</v>
      </c>
      <c r="H1174" s="13">
        <v>11.234567901234568</v>
      </c>
    </row>
    <row r="1175" spans="1:8" ht="15.75" customHeight="1" x14ac:dyDescent="0.3">
      <c r="A1175" s="4">
        <v>41834</v>
      </c>
      <c r="B1175" s="3" t="s">
        <v>36</v>
      </c>
      <c r="C1175" s="3" t="s">
        <v>47</v>
      </c>
      <c r="D1175" s="3" t="s">
        <v>17</v>
      </c>
      <c r="E1175" s="12">
        <v>588</v>
      </c>
      <c r="F1175" s="12">
        <v>1188</v>
      </c>
      <c r="G1175" s="12">
        <v>12978</v>
      </c>
      <c r="H1175" s="13">
        <v>10.924242424242424</v>
      </c>
    </row>
    <row r="1176" spans="1:8" ht="15.75" customHeight="1" x14ac:dyDescent="0.3">
      <c r="A1176" s="4">
        <v>41834</v>
      </c>
      <c r="B1176" s="3" t="s">
        <v>36</v>
      </c>
      <c r="C1176" s="3" t="s">
        <v>45</v>
      </c>
      <c r="D1176" s="3" t="s">
        <v>18</v>
      </c>
      <c r="E1176" s="12">
        <v>65.999999999999986</v>
      </c>
      <c r="F1176" s="12">
        <v>143.99999999999997</v>
      </c>
      <c r="G1176" s="12">
        <v>1338.0000000000002</v>
      </c>
      <c r="H1176" s="13">
        <v>9.2916666666666661</v>
      </c>
    </row>
    <row r="1177" spans="1:8" ht="15.75" customHeight="1" x14ac:dyDescent="0.3">
      <c r="A1177" s="4">
        <v>41834</v>
      </c>
      <c r="B1177" s="3" t="s">
        <v>36</v>
      </c>
      <c r="C1177" s="3" t="s">
        <v>48</v>
      </c>
      <c r="D1177" s="3" t="s">
        <v>19</v>
      </c>
      <c r="E1177" s="12">
        <v>72</v>
      </c>
      <c r="F1177" s="12">
        <v>114.00000000000003</v>
      </c>
      <c r="G1177" s="12">
        <v>1284.0000000000002</v>
      </c>
      <c r="H1177" s="13">
        <v>11.263157894736842</v>
      </c>
    </row>
    <row r="1178" spans="1:8" ht="15.75" customHeight="1" x14ac:dyDescent="0.3">
      <c r="A1178" s="4">
        <v>41834</v>
      </c>
      <c r="B1178" s="3" t="s">
        <v>36</v>
      </c>
      <c r="C1178" s="3" t="s">
        <v>49</v>
      </c>
      <c r="D1178" s="3" t="s">
        <v>20</v>
      </c>
      <c r="E1178" s="12">
        <v>1227</v>
      </c>
      <c r="F1178" s="12">
        <v>2547</v>
      </c>
      <c r="G1178" s="12">
        <v>29352</v>
      </c>
      <c r="H1178" s="13">
        <v>11.52414605418139</v>
      </c>
    </row>
    <row r="1179" spans="1:8" ht="15.75" customHeight="1" x14ac:dyDescent="0.3">
      <c r="A1179" s="4">
        <v>41834</v>
      </c>
      <c r="B1179" s="3" t="s">
        <v>36</v>
      </c>
      <c r="C1179" s="3" t="s">
        <v>50</v>
      </c>
      <c r="D1179" s="3" t="s">
        <v>21</v>
      </c>
      <c r="E1179" s="12">
        <v>102</v>
      </c>
      <c r="F1179" s="12">
        <v>246</v>
      </c>
      <c r="G1179" s="12">
        <v>2559</v>
      </c>
      <c r="H1179" s="13">
        <v>10.402439024390244</v>
      </c>
    </row>
    <row r="1180" spans="1:8" ht="15.75" customHeight="1" x14ac:dyDescent="0.3">
      <c r="A1180" s="4">
        <v>41834</v>
      </c>
      <c r="B1180" s="3" t="s">
        <v>36</v>
      </c>
      <c r="C1180" s="3" t="s">
        <v>51</v>
      </c>
      <c r="D1180" s="3" t="s">
        <v>22</v>
      </c>
      <c r="E1180" s="12">
        <v>147</v>
      </c>
      <c r="F1180" s="12">
        <v>279</v>
      </c>
      <c r="G1180" s="12">
        <v>3474</v>
      </c>
      <c r="H1180" s="13">
        <v>12.451612903225806</v>
      </c>
    </row>
    <row r="1181" spans="1:8" ht="15.75" customHeight="1" x14ac:dyDescent="0.3">
      <c r="A1181" s="4">
        <v>41834</v>
      </c>
      <c r="B1181" s="3" t="s">
        <v>36</v>
      </c>
      <c r="C1181" s="3" t="s">
        <v>52</v>
      </c>
      <c r="D1181" s="3" t="s">
        <v>23</v>
      </c>
      <c r="E1181" s="12">
        <v>555</v>
      </c>
      <c r="F1181" s="12">
        <v>1128</v>
      </c>
      <c r="G1181" s="12">
        <v>15123</v>
      </c>
      <c r="H1181" s="13">
        <v>13.406914893617021</v>
      </c>
    </row>
    <row r="1182" spans="1:8" ht="15.75" customHeight="1" x14ac:dyDescent="0.3">
      <c r="A1182" s="4">
        <v>41834</v>
      </c>
      <c r="B1182" s="3" t="s">
        <v>36</v>
      </c>
      <c r="C1182" s="3" t="s">
        <v>49</v>
      </c>
      <c r="D1182" s="3" t="s">
        <v>24</v>
      </c>
      <c r="E1182" s="12">
        <v>89.999999999999986</v>
      </c>
      <c r="F1182" s="12">
        <v>141</v>
      </c>
      <c r="G1182" s="12">
        <v>1763.9999999999995</v>
      </c>
      <c r="H1182" s="13">
        <v>12.51063829787234</v>
      </c>
    </row>
    <row r="1183" spans="1:8" ht="15.75" customHeight="1" x14ac:dyDescent="0.3">
      <c r="A1183" s="4">
        <v>41834</v>
      </c>
      <c r="B1183" s="3" t="s">
        <v>36</v>
      </c>
      <c r="C1183" s="3" t="s">
        <v>53</v>
      </c>
      <c r="D1183" s="3" t="s">
        <v>25</v>
      </c>
      <c r="E1183" s="12">
        <v>48</v>
      </c>
      <c r="F1183" s="12">
        <v>84.000000000000014</v>
      </c>
      <c r="G1183" s="12">
        <v>894</v>
      </c>
      <c r="H1183" s="13">
        <v>10.642857142857142</v>
      </c>
    </row>
    <row r="1184" spans="1:8" ht="15.75" customHeight="1" x14ac:dyDescent="0.3">
      <c r="A1184" s="4">
        <v>41834</v>
      </c>
      <c r="B1184" s="3" t="s">
        <v>36</v>
      </c>
      <c r="C1184" s="3" t="s">
        <v>54</v>
      </c>
      <c r="D1184" s="3" t="s">
        <v>26</v>
      </c>
      <c r="E1184" s="12">
        <v>48</v>
      </c>
      <c r="F1184" s="12">
        <v>71.999999999999986</v>
      </c>
      <c r="G1184" s="12">
        <v>747.00000000000011</v>
      </c>
      <c r="H1184" s="13">
        <v>10.375</v>
      </c>
    </row>
    <row r="1185" spans="1:8" ht="15.75" customHeight="1" x14ac:dyDescent="0.3">
      <c r="A1185" s="4">
        <v>41834</v>
      </c>
      <c r="B1185" s="3" t="s">
        <v>36</v>
      </c>
      <c r="C1185" s="3" t="s">
        <v>49</v>
      </c>
      <c r="D1185" s="3" t="s">
        <v>27</v>
      </c>
      <c r="E1185" s="12">
        <v>89.999999999999986</v>
      </c>
      <c r="F1185" s="12">
        <v>183</v>
      </c>
      <c r="G1185" s="12">
        <v>2064</v>
      </c>
      <c r="H1185" s="13">
        <v>11.278688524590164</v>
      </c>
    </row>
    <row r="1186" spans="1:8" ht="15.75" customHeight="1" x14ac:dyDescent="0.3">
      <c r="A1186" s="4">
        <v>41834</v>
      </c>
      <c r="B1186" s="3" t="s">
        <v>36</v>
      </c>
      <c r="C1186" s="3" t="s">
        <v>49</v>
      </c>
      <c r="D1186" s="3" t="s">
        <v>28</v>
      </c>
      <c r="E1186" s="12">
        <v>714</v>
      </c>
      <c r="F1186" s="12">
        <v>1398</v>
      </c>
      <c r="G1186" s="12">
        <v>16827</v>
      </c>
      <c r="H1186" s="13">
        <v>12.036480686695279</v>
      </c>
    </row>
    <row r="1187" spans="1:8" ht="15.75" customHeight="1" x14ac:dyDescent="0.3">
      <c r="A1187" s="4">
        <v>41834</v>
      </c>
      <c r="B1187" s="3" t="s">
        <v>36</v>
      </c>
      <c r="C1187" s="3" t="s">
        <v>49</v>
      </c>
      <c r="D1187" s="3" t="s">
        <v>29</v>
      </c>
      <c r="E1187" s="12">
        <v>2016</v>
      </c>
      <c r="F1187" s="12">
        <v>4548</v>
      </c>
      <c r="G1187" s="12">
        <v>53517</v>
      </c>
      <c r="H1187" s="13">
        <v>11.767150395778364</v>
      </c>
    </row>
    <row r="1188" spans="1:8" ht="15.75" customHeight="1" x14ac:dyDescent="0.3">
      <c r="A1188" s="4">
        <v>41834</v>
      </c>
      <c r="B1188" s="3" t="s">
        <v>36</v>
      </c>
      <c r="C1188" s="3" t="s">
        <v>55</v>
      </c>
      <c r="D1188" s="3" t="s">
        <v>30</v>
      </c>
      <c r="E1188" s="12">
        <v>123</v>
      </c>
      <c r="F1188" s="12">
        <v>282</v>
      </c>
      <c r="G1188" s="12">
        <v>3173.9999999999991</v>
      </c>
      <c r="H1188" s="13">
        <v>11.25531914893617</v>
      </c>
    </row>
    <row r="1189" spans="1:8" ht="15.75" customHeight="1" x14ac:dyDescent="0.3">
      <c r="A1189" s="4">
        <v>41834</v>
      </c>
      <c r="B1189" s="3" t="s">
        <v>36</v>
      </c>
      <c r="C1189" s="3" t="s">
        <v>49</v>
      </c>
      <c r="D1189" s="3" t="s">
        <v>31</v>
      </c>
      <c r="E1189" s="12">
        <v>266.99999999999994</v>
      </c>
      <c r="F1189" s="12">
        <v>470.99999999999989</v>
      </c>
      <c r="G1189" s="12">
        <v>5865</v>
      </c>
      <c r="H1189" s="13">
        <v>12.452229299363058</v>
      </c>
    </row>
    <row r="1190" spans="1:8" ht="15.75" customHeight="1" x14ac:dyDescent="0.3">
      <c r="A1190" s="4">
        <v>41834</v>
      </c>
      <c r="B1190" s="3" t="s">
        <v>36</v>
      </c>
      <c r="C1190" s="3" t="s">
        <v>13</v>
      </c>
      <c r="D1190" s="3" t="s">
        <v>13</v>
      </c>
      <c r="E1190" s="12">
        <v>10968.000000000002</v>
      </c>
      <c r="F1190" s="12">
        <v>21954</v>
      </c>
      <c r="G1190" s="12">
        <v>264696</v>
      </c>
      <c r="H1190" s="13">
        <v>12.056846132823175</v>
      </c>
    </row>
    <row r="1191" spans="1:8" ht="15.75" customHeight="1" x14ac:dyDescent="0.3">
      <c r="A1191" s="4">
        <v>41834</v>
      </c>
      <c r="B1191" s="3" t="s">
        <v>36</v>
      </c>
      <c r="C1191" s="3" t="s">
        <v>53</v>
      </c>
      <c r="D1191" s="3" t="s">
        <v>32</v>
      </c>
      <c r="E1191" s="12">
        <v>54</v>
      </c>
      <c r="F1191" s="12">
        <v>81</v>
      </c>
      <c r="G1191" s="12">
        <v>891</v>
      </c>
      <c r="H1191" s="13">
        <v>11</v>
      </c>
    </row>
    <row r="1192" spans="1:8" ht="15.75" customHeight="1" x14ac:dyDescent="0.3">
      <c r="A1192" s="4">
        <v>41834</v>
      </c>
      <c r="B1192" s="3" t="s">
        <v>36</v>
      </c>
      <c r="C1192" s="3" t="s">
        <v>56</v>
      </c>
      <c r="D1192" s="3" t="s">
        <v>33</v>
      </c>
      <c r="E1192" s="12">
        <v>237.00000000000006</v>
      </c>
      <c r="F1192" s="12">
        <v>426</v>
      </c>
      <c r="G1192" s="12">
        <v>5271</v>
      </c>
      <c r="H1192" s="13">
        <v>12.373239436619718</v>
      </c>
    </row>
    <row r="1193" spans="1:8" ht="15.75" customHeight="1" x14ac:dyDescent="0.3">
      <c r="A1193" s="4">
        <v>41834</v>
      </c>
      <c r="B1193" s="3" t="s">
        <v>37</v>
      </c>
      <c r="C1193" s="3" t="s">
        <v>44</v>
      </c>
      <c r="D1193" s="3" t="s">
        <v>14</v>
      </c>
      <c r="E1193" s="12">
        <v>357</v>
      </c>
      <c r="F1193" s="12">
        <v>694</v>
      </c>
      <c r="G1193" s="12">
        <v>12696.96</v>
      </c>
      <c r="H1193" s="13">
        <v>18.295331412103746</v>
      </c>
    </row>
    <row r="1194" spans="1:8" ht="15.75" customHeight="1" x14ac:dyDescent="0.3">
      <c r="A1194" s="4">
        <v>41834</v>
      </c>
      <c r="B1194" s="3" t="s">
        <v>37</v>
      </c>
      <c r="C1194" s="3" t="s">
        <v>45</v>
      </c>
      <c r="D1194" s="3" t="s">
        <v>15</v>
      </c>
      <c r="E1194" s="12">
        <v>147</v>
      </c>
      <c r="F1194" s="12">
        <v>334</v>
      </c>
      <c r="G1194" s="12">
        <v>4735.88</v>
      </c>
      <c r="H1194" s="13">
        <v>14.179281437125749</v>
      </c>
    </row>
    <row r="1195" spans="1:8" ht="15.75" customHeight="1" x14ac:dyDescent="0.3">
      <c r="A1195" s="4">
        <v>41834</v>
      </c>
      <c r="B1195" s="3" t="s">
        <v>37</v>
      </c>
      <c r="C1195" s="3" t="s">
        <v>46</v>
      </c>
      <c r="D1195" s="3" t="s">
        <v>16</v>
      </c>
      <c r="E1195" s="12">
        <v>1122.0000000000002</v>
      </c>
      <c r="F1195" s="12">
        <v>2852</v>
      </c>
      <c r="G1195" s="12">
        <v>35294.379999999997</v>
      </c>
      <c r="H1195" s="13">
        <v>12.375308555399718</v>
      </c>
    </row>
    <row r="1196" spans="1:8" ht="15.75" customHeight="1" x14ac:dyDescent="0.3">
      <c r="A1196" s="4">
        <v>41834</v>
      </c>
      <c r="B1196" s="3" t="s">
        <v>37</v>
      </c>
      <c r="C1196" s="3" t="s">
        <v>47</v>
      </c>
      <c r="D1196" s="3" t="s">
        <v>17</v>
      </c>
      <c r="E1196" s="12">
        <v>2457.9999999999995</v>
      </c>
      <c r="F1196" s="12">
        <v>5939</v>
      </c>
      <c r="G1196" s="12">
        <v>80641.490000000005</v>
      </c>
      <c r="H1196" s="13">
        <v>13.578294325644048</v>
      </c>
    </row>
    <row r="1197" spans="1:8" ht="15.75" customHeight="1" x14ac:dyDescent="0.3">
      <c r="A1197" s="4">
        <v>41834</v>
      </c>
      <c r="B1197" s="3" t="s">
        <v>37</v>
      </c>
      <c r="C1197" s="3" t="s">
        <v>45</v>
      </c>
      <c r="D1197" s="3" t="s">
        <v>18</v>
      </c>
      <c r="E1197" s="12">
        <v>323</v>
      </c>
      <c r="F1197" s="12">
        <v>661</v>
      </c>
      <c r="G1197" s="12">
        <v>12926.332200000003</v>
      </c>
      <c r="H1197" s="13">
        <v>19.555721936459911</v>
      </c>
    </row>
    <row r="1198" spans="1:8" ht="15.75" customHeight="1" x14ac:dyDescent="0.3">
      <c r="A1198" s="4">
        <v>41834</v>
      </c>
      <c r="B1198" s="3" t="s">
        <v>37</v>
      </c>
      <c r="C1198" s="3" t="s">
        <v>48</v>
      </c>
      <c r="D1198" s="3" t="s">
        <v>19</v>
      </c>
      <c r="E1198" s="12">
        <v>142</v>
      </c>
      <c r="F1198" s="12">
        <v>262</v>
      </c>
      <c r="G1198" s="12">
        <v>4231.55</v>
      </c>
      <c r="H1198" s="13">
        <v>16.150954198473283</v>
      </c>
    </row>
    <row r="1199" spans="1:8" ht="15.75" customHeight="1" x14ac:dyDescent="0.3">
      <c r="A1199" s="4">
        <v>41834</v>
      </c>
      <c r="B1199" s="3" t="s">
        <v>37</v>
      </c>
      <c r="C1199" s="3" t="s">
        <v>49</v>
      </c>
      <c r="D1199" s="3" t="s">
        <v>20</v>
      </c>
      <c r="E1199" s="12">
        <v>1496</v>
      </c>
      <c r="F1199" s="12">
        <v>3530.0000000000005</v>
      </c>
      <c r="G1199" s="12">
        <v>51303.61</v>
      </c>
      <c r="H1199" s="13">
        <v>14.533600566572238</v>
      </c>
    </row>
    <row r="1200" spans="1:8" ht="15.75" customHeight="1" x14ac:dyDescent="0.3">
      <c r="A1200" s="4">
        <v>41834</v>
      </c>
      <c r="B1200" s="3" t="s">
        <v>37</v>
      </c>
      <c r="C1200" s="3" t="s">
        <v>50</v>
      </c>
      <c r="D1200" s="3" t="s">
        <v>21</v>
      </c>
      <c r="E1200" s="12">
        <v>179</v>
      </c>
      <c r="F1200" s="12">
        <v>436</v>
      </c>
      <c r="G1200" s="12">
        <v>8320.58</v>
      </c>
      <c r="H1200" s="13">
        <v>19.083899082568806</v>
      </c>
    </row>
    <row r="1201" spans="1:8" ht="15.75" customHeight="1" x14ac:dyDescent="0.3">
      <c r="A1201" s="4">
        <v>41834</v>
      </c>
      <c r="B1201" s="3" t="s">
        <v>37</v>
      </c>
      <c r="C1201" s="3" t="s">
        <v>51</v>
      </c>
      <c r="D1201" s="3" t="s">
        <v>22</v>
      </c>
      <c r="E1201" s="12">
        <v>70</v>
      </c>
      <c r="F1201" s="12">
        <v>152.00000000000003</v>
      </c>
      <c r="G1201" s="12">
        <v>2225.1799999999998</v>
      </c>
      <c r="H1201" s="13">
        <v>14.639342105263157</v>
      </c>
    </row>
    <row r="1202" spans="1:8" ht="15.75" customHeight="1" x14ac:dyDescent="0.3">
      <c r="A1202" s="4">
        <v>41834</v>
      </c>
      <c r="B1202" s="3" t="s">
        <v>37</v>
      </c>
      <c r="C1202" s="3" t="s">
        <v>52</v>
      </c>
      <c r="D1202" s="3" t="s">
        <v>23</v>
      </c>
      <c r="E1202" s="12">
        <v>4554.9999999999991</v>
      </c>
      <c r="F1202" s="12">
        <v>10305.999999999998</v>
      </c>
      <c r="G1202" s="12">
        <v>247971.08419999998</v>
      </c>
      <c r="H1202" s="13">
        <v>24.060846516592278</v>
      </c>
    </row>
    <row r="1203" spans="1:8" ht="15.75" customHeight="1" x14ac:dyDescent="0.3">
      <c r="A1203" s="4">
        <v>41834</v>
      </c>
      <c r="B1203" s="3" t="s">
        <v>37</v>
      </c>
      <c r="C1203" s="3" t="s">
        <v>49</v>
      </c>
      <c r="D1203" s="3" t="s">
        <v>24</v>
      </c>
      <c r="E1203" s="12">
        <v>142</v>
      </c>
      <c r="F1203" s="12">
        <v>310.99999999999994</v>
      </c>
      <c r="G1203" s="12">
        <v>4804.75</v>
      </c>
      <c r="H1203" s="13">
        <v>15.44935691318328</v>
      </c>
    </row>
    <row r="1204" spans="1:8" ht="15.75" customHeight="1" x14ac:dyDescent="0.3">
      <c r="A1204" s="4">
        <v>41834</v>
      </c>
      <c r="B1204" s="3" t="s">
        <v>37</v>
      </c>
      <c r="C1204" s="3" t="s">
        <v>53</v>
      </c>
      <c r="D1204" s="3" t="s">
        <v>25</v>
      </c>
      <c r="E1204" s="12">
        <v>77</v>
      </c>
      <c r="F1204" s="12">
        <v>155</v>
      </c>
      <c r="G1204" s="12">
        <v>2382.4499999999998</v>
      </c>
      <c r="H1204" s="13">
        <v>15.370645161290321</v>
      </c>
    </row>
    <row r="1205" spans="1:8" ht="15.75" customHeight="1" x14ac:dyDescent="0.3">
      <c r="A1205" s="4">
        <v>41834</v>
      </c>
      <c r="B1205" s="3" t="s">
        <v>37</v>
      </c>
      <c r="C1205" s="3" t="s">
        <v>54</v>
      </c>
      <c r="D1205" s="3" t="s">
        <v>26</v>
      </c>
      <c r="E1205" s="12">
        <v>31.000000000000004</v>
      </c>
      <c r="F1205" s="12">
        <v>57</v>
      </c>
      <c r="G1205" s="12">
        <v>952.48</v>
      </c>
      <c r="H1205" s="13">
        <v>16.71017543859649</v>
      </c>
    </row>
    <row r="1206" spans="1:8" ht="15.75" customHeight="1" x14ac:dyDescent="0.3">
      <c r="A1206" s="4">
        <v>41834</v>
      </c>
      <c r="B1206" s="3" t="s">
        <v>37</v>
      </c>
      <c r="C1206" s="3" t="s">
        <v>49</v>
      </c>
      <c r="D1206" s="3" t="s">
        <v>27</v>
      </c>
      <c r="E1206" s="12">
        <v>49</v>
      </c>
      <c r="F1206" s="12">
        <v>102</v>
      </c>
      <c r="G1206" s="12">
        <v>1405.6900000000003</v>
      </c>
      <c r="H1206" s="13">
        <v>13.781274509803922</v>
      </c>
    </row>
    <row r="1207" spans="1:8" ht="15.75" customHeight="1" x14ac:dyDescent="0.3">
      <c r="A1207" s="4">
        <v>41834</v>
      </c>
      <c r="B1207" s="3" t="s">
        <v>37</v>
      </c>
      <c r="C1207" s="3" t="s">
        <v>49</v>
      </c>
      <c r="D1207" s="3" t="s">
        <v>28</v>
      </c>
      <c r="E1207" s="12">
        <v>625</v>
      </c>
      <c r="F1207" s="12">
        <v>1223.0000000000002</v>
      </c>
      <c r="G1207" s="12">
        <v>17645</v>
      </c>
      <c r="H1207" s="13">
        <v>14.427636958299264</v>
      </c>
    </row>
    <row r="1208" spans="1:8" ht="15.75" customHeight="1" x14ac:dyDescent="0.3">
      <c r="A1208" s="4">
        <v>41834</v>
      </c>
      <c r="B1208" s="3" t="s">
        <v>37</v>
      </c>
      <c r="C1208" s="3" t="s">
        <v>49</v>
      </c>
      <c r="D1208" s="3" t="s">
        <v>29</v>
      </c>
      <c r="E1208" s="12">
        <v>2010</v>
      </c>
      <c r="F1208" s="12">
        <v>5638</v>
      </c>
      <c r="G1208" s="12">
        <v>75098.177800000005</v>
      </c>
      <c r="H1208" s="13">
        <v>13.320003157147926</v>
      </c>
    </row>
    <row r="1209" spans="1:8" ht="15.75" customHeight="1" x14ac:dyDescent="0.3">
      <c r="A1209" s="4">
        <v>41834</v>
      </c>
      <c r="B1209" s="3" t="s">
        <v>37</v>
      </c>
      <c r="C1209" s="3" t="s">
        <v>55</v>
      </c>
      <c r="D1209" s="3" t="s">
        <v>30</v>
      </c>
      <c r="E1209" s="12">
        <v>290</v>
      </c>
      <c r="F1209" s="12">
        <v>631</v>
      </c>
      <c r="G1209" s="12">
        <v>9541.4222000000009</v>
      </c>
      <c r="H1209" s="13">
        <v>15.121112836767038</v>
      </c>
    </row>
    <row r="1210" spans="1:8" ht="15.75" customHeight="1" x14ac:dyDescent="0.3">
      <c r="A1210" s="4">
        <v>41834</v>
      </c>
      <c r="B1210" s="3" t="s">
        <v>37</v>
      </c>
      <c r="C1210" s="3" t="s">
        <v>49</v>
      </c>
      <c r="D1210" s="3" t="s">
        <v>31</v>
      </c>
      <c r="E1210" s="12">
        <v>282</v>
      </c>
      <c r="F1210" s="12">
        <v>629</v>
      </c>
      <c r="G1210" s="12">
        <v>11337.26</v>
      </c>
      <c r="H1210" s="13">
        <v>18.024260731319554</v>
      </c>
    </row>
    <row r="1211" spans="1:8" ht="15.75" customHeight="1" x14ac:dyDescent="0.3">
      <c r="A1211" s="4">
        <v>41834</v>
      </c>
      <c r="B1211" s="3" t="s">
        <v>37</v>
      </c>
      <c r="C1211" s="3" t="s">
        <v>13</v>
      </c>
      <c r="D1211" s="3" t="s">
        <v>13</v>
      </c>
      <c r="E1211" s="12">
        <v>25141</v>
      </c>
      <c r="F1211" s="12">
        <v>57539.999999999993</v>
      </c>
      <c r="G1211" s="12">
        <v>971150.64969907422</v>
      </c>
      <c r="H1211" s="13">
        <v>16.877835413625302</v>
      </c>
    </row>
    <row r="1212" spans="1:8" ht="15.75" customHeight="1" x14ac:dyDescent="0.3">
      <c r="A1212" s="4">
        <v>41834</v>
      </c>
      <c r="B1212" s="3" t="s">
        <v>37</v>
      </c>
      <c r="C1212" s="3" t="s">
        <v>53</v>
      </c>
      <c r="D1212" s="3" t="s">
        <v>32</v>
      </c>
      <c r="E1212" s="12">
        <v>51</v>
      </c>
      <c r="F1212" s="12">
        <v>104.99999999999999</v>
      </c>
      <c r="G1212" s="12">
        <v>1458.9</v>
      </c>
      <c r="H1212" s="13">
        <v>13.894285714285715</v>
      </c>
    </row>
    <row r="1213" spans="1:8" ht="15.75" customHeight="1" x14ac:dyDescent="0.3">
      <c r="A1213" s="4">
        <v>41834</v>
      </c>
      <c r="B1213" s="3" t="s">
        <v>37</v>
      </c>
      <c r="C1213" s="3" t="s">
        <v>56</v>
      </c>
      <c r="D1213" s="3" t="s">
        <v>33</v>
      </c>
      <c r="E1213" s="12">
        <v>2067</v>
      </c>
      <c r="F1213" s="12">
        <v>5023.9999999999991</v>
      </c>
      <c r="G1213" s="12">
        <v>71263.69</v>
      </c>
      <c r="H1213" s="13">
        <v>14.184651671974523</v>
      </c>
    </row>
    <row r="1214" spans="1:8" ht="15.75" customHeight="1" x14ac:dyDescent="0.3">
      <c r="A1214" s="4">
        <v>41841</v>
      </c>
      <c r="B1214" s="3" t="s">
        <v>36</v>
      </c>
      <c r="C1214" s="3" t="s">
        <v>44</v>
      </c>
      <c r="D1214" s="3" t="s">
        <v>14</v>
      </c>
      <c r="E1214" s="12">
        <v>147</v>
      </c>
      <c r="F1214" s="12">
        <v>213</v>
      </c>
      <c r="G1214" s="12">
        <v>2724</v>
      </c>
      <c r="H1214" s="13">
        <v>12.788732394366198</v>
      </c>
    </row>
    <row r="1215" spans="1:8" ht="15.75" customHeight="1" x14ac:dyDescent="0.3">
      <c r="A1215" s="4">
        <v>41841</v>
      </c>
      <c r="B1215" s="3" t="s">
        <v>36</v>
      </c>
      <c r="C1215" s="3" t="s">
        <v>45</v>
      </c>
      <c r="D1215" s="3" t="s">
        <v>15</v>
      </c>
      <c r="E1215" s="12">
        <v>102</v>
      </c>
      <c r="F1215" s="12">
        <v>225</v>
      </c>
      <c r="G1215" s="12">
        <v>2973</v>
      </c>
      <c r="H1215" s="13">
        <v>13.213333333333333</v>
      </c>
    </row>
    <row r="1216" spans="1:8" ht="15.75" customHeight="1" x14ac:dyDescent="0.3">
      <c r="A1216" s="4">
        <v>41841</v>
      </c>
      <c r="B1216" s="3" t="s">
        <v>36</v>
      </c>
      <c r="C1216" s="3" t="s">
        <v>46</v>
      </c>
      <c r="D1216" s="3" t="s">
        <v>16</v>
      </c>
      <c r="E1216" s="12">
        <v>249</v>
      </c>
      <c r="F1216" s="12">
        <v>473.99999999999989</v>
      </c>
      <c r="G1216" s="12">
        <v>5310</v>
      </c>
      <c r="H1216" s="13">
        <v>11.20253164556962</v>
      </c>
    </row>
    <row r="1217" spans="1:8" ht="15.75" customHeight="1" x14ac:dyDescent="0.3">
      <c r="A1217" s="4">
        <v>41841</v>
      </c>
      <c r="B1217" s="3" t="s">
        <v>36</v>
      </c>
      <c r="C1217" s="3" t="s">
        <v>47</v>
      </c>
      <c r="D1217" s="3" t="s">
        <v>17</v>
      </c>
      <c r="E1217" s="12">
        <v>546</v>
      </c>
      <c r="F1217" s="12">
        <v>1062</v>
      </c>
      <c r="G1217" s="12">
        <v>11634</v>
      </c>
      <c r="H1217" s="13">
        <v>10.954802259887005</v>
      </c>
    </row>
    <row r="1218" spans="1:8" ht="15.75" customHeight="1" x14ac:dyDescent="0.3">
      <c r="A1218" s="4">
        <v>41841</v>
      </c>
      <c r="B1218" s="3" t="s">
        <v>36</v>
      </c>
      <c r="C1218" s="3" t="s">
        <v>45</v>
      </c>
      <c r="D1218" s="3" t="s">
        <v>18</v>
      </c>
      <c r="E1218" s="12">
        <v>99</v>
      </c>
      <c r="F1218" s="12">
        <v>168.00000000000003</v>
      </c>
      <c r="G1218" s="12">
        <v>1662</v>
      </c>
      <c r="H1218" s="13">
        <v>9.8928571428571423</v>
      </c>
    </row>
    <row r="1219" spans="1:8" ht="15.75" customHeight="1" x14ac:dyDescent="0.3">
      <c r="A1219" s="4">
        <v>41841</v>
      </c>
      <c r="B1219" s="3" t="s">
        <v>36</v>
      </c>
      <c r="C1219" s="3" t="s">
        <v>48</v>
      </c>
      <c r="D1219" s="3" t="s">
        <v>19</v>
      </c>
      <c r="E1219" s="12">
        <v>89.999999999999986</v>
      </c>
      <c r="F1219" s="12">
        <v>162</v>
      </c>
      <c r="G1219" s="12">
        <v>2325</v>
      </c>
      <c r="H1219" s="13">
        <v>14.351851851851851</v>
      </c>
    </row>
    <row r="1220" spans="1:8" ht="15.75" customHeight="1" x14ac:dyDescent="0.3">
      <c r="A1220" s="4">
        <v>41841</v>
      </c>
      <c r="B1220" s="3" t="s">
        <v>36</v>
      </c>
      <c r="C1220" s="3" t="s">
        <v>49</v>
      </c>
      <c r="D1220" s="3" t="s">
        <v>20</v>
      </c>
      <c r="E1220" s="12">
        <v>1275</v>
      </c>
      <c r="F1220" s="12">
        <v>2733</v>
      </c>
      <c r="G1220" s="12">
        <v>32619</v>
      </c>
      <c r="H1220" s="13">
        <v>11.935236004390779</v>
      </c>
    </row>
    <row r="1221" spans="1:8" ht="15.75" customHeight="1" x14ac:dyDescent="0.3">
      <c r="A1221" s="4">
        <v>41841</v>
      </c>
      <c r="B1221" s="3" t="s">
        <v>36</v>
      </c>
      <c r="C1221" s="3" t="s">
        <v>50</v>
      </c>
      <c r="D1221" s="3" t="s">
        <v>21</v>
      </c>
      <c r="E1221" s="12">
        <v>102</v>
      </c>
      <c r="F1221" s="12">
        <v>228.00000000000006</v>
      </c>
      <c r="G1221" s="12">
        <v>2604</v>
      </c>
      <c r="H1221" s="13">
        <v>11.421052631578947</v>
      </c>
    </row>
    <row r="1222" spans="1:8" ht="15.75" customHeight="1" x14ac:dyDescent="0.3">
      <c r="A1222" s="4">
        <v>41841</v>
      </c>
      <c r="B1222" s="3" t="s">
        <v>36</v>
      </c>
      <c r="C1222" s="3" t="s">
        <v>51</v>
      </c>
      <c r="D1222" s="3" t="s">
        <v>22</v>
      </c>
      <c r="E1222" s="12">
        <v>102</v>
      </c>
      <c r="F1222" s="12">
        <v>201.00000000000006</v>
      </c>
      <c r="G1222" s="12">
        <v>2319</v>
      </c>
      <c r="H1222" s="13">
        <v>11.537313432835822</v>
      </c>
    </row>
    <row r="1223" spans="1:8" ht="15.75" customHeight="1" x14ac:dyDescent="0.3">
      <c r="A1223" s="4">
        <v>41841</v>
      </c>
      <c r="B1223" s="3" t="s">
        <v>36</v>
      </c>
      <c r="C1223" s="3" t="s">
        <v>52</v>
      </c>
      <c r="D1223" s="3" t="s">
        <v>23</v>
      </c>
      <c r="E1223" s="12">
        <v>665.99999999999989</v>
      </c>
      <c r="F1223" s="12">
        <v>1284</v>
      </c>
      <c r="G1223" s="12">
        <v>17400</v>
      </c>
      <c r="H1223" s="13">
        <v>13.551401869158878</v>
      </c>
    </row>
    <row r="1224" spans="1:8" ht="15.75" customHeight="1" x14ac:dyDescent="0.3">
      <c r="A1224" s="4">
        <v>41841</v>
      </c>
      <c r="B1224" s="3" t="s">
        <v>36</v>
      </c>
      <c r="C1224" s="3" t="s">
        <v>49</v>
      </c>
      <c r="D1224" s="3" t="s">
        <v>24</v>
      </c>
      <c r="E1224" s="12">
        <v>72</v>
      </c>
      <c r="F1224" s="12">
        <v>147</v>
      </c>
      <c r="G1224" s="12">
        <v>1626.0000000000005</v>
      </c>
      <c r="H1224" s="13">
        <v>11.061224489795919</v>
      </c>
    </row>
    <row r="1225" spans="1:8" ht="15.75" customHeight="1" x14ac:dyDescent="0.3">
      <c r="A1225" s="4">
        <v>41841</v>
      </c>
      <c r="B1225" s="3" t="s">
        <v>36</v>
      </c>
      <c r="C1225" s="3" t="s">
        <v>53</v>
      </c>
      <c r="D1225" s="3" t="s">
        <v>25</v>
      </c>
      <c r="E1225" s="12">
        <v>65.999999999999986</v>
      </c>
      <c r="F1225" s="12">
        <v>93</v>
      </c>
      <c r="G1225" s="12">
        <v>1236.0000000000002</v>
      </c>
      <c r="H1225" s="13">
        <v>13.290322580645162</v>
      </c>
    </row>
    <row r="1226" spans="1:8" ht="15.75" customHeight="1" x14ac:dyDescent="0.3">
      <c r="A1226" s="4">
        <v>41841</v>
      </c>
      <c r="B1226" s="3" t="s">
        <v>36</v>
      </c>
      <c r="C1226" s="3" t="s">
        <v>54</v>
      </c>
      <c r="D1226" s="3" t="s">
        <v>26</v>
      </c>
      <c r="E1226" s="12">
        <v>63</v>
      </c>
      <c r="F1226" s="12">
        <v>102</v>
      </c>
      <c r="G1226" s="12">
        <v>1631.9999999999995</v>
      </c>
      <c r="H1226" s="13">
        <v>16</v>
      </c>
    </row>
    <row r="1227" spans="1:8" ht="15.75" customHeight="1" x14ac:dyDescent="0.3">
      <c r="A1227" s="4">
        <v>41841</v>
      </c>
      <c r="B1227" s="3" t="s">
        <v>36</v>
      </c>
      <c r="C1227" s="3" t="s">
        <v>49</v>
      </c>
      <c r="D1227" s="3" t="s">
        <v>27</v>
      </c>
      <c r="E1227" s="12">
        <v>78</v>
      </c>
      <c r="F1227" s="12">
        <v>126</v>
      </c>
      <c r="G1227" s="12">
        <v>1536.0000000000005</v>
      </c>
      <c r="H1227" s="13">
        <v>12.19047619047619</v>
      </c>
    </row>
    <row r="1228" spans="1:8" ht="15.75" customHeight="1" x14ac:dyDescent="0.3">
      <c r="A1228" s="4">
        <v>41841</v>
      </c>
      <c r="B1228" s="3" t="s">
        <v>36</v>
      </c>
      <c r="C1228" s="3" t="s">
        <v>49</v>
      </c>
      <c r="D1228" s="3" t="s">
        <v>28</v>
      </c>
      <c r="E1228" s="12">
        <v>860.99999999999977</v>
      </c>
      <c r="F1228" s="12">
        <v>1746</v>
      </c>
      <c r="G1228" s="12">
        <v>21432</v>
      </c>
      <c r="H1228" s="13">
        <v>12.27491408934708</v>
      </c>
    </row>
    <row r="1229" spans="1:8" ht="15.75" customHeight="1" x14ac:dyDescent="0.3">
      <c r="A1229" s="4">
        <v>41841</v>
      </c>
      <c r="B1229" s="3" t="s">
        <v>36</v>
      </c>
      <c r="C1229" s="3" t="s">
        <v>49</v>
      </c>
      <c r="D1229" s="3" t="s">
        <v>29</v>
      </c>
      <c r="E1229" s="12">
        <v>2037</v>
      </c>
      <c r="F1229" s="12">
        <v>4584</v>
      </c>
      <c r="G1229" s="12">
        <v>53220.000000000015</v>
      </c>
      <c r="H1229" s="13">
        <v>11.609947643979057</v>
      </c>
    </row>
    <row r="1230" spans="1:8" ht="15.75" customHeight="1" x14ac:dyDescent="0.3">
      <c r="A1230" s="4">
        <v>41841</v>
      </c>
      <c r="B1230" s="3" t="s">
        <v>36</v>
      </c>
      <c r="C1230" s="3" t="s">
        <v>55</v>
      </c>
      <c r="D1230" s="3" t="s">
        <v>30</v>
      </c>
      <c r="E1230" s="12">
        <v>138</v>
      </c>
      <c r="F1230" s="12">
        <v>258</v>
      </c>
      <c r="G1230" s="12">
        <v>2777.9999999999995</v>
      </c>
      <c r="H1230" s="13">
        <v>10.767441860465116</v>
      </c>
    </row>
    <row r="1231" spans="1:8" ht="15.75" customHeight="1" x14ac:dyDescent="0.3">
      <c r="A1231" s="4">
        <v>41841</v>
      </c>
      <c r="B1231" s="3" t="s">
        <v>36</v>
      </c>
      <c r="C1231" s="3" t="s">
        <v>49</v>
      </c>
      <c r="D1231" s="3" t="s">
        <v>31</v>
      </c>
      <c r="E1231" s="12">
        <v>237.00000000000006</v>
      </c>
      <c r="F1231" s="12">
        <v>447</v>
      </c>
      <c r="G1231" s="12">
        <v>6107.9999999999991</v>
      </c>
      <c r="H1231" s="13">
        <v>13.664429530201343</v>
      </c>
    </row>
    <row r="1232" spans="1:8" ht="15.75" customHeight="1" x14ac:dyDescent="0.3">
      <c r="A1232" s="4">
        <v>41841</v>
      </c>
      <c r="B1232" s="3" t="s">
        <v>36</v>
      </c>
      <c r="C1232" s="3" t="s">
        <v>13</v>
      </c>
      <c r="D1232" s="3" t="s">
        <v>13</v>
      </c>
      <c r="E1232" s="12">
        <v>11510.999999999998</v>
      </c>
      <c r="F1232" s="12">
        <v>22968</v>
      </c>
      <c r="G1232" s="12">
        <v>283917</v>
      </c>
      <c r="H1232" s="13">
        <v>12.361415882967608</v>
      </c>
    </row>
    <row r="1233" spans="1:8" ht="15.75" customHeight="1" x14ac:dyDescent="0.3">
      <c r="A1233" s="4">
        <v>41841</v>
      </c>
      <c r="B1233" s="3" t="s">
        <v>36</v>
      </c>
      <c r="C1233" s="3" t="s">
        <v>53</v>
      </c>
      <c r="D1233" s="3" t="s">
        <v>32</v>
      </c>
      <c r="E1233" s="12">
        <v>69</v>
      </c>
      <c r="F1233" s="12">
        <v>126</v>
      </c>
      <c r="G1233" s="12">
        <v>1532.9999999999998</v>
      </c>
      <c r="H1233" s="13">
        <v>12.166666666666666</v>
      </c>
    </row>
    <row r="1234" spans="1:8" ht="15.75" customHeight="1" x14ac:dyDescent="0.3">
      <c r="A1234" s="4">
        <v>41841</v>
      </c>
      <c r="B1234" s="3" t="s">
        <v>36</v>
      </c>
      <c r="C1234" s="3" t="s">
        <v>56</v>
      </c>
      <c r="D1234" s="3" t="s">
        <v>33</v>
      </c>
      <c r="E1234" s="12">
        <v>207</v>
      </c>
      <c r="F1234" s="12">
        <v>339</v>
      </c>
      <c r="G1234" s="12">
        <v>4323.0000000000009</v>
      </c>
      <c r="H1234" s="13">
        <v>12.752212389380531</v>
      </c>
    </row>
    <row r="1235" spans="1:8" ht="15.75" customHeight="1" x14ac:dyDescent="0.3">
      <c r="A1235" s="4">
        <v>41841</v>
      </c>
      <c r="B1235" s="3" t="s">
        <v>37</v>
      </c>
      <c r="C1235" s="3" t="s">
        <v>44</v>
      </c>
      <c r="D1235" s="3" t="s">
        <v>14</v>
      </c>
      <c r="E1235" s="12">
        <v>362</v>
      </c>
      <c r="F1235" s="12">
        <v>755</v>
      </c>
      <c r="G1235" s="12">
        <v>13227.559999999998</v>
      </c>
      <c r="H1235" s="13">
        <v>17.519947019867548</v>
      </c>
    </row>
    <row r="1236" spans="1:8" ht="15.75" customHeight="1" x14ac:dyDescent="0.3">
      <c r="A1236" s="4">
        <v>41841</v>
      </c>
      <c r="B1236" s="3" t="s">
        <v>37</v>
      </c>
      <c r="C1236" s="3" t="s">
        <v>45</v>
      </c>
      <c r="D1236" s="3" t="s">
        <v>15</v>
      </c>
      <c r="E1236" s="12">
        <v>148</v>
      </c>
      <c r="F1236" s="12">
        <v>342.00000000000006</v>
      </c>
      <c r="G1236" s="12">
        <v>5722.46</v>
      </c>
      <c r="H1236" s="13">
        <v>16.732339181286548</v>
      </c>
    </row>
    <row r="1237" spans="1:8" ht="15.75" customHeight="1" x14ac:dyDescent="0.3">
      <c r="A1237" s="4">
        <v>41841</v>
      </c>
      <c r="B1237" s="3" t="s">
        <v>37</v>
      </c>
      <c r="C1237" s="3" t="s">
        <v>46</v>
      </c>
      <c r="D1237" s="3" t="s">
        <v>16</v>
      </c>
      <c r="E1237" s="12">
        <v>1140.9999999999998</v>
      </c>
      <c r="F1237" s="12">
        <v>2843</v>
      </c>
      <c r="G1237" s="12">
        <v>36104.519999999997</v>
      </c>
      <c r="H1237" s="13">
        <v>12.699444249032711</v>
      </c>
    </row>
    <row r="1238" spans="1:8" ht="15.75" customHeight="1" x14ac:dyDescent="0.3">
      <c r="A1238" s="4">
        <v>41841</v>
      </c>
      <c r="B1238" s="3" t="s">
        <v>37</v>
      </c>
      <c r="C1238" s="3" t="s">
        <v>47</v>
      </c>
      <c r="D1238" s="3" t="s">
        <v>17</v>
      </c>
      <c r="E1238" s="12">
        <v>2519.9999999999995</v>
      </c>
      <c r="F1238" s="12">
        <v>6110</v>
      </c>
      <c r="G1238" s="12">
        <v>83334.123399999997</v>
      </c>
      <c r="H1238" s="13">
        <v>13.638972733224222</v>
      </c>
    </row>
    <row r="1239" spans="1:8" ht="15.75" customHeight="1" x14ac:dyDescent="0.3">
      <c r="A1239" s="4">
        <v>41841</v>
      </c>
      <c r="B1239" s="3" t="s">
        <v>37</v>
      </c>
      <c r="C1239" s="3" t="s">
        <v>45</v>
      </c>
      <c r="D1239" s="3" t="s">
        <v>18</v>
      </c>
      <c r="E1239" s="12">
        <v>323</v>
      </c>
      <c r="F1239" s="12">
        <v>620</v>
      </c>
      <c r="G1239" s="12">
        <v>11927.023500000001</v>
      </c>
      <c r="H1239" s="13">
        <v>19.237134677419355</v>
      </c>
    </row>
    <row r="1240" spans="1:8" ht="15.75" customHeight="1" x14ac:dyDescent="0.3">
      <c r="A1240" s="4">
        <v>41841</v>
      </c>
      <c r="B1240" s="3" t="s">
        <v>37</v>
      </c>
      <c r="C1240" s="3" t="s">
        <v>48</v>
      </c>
      <c r="D1240" s="3" t="s">
        <v>19</v>
      </c>
      <c r="E1240" s="12">
        <v>125</v>
      </c>
      <c r="F1240" s="12">
        <v>249</v>
      </c>
      <c r="G1240" s="12">
        <v>3987.3000000000006</v>
      </c>
      <c r="H1240" s="13">
        <v>16.013253012048192</v>
      </c>
    </row>
    <row r="1241" spans="1:8" ht="15.75" customHeight="1" x14ac:dyDescent="0.3">
      <c r="A1241" s="4">
        <v>41841</v>
      </c>
      <c r="B1241" s="3" t="s">
        <v>37</v>
      </c>
      <c r="C1241" s="3" t="s">
        <v>49</v>
      </c>
      <c r="D1241" s="3" t="s">
        <v>20</v>
      </c>
      <c r="E1241" s="12">
        <v>1587</v>
      </c>
      <c r="F1241" s="12">
        <v>3838.0000000000005</v>
      </c>
      <c r="G1241" s="12">
        <v>57003.199199999988</v>
      </c>
      <c r="H1241" s="13">
        <v>14.85231870766024</v>
      </c>
    </row>
    <row r="1242" spans="1:8" ht="15.75" customHeight="1" x14ac:dyDescent="0.3">
      <c r="A1242" s="4">
        <v>41841</v>
      </c>
      <c r="B1242" s="3" t="s">
        <v>37</v>
      </c>
      <c r="C1242" s="3" t="s">
        <v>50</v>
      </c>
      <c r="D1242" s="3" t="s">
        <v>21</v>
      </c>
      <c r="E1242" s="12">
        <v>207</v>
      </c>
      <c r="F1242" s="12">
        <v>453</v>
      </c>
      <c r="G1242" s="12">
        <v>7963.87</v>
      </c>
      <c r="H1242" s="13">
        <v>17.580286975717438</v>
      </c>
    </row>
    <row r="1243" spans="1:8" ht="15.75" customHeight="1" x14ac:dyDescent="0.3">
      <c r="A1243" s="4">
        <v>41841</v>
      </c>
      <c r="B1243" s="3" t="s">
        <v>37</v>
      </c>
      <c r="C1243" s="3" t="s">
        <v>51</v>
      </c>
      <c r="D1243" s="3" t="s">
        <v>22</v>
      </c>
      <c r="E1243" s="12">
        <v>64</v>
      </c>
      <c r="F1243" s="12">
        <v>121</v>
      </c>
      <c r="G1243" s="12">
        <v>1604.58</v>
      </c>
      <c r="H1243" s="13">
        <v>13.260991735537189</v>
      </c>
    </row>
    <row r="1244" spans="1:8" ht="15.75" customHeight="1" x14ac:dyDescent="0.3">
      <c r="A1244" s="4">
        <v>41841</v>
      </c>
      <c r="B1244" s="3" t="s">
        <v>37</v>
      </c>
      <c r="C1244" s="3" t="s">
        <v>52</v>
      </c>
      <c r="D1244" s="3" t="s">
        <v>23</v>
      </c>
      <c r="E1244" s="12">
        <v>4527.9999999999991</v>
      </c>
      <c r="F1244" s="12">
        <v>10006</v>
      </c>
      <c r="G1244" s="12">
        <v>238970.05119999999</v>
      </c>
      <c r="H1244" s="13">
        <v>23.882675514691183</v>
      </c>
    </row>
    <row r="1245" spans="1:8" ht="15.75" customHeight="1" x14ac:dyDescent="0.3">
      <c r="A1245" s="4">
        <v>41841</v>
      </c>
      <c r="B1245" s="3" t="s">
        <v>37</v>
      </c>
      <c r="C1245" s="3" t="s">
        <v>49</v>
      </c>
      <c r="D1245" s="3" t="s">
        <v>24</v>
      </c>
      <c r="E1245" s="12">
        <v>150</v>
      </c>
      <c r="F1245" s="12">
        <v>320.99999999999994</v>
      </c>
      <c r="G1245" s="12">
        <v>5020.91</v>
      </c>
      <c r="H1245" s="13">
        <v>15.641464174454828</v>
      </c>
    </row>
    <row r="1246" spans="1:8" ht="15.75" customHeight="1" x14ac:dyDescent="0.3">
      <c r="A1246" s="4">
        <v>41841</v>
      </c>
      <c r="B1246" s="3" t="s">
        <v>37</v>
      </c>
      <c r="C1246" s="3" t="s">
        <v>53</v>
      </c>
      <c r="D1246" s="3" t="s">
        <v>25</v>
      </c>
      <c r="E1246" s="12">
        <v>73</v>
      </c>
      <c r="F1246" s="12">
        <v>159</v>
      </c>
      <c r="G1246" s="12">
        <v>2953.34</v>
      </c>
      <c r="H1246" s="13">
        <v>18.574465408805032</v>
      </c>
    </row>
    <row r="1247" spans="1:8" ht="15.75" customHeight="1" x14ac:dyDescent="0.3">
      <c r="A1247" s="4">
        <v>41841</v>
      </c>
      <c r="B1247" s="3" t="s">
        <v>37</v>
      </c>
      <c r="C1247" s="3" t="s">
        <v>54</v>
      </c>
      <c r="D1247" s="3" t="s">
        <v>26</v>
      </c>
      <c r="E1247" s="12">
        <v>27</v>
      </c>
      <c r="F1247" s="12">
        <v>50</v>
      </c>
      <c r="G1247" s="12">
        <v>808.49000000000012</v>
      </c>
      <c r="H1247" s="13">
        <v>16.169799999999999</v>
      </c>
    </row>
    <row r="1248" spans="1:8" ht="15.75" customHeight="1" x14ac:dyDescent="0.3">
      <c r="A1248" s="4">
        <v>41841</v>
      </c>
      <c r="B1248" s="3" t="s">
        <v>37</v>
      </c>
      <c r="C1248" s="3" t="s">
        <v>49</v>
      </c>
      <c r="D1248" s="3" t="s">
        <v>27</v>
      </c>
      <c r="E1248" s="12">
        <v>50</v>
      </c>
      <c r="F1248" s="12">
        <v>115.00000000000001</v>
      </c>
      <c r="G1248" s="12">
        <v>1803.66</v>
      </c>
      <c r="H1248" s="13">
        <v>15.684000000000001</v>
      </c>
    </row>
    <row r="1249" spans="1:8" ht="15.75" customHeight="1" x14ac:dyDescent="0.3">
      <c r="A1249" s="4">
        <v>41841</v>
      </c>
      <c r="B1249" s="3" t="s">
        <v>37</v>
      </c>
      <c r="C1249" s="3" t="s">
        <v>49</v>
      </c>
      <c r="D1249" s="3" t="s">
        <v>28</v>
      </c>
      <c r="E1249" s="12">
        <v>687</v>
      </c>
      <c r="F1249" s="12">
        <v>1437</v>
      </c>
      <c r="G1249" s="12">
        <v>21537.399200000003</v>
      </c>
      <c r="H1249" s="13">
        <v>14.987751704940848</v>
      </c>
    </row>
    <row r="1250" spans="1:8" ht="15.75" customHeight="1" x14ac:dyDescent="0.3">
      <c r="A1250" s="4">
        <v>41841</v>
      </c>
      <c r="B1250" s="3" t="s">
        <v>37</v>
      </c>
      <c r="C1250" s="3" t="s">
        <v>49</v>
      </c>
      <c r="D1250" s="3" t="s">
        <v>29</v>
      </c>
      <c r="E1250" s="12">
        <v>2081</v>
      </c>
      <c r="F1250" s="12">
        <v>5989</v>
      </c>
      <c r="G1250" s="12">
        <v>80667.5239</v>
      </c>
      <c r="H1250" s="13">
        <v>13.469280998497245</v>
      </c>
    </row>
    <row r="1251" spans="1:8" ht="15.75" customHeight="1" x14ac:dyDescent="0.3">
      <c r="A1251" s="4">
        <v>41841</v>
      </c>
      <c r="B1251" s="3" t="s">
        <v>37</v>
      </c>
      <c r="C1251" s="3" t="s">
        <v>55</v>
      </c>
      <c r="D1251" s="3" t="s">
        <v>30</v>
      </c>
      <c r="E1251" s="12">
        <v>310</v>
      </c>
      <c r="F1251" s="12">
        <v>695</v>
      </c>
      <c r="G1251" s="12">
        <v>10536.285600000001</v>
      </c>
      <c r="H1251" s="13">
        <v>15.160123165467624</v>
      </c>
    </row>
    <row r="1252" spans="1:8" ht="15.75" customHeight="1" x14ac:dyDescent="0.3">
      <c r="A1252" s="4">
        <v>41841</v>
      </c>
      <c r="B1252" s="3" t="s">
        <v>37</v>
      </c>
      <c r="C1252" s="3" t="s">
        <v>49</v>
      </c>
      <c r="D1252" s="3" t="s">
        <v>31</v>
      </c>
      <c r="E1252" s="12">
        <v>290</v>
      </c>
      <c r="F1252" s="12">
        <v>614.00000000000011</v>
      </c>
      <c r="G1252" s="12">
        <v>11202.4</v>
      </c>
      <c r="H1252" s="13">
        <v>18.244951140065147</v>
      </c>
    </row>
    <row r="1253" spans="1:8" ht="15.75" customHeight="1" x14ac:dyDescent="0.3">
      <c r="A1253" s="4">
        <v>41841</v>
      </c>
      <c r="B1253" s="3" t="s">
        <v>37</v>
      </c>
      <c r="C1253" s="3" t="s">
        <v>13</v>
      </c>
      <c r="D1253" s="3" t="s">
        <v>13</v>
      </c>
      <c r="E1253" s="12">
        <v>26115</v>
      </c>
      <c r="F1253" s="12">
        <v>59738</v>
      </c>
      <c r="G1253" s="12">
        <v>996530.51019675925</v>
      </c>
      <c r="H1253" s="13">
        <v>16.68168519535304</v>
      </c>
    </row>
    <row r="1254" spans="1:8" ht="15.75" customHeight="1" x14ac:dyDescent="0.3">
      <c r="A1254" s="4">
        <v>41841</v>
      </c>
      <c r="B1254" s="3" t="s">
        <v>37</v>
      </c>
      <c r="C1254" s="3" t="s">
        <v>53</v>
      </c>
      <c r="D1254" s="3" t="s">
        <v>32</v>
      </c>
      <c r="E1254" s="12">
        <v>63</v>
      </c>
      <c r="F1254" s="12">
        <v>132</v>
      </c>
      <c r="G1254" s="12">
        <v>1881.47</v>
      </c>
      <c r="H1254" s="13">
        <v>14.253560606060606</v>
      </c>
    </row>
    <row r="1255" spans="1:8" ht="15.75" customHeight="1" x14ac:dyDescent="0.3">
      <c r="A1255" s="4">
        <v>41841</v>
      </c>
      <c r="B1255" s="3" t="s">
        <v>37</v>
      </c>
      <c r="C1255" s="3" t="s">
        <v>56</v>
      </c>
      <c r="D1255" s="3" t="s">
        <v>33</v>
      </c>
      <c r="E1255" s="12">
        <v>2042.9999999999998</v>
      </c>
      <c r="F1255" s="12">
        <v>4940.9999999999991</v>
      </c>
      <c r="G1255" s="12">
        <v>68145.030000000013</v>
      </c>
      <c r="H1255" s="13">
        <v>13.791748633879781</v>
      </c>
    </row>
    <row r="1256" spans="1:8" ht="15.75" customHeight="1" x14ac:dyDescent="0.3">
      <c r="A1256" s="4">
        <v>41848</v>
      </c>
      <c r="B1256" s="3" t="s">
        <v>36</v>
      </c>
      <c r="C1256" s="3" t="s">
        <v>44</v>
      </c>
      <c r="D1256" s="3" t="s">
        <v>14</v>
      </c>
      <c r="E1256" s="12">
        <v>119.99999999999997</v>
      </c>
      <c r="F1256" s="12">
        <v>198</v>
      </c>
      <c r="G1256" s="12">
        <v>2195.9999999999995</v>
      </c>
      <c r="H1256" s="13">
        <v>11.090909090909092</v>
      </c>
    </row>
    <row r="1257" spans="1:8" ht="15.75" customHeight="1" x14ac:dyDescent="0.3">
      <c r="A1257" s="4">
        <v>41848</v>
      </c>
      <c r="B1257" s="3" t="s">
        <v>36</v>
      </c>
      <c r="C1257" s="3" t="s">
        <v>45</v>
      </c>
      <c r="D1257" s="3" t="s">
        <v>15</v>
      </c>
      <c r="E1257" s="12">
        <v>119.99999999999997</v>
      </c>
      <c r="F1257" s="12">
        <v>267</v>
      </c>
      <c r="G1257" s="12">
        <v>3405.0000000000009</v>
      </c>
      <c r="H1257" s="13">
        <v>12.752808988764045</v>
      </c>
    </row>
    <row r="1258" spans="1:8" ht="15.75" customHeight="1" x14ac:dyDescent="0.3">
      <c r="A1258" s="4">
        <v>41848</v>
      </c>
      <c r="B1258" s="3" t="s">
        <v>36</v>
      </c>
      <c r="C1258" s="3" t="s">
        <v>46</v>
      </c>
      <c r="D1258" s="3" t="s">
        <v>16</v>
      </c>
      <c r="E1258" s="12">
        <v>252</v>
      </c>
      <c r="F1258" s="12">
        <v>521.99999999999989</v>
      </c>
      <c r="G1258" s="12">
        <v>6495</v>
      </c>
      <c r="H1258" s="13">
        <v>12.442528735632184</v>
      </c>
    </row>
    <row r="1259" spans="1:8" ht="15.75" customHeight="1" x14ac:dyDescent="0.3">
      <c r="A1259" s="4">
        <v>41848</v>
      </c>
      <c r="B1259" s="3" t="s">
        <v>36</v>
      </c>
      <c r="C1259" s="3" t="s">
        <v>47</v>
      </c>
      <c r="D1259" s="3" t="s">
        <v>17</v>
      </c>
      <c r="E1259" s="12">
        <v>552</v>
      </c>
      <c r="F1259" s="12">
        <v>1095</v>
      </c>
      <c r="G1259" s="12">
        <v>12609</v>
      </c>
      <c r="H1259" s="13">
        <v>11.515068493150684</v>
      </c>
    </row>
    <row r="1260" spans="1:8" ht="15.75" customHeight="1" x14ac:dyDescent="0.3">
      <c r="A1260" s="4">
        <v>41848</v>
      </c>
      <c r="B1260" s="3" t="s">
        <v>36</v>
      </c>
      <c r="C1260" s="3" t="s">
        <v>45</v>
      </c>
      <c r="D1260" s="3" t="s">
        <v>18</v>
      </c>
      <c r="E1260" s="12">
        <v>108</v>
      </c>
      <c r="F1260" s="12">
        <v>183</v>
      </c>
      <c r="G1260" s="12">
        <v>1865.9999999999995</v>
      </c>
      <c r="H1260" s="13">
        <v>10.196721311475409</v>
      </c>
    </row>
    <row r="1261" spans="1:8" ht="15.75" customHeight="1" x14ac:dyDescent="0.3">
      <c r="A1261" s="4">
        <v>41848</v>
      </c>
      <c r="B1261" s="3" t="s">
        <v>36</v>
      </c>
      <c r="C1261" s="3" t="s">
        <v>48</v>
      </c>
      <c r="D1261" s="3" t="s">
        <v>19</v>
      </c>
      <c r="E1261" s="12">
        <v>87</v>
      </c>
      <c r="F1261" s="12">
        <v>204</v>
      </c>
      <c r="G1261" s="12">
        <v>1896</v>
      </c>
      <c r="H1261" s="13">
        <v>9.2941176470588243</v>
      </c>
    </row>
    <row r="1262" spans="1:8" ht="15.75" customHeight="1" x14ac:dyDescent="0.3">
      <c r="A1262" s="4">
        <v>41848</v>
      </c>
      <c r="B1262" s="3" t="s">
        <v>36</v>
      </c>
      <c r="C1262" s="3" t="s">
        <v>49</v>
      </c>
      <c r="D1262" s="3" t="s">
        <v>20</v>
      </c>
      <c r="E1262" s="12">
        <v>1227</v>
      </c>
      <c r="F1262" s="12">
        <v>2445</v>
      </c>
      <c r="G1262" s="12">
        <v>28302</v>
      </c>
      <c r="H1262" s="13">
        <v>11.575460122699386</v>
      </c>
    </row>
    <row r="1263" spans="1:8" ht="15.75" customHeight="1" x14ac:dyDescent="0.3">
      <c r="A1263" s="4">
        <v>41848</v>
      </c>
      <c r="B1263" s="3" t="s">
        <v>36</v>
      </c>
      <c r="C1263" s="3" t="s">
        <v>50</v>
      </c>
      <c r="D1263" s="3" t="s">
        <v>21</v>
      </c>
      <c r="E1263" s="12">
        <v>123</v>
      </c>
      <c r="F1263" s="12">
        <v>294</v>
      </c>
      <c r="G1263" s="12">
        <v>3867</v>
      </c>
      <c r="H1263" s="13">
        <v>13.153061224489797</v>
      </c>
    </row>
    <row r="1264" spans="1:8" ht="15.75" customHeight="1" x14ac:dyDescent="0.3">
      <c r="A1264" s="4">
        <v>41848</v>
      </c>
      <c r="B1264" s="3" t="s">
        <v>36</v>
      </c>
      <c r="C1264" s="3" t="s">
        <v>51</v>
      </c>
      <c r="D1264" s="3" t="s">
        <v>22</v>
      </c>
      <c r="E1264" s="12">
        <v>111</v>
      </c>
      <c r="F1264" s="12">
        <v>233.99999999999994</v>
      </c>
      <c r="G1264" s="12">
        <v>2532</v>
      </c>
      <c r="H1264" s="13">
        <v>10.820512820512821</v>
      </c>
    </row>
    <row r="1265" spans="1:8" ht="15.75" customHeight="1" x14ac:dyDescent="0.3">
      <c r="A1265" s="4">
        <v>41848</v>
      </c>
      <c r="B1265" s="3" t="s">
        <v>36</v>
      </c>
      <c r="C1265" s="3" t="s">
        <v>52</v>
      </c>
      <c r="D1265" s="3" t="s">
        <v>23</v>
      </c>
      <c r="E1265" s="12">
        <v>819</v>
      </c>
      <c r="F1265" s="12">
        <v>1578</v>
      </c>
      <c r="G1265" s="12">
        <v>20331</v>
      </c>
      <c r="H1265" s="13">
        <v>12.884030418250951</v>
      </c>
    </row>
    <row r="1266" spans="1:8" ht="15.75" customHeight="1" x14ac:dyDescent="0.3">
      <c r="A1266" s="4">
        <v>41848</v>
      </c>
      <c r="B1266" s="3" t="s">
        <v>36</v>
      </c>
      <c r="C1266" s="3" t="s">
        <v>49</v>
      </c>
      <c r="D1266" s="3" t="s">
        <v>24</v>
      </c>
      <c r="E1266" s="12">
        <v>93.000000000000014</v>
      </c>
      <c r="F1266" s="12">
        <v>135</v>
      </c>
      <c r="G1266" s="12">
        <v>1827.0000000000005</v>
      </c>
      <c r="H1266" s="13">
        <v>13.533333333333333</v>
      </c>
    </row>
    <row r="1267" spans="1:8" ht="15.75" customHeight="1" x14ac:dyDescent="0.3">
      <c r="A1267" s="4">
        <v>41848</v>
      </c>
      <c r="B1267" s="3" t="s">
        <v>36</v>
      </c>
      <c r="C1267" s="3" t="s">
        <v>53</v>
      </c>
      <c r="D1267" s="3" t="s">
        <v>25</v>
      </c>
      <c r="E1267" s="12">
        <v>44.999999999999993</v>
      </c>
      <c r="F1267" s="12">
        <v>81</v>
      </c>
      <c r="G1267" s="12">
        <v>900</v>
      </c>
      <c r="H1267" s="13">
        <v>11.111111111111111</v>
      </c>
    </row>
    <row r="1268" spans="1:8" ht="15.75" customHeight="1" x14ac:dyDescent="0.3">
      <c r="A1268" s="4">
        <v>41848</v>
      </c>
      <c r="B1268" s="3" t="s">
        <v>36</v>
      </c>
      <c r="C1268" s="3" t="s">
        <v>54</v>
      </c>
      <c r="D1268" s="3" t="s">
        <v>26</v>
      </c>
      <c r="E1268" s="12">
        <v>54</v>
      </c>
      <c r="F1268" s="12">
        <v>116.99999999999997</v>
      </c>
      <c r="G1268" s="12">
        <v>1334.9999999999998</v>
      </c>
      <c r="H1268" s="13">
        <v>11.410256410256411</v>
      </c>
    </row>
    <row r="1269" spans="1:8" ht="15.75" customHeight="1" x14ac:dyDescent="0.3">
      <c r="A1269" s="4">
        <v>41848</v>
      </c>
      <c r="B1269" s="3" t="s">
        <v>36</v>
      </c>
      <c r="C1269" s="3" t="s">
        <v>49</v>
      </c>
      <c r="D1269" s="3" t="s">
        <v>27</v>
      </c>
      <c r="E1269" s="12">
        <v>69</v>
      </c>
      <c r="F1269" s="12">
        <v>141</v>
      </c>
      <c r="G1269" s="12">
        <v>1626.0000000000005</v>
      </c>
      <c r="H1269" s="13">
        <v>11.531914893617021</v>
      </c>
    </row>
    <row r="1270" spans="1:8" ht="15.75" customHeight="1" x14ac:dyDescent="0.3">
      <c r="A1270" s="4">
        <v>41848</v>
      </c>
      <c r="B1270" s="3" t="s">
        <v>36</v>
      </c>
      <c r="C1270" s="3" t="s">
        <v>49</v>
      </c>
      <c r="D1270" s="3" t="s">
        <v>28</v>
      </c>
      <c r="E1270" s="12">
        <v>848.99999999999977</v>
      </c>
      <c r="F1270" s="12">
        <v>1599</v>
      </c>
      <c r="G1270" s="12">
        <v>20115.000000000004</v>
      </c>
      <c r="H1270" s="13">
        <v>12.579737335834897</v>
      </c>
    </row>
    <row r="1271" spans="1:8" ht="15.75" customHeight="1" x14ac:dyDescent="0.3">
      <c r="A1271" s="4">
        <v>41848</v>
      </c>
      <c r="B1271" s="3" t="s">
        <v>36</v>
      </c>
      <c r="C1271" s="3" t="s">
        <v>49</v>
      </c>
      <c r="D1271" s="3" t="s">
        <v>29</v>
      </c>
      <c r="E1271" s="12">
        <v>2052</v>
      </c>
      <c r="F1271" s="12">
        <v>4500</v>
      </c>
      <c r="G1271" s="12">
        <v>53496.000000000015</v>
      </c>
      <c r="H1271" s="13">
        <v>11.888</v>
      </c>
    </row>
    <row r="1272" spans="1:8" ht="15.75" customHeight="1" x14ac:dyDescent="0.3">
      <c r="A1272" s="4">
        <v>41848</v>
      </c>
      <c r="B1272" s="3" t="s">
        <v>36</v>
      </c>
      <c r="C1272" s="3" t="s">
        <v>55</v>
      </c>
      <c r="D1272" s="3" t="s">
        <v>30</v>
      </c>
      <c r="E1272" s="12">
        <v>153</v>
      </c>
      <c r="F1272" s="12">
        <v>267</v>
      </c>
      <c r="G1272" s="12">
        <v>3042</v>
      </c>
      <c r="H1272" s="13">
        <v>11.393258426966293</v>
      </c>
    </row>
    <row r="1273" spans="1:8" ht="15.75" customHeight="1" x14ac:dyDescent="0.3">
      <c r="A1273" s="4">
        <v>41848</v>
      </c>
      <c r="B1273" s="3" t="s">
        <v>36</v>
      </c>
      <c r="C1273" s="3" t="s">
        <v>49</v>
      </c>
      <c r="D1273" s="3" t="s">
        <v>31</v>
      </c>
      <c r="E1273" s="12">
        <v>279</v>
      </c>
      <c r="F1273" s="12">
        <v>558</v>
      </c>
      <c r="G1273" s="12">
        <v>7323</v>
      </c>
      <c r="H1273" s="13">
        <v>13.123655913978494</v>
      </c>
    </row>
    <row r="1274" spans="1:8" ht="15.75" customHeight="1" x14ac:dyDescent="0.3">
      <c r="A1274" s="4">
        <v>41848</v>
      </c>
      <c r="B1274" s="3" t="s">
        <v>36</v>
      </c>
      <c r="C1274" s="3" t="s">
        <v>13</v>
      </c>
      <c r="D1274" s="3" t="s">
        <v>13</v>
      </c>
      <c r="E1274" s="12">
        <v>11904.000000000002</v>
      </c>
      <c r="F1274" s="12">
        <v>23406</v>
      </c>
      <c r="G1274" s="12">
        <v>287850.00000000006</v>
      </c>
      <c r="H1274" s="13">
        <v>12.298128684952577</v>
      </c>
    </row>
    <row r="1275" spans="1:8" ht="15.75" customHeight="1" x14ac:dyDescent="0.3">
      <c r="A1275" s="4">
        <v>41848</v>
      </c>
      <c r="B1275" s="3" t="s">
        <v>36</v>
      </c>
      <c r="C1275" s="3" t="s">
        <v>53</v>
      </c>
      <c r="D1275" s="3" t="s">
        <v>32</v>
      </c>
      <c r="E1275" s="12">
        <v>87</v>
      </c>
      <c r="F1275" s="12">
        <v>147</v>
      </c>
      <c r="G1275" s="12">
        <v>2432.9999999999995</v>
      </c>
      <c r="H1275" s="13">
        <v>16.551020408163264</v>
      </c>
    </row>
    <row r="1276" spans="1:8" ht="15.75" customHeight="1" x14ac:dyDescent="0.3">
      <c r="A1276" s="4">
        <v>41848</v>
      </c>
      <c r="B1276" s="3" t="s">
        <v>36</v>
      </c>
      <c r="C1276" s="3" t="s">
        <v>56</v>
      </c>
      <c r="D1276" s="3" t="s">
        <v>33</v>
      </c>
      <c r="E1276" s="12">
        <v>195</v>
      </c>
      <c r="F1276" s="12">
        <v>324</v>
      </c>
      <c r="G1276" s="12">
        <v>3849</v>
      </c>
      <c r="H1276" s="13">
        <v>11.87962962962963</v>
      </c>
    </row>
    <row r="1277" spans="1:8" ht="15.75" customHeight="1" x14ac:dyDescent="0.3">
      <c r="A1277" s="4">
        <v>41848</v>
      </c>
      <c r="B1277" s="3" t="s">
        <v>37</v>
      </c>
      <c r="C1277" s="3" t="s">
        <v>44</v>
      </c>
      <c r="D1277" s="3" t="s">
        <v>14</v>
      </c>
      <c r="E1277" s="12">
        <v>345</v>
      </c>
      <c r="F1277" s="12">
        <v>739</v>
      </c>
      <c r="G1277" s="12">
        <v>12460.159999999998</v>
      </c>
      <c r="H1277" s="13">
        <v>16.86083897158322</v>
      </c>
    </row>
    <row r="1278" spans="1:8" ht="15.75" customHeight="1" x14ac:dyDescent="0.3">
      <c r="A1278" s="4">
        <v>41848</v>
      </c>
      <c r="B1278" s="3" t="s">
        <v>37</v>
      </c>
      <c r="C1278" s="3" t="s">
        <v>45</v>
      </c>
      <c r="D1278" s="3" t="s">
        <v>15</v>
      </c>
      <c r="E1278" s="12">
        <v>158.00000000000003</v>
      </c>
      <c r="F1278" s="12">
        <v>347</v>
      </c>
      <c r="G1278" s="12">
        <v>5488.0200000000013</v>
      </c>
      <c r="H1278" s="13">
        <v>15.815619596541788</v>
      </c>
    </row>
    <row r="1279" spans="1:8" ht="15.75" customHeight="1" x14ac:dyDescent="0.3">
      <c r="A1279" s="4">
        <v>41848</v>
      </c>
      <c r="B1279" s="3" t="s">
        <v>37</v>
      </c>
      <c r="C1279" s="3" t="s">
        <v>46</v>
      </c>
      <c r="D1279" s="3" t="s">
        <v>16</v>
      </c>
      <c r="E1279" s="12">
        <v>1181.0000000000002</v>
      </c>
      <c r="F1279" s="12">
        <v>3008</v>
      </c>
      <c r="G1279" s="12">
        <v>39357.79</v>
      </c>
      <c r="H1279" s="13">
        <v>13.084371675531916</v>
      </c>
    </row>
    <row r="1280" spans="1:8" ht="15.75" customHeight="1" x14ac:dyDescent="0.3">
      <c r="A1280" s="4">
        <v>41848</v>
      </c>
      <c r="B1280" s="3" t="s">
        <v>37</v>
      </c>
      <c r="C1280" s="3" t="s">
        <v>47</v>
      </c>
      <c r="D1280" s="3" t="s">
        <v>17</v>
      </c>
      <c r="E1280" s="12">
        <v>2589</v>
      </c>
      <c r="F1280" s="12">
        <v>6233</v>
      </c>
      <c r="G1280" s="12">
        <v>85623.2552</v>
      </c>
      <c r="H1280" s="13">
        <v>13.73708570511792</v>
      </c>
    </row>
    <row r="1281" spans="1:8" ht="15.75" customHeight="1" x14ac:dyDescent="0.3">
      <c r="A1281" s="4">
        <v>41848</v>
      </c>
      <c r="B1281" s="3" t="s">
        <v>37</v>
      </c>
      <c r="C1281" s="3" t="s">
        <v>45</v>
      </c>
      <c r="D1281" s="3" t="s">
        <v>18</v>
      </c>
      <c r="E1281" s="12">
        <v>310</v>
      </c>
      <c r="F1281" s="12">
        <v>625</v>
      </c>
      <c r="G1281" s="12">
        <v>11792.499999999998</v>
      </c>
      <c r="H1281" s="13">
        <v>18.867999999999999</v>
      </c>
    </row>
    <row r="1282" spans="1:8" ht="15.75" customHeight="1" x14ac:dyDescent="0.3">
      <c r="A1282" s="4">
        <v>41848</v>
      </c>
      <c r="B1282" s="3" t="s">
        <v>37</v>
      </c>
      <c r="C1282" s="3" t="s">
        <v>48</v>
      </c>
      <c r="D1282" s="3" t="s">
        <v>19</v>
      </c>
      <c r="E1282" s="12">
        <v>160.99999999999997</v>
      </c>
      <c r="F1282" s="12">
        <v>318</v>
      </c>
      <c r="G1282" s="12">
        <v>5375.9899999999989</v>
      </c>
      <c r="H1282" s="13">
        <v>16.90562893081761</v>
      </c>
    </row>
    <row r="1283" spans="1:8" ht="15.75" customHeight="1" x14ac:dyDescent="0.3">
      <c r="A1283" s="4">
        <v>41848</v>
      </c>
      <c r="B1283" s="3" t="s">
        <v>37</v>
      </c>
      <c r="C1283" s="3" t="s">
        <v>49</v>
      </c>
      <c r="D1283" s="3" t="s">
        <v>20</v>
      </c>
      <c r="E1283" s="12">
        <v>1601</v>
      </c>
      <c r="F1283" s="12">
        <v>3793.9999999999995</v>
      </c>
      <c r="G1283" s="12">
        <v>56205.813699999999</v>
      </c>
      <c r="H1283" s="13">
        <v>14.814394754876119</v>
      </c>
    </row>
    <row r="1284" spans="1:8" ht="15.75" customHeight="1" x14ac:dyDescent="0.3">
      <c r="A1284" s="4">
        <v>41848</v>
      </c>
      <c r="B1284" s="3" t="s">
        <v>37</v>
      </c>
      <c r="C1284" s="3" t="s">
        <v>50</v>
      </c>
      <c r="D1284" s="3" t="s">
        <v>21</v>
      </c>
      <c r="E1284" s="12">
        <v>184</v>
      </c>
      <c r="F1284" s="12">
        <v>406</v>
      </c>
      <c r="G1284" s="12">
        <v>7195.119999999999</v>
      </c>
      <c r="H1284" s="13">
        <v>17.721970443349754</v>
      </c>
    </row>
    <row r="1285" spans="1:8" ht="15.75" customHeight="1" x14ac:dyDescent="0.3">
      <c r="A1285" s="4">
        <v>41848</v>
      </c>
      <c r="B1285" s="3" t="s">
        <v>37</v>
      </c>
      <c r="C1285" s="3" t="s">
        <v>51</v>
      </c>
      <c r="D1285" s="3" t="s">
        <v>22</v>
      </c>
      <c r="E1285" s="12">
        <v>57</v>
      </c>
      <c r="F1285" s="12">
        <v>125</v>
      </c>
      <c r="G1285" s="12">
        <v>1751.35</v>
      </c>
      <c r="H1285" s="13">
        <v>14.0108</v>
      </c>
    </row>
    <row r="1286" spans="1:8" ht="15.75" customHeight="1" x14ac:dyDescent="0.3">
      <c r="A1286" s="4">
        <v>41848</v>
      </c>
      <c r="B1286" s="3" t="s">
        <v>37</v>
      </c>
      <c r="C1286" s="3" t="s">
        <v>52</v>
      </c>
      <c r="D1286" s="3" t="s">
        <v>23</v>
      </c>
      <c r="E1286" s="12">
        <v>4682</v>
      </c>
      <c r="F1286" s="12">
        <v>10357</v>
      </c>
      <c r="G1286" s="12">
        <v>242718.02809999994</v>
      </c>
      <c r="H1286" s="13">
        <v>23.435167336101188</v>
      </c>
    </row>
    <row r="1287" spans="1:8" ht="15.75" customHeight="1" x14ac:dyDescent="0.3">
      <c r="A1287" s="4">
        <v>41848</v>
      </c>
      <c r="B1287" s="3" t="s">
        <v>37</v>
      </c>
      <c r="C1287" s="3" t="s">
        <v>49</v>
      </c>
      <c r="D1287" s="3" t="s">
        <v>24</v>
      </c>
      <c r="E1287" s="12">
        <v>154</v>
      </c>
      <c r="F1287" s="12">
        <v>364</v>
      </c>
      <c r="G1287" s="12">
        <v>5864.97</v>
      </c>
      <c r="H1287" s="13">
        <v>16.112554945054946</v>
      </c>
    </row>
    <row r="1288" spans="1:8" ht="15.75" customHeight="1" x14ac:dyDescent="0.3">
      <c r="A1288" s="4">
        <v>41848</v>
      </c>
      <c r="B1288" s="3" t="s">
        <v>37</v>
      </c>
      <c r="C1288" s="3" t="s">
        <v>53</v>
      </c>
      <c r="D1288" s="3" t="s">
        <v>25</v>
      </c>
      <c r="E1288" s="12">
        <v>66</v>
      </c>
      <c r="F1288" s="12">
        <v>162</v>
      </c>
      <c r="G1288" s="12">
        <v>2756.85</v>
      </c>
      <c r="H1288" s="13">
        <v>17.017592592592592</v>
      </c>
    </row>
    <row r="1289" spans="1:8" ht="15.75" customHeight="1" x14ac:dyDescent="0.3">
      <c r="A1289" s="4">
        <v>41848</v>
      </c>
      <c r="B1289" s="3" t="s">
        <v>37</v>
      </c>
      <c r="C1289" s="3" t="s">
        <v>54</v>
      </c>
      <c r="D1289" s="3" t="s">
        <v>26</v>
      </c>
      <c r="E1289" s="12">
        <v>36</v>
      </c>
      <c r="F1289" s="12">
        <v>66</v>
      </c>
      <c r="G1289" s="12">
        <v>946.0100000000001</v>
      </c>
      <c r="H1289" s="13">
        <v>14.333484848484849</v>
      </c>
    </row>
    <row r="1290" spans="1:8" ht="15.75" customHeight="1" x14ac:dyDescent="0.3">
      <c r="A1290" s="4">
        <v>41848</v>
      </c>
      <c r="B1290" s="3" t="s">
        <v>37</v>
      </c>
      <c r="C1290" s="3" t="s">
        <v>49</v>
      </c>
      <c r="D1290" s="3" t="s">
        <v>27</v>
      </c>
      <c r="E1290" s="12">
        <v>50</v>
      </c>
      <c r="F1290" s="12">
        <v>106</v>
      </c>
      <c r="G1290" s="12">
        <v>1450.95</v>
      </c>
      <c r="H1290" s="13">
        <v>13.688207547169812</v>
      </c>
    </row>
    <row r="1291" spans="1:8" ht="15.75" customHeight="1" x14ac:dyDescent="0.3">
      <c r="A1291" s="4">
        <v>41848</v>
      </c>
      <c r="B1291" s="3" t="s">
        <v>37</v>
      </c>
      <c r="C1291" s="3" t="s">
        <v>49</v>
      </c>
      <c r="D1291" s="3" t="s">
        <v>28</v>
      </c>
      <c r="E1291" s="12">
        <v>701</v>
      </c>
      <c r="F1291" s="12">
        <v>1356</v>
      </c>
      <c r="G1291" s="12">
        <v>21343.93</v>
      </c>
      <c r="H1291" s="13">
        <v>15.740361356932153</v>
      </c>
    </row>
    <row r="1292" spans="1:8" ht="15.75" customHeight="1" x14ac:dyDescent="0.3">
      <c r="A1292" s="4">
        <v>41848</v>
      </c>
      <c r="B1292" s="3" t="s">
        <v>37</v>
      </c>
      <c r="C1292" s="3" t="s">
        <v>49</v>
      </c>
      <c r="D1292" s="3" t="s">
        <v>29</v>
      </c>
      <c r="E1292" s="12">
        <v>2055</v>
      </c>
      <c r="F1292" s="12">
        <v>5835</v>
      </c>
      <c r="G1292" s="12">
        <v>84000.106</v>
      </c>
      <c r="H1292" s="13">
        <v>14.395905055698371</v>
      </c>
    </row>
    <row r="1293" spans="1:8" ht="15.75" customHeight="1" x14ac:dyDescent="0.3">
      <c r="A1293" s="4">
        <v>41848</v>
      </c>
      <c r="B1293" s="3" t="s">
        <v>37</v>
      </c>
      <c r="C1293" s="3" t="s">
        <v>55</v>
      </c>
      <c r="D1293" s="3" t="s">
        <v>30</v>
      </c>
      <c r="E1293" s="12">
        <v>317.99999999999994</v>
      </c>
      <c r="F1293" s="12">
        <v>657</v>
      </c>
      <c r="G1293" s="12">
        <v>10394.464</v>
      </c>
      <c r="H1293" s="13">
        <v>15.82110197869102</v>
      </c>
    </row>
    <row r="1294" spans="1:8" ht="15.75" customHeight="1" x14ac:dyDescent="0.3">
      <c r="A1294" s="4">
        <v>41848</v>
      </c>
      <c r="B1294" s="3" t="s">
        <v>37</v>
      </c>
      <c r="C1294" s="3" t="s">
        <v>49</v>
      </c>
      <c r="D1294" s="3" t="s">
        <v>31</v>
      </c>
      <c r="E1294" s="12">
        <v>292</v>
      </c>
      <c r="F1294" s="12">
        <v>662</v>
      </c>
      <c r="G1294" s="12">
        <v>10827.370000000003</v>
      </c>
      <c r="H1294" s="13">
        <v>16.355543806646526</v>
      </c>
    </row>
    <row r="1295" spans="1:8" ht="15.75" customHeight="1" x14ac:dyDescent="0.3">
      <c r="A1295" s="4">
        <v>41848</v>
      </c>
      <c r="B1295" s="3" t="s">
        <v>37</v>
      </c>
      <c r="C1295" s="3" t="s">
        <v>13</v>
      </c>
      <c r="D1295" s="3" t="s">
        <v>13</v>
      </c>
      <c r="E1295" s="12">
        <v>26845</v>
      </c>
      <c r="F1295" s="12">
        <v>61073</v>
      </c>
      <c r="G1295" s="12">
        <v>1022433.731400463</v>
      </c>
      <c r="H1295" s="13">
        <v>16.741174191541273</v>
      </c>
    </row>
    <row r="1296" spans="1:8" ht="15.75" customHeight="1" x14ac:dyDescent="0.3">
      <c r="A1296" s="4">
        <v>41848</v>
      </c>
      <c r="B1296" s="3" t="s">
        <v>37</v>
      </c>
      <c r="C1296" s="3" t="s">
        <v>53</v>
      </c>
      <c r="D1296" s="3" t="s">
        <v>32</v>
      </c>
      <c r="E1296" s="12">
        <v>59</v>
      </c>
      <c r="F1296" s="12">
        <v>117</v>
      </c>
      <c r="G1296" s="12">
        <v>1927.9000000000003</v>
      </c>
      <c r="H1296" s="13">
        <v>16.477777777777778</v>
      </c>
    </row>
    <row r="1297" spans="1:8" ht="15.75" customHeight="1" x14ac:dyDescent="0.3">
      <c r="A1297" s="4">
        <v>41848</v>
      </c>
      <c r="B1297" s="3" t="s">
        <v>37</v>
      </c>
      <c r="C1297" s="3" t="s">
        <v>56</v>
      </c>
      <c r="D1297" s="3" t="s">
        <v>33</v>
      </c>
      <c r="E1297" s="12">
        <v>2196</v>
      </c>
      <c r="F1297" s="12">
        <v>5319</v>
      </c>
      <c r="G1297" s="12">
        <v>72670.460000000006</v>
      </c>
      <c r="H1297" s="13">
        <v>13.662429028012786</v>
      </c>
    </row>
    <row r="1298" spans="1:8" ht="15.75" customHeight="1" x14ac:dyDescent="0.3">
      <c r="A1298" s="4">
        <v>41855</v>
      </c>
      <c r="B1298" s="3" t="s">
        <v>36</v>
      </c>
      <c r="C1298" s="3" t="s">
        <v>44</v>
      </c>
      <c r="D1298" s="3" t="s">
        <v>14</v>
      </c>
      <c r="E1298" s="12">
        <v>117.00000000000003</v>
      </c>
      <c r="F1298" s="12">
        <v>228.00000000000006</v>
      </c>
      <c r="G1298" s="12">
        <v>2799</v>
      </c>
      <c r="H1298" s="13">
        <v>12.276315789473685</v>
      </c>
    </row>
    <row r="1299" spans="1:8" ht="15.75" customHeight="1" x14ac:dyDescent="0.3">
      <c r="A1299" s="4">
        <v>41855</v>
      </c>
      <c r="B1299" s="3" t="s">
        <v>36</v>
      </c>
      <c r="C1299" s="3" t="s">
        <v>45</v>
      </c>
      <c r="D1299" s="3" t="s">
        <v>15</v>
      </c>
      <c r="E1299" s="12">
        <v>195</v>
      </c>
      <c r="F1299" s="12">
        <v>359.99999999999994</v>
      </c>
      <c r="G1299" s="12">
        <v>4149</v>
      </c>
      <c r="H1299" s="13">
        <v>11.525</v>
      </c>
    </row>
    <row r="1300" spans="1:8" ht="15.75" customHeight="1" x14ac:dyDescent="0.3">
      <c r="A1300" s="4">
        <v>41855</v>
      </c>
      <c r="B1300" s="3" t="s">
        <v>36</v>
      </c>
      <c r="C1300" s="3" t="s">
        <v>46</v>
      </c>
      <c r="D1300" s="3" t="s">
        <v>16</v>
      </c>
      <c r="E1300" s="12">
        <v>258</v>
      </c>
      <c r="F1300" s="12">
        <v>465</v>
      </c>
      <c r="G1300" s="12">
        <v>5427</v>
      </c>
      <c r="H1300" s="13">
        <v>11.670967741935485</v>
      </c>
    </row>
    <row r="1301" spans="1:8" ht="15.75" customHeight="1" x14ac:dyDescent="0.3">
      <c r="A1301" s="4">
        <v>41855</v>
      </c>
      <c r="B1301" s="3" t="s">
        <v>36</v>
      </c>
      <c r="C1301" s="3" t="s">
        <v>47</v>
      </c>
      <c r="D1301" s="3" t="s">
        <v>17</v>
      </c>
      <c r="E1301" s="12">
        <v>476.99999999999989</v>
      </c>
      <c r="F1301" s="12">
        <v>813</v>
      </c>
      <c r="G1301" s="12">
        <v>10278</v>
      </c>
      <c r="H1301" s="13">
        <v>12.642066420664207</v>
      </c>
    </row>
    <row r="1302" spans="1:8" ht="15.75" customHeight="1" x14ac:dyDescent="0.3">
      <c r="A1302" s="4">
        <v>41855</v>
      </c>
      <c r="B1302" s="3" t="s">
        <v>36</v>
      </c>
      <c r="C1302" s="3" t="s">
        <v>45</v>
      </c>
      <c r="D1302" s="3" t="s">
        <v>18</v>
      </c>
      <c r="E1302" s="12">
        <v>81</v>
      </c>
      <c r="F1302" s="12">
        <v>129</v>
      </c>
      <c r="G1302" s="12">
        <v>1422</v>
      </c>
      <c r="H1302" s="13">
        <v>11.023255813953488</v>
      </c>
    </row>
    <row r="1303" spans="1:8" ht="15.75" customHeight="1" x14ac:dyDescent="0.3">
      <c r="A1303" s="4">
        <v>41855</v>
      </c>
      <c r="B1303" s="3" t="s">
        <v>36</v>
      </c>
      <c r="C1303" s="3" t="s">
        <v>48</v>
      </c>
      <c r="D1303" s="3" t="s">
        <v>19</v>
      </c>
      <c r="E1303" s="12">
        <v>93.000000000000014</v>
      </c>
      <c r="F1303" s="12">
        <v>177</v>
      </c>
      <c r="G1303" s="12">
        <v>1734</v>
      </c>
      <c r="H1303" s="13">
        <v>9.796610169491526</v>
      </c>
    </row>
    <row r="1304" spans="1:8" ht="15.75" customHeight="1" x14ac:dyDescent="0.3">
      <c r="A1304" s="4">
        <v>41855</v>
      </c>
      <c r="B1304" s="3" t="s">
        <v>36</v>
      </c>
      <c r="C1304" s="3" t="s">
        <v>49</v>
      </c>
      <c r="D1304" s="3" t="s">
        <v>20</v>
      </c>
      <c r="E1304" s="12">
        <v>1287</v>
      </c>
      <c r="F1304" s="12">
        <v>2478</v>
      </c>
      <c r="G1304" s="12">
        <v>30351</v>
      </c>
      <c r="H1304" s="13">
        <v>12.248184019370459</v>
      </c>
    </row>
    <row r="1305" spans="1:8" ht="15.75" customHeight="1" x14ac:dyDescent="0.3">
      <c r="A1305" s="4">
        <v>41855</v>
      </c>
      <c r="B1305" s="3" t="s">
        <v>36</v>
      </c>
      <c r="C1305" s="3" t="s">
        <v>50</v>
      </c>
      <c r="D1305" s="3" t="s">
        <v>21</v>
      </c>
      <c r="E1305" s="12">
        <v>131.99999999999997</v>
      </c>
      <c r="F1305" s="12">
        <v>339</v>
      </c>
      <c r="G1305" s="12">
        <v>4191</v>
      </c>
      <c r="H1305" s="13">
        <v>12.36283185840708</v>
      </c>
    </row>
    <row r="1306" spans="1:8" ht="15.75" customHeight="1" x14ac:dyDescent="0.3">
      <c r="A1306" s="4">
        <v>41855</v>
      </c>
      <c r="B1306" s="3" t="s">
        <v>36</v>
      </c>
      <c r="C1306" s="3" t="s">
        <v>51</v>
      </c>
      <c r="D1306" s="3" t="s">
        <v>22</v>
      </c>
      <c r="E1306" s="12">
        <v>129</v>
      </c>
      <c r="F1306" s="12">
        <v>231</v>
      </c>
      <c r="G1306" s="12">
        <v>2844</v>
      </c>
      <c r="H1306" s="13">
        <v>12.311688311688311</v>
      </c>
    </row>
    <row r="1307" spans="1:8" ht="15.75" customHeight="1" x14ac:dyDescent="0.3">
      <c r="A1307" s="4">
        <v>41855</v>
      </c>
      <c r="B1307" s="3" t="s">
        <v>36</v>
      </c>
      <c r="C1307" s="3" t="s">
        <v>52</v>
      </c>
      <c r="D1307" s="3" t="s">
        <v>23</v>
      </c>
      <c r="E1307" s="12">
        <v>942</v>
      </c>
      <c r="F1307" s="12">
        <v>1848</v>
      </c>
      <c r="G1307" s="12">
        <v>21507</v>
      </c>
      <c r="H1307" s="13">
        <v>11.637987012987013</v>
      </c>
    </row>
    <row r="1308" spans="1:8" ht="15.75" customHeight="1" x14ac:dyDescent="0.3">
      <c r="A1308" s="4">
        <v>41855</v>
      </c>
      <c r="B1308" s="3" t="s">
        <v>36</v>
      </c>
      <c r="C1308" s="3" t="s">
        <v>49</v>
      </c>
      <c r="D1308" s="3" t="s">
        <v>24</v>
      </c>
      <c r="E1308" s="12">
        <v>102</v>
      </c>
      <c r="F1308" s="12">
        <v>159</v>
      </c>
      <c r="G1308" s="12">
        <v>2277</v>
      </c>
      <c r="H1308" s="13">
        <v>14.320754716981131</v>
      </c>
    </row>
    <row r="1309" spans="1:8" ht="15.75" customHeight="1" x14ac:dyDescent="0.3">
      <c r="A1309" s="4">
        <v>41855</v>
      </c>
      <c r="B1309" s="3" t="s">
        <v>36</v>
      </c>
      <c r="C1309" s="3" t="s">
        <v>53</v>
      </c>
      <c r="D1309" s="3" t="s">
        <v>25</v>
      </c>
      <c r="E1309" s="12">
        <v>51</v>
      </c>
      <c r="F1309" s="12">
        <v>129</v>
      </c>
      <c r="G1309" s="12">
        <v>1572</v>
      </c>
      <c r="H1309" s="13">
        <v>12.186046511627907</v>
      </c>
    </row>
    <row r="1310" spans="1:8" ht="15.75" customHeight="1" x14ac:dyDescent="0.3">
      <c r="A1310" s="4">
        <v>41855</v>
      </c>
      <c r="B1310" s="3" t="s">
        <v>36</v>
      </c>
      <c r="C1310" s="3" t="s">
        <v>54</v>
      </c>
      <c r="D1310" s="3" t="s">
        <v>26</v>
      </c>
      <c r="E1310" s="12">
        <v>39</v>
      </c>
      <c r="F1310" s="12">
        <v>66</v>
      </c>
      <c r="G1310" s="12">
        <v>675</v>
      </c>
      <c r="H1310" s="13">
        <v>10.227272727272727</v>
      </c>
    </row>
    <row r="1311" spans="1:8" ht="15.75" customHeight="1" x14ac:dyDescent="0.3">
      <c r="A1311" s="4">
        <v>41855</v>
      </c>
      <c r="B1311" s="3" t="s">
        <v>36</v>
      </c>
      <c r="C1311" s="3" t="s">
        <v>49</v>
      </c>
      <c r="D1311" s="3" t="s">
        <v>27</v>
      </c>
      <c r="E1311" s="12">
        <v>89.999999999999986</v>
      </c>
      <c r="F1311" s="12">
        <v>177</v>
      </c>
      <c r="G1311" s="12">
        <v>2322</v>
      </c>
      <c r="H1311" s="13">
        <v>13.118644067796611</v>
      </c>
    </row>
    <row r="1312" spans="1:8" ht="15.75" customHeight="1" x14ac:dyDescent="0.3">
      <c r="A1312" s="4">
        <v>41855</v>
      </c>
      <c r="B1312" s="3" t="s">
        <v>36</v>
      </c>
      <c r="C1312" s="3" t="s">
        <v>49</v>
      </c>
      <c r="D1312" s="3" t="s">
        <v>28</v>
      </c>
      <c r="E1312" s="12">
        <v>872.99999999999977</v>
      </c>
      <c r="F1312" s="12">
        <v>1596.0000000000005</v>
      </c>
      <c r="G1312" s="12">
        <v>20640.000000000004</v>
      </c>
      <c r="H1312" s="13">
        <v>12.93233082706767</v>
      </c>
    </row>
    <row r="1313" spans="1:8" ht="15.75" customHeight="1" x14ac:dyDescent="0.3">
      <c r="A1313" s="4">
        <v>41855</v>
      </c>
      <c r="B1313" s="3" t="s">
        <v>36</v>
      </c>
      <c r="C1313" s="3" t="s">
        <v>49</v>
      </c>
      <c r="D1313" s="3" t="s">
        <v>29</v>
      </c>
      <c r="E1313" s="12">
        <v>1931.9999999999995</v>
      </c>
      <c r="F1313" s="12">
        <v>4272</v>
      </c>
      <c r="G1313" s="12">
        <v>48186.000000000007</v>
      </c>
      <c r="H1313" s="13">
        <v>11.279494382022472</v>
      </c>
    </row>
    <row r="1314" spans="1:8" ht="15.75" customHeight="1" x14ac:dyDescent="0.3">
      <c r="A1314" s="4">
        <v>41855</v>
      </c>
      <c r="B1314" s="3" t="s">
        <v>36</v>
      </c>
      <c r="C1314" s="3" t="s">
        <v>55</v>
      </c>
      <c r="D1314" s="3" t="s">
        <v>30</v>
      </c>
      <c r="E1314" s="12">
        <v>129</v>
      </c>
      <c r="F1314" s="12">
        <v>236.99999999999994</v>
      </c>
      <c r="G1314" s="12">
        <v>2961</v>
      </c>
      <c r="H1314" s="13">
        <v>12.49367088607595</v>
      </c>
    </row>
    <row r="1315" spans="1:8" ht="15.75" customHeight="1" x14ac:dyDescent="0.3">
      <c r="A1315" s="4">
        <v>41855</v>
      </c>
      <c r="B1315" s="3" t="s">
        <v>36</v>
      </c>
      <c r="C1315" s="3" t="s">
        <v>49</v>
      </c>
      <c r="D1315" s="3" t="s">
        <v>31</v>
      </c>
      <c r="E1315" s="12">
        <v>258</v>
      </c>
      <c r="F1315" s="12">
        <v>525</v>
      </c>
      <c r="G1315" s="12">
        <v>7487.9999999999982</v>
      </c>
      <c r="H1315" s="13">
        <v>14.262857142857143</v>
      </c>
    </row>
    <row r="1316" spans="1:8" ht="15.75" customHeight="1" x14ac:dyDescent="0.3">
      <c r="A1316" s="4">
        <v>41855</v>
      </c>
      <c r="B1316" s="3" t="s">
        <v>36</v>
      </c>
      <c r="C1316" s="3" t="s">
        <v>13</v>
      </c>
      <c r="D1316" s="3" t="s">
        <v>13</v>
      </c>
      <c r="E1316" s="12">
        <v>12296.999999999996</v>
      </c>
      <c r="F1316" s="12">
        <v>24240</v>
      </c>
      <c r="G1316" s="12">
        <v>302244.00000000006</v>
      </c>
      <c r="H1316" s="13">
        <v>12.468811881188119</v>
      </c>
    </row>
    <row r="1317" spans="1:8" ht="15.75" customHeight="1" x14ac:dyDescent="0.3">
      <c r="A1317" s="4">
        <v>41855</v>
      </c>
      <c r="B1317" s="3" t="s">
        <v>36</v>
      </c>
      <c r="C1317" s="3" t="s">
        <v>53</v>
      </c>
      <c r="D1317" s="3" t="s">
        <v>32</v>
      </c>
      <c r="E1317" s="12">
        <v>42</v>
      </c>
      <c r="F1317" s="12">
        <v>75</v>
      </c>
      <c r="G1317" s="12">
        <v>837.00000000000023</v>
      </c>
      <c r="H1317" s="13">
        <v>11.16</v>
      </c>
    </row>
    <row r="1318" spans="1:8" ht="15.75" customHeight="1" x14ac:dyDescent="0.3">
      <c r="A1318" s="4">
        <v>41855</v>
      </c>
      <c r="B1318" s="3" t="s">
        <v>36</v>
      </c>
      <c r="C1318" s="3" t="s">
        <v>56</v>
      </c>
      <c r="D1318" s="3" t="s">
        <v>33</v>
      </c>
      <c r="E1318" s="12">
        <v>213</v>
      </c>
      <c r="F1318" s="12">
        <v>345.00000000000006</v>
      </c>
      <c r="G1318" s="12">
        <v>4143</v>
      </c>
      <c r="H1318" s="13">
        <v>12.008695652173913</v>
      </c>
    </row>
    <row r="1319" spans="1:8" ht="15.75" customHeight="1" x14ac:dyDescent="0.3">
      <c r="A1319" s="4">
        <v>41855</v>
      </c>
      <c r="B1319" s="3" t="s">
        <v>37</v>
      </c>
      <c r="C1319" s="3" t="s">
        <v>44</v>
      </c>
      <c r="D1319" s="3" t="s">
        <v>14</v>
      </c>
      <c r="E1319" s="12">
        <v>373</v>
      </c>
      <c r="F1319" s="12">
        <v>862</v>
      </c>
      <c r="G1319" s="12">
        <v>13471.58</v>
      </c>
      <c r="H1319" s="13">
        <v>15.628283062645011</v>
      </c>
    </row>
    <row r="1320" spans="1:8" ht="15.75" customHeight="1" x14ac:dyDescent="0.3">
      <c r="A1320" s="4">
        <v>41855</v>
      </c>
      <c r="B1320" s="3" t="s">
        <v>37</v>
      </c>
      <c r="C1320" s="3" t="s">
        <v>45</v>
      </c>
      <c r="D1320" s="3" t="s">
        <v>15</v>
      </c>
      <c r="E1320" s="12">
        <v>190</v>
      </c>
      <c r="F1320" s="12">
        <v>430</v>
      </c>
      <c r="G1320" s="12">
        <v>6843.1</v>
      </c>
      <c r="H1320" s="13">
        <v>15.914186046511629</v>
      </c>
    </row>
    <row r="1321" spans="1:8" ht="15.75" customHeight="1" x14ac:dyDescent="0.3">
      <c r="A1321" s="4">
        <v>41855</v>
      </c>
      <c r="B1321" s="3" t="s">
        <v>37</v>
      </c>
      <c r="C1321" s="3" t="s">
        <v>46</v>
      </c>
      <c r="D1321" s="3" t="s">
        <v>16</v>
      </c>
      <c r="E1321" s="12">
        <v>1171.0000000000002</v>
      </c>
      <c r="F1321" s="12">
        <v>2944</v>
      </c>
      <c r="G1321" s="12">
        <v>37198.370000000003</v>
      </c>
      <c r="H1321" s="13">
        <v>12.635315896739131</v>
      </c>
    </row>
    <row r="1322" spans="1:8" ht="15.75" customHeight="1" x14ac:dyDescent="0.3">
      <c r="A1322" s="4">
        <v>41855</v>
      </c>
      <c r="B1322" s="3" t="s">
        <v>37</v>
      </c>
      <c r="C1322" s="3" t="s">
        <v>47</v>
      </c>
      <c r="D1322" s="3" t="s">
        <v>17</v>
      </c>
      <c r="E1322" s="12">
        <v>2600.9999999999995</v>
      </c>
      <c r="F1322" s="12">
        <v>6307</v>
      </c>
      <c r="G1322" s="12">
        <v>82349.539999999994</v>
      </c>
      <c r="H1322" s="13">
        <v>13.05684794672586</v>
      </c>
    </row>
    <row r="1323" spans="1:8" ht="15.75" customHeight="1" x14ac:dyDescent="0.3">
      <c r="A1323" s="4">
        <v>41855</v>
      </c>
      <c r="B1323" s="3" t="s">
        <v>37</v>
      </c>
      <c r="C1323" s="3" t="s">
        <v>45</v>
      </c>
      <c r="D1323" s="3" t="s">
        <v>18</v>
      </c>
      <c r="E1323" s="12">
        <v>349</v>
      </c>
      <c r="F1323" s="12">
        <v>701</v>
      </c>
      <c r="G1323" s="12">
        <v>13335.129999999997</v>
      </c>
      <c r="H1323" s="13">
        <v>19.023009985734664</v>
      </c>
    </row>
    <row r="1324" spans="1:8" ht="15.75" customHeight="1" x14ac:dyDescent="0.3">
      <c r="A1324" s="4">
        <v>41855</v>
      </c>
      <c r="B1324" s="3" t="s">
        <v>37</v>
      </c>
      <c r="C1324" s="3" t="s">
        <v>48</v>
      </c>
      <c r="D1324" s="3" t="s">
        <v>19</v>
      </c>
      <c r="E1324" s="12">
        <v>175</v>
      </c>
      <c r="F1324" s="12">
        <v>356</v>
      </c>
      <c r="G1324" s="12">
        <v>5623.93</v>
      </c>
      <c r="H1324" s="13">
        <v>15.797556179775281</v>
      </c>
    </row>
    <row r="1325" spans="1:8" ht="15.75" customHeight="1" x14ac:dyDescent="0.3">
      <c r="A1325" s="4">
        <v>41855</v>
      </c>
      <c r="B1325" s="3" t="s">
        <v>37</v>
      </c>
      <c r="C1325" s="3" t="s">
        <v>49</v>
      </c>
      <c r="D1325" s="3" t="s">
        <v>20</v>
      </c>
      <c r="E1325" s="12">
        <v>1659</v>
      </c>
      <c r="F1325" s="12">
        <v>3988.0000000000005</v>
      </c>
      <c r="G1325" s="12">
        <v>61714.87000000001</v>
      </c>
      <c r="H1325" s="13">
        <v>15.47514292878636</v>
      </c>
    </row>
    <row r="1326" spans="1:8" ht="15.75" customHeight="1" x14ac:dyDescent="0.3">
      <c r="A1326" s="4">
        <v>41855</v>
      </c>
      <c r="B1326" s="3" t="s">
        <v>37</v>
      </c>
      <c r="C1326" s="3" t="s">
        <v>50</v>
      </c>
      <c r="D1326" s="3" t="s">
        <v>21</v>
      </c>
      <c r="E1326" s="12">
        <v>214</v>
      </c>
      <c r="F1326" s="12">
        <v>509</v>
      </c>
      <c r="G1326" s="12">
        <v>8709.510000000002</v>
      </c>
      <c r="H1326" s="13">
        <v>17.111021611001966</v>
      </c>
    </row>
    <row r="1327" spans="1:8" ht="15.75" customHeight="1" x14ac:dyDescent="0.3">
      <c r="A1327" s="4">
        <v>41855</v>
      </c>
      <c r="B1327" s="3" t="s">
        <v>37</v>
      </c>
      <c r="C1327" s="3" t="s">
        <v>51</v>
      </c>
      <c r="D1327" s="3" t="s">
        <v>22</v>
      </c>
      <c r="E1327" s="12">
        <v>59.999999999999993</v>
      </c>
      <c r="F1327" s="12">
        <v>131</v>
      </c>
      <c r="G1327" s="12">
        <v>2038.61</v>
      </c>
      <c r="H1327" s="13">
        <v>15.561908396946563</v>
      </c>
    </row>
    <row r="1328" spans="1:8" ht="15.75" customHeight="1" x14ac:dyDescent="0.3">
      <c r="A1328" s="4">
        <v>41855</v>
      </c>
      <c r="B1328" s="3" t="s">
        <v>37</v>
      </c>
      <c r="C1328" s="3" t="s">
        <v>52</v>
      </c>
      <c r="D1328" s="3" t="s">
        <v>23</v>
      </c>
      <c r="E1328" s="12">
        <v>4809</v>
      </c>
      <c r="F1328" s="12">
        <v>10786</v>
      </c>
      <c r="G1328" s="12">
        <v>246295</v>
      </c>
      <c r="H1328" s="13">
        <v>22.834693120712036</v>
      </c>
    </row>
    <row r="1329" spans="1:8" ht="15.75" customHeight="1" x14ac:dyDescent="0.3">
      <c r="A1329" s="4">
        <v>41855</v>
      </c>
      <c r="B1329" s="3" t="s">
        <v>37</v>
      </c>
      <c r="C1329" s="3" t="s">
        <v>49</v>
      </c>
      <c r="D1329" s="3" t="s">
        <v>24</v>
      </c>
      <c r="E1329" s="12">
        <v>168</v>
      </c>
      <c r="F1329" s="12">
        <v>328</v>
      </c>
      <c r="G1329" s="12">
        <v>6375.68</v>
      </c>
      <c r="H1329" s="13">
        <v>19.438048780487804</v>
      </c>
    </row>
    <row r="1330" spans="1:8" ht="15.75" customHeight="1" x14ac:dyDescent="0.3">
      <c r="A1330" s="4">
        <v>41855</v>
      </c>
      <c r="B1330" s="3" t="s">
        <v>37</v>
      </c>
      <c r="C1330" s="3" t="s">
        <v>53</v>
      </c>
      <c r="D1330" s="3" t="s">
        <v>25</v>
      </c>
      <c r="E1330" s="12">
        <v>73</v>
      </c>
      <c r="F1330" s="12">
        <v>150</v>
      </c>
      <c r="G1330" s="12">
        <v>2689.95</v>
      </c>
      <c r="H1330" s="13">
        <v>17.933</v>
      </c>
    </row>
    <row r="1331" spans="1:8" ht="15.75" customHeight="1" x14ac:dyDescent="0.3">
      <c r="A1331" s="4">
        <v>41855</v>
      </c>
      <c r="B1331" s="3" t="s">
        <v>37</v>
      </c>
      <c r="C1331" s="3" t="s">
        <v>54</v>
      </c>
      <c r="D1331" s="3" t="s">
        <v>26</v>
      </c>
      <c r="E1331" s="12">
        <v>39.999999999999993</v>
      </c>
      <c r="F1331" s="12">
        <v>86.999999999999986</v>
      </c>
      <c r="G1331" s="12">
        <v>1998.95</v>
      </c>
      <c r="H1331" s="13">
        <v>22.976436781609195</v>
      </c>
    </row>
    <row r="1332" spans="1:8" ht="15.75" customHeight="1" x14ac:dyDescent="0.3">
      <c r="A1332" s="4">
        <v>41855</v>
      </c>
      <c r="B1332" s="3" t="s">
        <v>37</v>
      </c>
      <c r="C1332" s="3" t="s">
        <v>49</v>
      </c>
      <c r="D1332" s="3" t="s">
        <v>27</v>
      </c>
      <c r="E1332" s="12">
        <v>50</v>
      </c>
      <c r="F1332" s="12">
        <v>106</v>
      </c>
      <c r="G1332" s="12">
        <v>1469.71</v>
      </c>
      <c r="H1332" s="13">
        <v>13.865188679245284</v>
      </c>
    </row>
    <row r="1333" spans="1:8" ht="15.75" customHeight="1" x14ac:dyDescent="0.3">
      <c r="A1333" s="4">
        <v>41855</v>
      </c>
      <c r="B1333" s="3" t="s">
        <v>37</v>
      </c>
      <c r="C1333" s="3" t="s">
        <v>49</v>
      </c>
      <c r="D1333" s="3" t="s">
        <v>28</v>
      </c>
      <c r="E1333" s="12">
        <v>677</v>
      </c>
      <c r="F1333" s="12">
        <v>1383</v>
      </c>
      <c r="G1333" s="12">
        <v>20559.169999999998</v>
      </c>
      <c r="H1333" s="13">
        <v>14.865632682574113</v>
      </c>
    </row>
    <row r="1334" spans="1:8" ht="15.75" customHeight="1" x14ac:dyDescent="0.3">
      <c r="A1334" s="4">
        <v>41855</v>
      </c>
      <c r="B1334" s="3" t="s">
        <v>37</v>
      </c>
      <c r="C1334" s="3" t="s">
        <v>49</v>
      </c>
      <c r="D1334" s="3" t="s">
        <v>29</v>
      </c>
      <c r="E1334" s="12">
        <v>2130</v>
      </c>
      <c r="F1334" s="12">
        <v>5973</v>
      </c>
      <c r="G1334" s="12">
        <v>84246.28</v>
      </c>
      <c r="H1334" s="13">
        <v>14.104516993135778</v>
      </c>
    </row>
    <row r="1335" spans="1:8" ht="15.75" customHeight="1" x14ac:dyDescent="0.3">
      <c r="A1335" s="4">
        <v>41855</v>
      </c>
      <c r="B1335" s="3" t="s">
        <v>37</v>
      </c>
      <c r="C1335" s="3" t="s">
        <v>55</v>
      </c>
      <c r="D1335" s="3" t="s">
        <v>30</v>
      </c>
      <c r="E1335" s="12">
        <v>329</v>
      </c>
      <c r="F1335" s="12">
        <v>714</v>
      </c>
      <c r="G1335" s="12">
        <v>10190.959999999999</v>
      </c>
      <c r="H1335" s="13">
        <v>14.273053221288514</v>
      </c>
    </row>
    <row r="1336" spans="1:8" ht="15.75" customHeight="1" x14ac:dyDescent="0.3">
      <c r="A1336" s="4">
        <v>41855</v>
      </c>
      <c r="B1336" s="3" t="s">
        <v>37</v>
      </c>
      <c r="C1336" s="3" t="s">
        <v>49</v>
      </c>
      <c r="D1336" s="3" t="s">
        <v>31</v>
      </c>
      <c r="E1336" s="12">
        <v>334</v>
      </c>
      <c r="F1336" s="12">
        <v>761.00000000000011</v>
      </c>
      <c r="G1336" s="12">
        <v>14348.01</v>
      </c>
      <c r="H1336" s="13">
        <v>18.854152431011826</v>
      </c>
    </row>
    <row r="1337" spans="1:8" ht="15.75" customHeight="1" x14ac:dyDescent="0.3">
      <c r="A1337" s="4">
        <v>41855</v>
      </c>
      <c r="B1337" s="3" t="s">
        <v>37</v>
      </c>
      <c r="C1337" s="3" t="s">
        <v>13</v>
      </c>
      <c r="D1337" s="3" t="s">
        <v>13</v>
      </c>
      <c r="E1337" s="12">
        <v>27670</v>
      </c>
      <c r="F1337" s="12">
        <v>63464</v>
      </c>
      <c r="G1337" s="12">
        <v>1053218.3799999999</v>
      </c>
      <c r="H1337" s="13">
        <v>16.595524706920457</v>
      </c>
    </row>
    <row r="1338" spans="1:8" ht="15.75" customHeight="1" x14ac:dyDescent="0.3">
      <c r="A1338" s="4">
        <v>41855</v>
      </c>
      <c r="B1338" s="3" t="s">
        <v>37</v>
      </c>
      <c r="C1338" s="3" t="s">
        <v>53</v>
      </c>
      <c r="D1338" s="3" t="s">
        <v>32</v>
      </c>
      <c r="E1338" s="12">
        <v>58</v>
      </c>
      <c r="F1338" s="12">
        <v>127</v>
      </c>
      <c r="G1338" s="12">
        <v>1845.43</v>
      </c>
      <c r="H1338" s="13">
        <v>14.530944881889765</v>
      </c>
    </row>
    <row r="1339" spans="1:8" ht="15.75" customHeight="1" x14ac:dyDescent="0.3">
      <c r="A1339" s="4">
        <v>41855</v>
      </c>
      <c r="B1339" s="3" t="s">
        <v>37</v>
      </c>
      <c r="C1339" s="3" t="s">
        <v>56</v>
      </c>
      <c r="D1339" s="3" t="s">
        <v>33</v>
      </c>
      <c r="E1339" s="12">
        <v>2084</v>
      </c>
      <c r="F1339" s="12">
        <v>5120</v>
      </c>
      <c r="G1339" s="12">
        <v>68479.83</v>
      </c>
      <c r="H1339" s="13">
        <v>13.374966796875</v>
      </c>
    </row>
    <row r="1340" spans="1:8" ht="15.75" customHeight="1" x14ac:dyDescent="0.3">
      <c r="A1340" s="4">
        <v>41862</v>
      </c>
      <c r="B1340" s="3" t="s">
        <v>36</v>
      </c>
      <c r="C1340" s="3" t="s">
        <v>44</v>
      </c>
      <c r="D1340" s="3" t="s">
        <v>14</v>
      </c>
      <c r="E1340" s="12">
        <v>162</v>
      </c>
      <c r="F1340" s="12">
        <v>260.99999999999994</v>
      </c>
      <c r="G1340" s="12">
        <v>3525.0000000000009</v>
      </c>
      <c r="H1340" s="13">
        <v>13.505747126436782</v>
      </c>
    </row>
    <row r="1341" spans="1:8" ht="15.75" customHeight="1" x14ac:dyDescent="0.3">
      <c r="A1341" s="4">
        <v>41862</v>
      </c>
      <c r="B1341" s="3" t="s">
        <v>36</v>
      </c>
      <c r="C1341" s="3" t="s">
        <v>45</v>
      </c>
      <c r="D1341" s="3" t="s">
        <v>15</v>
      </c>
      <c r="E1341" s="12">
        <v>195</v>
      </c>
      <c r="F1341" s="12">
        <v>354</v>
      </c>
      <c r="G1341" s="12">
        <v>4352.9999999999991</v>
      </c>
      <c r="H1341" s="13">
        <v>12.296610169491526</v>
      </c>
    </row>
    <row r="1342" spans="1:8" ht="15.75" customHeight="1" x14ac:dyDescent="0.3">
      <c r="A1342" s="4">
        <v>41862</v>
      </c>
      <c r="B1342" s="3" t="s">
        <v>36</v>
      </c>
      <c r="C1342" s="3" t="s">
        <v>46</v>
      </c>
      <c r="D1342" s="3" t="s">
        <v>16</v>
      </c>
      <c r="E1342" s="12">
        <v>309</v>
      </c>
      <c r="F1342" s="12">
        <v>552</v>
      </c>
      <c r="G1342" s="12">
        <v>6705</v>
      </c>
      <c r="H1342" s="13">
        <v>12.146739130434783</v>
      </c>
    </row>
    <row r="1343" spans="1:8" ht="15.75" customHeight="1" x14ac:dyDescent="0.3">
      <c r="A1343" s="4">
        <v>41862</v>
      </c>
      <c r="B1343" s="3" t="s">
        <v>36</v>
      </c>
      <c r="C1343" s="3" t="s">
        <v>47</v>
      </c>
      <c r="D1343" s="3" t="s">
        <v>17</v>
      </c>
      <c r="E1343" s="12">
        <v>588</v>
      </c>
      <c r="F1343" s="12">
        <v>1259.9999999999998</v>
      </c>
      <c r="G1343" s="12">
        <v>12765</v>
      </c>
      <c r="H1343" s="13">
        <v>10.130952380952381</v>
      </c>
    </row>
    <row r="1344" spans="1:8" ht="15.75" customHeight="1" x14ac:dyDescent="0.3">
      <c r="A1344" s="4">
        <v>41862</v>
      </c>
      <c r="B1344" s="3" t="s">
        <v>36</v>
      </c>
      <c r="C1344" s="3" t="s">
        <v>45</v>
      </c>
      <c r="D1344" s="3" t="s">
        <v>18</v>
      </c>
      <c r="E1344" s="12">
        <v>93.000000000000014</v>
      </c>
      <c r="F1344" s="12">
        <v>195.00000000000006</v>
      </c>
      <c r="G1344" s="12">
        <v>2037</v>
      </c>
      <c r="H1344" s="13">
        <v>10.446153846153846</v>
      </c>
    </row>
    <row r="1345" spans="1:8" ht="15.75" customHeight="1" x14ac:dyDescent="0.3">
      <c r="A1345" s="4">
        <v>41862</v>
      </c>
      <c r="B1345" s="3" t="s">
        <v>36</v>
      </c>
      <c r="C1345" s="3" t="s">
        <v>48</v>
      </c>
      <c r="D1345" s="3" t="s">
        <v>19</v>
      </c>
      <c r="E1345" s="12">
        <v>102</v>
      </c>
      <c r="F1345" s="12">
        <v>159</v>
      </c>
      <c r="G1345" s="12">
        <v>1638</v>
      </c>
      <c r="H1345" s="13">
        <v>10.30188679245283</v>
      </c>
    </row>
    <row r="1346" spans="1:8" ht="15.75" customHeight="1" x14ac:dyDescent="0.3">
      <c r="A1346" s="4">
        <v>41862</v>
      </c>
      <c r="B1346" s="3" t="s">
        <v>36</v>
      </c>
      <c r="C1346" s="3" t="s">
        <v>49</v>
      </c>
      <c r="D1346" s="3" t="s">
        <v>20</v>
      </c>
      <c r="E1346" s="12">
        <v>1439.9999999999998</v>
      </c>
      <c r="F1346" s="12">
        <v>3144</v>
      </c>
      <c r="G1346" s="12">
        <v>39696</v>
      </c>
      <c r="H1346" s="13">
        <v>12.625954198473282</v>
      </c>
    </row>
    <row r="1347" spans="1:8" ht="15.75" customHeight="1" x14ac:dyDescent="0.3">
      <c r="A1347" s="4">
        <v>41862</v>
      </c>
      <c r="B1347" s="3" t="s">
        <v>36</v>
      </c>
      <c r="C1347" s="3" t="s">
        <v>50</v>
      </c>
      <c r="D1347" s="3" t="s">
        <v>21</v>
      </c>
      <c r="E1347" s="12">
        <v>153</v>
      </c>
      <c r="F1347" s="12">
        <v>416.99999999999989</v>
      </c>
      <c r="G1347" s="12">
        <v>5283</v>
      </c>
      <c r="H1347" s="13">
        <v>12.669064748201439</v>
      </c>
    </row>
    <row r="1348" spans="1:8" ht="15.75" customHeight="1" x14ac:dyDescent="0.3">
      <c r="A1348" s="4">
        <v>41862</v>
      </c>
      <c r="B1348" s="3" t="s">
        <v>36</v>
      </c>
      <c r="C1348" s="3" t="s">
        <v>51</v>
      </c>
      <c r="D1348" s="3" t="s">
        <v>22</v>
      </c>
      <c r="E1348" s="12">
        <v>144</v>
      </c>
      <c r="F1348" s="12">
        <v>236.99999999999994</v>
      </c>
      <c r="G1348" s="12">
        <v>2736</v>
      </c>
      <c r="H1348" s="13">
        <v>11.544303797468354</v>
      </c>
    </row>
    <row r="1349" spans="1:8" ht="15.75" customHeight="1" x14ac:dyDescent="0.3">
      <c r="A1349" s="4">
        <v>41862</v>
      </c>
      <c r="B1349" s="3" t="s">
        <v>36</v>
      </c>
      <c r="C1349" s="3" t="s">
        <v>52</v>
      </c>
      <c r="D1349" s="3" t="s">
        <v>23</v>
      </c>
      <c r="E1349" s="12">
        <v>1335</v>
      </c>
      <c r="F1349" s="12">
        <v>2853</v>
      </c>
      <c r="G1349" s="12">
        <v>38430</v>
      </c>
      <c r="H1349" s="13">
        <v>13.470031545741325</v>
      </c>
    </row>
    <row r="1350" spans="1:8" ht="15.75" customHeight="1" x14ac:dyDescent="0.3">
      <c r="A1350" s="4">
        <v>41862</v>
      </c>
      <c r="B1350" s="3" t="s">
        <v>36</v>
      </c>
      <c r="C1350" s="3" t="s">
        <v>49</v>
      </c>
      <c r="D1350" s="3" t="s">
        <v>24</v>
      </c>
      <c r="E1350" s="12">
        <v>147</v>
      </c>
      <c r="F1350" s="12">
        <v>267</v>
      </c>
      <c r="G1350" s="12">
        <v>4299</v>
      </c>
      <c r="H1350" s="13">
        <v>16.101123595505619</v>
      </c>
    </row>
    <row r="1351" spans="1:8" ht="15.75" customHeight="1" x14ac:dyDescent="0.3">
      <c r="A1351" s="4">
        <v>41862</v>
      </c>
      <c r="B1351" s="3" t="s">
        <v>36</v>
      </c>
      <c r="C1351" s="3" t="s">
        <v>53</v>
      </c>
      <c r="D1351" s="3" t="s">
        <v>25</v>
      </c>
      <c r="E1351" s="12">
        <v>42</v>
      </c>
      <c r="F1351" s="12">
        <v>69</v>
      </c>
      <c r="G1351" s="12">
        <v>996</v>
      </c>
      <c r="H1351" s="13">
        <v>14.434782608695652</v>
      </c>
    </row>
    <row r="1352" spans="1:8" ht="15.75" customHeight="1" x14ac:dyDescent="0.3">
      <c r="A1352" s="4">
        <v>41862</v>
      </c>
      <c r="B1352" s="3" t="s">
        <v>36</v>
      </c>
      <c r="C1352" s="3" t="s">
        <v>54</v>
      </c>
      <c r="D1352" s="3" t="s">
        <v>26</v>
      </c>
      <c r="E1352" s="12">
        <v>48</v>
      </c>
      <c r="F1352" s="12">
        <v>78</v>
      </c>
      <c r="G1352" s="12">
        <v>891</v>
      </c>
      <c r="H1352" s="13">
        <v>11.423076923076923</v>
      </c>
    </row>
    <row r="1353" spans="1:8" ht="15.75" customHeight="1" x14ac:dyDescent="0.3">
      <c r="A1353" s="4">
        <v>41862</v>
      </c>
      <c r="B1353" s="3" t="s">
        <v>36</v>
      </c>
      <c r="C1353" s="3" t="s">
        <v>49</v>
      </c>
      <c r="D1353" s="3" t="s">
        <v>27</v>
      </c>
      <c r="E1353" s="12">
        <v>111</v>
      </c>
      <c r="F1353" s="12">
        <v>213</v>
      </c>
      <c r="G1353" s="12">
        <v>2544</v>
      </c>
      <c r="H1353" s="13">
        <v>11.943661971830986</v>
      </c>
    </row>
    <row r="1354" spans="1:8" ht="15.75" customHeight="1" x14ac:dyDescent="0.3">
      <c r="A1354" s="4">
        <v>41862</v>
      </c>
      <c r="B1354" s="3" t="s">
        <v>36</v>
      </c>
      <c r="C1354" s="3" t="s">
        <v>49</v>
      </c>
      <c r="D1354" s="3" t="s">
        <v>28</v>
      </c>
      <c r="E1354" s="12">
        <v>855.00000000000023</v>
      </c>
      <c r="F1354" s="12">
        <v>1634.9999999999995</v>
      </c>
      <c r="G1354" s="12">
        <v>20064</v>
      </c>
      <c r="H1354" s="13">
        <v>12.271559633027524</v>
      </c>
    </row>
    <row r="1355" spans="1:8" ht="15.75" customHeight="1" x14ac:dyDescent="0.3">
      <c r="A1355" s="4">
        <v>41862</v>
      </c>
      <c r="B1355" s="3" t="s">
        <v>36</v>
      </c>
      <c r="C1355" s="3" t="s">
        <v>49</v>
      </c>
      <c r="D1355" s="3" t="s">
        <v>29</v>
      </c>
      <c r="E1355" s="12">
        <v>2175</v>
      </c>
      <c r="F1355" s="12">
        <v>5103.0000000000009</v>
      </c>
      <c r="G1355" s="12">
        <v>61542</v>
      </c>
      <c r="H1355" s="13">
        <v>12.059964726631394</v>
      </c>
    </row>
    <row r="1356" spans="1:8" ht="15.75" customHeight="1" x14ac:dyDescent="0.3">
      <c r="A1356" s="4">
        <v>41862</v>
      </c>
      <c r="B1356" s="3" t="s">
        <v>36</v>
      </c>
      <c r="C1356" s="3" t="s">
        <v>55</v>
      </c>
      <c r="D1356" s="3" t="s">
        <v>30</v>
      </c>
      <c r="E1356" s="12">
        <v>147</v>
      </c>
      <c r="F1356" s="12">
        <v>312</v>
      </c>
      <c r="G1356" s="12">
        <v>3447</v>
      </c>
      <c r="H1356" s="13">
        <v>11.048076923076923</v>
      </c>
    </row>
    <row r="1357" spans="1:8" ht="15.75" customHeight="1" x14ac:dyDescent="0.3">
      <c r="A1357" s="4">
        <v>41862</v>
      </c>
      <c r="B1357" s="3" t="s">
        <v>36</v>
      </c>
      <c r="C1357" s="3" t="s">
        <v>49</v>
      </c>
      <c r="D1357" s="3" t="s">
        <v>31</v>
      </c>
      <c r="E1357" s="12">
        <v>252</v>
      </c>
      <c r="F1357" s="12">
        <v>561</v>
      </c>
      <c r="G1357" s="12">
        <v>6887.9999999999982</v>
      </c>
      <c r="H1357" s="13">
        <v>12.27807486631016</v>
      </c>
    </row>
    <row r="1358" spans="1:8" ht="15.75" customHeight="1" x14ac:dyDescent="0.3">
      <c r="A1358" s="4">
        <v>41862</v>
      </c>
      <c r="B1358" s="3" t="s">
        <v>36</v>
      </c>
      <c r="C1358" s="3" t="s">
        <v>13</v>
      </c>
      <c r="D1358" s="3" t="s">
        <v>13</v>
      </c>
      <c r="E1358" s="12">
        <v>13686</v>
      </c>
      <c r="F1358" s="12">
        <v>28038</v>
      </c>
      <c r="G1358" s="12">
        <v>348876</v>
      </c>
      <c r="H1358" s="13">
        <v>12.442970254654398</v>
      </c>
    </row>
    <row r="1359" spans="1:8" ht="15.75" customHeight="1" x14ac:dyDescent="0.3">
      <c r="A1359" s="4">
        <v>41862</v>
      </c>
      <c r="B1359" s="3" t="s">
        <v>36</v>
      </c>
      <c r="C1359" s="3" t="s">
        <v>53</v>
      </c>
      <c r="D1359" s="3" t="s">
        <v>32</v>
      </c>
      <c r="E1359" s="12">
        <v>32.999999999999993</v>
      </c>
      <c r="F1359" s="12">
        <v>44.999999999999993</v>
      </c>
      <c r="G1359" s="12">
        <v>495</v>
      </c>
      <c r="H1359" s="13">
        <v>11</v>
      </c>
    </row>
    <row r="1360" spans="1:8" ht="15.75" customHeight="1" x14ac:dyDescent="0.3">
      <c r="A1360" s="4">
        <v>41862</v>
      </c>
      <c r="B1360" s="3" t="s">
        <v>36</v>
      </c>
      <c r="C1360" s="3" t="s">
        <v>56</v>
      </c>
      <c r="D1360" s="3" t="s">
        <v>33</v>
      </c>
      <c r="E1360" s="12">
        <v>258</v>
      </c>
      <c r="F1360" s="12">
        <v>477</v>
      </c>
      <c r="G1360" s="12">
        <v>5481</v>
      </c>
      <c r="H1360" s="13">
        <v>11.490566037735849</v>
      </c>
    </row>
    <row r="1361" spans="1:8" ht="15.75" customHeight="1" x14ac:dyDescent="0.3">
      <c r="A1361" s="4">
        <v>41862</v>
      </c>
      <c r="B1361" s="3" t="s">
        <v>37</v>
      </c>
      <c r="C1361" s="3" t="s">
        <v>44</v>
      </c>
      <c r="D1361" s="3" t="s">
        <v>14</v>
      </c>
      <c r="E1361" s="12">
        <v>351</v>
      </c>
      <c r="F1361" s="12">
        <v>774</v>
      </c>
      <c r="G1361" s="12">
        <v>12014.170000000002</v>
      </c>
      <c r="H1361" s="13">
        <v>15.522183462532301</v>
      </c>
    </row>
    <row r="1362" spans="1:8" ht="15.75" customHeight="1" x14ac:dyDescent="0.3">
      <c r="A1362" s="4">
        <v>41862</v>
      </c>
      <c r="B1362" s="3" t="s">
        <v>37</v>
      </c>
      <c r="C1362" s="3" t="s">
        <v>45</v>
      </c>
      <c r="D1362" s="3" t="s">
        <v>15</v>
      </c>
      <c r="E1362" s="12">
        <v>177.99999999999997</v>
      </c>
      <c r="F1362" s="12">
        <v>371</v>
      </c>
      <c r="G1362" s="12">
        <v>5712.18</v>
      </c>
      <c r="H1362" s="13">
        <v>15.396711590296496</v>
      </c>
    </row>
    <row r="1363" spans="1:8" ht="15.75" customHeight="1" x14ac:dyDescent="0.3">
      <c r="A1363" s="4">
        <v>41862</v>
      </c>
      <c r="B1363" s="3" t="s">
        <v>37</v>
      </c>
      <c r="C1363" s="3" t="s">
        <v>46</v>
      </c>
      <c r="D1363" s="3" t="s">
        <v>16</v>
      </c>
      <c r="E1363" s="12">
        <v>1237.9999999999998</v>
      </c>
      <c r="F1363" s="12">
        <v>3095</v>
      </c>
      <c r="G1363" s="12">
        <v>42130.18</v>
      </c>
      <c r="H1363" s="13">
        <v>13.612336025848142</v>
      </c>
    </row>
    <row r="1364" spans="1:8" ht="15.75" customHeight="1" x14ac:dyDescent="0.3">
      <c r="A1364" s="4">
        <v>41862</v>
      </c>
      <c r="B1364" s="3" t="s">
        <v>37</v>
      </c>
      <c r="C1364" s="3" t="s">
        <v>47</v>
      </c>
      <c r="D1364" s="3" t="s">
        <v>17</v>
      </c>
      <c r="E1364" s="12">
        <v>2704</v>
      </c>
      <c r="F1364" s="12">
        <v>6707</v>
      </c>
      <c r="G1364" s="12">
        <v>86755.070000000022</v>
      </c>
      <c r="H1364" s="13">
        <v>12.935003727448935</v>
      </c>
    </row>
    <row r="1365" spans="1:8" ht="15.75" customHeight="1" x14ac:dyDescent="0.3">
      <c r="A1365" s="4">
        <v>41862</v>
      </c>
      <c r="B1365" s="3" t="s">
        <v>37</v>
      </c>
      <c r="C1365" s="3" t="s">
        <v>45</v>
      </c>
      <c r="D1365" s="3" t="s">
        <v>18</v>
      </c>
      <c r="E1365" s="12">
        <v>345</v>
      </c>
      <c r="F1365" s="12">
        <v>703</v>
      </c>
      <c r="G1365" s="12">
        <v>14377.489999999998</v>
      </c>
      <c r="H1365" s="13">
        <v>20.451621621621623</v>
      </c>
    </row>
    <row r="1366" spans="1:8" ht="15.75" customHeight="1" x14ac:dyDescent="0.3">
      <c r="A1366" s="4">
        <v>41862</v>
      </c>
      <c r="B1366" s="3" t="s">
        <v>37</v>
      </c>
      <c r="C1366" s="3" t="s">
        <v>48</v>
      </c>
      <c r="D1366" s="3" t="s">
        <v>19</v>
      </c>
      <c r="E1366" s="12">
        <v>161.99999999999997</v>
      </c>
      <c r="F1366" s="12">
        <v>320</v>
      </c>
      <c r="G1366" s="12">
        <v>5944.34</v>
      </c>
      <c r="H1366" s="13">
        <v>18.576062499999999</v>
      </c>
    </row>
    <row r="1367" spans="1:8" ht="15.75" customHeight="1" x14ac:dyDescent="0.3">
      <c r="A1367" s="4">
        <v>41862</v>
      </c>
      <c r="B1367" s="3" t="s">
        <v>37</v>
      </c>
      <c r="C1367" s="3" t="s">
        <v>49</v>
      </c>
      <c r="D1367" s="3" t="s">
        <v>20</v>
      </c>
      <c r="E1367" s="12">
        <v>1683</v>
      </c>
      <c r="F1367" s="12">
        <v>4198</v>
      </c>
      <c r="G1367" s="12">
        <v>63109.80000000001</v>
      </c>
      <c r="H1367" s="13">
        <v>15.033301572177228</v>
      </c>
    </row>
    <row r="1368" spans="1:8" ht="15.75" customHeight="1" x14ac:dyDescent="0.3">
      <c r="A1368" s="4">
        <v>41862</v>
      </c>
      <c r="B1368" s="3" t="s">
        <v>37</v>
      </c>
      <c r="C1368" s="3" t="s">
        <v>50</v>
      </c>
      <c r="D1368" s="3" t="s">
        <v>21</v>
      </c>
      <c r="E1368" s="12">
        <v>216</v>
      </c>
      <c r="F1368" s="12">
        <v>481</v>
      </c>
      <c r="G1368" s="12">
        <v>8291.33</v>
      </c>
      <c r="H1368" s="13">
        <v>17.237692307692306</v>
      </c>
    </row>
    <row r="1369" spans="1:8" ht="15.75" customHeight="1" x14ac:dyDescent="0.3">
      <c r="A1369" s="4">
        <v>41862</v>
      </c>
      <c r="B1369" s="3" t="s">
        <v>37</v>
      </c>
      <c r="C1369" s="3" t="s">
        <v>51</v>
      </c>
      <c r="D1369" s="3" t="s">
        <v>22</v>
      </c>
      <c r="E1369" s="12">
        <v>78.000000000000014</v>
      </c>
      <c r="F1369" s="12">
        <v>137</v>
      </c>
      <c r="G1369" s="12">
        <v>1837.8800000000003</v>
      </c>
      <c r="H1369" s="13">
        <v>13.415182481751826</v>
      </c>
    </row>
    <row r="1370" spans="1:8" ht="15.75" customHeight="1" x14ac:dyDescent="0.3">
      <c r="A1370" s="4">
        <v>41862</v>
      </c>
      <c r="B1370" s="3" t="s">
        <v>37</v>
      </c>
      <c r="C1370" s="3" t="s">
        <v>52</v>
      </c>
      <c r="D1370" s="3" t="s">
        <v>23</v>
      </c>
      <c r="E1370" s="12">
        <v>4833.0000000000009</v>
      </c>
      <c r="F1370" s="12">
        <v>10868</v>
      </c>
      <c r="G1370" s="12">
        <v>247539.92000000004</v>
      </c>
      <c r="H1370" s="13">
        <v>22.77695252116305</v>
      </c>
    </row>
    <row r="1371" spans="1:8" ht="15.75" customHeight="1" x14ac:dyDescent="0.3">
      <c r="A1371" s="4">
        <v>41862</v>
      </c>
      <c r="B1371" s="3" t="s">
        <v>37</v>
      </c>
      <c r="C1371" s="3" t="s">
        <v>49</v>
      </c>
      <c r="D1371" s="3" t="s">
        <v>24</v>
      </c>
      <c r="E1371" s="12">
        <v>169</v>
      </c>
      <c r="F1371" s="12">
        <v>359</v>
      </c>
      <c r="G1371" s="12">
        <v>6481.13</v>
      </c>
      <c r="H1371" s="13">
        <v>18.053286908077993</v>
      </c>
    </row>
    <row r="1372" spans="1:8" ht="15.75" customHeight="1" x14ac:dyDescent="0.3">
      <c r="A1372" s="4">
        <v>41862</v>
      </c>
      <c r="B1372" s="3" t="s">
        <v>37</v>
      </c>
      <c r="C1372" s="3" t="s">
        <v>53</v>
      </c>
      <c r="D1372" s="3" t="s">
        <v>25</v>
      </c>
      <c r="E1372" s="12">
        <v>72</v>
      </c>
      <c r="F1372" s="12">
        <v>136</v>
      </c>
      <c r="G1372" s="12">
        <v>2180.88</v>
      </c>
      <c r="H1372" s="13">
        <v>16.035882352941176</v>
      </c>
    </row>
    <row r="1373" spans="1:8" ht="15.75" customHeight="1" x14ac:dyDescent="0.3">
      <c r="A1373" s="4">
        <v>41862</v>
      </c>
      <c r="B1373" s="3" t="s">
        <v>37</v>
      </c>
      <c r="C1373" s="3" t="s">
        <v>54</v>
      </c>
      <c r="D1373" s="3" t="s">
        <v>26</v>
      </c>
      <c r="E1373" s="12">
        <v>39.000000000000007</v>
      </c>
      <c r="F1373" s="12">
        <v>92</v>
      </c>
      <c r="G1373" s="12">
        <v>1459.64</v>
      </c>
      <c r="H1373" s="13">
        <v>15.865652173913045</v>
      </c>
    </row>
    <row r="1374" spans="1:8" ht="15.75" customHeight="1" x14ac:dyDescent="0.3">
      <c r="A1374" s="4">
        <v>41862</v>
      </c>
      <c r="B1374" s="3" t="s">
        <v>37</v>
      </c>
      <c r="C1374" s="3" t="s">
        <v>49</v>
      </c>
      <c r="D1374" s="3" t="s">
        <v>27</v>
      </c>
      <c r="E1374" s="12">
        <v>56</v>
      </c>
      <c r="F1374" s="12">
        <v>115.00000000000001</v>
      </c>
      <c r="G1374" s="12">
        <v>1647.19</v>
      </c>
      <c r="H1374" s="13">
        <v>14.323391304347826</v>
      </c>
    </row>
    <row r="1375" spans="1:8" ht="15.75" customHeight="1" x14ac:dyDescent="0.3">
      <c r="A1375" s="4">
        <v>41862</v>
      </c>
      <c r="B1375" s="3" t="s">
        <v>37</v>
      </c>
      <c r="C1375" s="3" t="s">
        <v>49</v>
      </c>
      <c r="D1375" s="3" t="s">
        <v>28</v>
      </c>
      <c r="E1375" s="12">
        <v>698</v>
      </c>
      <c r="F1375" s="12">
        <v>1439</v>
      </c>
      <c r="G1375" s="12">
        <v>23809.23</v>
      </c>
      <c r="H1375" s="13">
        <v>16.545677553856844</v>
      </c>
    </row>
    <row r="1376" spans="1:8" ht="15.75" customHeight="1" x14ac:dyDescent="0.3">
      <c r="A1376" s="4">
        <v>41862</v>
      </c>
      <c r="B1376" s="3" t="s">
        <v>37</v>
      </c>
      <c r="C1376" s="3" t="s">
        <v>49</v>
      </c>
      <c r="D1376" s="3" t="s">
        <v>29</v>
      </c>
      <c r="E1376" s="12">
        <v>2059</v>
      </c>
      <c r="F1376" s="12">
        <v>5763</v>
      </c>
      <c r="G1376" s="12">
        <v>85790.43</v>
      </c>
      <c r="H1376" s="13">
        <v>14.886418532014574</v>
      </c>
    </row>
    <row r="1377" spans="1:8" ht="15.75" customHeight="1" x14ac:dyDescent="0.3">
      <c r="A1377" s="4">
        <v>41862</v>
      </c>
      <c r="B1377" s="3" t="s">
        <v>37</v>
      </c>
      <c r="C1377" s="3" t="s">
        <v>55</v>
      </c>
      <c r="D1377" s="3" t="s">
        <v>30</v>
      </c>
      <c r="E1377" s="12">
        <v>350</v>
      </c>
      <c r="F1377" s="12">
        <v>733</v>
      </c>
      <c r="G1377" s="12">
        <v>12069.59</v>
      </c>
      <c r="H1377" s="13">
        <v>16.466016371077764</v>
      </c>
    </row>
    <row r="1378" spans="1:8" ht="15.75" customHeight="1" x14ac:dyDescent="0.3">
      <c r="A1378" s="4">
        <v>41862</v>
      </c>
      <c r="B1378" s="3" t="s">
        <v>37</v>
      </c>
      <c r="C1378" s="3" t="s">
        <v>49</v>
      </c>
      <c r="D1378" s="3" t="s">
        <v>31</v>
      </c>
      <c r="E1378" s="12">
        <v>296.99999999999994</v>
      </c>
      <c r="F1378" s="12">
        <v>678</v>
      </c>
      <c r="G1378" s="12">
        <v>13550.870000000003</v>
      </c>
      <c r="H1378" s="13">
        <v>19.986533923303835</v>
      </c>
    </row>
    <row r="1379" spans="1:8" ht="15.75" customHeight="1" x14ac:dyDescent="0.3">
      <c r="A1379" s="4">
        <v>41862</v>
      </c>
      <c r="B1379" s="3" t="s">
        <v>37</v>
      </c>
      <c r="C1379" s="3" t="s">
        <v>13</v>
      </c>
      <c r="D1379" s="3" t="s">
        <v>13</v>
      </c>
      <c r="E1379" s="12">
        <v>28127.999999999996</v>
      </c>
      <c r="F1379" s="12">
        <v>64109</v>
      </c>
      <c r="G1379" s="12">
        <v>1068330.3999999999</v>
      </c>
      <c r="H1379" s="13">
        <v>16.664281146172922</v>
      </c>
    </row>
    <row r="1380" spans="1:8" ht="15.75" customHeight="1" x14ac:dyDescent="0.3">
      <c r="A1380" s="4">
        <v>41862</v>
      </c>
      <c r="B1380" s="3" t="s">
        <v>37</v>
      </c>
      <c r="C1380" s="3" t="s">
        <v>53</v>
      </c>
      <c r="D1380" s="3" t="s">
        <v>32</v>
      </c>
      <c r="E1380" s="12">
        <v>59</v>
      </c>
      <c r="F1380" s="12">
        <v>130.00000000000003</v>
      </c>
      <c r="G1380" s="12">
        <v>1767.5</v>
      </c>
      <c r="H1380" s="13">
        <v>13.596153846153847</v>
      </c>
    </row>
    <row r="1381" spans="1:8" ht="15.75" customHeight="1" x14ac:dyDescent="0.3">
      <c r="A1381" s="4">
        <v>41862</v>
      </c>
      <c r="B1381" s="3" t="s">
        <v>37</v>
      </c>
      <c r="C1381" s="3" t="s">
        <v>56</v>
      </c>
      <c r="D1381" s="3" t="s">
        <v>33</v>
      </c>
      <c r="E1381" s="12">
        <v>2179</v>
      </c>
      <c r="F1381" s="12">
        <v>5227</v>
      </c>
      <c r="G1381" s="12">
        <v>69271.53</v>
      </c>
      <c r="H1381" s="13">
        <v>13.252636311459728</v>
      </c>
    </row>
    <row r="1382" spans="1:8" ht="15.75" customHeight="1" x14ac:dyDescent="0.3">
      <c r="A1382" s="4">
        <v>41869</v>
      </c>
      <c r="B1382" s="3" t="s">
        <v>36</v>
      </c>
      <c r="C1382" s="3" t="s">
        <v>44</v>
      </c>
      <c r="D1382" s="3" t="s">
        <v>14</v>
      </c>
      <c r="E1382" s="12">
        <v>138</v>
      </c>
      <c r="F1382" s="12">
        <v>231</v>
      </c>
      <c r="G1382" s="12">
        <v>3461.9999999999991</v>
      </c>
      <c r="H1382" s="13">
        <v>14.987012987012987</v>
      </c>
    </row>
    <row r="1383" spans="1:8" ht="15.75" customHeight="1" x14ac:dyDescent="0.3">
      <c r="A1383" s="4">
        <v>41869</v>
      </c>
      <c r="B1383" s="3" t="s">
        <v>36</v>
      </c>
      <c r="C1383" s="3" t="s">
        <v>45</v>
      </c>
      <c r="D1383" s="3" t="s">
        <v>15</v>
      </c>
      <c r="E1383" s="12">
        <v>174</v>
      </c>
      <c r="F1383" s="12">
        <v>330</v>
      </c>
      <c r="G1383" s="12">
        <v>3851.9999999999991</v>
      </c>
      <c r="H1383" s="13">
        <v>11.672727272727272</v>
      </c>
    </row>
    <row r="1384" spans="1:8" ht="15.75" customHeight="1" x14ac:dyDescent="0.3">
      <c r="A1384" s="4">
        <v>41869</v>
      </c>
      <c r="B1384" s="3" t="s">
        <v>36</v>
      </c>
      <c r="C1384" s="3" t="s">
        <v>46</v>
      </c>
      <c r="D1384" s="3" t="s">
        <v>16</v>
      </c>
      <c r="E1384" s="12">
        <v>242.99999999999994</v>
      </c>
      <c r="F1384" s="12">
        <v>477</v>
      </c>
      <c r="G1384" s="12">
        <v>4956</v>
      </c>
      <c r="H1384" s="13">
        <v>10.389937106918239</v>
      </c>
    </row>
    <row r="1385" spans="1:8" ht="15.75" customHeight="1" x14ac:dyDescent="0.3">
      <c r="A1385" s="4">
        <v>41869</v>
      </c>
      <c r="B1385" s="3" t="s">
        <v>36</v>
      </c>
      <c r="C1385" s="3" t="s">
        <v>47</v>
      </c>
      <c r="D1385" s="3" t="s">
        <v>17</v>
      </c>
      <c r="E1385" s="12">
        <v>606</v>
      </c>
      <c r="F1385" s="12">
        <v>1248</v>
      </c>
      <c r="G1385" s="12">
        <v>12645</v>
      </c>
      <c r="H1385" s="13">
        <v>10.132211538461538</v>
      </c>
    </row>
    <row r="1386" spans="1:8" ht="15.75" customHeight="1" x14ac:dyDescent="0.3">
      <c r="A1386" s="4">
        <v>41869</v>
      </c>
      <c r="B1386" s="3" t="s">
        <v>36</v>
      </c>
      <c r="C1386" s="3" t="s">
        <v>45</v>
      </c>
      <c r="D1386" s="3" t="s">
        <v>18</v>
      </c>
      <c r="E1386" s="12">
        <v>102</v>
      </c>
      <c r="F1386" s="12">
        <v>147</v>
      </c>
      <c r="G1386" s="12">
        <v>1634.9999999999995</v>
      </c>
      <c r="H1386" s="13">
        <v>11.122448979591837</v>
      </c>
    </row>
    <row r="1387" spans="1:8" ht="15.75" customHeight="1" x14ac:dyDescent="0.3">
      <c r="A1387" s="4">
        <v>41869</v>
      </c>
      <c r="B1387" s="3" t="s">
        <v>36</v>
      </c>
      <c r="C1387" s="3" t="s">
        <v>48</v>
      </c>
      <c r="D1387" s="3" t="s">
        <v>19</v>
      </c>
      <c r="E1387" s="12">
        <v>99</v>
      </c>
      <c r="F1387" s="12">
        <v>162</v>
      </c>
      <c r="G1387" s="12">
        <v>1782</v>
      </c>
      <c r="H1387" s="13">
        <v>11</v>
      </c>
    </row>
    <row r="1388" spans="1:8" ht="15.75" customHeight="1" x14ac:dyDescent="0.3">
      <c r="A1388" s="4">
        <v>41869</v>
      </c>
      <c r="B1388" s="3" t="s">
        <v>36</v>
      </c>
      <c r="C1388" s="3" t="s">
        <v>49</v>
      </c>
      <c r="D1388" s="3" t="s">
        <v>20</v>
      </c>
      <c r="E1388" s="12">
        <v>1359</v>
      </c>
      <c r="F1388" s="12">
        <v>2678.9999999999995</v>
      </c>
      <c r="G1388" s="12">
        <v>33504</v>
      </c>
      <c r="H1388" s="13">
        <v>12.506159014557671</v>
      </c>
    </row>
    <row r="1389" spans="1:8" ht="15.75" customHeight="1" x14ac:dyDescent="0.3">
      <c r="A1389" s="4">
        <v>41869</v>
      </c>
      <c r="B1389" s="3" t="s">
        <v>36</v>
      </c>
      <c r="C1389" s="3" t="s">
        <v>50</v>
      </c>
      <c r="D1389" s="3" t="s">
        <v>21</v>
      </c>
      <c r="E1389" s="12">
        <v>135</v>
      </c>
      <c r="F1389" s="12">
        <v>339</v>
      </c>
      <c r="G1389" s="12">
        <v>3888</v>
      </c>
      <c r="H1389" s="13">
        <v>11.469026548672566</v>
      </c>
    </row>
    <row r="1390" spans="1:8" ht="15.75" customHeight="1" x14ac:dyDescent="0.3">
      <c r="A1390" s="4">
        <v>41869</v>
      </c>
      <c r="B1390" s="3" t="s">
        <v>36</v>
      </c>
      <c r="C1390" s="3" t="s">
        <v>51</v>
      </c>
      <c r="D1390" s="3" t="s">
        <v>22</v>
      </c>
      <c r="E1390" s="12">
        <v>153</v>
      </c>
      <c r="F1390" s="12">
        <v>285</v>
      </c>
      <c r="G1390" s="12">
        <v>3306</v>
      </c>
      <c r="H1390" s="13">
        <v>11.6</v>
      </c>
    </row>
    <row r="1391" spans="1:8" ht="15.75" customHeight="1" x14ac:dyDescent="0.3">
      <c r="A1391" s="4">
        <v>41869</v>
      </c>
      <c r="B1391" s="3" t="s">
        <v>36</v>
      </c>
      <c r="C1391" s="3" t="s">
        <v>52</v>
      </c>
      <c r="D1391" s="3" t="s">
        <v>23</v>
      </c>
      <c r="E1391" s="12">
        <v>1128</v>
      </c>
      <c r="F1391" s="12">
        <v>2436</v>
      </c>
      <c r="G1391" s="12">
        <v>31998</v>
      </c>
      <c r="H1391" s="13">
        <v>13.135467980295566</v>
      </c>
    </row>
    <row r="1392" spans="1:8" ht="15.75" customHeight="1" x14ac:dyDescent="0.3">
      <c r="A1392" s="4">
        <v>41869</v>
      </c>
      <c r="B1392" s="3" t="s">
        <v>36</v>
      </c>
      <c r="C1392" s="3" t="s">
        <v>49</v>
      </c>
      <c r="D1392" s="3" t="s">
        <v>24</v>
      </c>
      <c r="E1392" s="12">
        <v>114</v>
      </c>
      <c r="F1392" s="12">
        <v>168.00000000000003</v>
      </c>
      <c r="G1392" s="12">
        <v>2420.9999999999995</v>
      </c>
      <c r="H1392" s="13">
        <v>14.410714285714286</v>
      </c>
    </row>
    <row r="1393" spans="1:8" ht="15.75" customHeight="1" x14ac:dyDescent="0.3">
      <c r="A1393" s="4">
        <v>41869</v>
      </c>
      <c r="B1393" s="3" t="s">
        <v>36</v>
      </c>
      <c r="C1393" s="3" t="s">
        <v>53</v>
      </c>
      <c r="D1393" s="3" t="s">
        <v>25</v>
      </c>
      <c r="E1393" s="12">
        <v>54</v>
      </c>
      <c r="F1393" s="12">
        <v>75</v>
      </c>
      <c r="G1393" s="12">
        <v>852</v>
      </c>
      <c r="H1393" s="13">
        <v>11.36</v>
      </c>
    </row>
    <row r="1394" spans="1:8" ht="15.75" customHeight="1" x14ac:dyDescent="0.3">
      <c r="A1394" s="4">
        <v>41869</v>
      </c>
      <c r="B1394" s="3" t="s">
        <v>36</v>
      </c>
      <c r="C1394" s="3" t="s">
        <v>54</v>
      </c>
      <c r="D1394" s="3" t="s">
        <v>26</v>
      </c>
      <c r="E1394" s="12">
        <v>39</v>
      </c>
      <c r="F1394" s="12">
        <v>66</v>
      </c>
      <c r="G1394" s="12">
        <v>852</v>
      </c>
      <c r="H1394" s="13">
        <v>12.909090909090908</v>
      </c>
    </row>
    <row r="1395" spans="1:8" ht="15.75" customHeight="1" x14ac:dyDescent="0.3">
      <c r="A1395" s="4">
        <v>41869</v>
      </c>
      <c r="B1395" s="3" t="s">
        <v>36</v>
      </c>
      <c r="C1395" s="3" t="s">
        <v>49</v>
      </c>
      <c r="D1395" s="3" t="s">
        <v>27</v>
      </c>
      <c r="E1395" s="12">
        <v>111</v>
      </c>
      <c r="F1395" s="12">
        <v>195.00000000000006</v>
      </c>
      <c r="G1395" s="12">
        <v>2013</v>
      </c>
      <c r="H1395" s="13">
        <v>10.323076923076924</v>
      </c>
    </row>
    <row r="1396" spans="1:8" ht="15.75" customHeight="1" x14ac:dyDescent="0.3">
      <c r="A1396" s="4">
        <v>41869</v>
      </c>
      <c r="B1396" s="3" t="s">
        <v>36</v>
      </c>
      <c r="C1396" s="3" t="s">
        <v>49</v>
      </c>
      <c r="D1396" s="3" t="s">
        <v>28</v>
      </c>
      <c r="E1396" s="12">
        <v>870</v>
      </c>
      <c r="F1396" s="12">
        <v>1596.0000000000005</v>
      </c>
      <c r="G1396" s="12">
        <v>20691</v>
      </c>
      <c r="H1396" s="13">
        <v>12.964285714285714</v>
      </c>
    </row>
    <row r="1397" spans="1:8" ht="15.75" customHeight="1" x14ac:dyDescent="0.3">
      <c r="A1397" s="4">
        <v>41869</v>
      </c>
      <c r="B1397" s="3" t="s">
        <v>36</v>
      </c>
      <c r="C1397" s="3" t="s">
        <v>49</v>
      </c>
      <c r="D1397" s="3" t="s">
        <v>29</v>
      </c>
      <c r="E1397" s="12">
        <v>1986</v>
      </c>
      <c r="F1397" s="12">
        <v>4479</v>
      </c>
      <c r="G1397" s="12">
        <v>52833.000000000015</v>
      </c>
      <c r="H1397" s="13">
        <v>11.79571332886805</v>
      </c>
    </row>
    <row r="1398" spans="1:8" ht="15.75" customHeight="1" x14ac:dyDescent="0.3">
      <c r="A1398" s="4">
        <v>41869</v>
      </c>
      <c r="B1398" s="3" t="s">
        <v>36</v>
      </c>
      <c r="C1398" s="3" t="s">
        <v>55</v>
      </c>
      <c r="D1398" s="3" t="s">
        <v>30</v>
      </c>
      <c r="E1398" s="12">
        <v>147</v>
      </c>
      <c r="F1398" s="12">
        <v>260.99999999999994</v>
      </c>
      <c r="G1398" s="12">
        <v>2990.9999999999995</v>
      </c>
      <c r="H1398" s="13">
        <v>11.459770114942529</v>
      </c>
    </row>
    <row r="1399" spans="1:8" ht="15.75" customHeight="1" x14ac:dyDescent="0.3">
      <c r="A1399" s="4">
        <v>41869</v>
      </c>
      <c r="B1399" s="3" t="s">
        <v>36</v>
      </c>
      <c r="C1399" s="3" t="s">
        <v>49</v>
      </c>
      <c r="D1399" s="3" t="s">
        <v>31</v>
      </c>
      <c r="E1399" s="12">
        <v>285</v>
      </c>
      <c r="F1399" s="12">
        <v>450</v>
      </c>
      <c r="G1399" s="12">
        <v>6120.0000000000009</v>
      </c>
      <c r="H1399" s="13">
        <v>13.6</v>
      </c>
    </row>
    <row r="1400" spans="1:8" ht="15.75" customHeight="1" x14ac:dyDescent="0.3">
      <c r="A1400" s="4">
        <v>41869</v>
      </c>
      <c r="B1400" s="3" t="s">
        <v>36</v>
      </c>
      <c r="C1400" s="3" t="s">
        <v>13</v>
      </c>
      <c r="D1400" s="3" t="s">
        <v>13</v>
      </c>
      <c r="E1400" s="12">
        <v>13104</v>
      </c>
      <c r="F1400" s="12">
        <v>26055</v>
      </c>
      <c r="G1400" s="12">
        <v>324375</v>
      </c>
      <c r="H1400" s="13">
        <v>12.449625791594704</v>
      </c>
    </row>
    <row r="1401" spans="1:8" ht="15.75" customHeight="1" x14ac:dyDescent="0.3">
      <c r="A1401" s="4">
        <v>41869</v>
      </c>
      <c r="B1401" s="3" t="s">
        <v>36</v>
      </c>
      <c r="C1401" s="3" t="s">
        <v>53</v>
      </c>
      <c r="D1401" s="3" t="s">
        <v>32</v>
      </c>
      <c r="E1401" s="12">
        <v>72</v>
      </c>
      <c r="F1401" s="12">
        <v>114.00000000000003</v>
      </c>
      <c r="G1401" s="12">
        <v>1368</v>
      </c>
      <c r="H1401" s="13">
        <v>12</v>
      </c>
    </row>
    <row r="1402" spans="1:8" ht="15.75" customHeight="1" x14ac:dyDescent="0.3">
      <c r="A1402" s="4">
        <v>41869</v>
      </c>
      <c r="B1402" s="3" t="s">
        <v>36</v>
      </c>
      <c r="C1402" s="3" t="s">
        <v>56</v>
      </c>
      <c r="D1402" s="3" t="s">
        <v>33</v>
      </c>
      <c r="E1402" s="12">
        <v>239.99999999999994</v>
      </c>
      <c r="F1402" s="12">
        <v>384</v>
      </c>
      <c r="G1402" s="12">
        <v>4482</v>
      </c>
      <c r="H1402" s="13">
        <v>11.671875</v>
      </c>
    </row>
    <row r="1403" spans="1:8" ht="15.75" customHeight="1" x14ac:dyDescent="0.3">
      <c r="A1403" s="4">
        <v>41869</v>
      </c>
      <c r="B1403" s="3" t="s">
        <v>37</v>
      </c>
      <c r="C1403" s="3" t="s">
        <v>44</v>
      </c>
      <c r="D1403" s="3" t="s">
        <v>14</v>
      </c>
      <c r="E1403" s="12">
        <v>392</v>
      </c>
      <c r="F1403" s="12">
        <v>898</v>
      </c>
      <c r="G1403" s="12">
        <v>14327.590000000002</v>
      </c>
      <c r="H1403" s="13">
        <v>15.955</v>
      </c>
    </row>
    <row r="1404" spans="1:8" ht="15.75" customHeight="1" x14ac:dyDescent="0.3">
      <c r="A1404" s="4">
        <v>41869</v>
      </c>
      <c r="B1404" s="3" t="s">
        <v>37</v>
      </c>
      <c r="C1404" s="3" t="s">
        <v>45</v>
      </c>
      <c r="D1404" s="3" t="s">
        <v>15</v>
      </c>
      <c r="E1404" s="12">
        <v>195</v>
      </c>
      <c r="F1404" s="12">
        <v>472</v>
      </c>
      <c r="G1404" s="12">
        <v>7374.83</v>
      </c>
      <c r="H1404" s="13">
        <v>15.624639830508475</v>
      </c>
    </row>
    <row r="1405" spans="1:8" ht="15.75" customHeight="1" x14ac:dyDescent="0.3">
      <c r="A1405" s="4">
        <v>41869</v>
      </c>
      <c r="B1405" s="3" t="s">
        <v>37</v>
      </c>
      <c r="C1405" s="3" t="s">
        <v>46</v>
      </c>
      <c r="D1405" s="3" t="s">
        <v>16</v>
      </c>
      <c r="E1405" s="12">
        <v>1226</v>
      </c>
      <c r="F1405" s="12">
        <v>3005</v>
      </c>
      <c r="G1405" s="12">
        <v>41514.99</v>
      </c>
      <c r="H1405" s="13">
        <v>13.815304492512478</v>
      </c>
    </row>
    <row r="1406" spans="1:8" ht="15.75" customHeight="1" x14ac:dyDescent="0.3">
      <c r="A1406" s="4">
        <v>41869</v>
      </c>
      <c r="B1406" s="3" t="s">
        <v>37</v>
      </c>
      <c r="C1406" s="3" t="s">
        <v>47</v>
      </c>
      <c r="D1406" s="3" t="s">
        <v>17</v>
      </c>
      <c r="E1406" s="12">
        <v>2779</v>
      </c>
      <c r="F1406" s="12">
        <v>6741</v>
      </c>
      <c r="G1406" s="12">
        <v>92815.49</v>
      </c>
      <c r="H1406" s="13">
        <v>13.768801364782673</v>
      </c>
    </row>
    <row r="1407" spans="1:8" ht="15.75" customHeight="1" x14ac:dyDescent="0.3">
      <c r="A1407" s="4">
        <v>41869</v>
      </c>
      <c r="B1407" s="3" t="s">
        <v>37</v>
      </c>
      <c r="C1407" s="3" t="s">
        <v>45</v>
      </c>
      <c r="D1407" s="3" t="s">
        <v>18</v>
      </c>
      <c r="E1407" s="12">
        <v>355.99999999999994</v>
      </c>
      <c r="F1407" s="12">
        <v>756.00000000000011</v>
      </c>
      <c r="G1407" s="12">
        <v>15004.559999999998</v>
      </c>
      <c r="H1407" s="13">
        <v>19.847301587301587</v>
      </c>
    </row>
    <row r="1408" spans="1:8" ht="15.75" customHeight="1" x14ac:dyDescent="0.3">
      <c r="A1408" s="4">
        <v>41869</v>
      </c>
      <c r="B1408" s="3" t="s">
        <v>37</v>
      </c>
      <c r="C1408" s="3" t="s">
        <v>48</v>
      </c>
      <c r="D1408" s="3" t="s">
        <v>19</v>
      </c>
      <c r="E1408" s="12">
        <v>160.99999999999997</v>
      </c>
      <c r="F1408" s="12">
        <v>320</v>
      </c>
      <c r="G1408" s="12">
        <v>5796.91</v>
      </c>
      <c r="H1408" s="13">
        <v>18.115343750000001</v>
      </c>
    </row>
    <row r="1409" spans="1:8" ht="15.75" customHeight="1" x14ac:dyDescent="0.3">
      <c r="A1409" s="4">
        <v>41869</v>
      </c>
      <c r="B1409" s="3" t="s">
        <v>37</v>
      </c>
      <c r="C1409" s="3" t="s">
        <v>49</v>
      </c>
      <c r="D1409" s="3" t="s">
        <v>20</v>
      </c>
      <c r="E1409" s="12">
        <v>1731</v>
      </c>
      <c r="F1409" s="12">
        <v>4225.9999999999991</v>
      </c>
      <c r="G1409" s="12">
        <v>64753.06</v>
      </c>
      <c r="H1409" s="13">
        <v>15.322541410317084</v>
      </c>
    </row>
    <row r="1410" spans="1:8" ht="15.75" customHeight="1" x14ac:dyDescent="0.3">
      <c r="A1410" s="4">
        <v>41869</v>
      </c>
      <c r="B1410" s="3" t="s">
        <v>37</v>
      </c>
      <c r="C1410" s="3" t="s">
        <v>50</v>
      </c>
      <c r="D1410" s="3" t="s">
        <v>21</v>
      </c>
      <c r="E1410" s="12">
        <v>245</v>
      </c>
      <c r="F1410" s="12">
        <v>543.00000000000011</v>
      </c>
      <c r="G1410" s="12">
        <v>9164.4599999999973</v>
      </c>
      <c r="H1410" s="13">
        <v>16.87745856353591</v>
      </c>
    </row>
    <row r="1411" spans="1:8" ht="15.75" customHeight="1" x14ac:dyDescent="0.3">
      <c r="A1411" s="4">
        <v>41869</v>
      </c>
      <c r="B1411" s="3" t="s">
        <v>37</v>
      </c>
      <c r="C1411" s="3" t="s">
        <v>51</v>
      </c>
      <c r="D1411" s="3" t="s">
        <v>22</v>
      </c>
      <c r="E1411" s="12">
        <v>76</v>
      </c>
      <c r="F1411" s="12">
        <v>180</v>
      </c>
      <c r="G1411" s="12">
        <v>2337.2600000000002</v>
      </c>
      <c r="H1411" s="13">
        <v>12.984777777777779</v>
      </c>
    </row>
    <row r="1412" spans="1:8" ht="15.75" customHeight="1" x14ac:dyDescent="0.3">
      <c r="A1412" s="4">
        <v>41869</v>
      </c>
      <c r="B1412" s="3" t="s">
        <v>37</v>
      </c>
      <c r="C1412" s="3" t="s">
        <v>52</v>
      </c>
      <c r="D1412" s="3" t="s">
        <v>23</v>
      </c>
      <c r="E1412" s="12">
        <v>5101.9999999999991</v>
      </c>
      <c r="F1412" s="12">
        <v>11279.999999999998</v>
      </c>
      <c r="G1412" s="12">
        <v>257610.09000000003</v>
      </c>
      <c r="H1412" s="13">
        <v>22.837773936170212</v>
      </c>
    </row>
    <row r="1413" spans="1:8" ht="15.75" customHeight="1" x14ac:dyDescent="0.3">
      <c r="A1413" s="4">
        <v>41869</v>
      </c>
      <c r="B1413" s="3" t="s">
        <v>37</v>
      </c>
      <c r="C1413" s="3" t="s">
        <v>49</v>
      </c>
      <c r="D1413" s="3" t="s">
        <v>24</v>
      </c>
      <c r="E1413" s="12">
        <v>183</v>
      </c>
      <c r="F1413" s="12">
        <v>361</v>
      </c>
      <c r="G1413" s="12">
        <v>5625.11</v>
      </c>
      <c r="H1413" s="13">
        <v>15.582022160664819</v>
      </c>
    </row>
    <row r="1414" spans="1:8" ht="15.75" customHeight="1" x14ac:dyDescent="0.3">
      <c r="A1414" s="4">
        <v>41869</v>
      </c>
      <c r="B1414" s="3" t="s">
        <v>37</v>
      </c>
      <c r="C1414" s="3" t="s">
        <v>53</v>
      </c>
      <c r="D1414" s="3" t="s">
        <v>25</v>
      </c>
      <c r="E1414" s="12">
        <v>71</v>
      </c>
      <c r="F1414" s="12">
        <v>127</v>
      </c>
      <c r="G1414" s="12">
        <v>2029.25</v>
      </c>
      <c r="H1414" s="13">
        <v>15.978346456692913</v>
      </c>
    </row>
    <row r="1415" spans="1:8" ht="15.75" customHeight="1" x14ac:dyDescent="0.3">
      <c r="A1415" s="4">
        <v>41869</v>
      </c>
      <c r="B1415" s="3" t="s">
        <v>37</v>
      </c>
      <c r="C1415" s="3" t="s">
        <v>54</v>
      </c>
      <c r="D1415" s="3" t="s">
        <v>26</v>
      </c>
      <c r="E1415" s="12">
        <v>42</v>
      </c>
      <c r="F1415" s="12">
        <v>81</v>
      </c>
      <c r="G1415" s="12">
        <v>1122.6500000000001</v>
      </c>
      <c r="H1415" s="13">
        <v>13.859876543209877</v>
      </c>
    </row>
    <row r="1416" spans="1:8" ht="15.75" customHeight="1" x14ac:dyDescent="0.3">
      <c r="A1416" s="4">
        <v>41869</v>
      </c>
      <c r="B1416" s="3" t="s">
        <v>37</v>
      </c>
      <c r="C1416" s="3" t="s">
        <v>49</v>
      </c>
      <c r="D1416" s="3" t="s">
        <v>27</v>
      </c>
      <c r="E1416" s="12">
        <v>48</v>
      </c>
      <c r="F1416" s="12">
        <v>112.00000000000001</v>
      </c>
      <c r="G1416" s="12">
        <v>1360.5899999999997</v>
      </c>
      <c r="H1416" s="13">
        <v>12.148124999999999</v>
      </c>
    </row>
    <row r="1417" spans="1:8" ht="15.75" customHeight="1" x14ac:dyDescent="0.3">
      <c r="A1417" s="4">
        <v>41869</v>
      </c>
      <c r="B1417" s="3" t="s">
        <v>37</v>
      </c>
      <c r="C1417" s="3" t="s">
        <v>49</v>
      </c>
      <c r="D1417" s="3" t="s">
        <v>28</v>
      </c>
      <c r="E1417" s="12">
        <v>686</v>
      </c>
      <c r="F1417" s="12">
        <v>1333</v>
      </c>
      <c r="G1417" s="12">
        <v>21311.67</v>
      </c>
      <c r="H1417" s="13">
        <v>15.987749437359339</v>
      </c>
    </row>
    <row r="1418" spans="1:8" ht="15.75" customHeight="1" x14ac:dyDescent="0.3">
      <c r="A1418" s="4">
        <v>41869</v>
      </c>
      <c r="B1418" s="3" t="s">
        <v>37</v>
      </c>
      <c r="C1418" s="3" t="s">
        <v>49</v>
      </c>
      <c r="D1418" s="3" t="s">
        <v>29</v>
      </c>
      <c r="E1418" s="12">
        <v>2178</v>
      </c>
      <c r="F1418" s="12">
        <v>6029</v>
      </c>
      <c r="G1418" s="12">
        <v>90153.67</v>
      </c>
      <c r="H1418" s="13">
        <v>14.953337203516337</v>
      </c>
    </row>
    <row r="1419" spans="1:8" ht="15.75" customHeight="1" x14ac:dyDescent="0.3">
      <c r="A1419" s="4">
        <v>41869</v>
      </c>
      <c r="B1419" s="3" t="s">
        <v>37</v>
      </c>
      <c r="C1419" s="3" t="s">
        <v>55</v>
      </c>
      <c r="D1419" s="3" t="s">
        <v>30</v>
      </c>
      <c r="E1419" s="12">
        <v>348</v>
      </c>
      <c r="F1419" s="12">
        <v>697</v>
      </c>
      <c r="G1419" s="12">
        <v>11224.45</v>
      </c>
      <c r="H1419" s="13">
        <v>16.103945480631278</v>
      </c>
    </row>
    <row r="1420" spans="1:8" ht="15.75" customHeight="1" x14ac:dyDescent="0.3">
      <c r="A1420" s="4">
        <v>41869</v>
      </c>
      <c r="B1420" s="3" t="s">
        <v>37</v>
      </c>
      <c r="C1420" s="3" t="s">
        <v>49</v>
      </c>
      <c r="D1420" s="3" t="s">
        <v>31</v>
      </c>
      <c r="E1420" s="12">
        <v>331</v>
      </c>
      <c r="F1420" s="12">
        <v>708</v>
      </c>
      <c r="G1420" s="12">
        <v>12868.8</v>
      </c>
      <c r="H1420" s="13">
        <v>18.176271186440676</v>
      </c>
    </row>
    <row r="1421" spans="1:8" ht="15.75" customHeight="1" x14ac:dyDescent="0.3">
      <c r="A1421" s="4">
        <v>41869</v>
      </c>
      <c r="B1421" s="3" t="s">
        <v>37</v>
      </c>
      <c r="C1421" s="3" t="s">
        <v>13</v>
      </c>
      <c r="D1421" s="3" t="s">
        <v>13</v>
      </c>
      <c r="E1421" s="12">
        <v>29062</v>
      </c>
      <c r="F1421" s="12">
        <v>65852</v>
      </c>
      <c r="G1421" s="12">
        <v>1111368.03</v>
      </c>
      <c r="H1421" s="13">
        <v>16.876754388629049</v>
      </c>
    </row>
    <row r="1422" spans="1:8" ht="15.75" customHeight="1" x14ac:dyDescent="0.3">
      <c r="A1422" s="4">
        <v>41869</v>
      </c>
      <c r="B1422" s="3" t="s">
        <v>37</v>
      </c>
      <c r="C1422" s="3" t="s">
        <v>53</v>
      </c>
      <c r="D1422" s="3" t="s">
        <v>32</v>
      </c>
      <c r="E1422" s="12">
        <v>68</v>
      </c>
      <c r="F1422" s="12">
        <v>150</v>
      </c>
      <c r="G1422" s="12">
        <v>1765.0100000000002</v>
      </c>
      <c r="H1422" s="13">
        <v>11.766733333333333</v>
      </c>
    </row>
    <row r="1423" spans="1:8" ht="15.75" customHeight="1" x14ac:dyDescent="0.3">
      <c r="A1423" s="4">
        <v>41869</v>
      </c>
      <c r="B1423" s="3" t="s">
        <v>37</v>
      </c>
      <c r="C1423" s="3" t="s">
        <v>56</v>
      </c>
      <c r="D1423" s="3" t="s">
        <v>33</v>
      </c>
      <c r="E1423" s="12">
        <v>2210</v>
      </c>
      <c r="F1423" s="12">
        <v>5437</v>
      </c>
      <c r="G1423" s="12">
        <v>77162.670000000013</v>
      </c>
      <c r="H1423" s="13">
        <v>14.192140886518301</v>
      </c>
    </row>
    <row r="1424" spans="1:8" ht="15.75" customHeight="1" x14ac:dyDescent="0.3">
      <c r="A1424" s="4">
        <v>41876</v>
      </c>
      <c r="B1424" s="3" t="s">
        <v>36</v>
      </c>
      <c r="C1424" s="3" t="s">
        <v>44</v>
      </c>
      <c r="D1424" s="3" t="s">
        <v>14</v>
      </c>
      <c r="E1424" s="12">
        <v>156</v>
      </c>
      <c r="F1424" s="12">
        <v>255</v>
      </c>
      <c r="G1424" s="12">
        <v>2777.9999999999995</v>
      </c>
      <c r="H1424" s="13">
        <v>10.894117647058824</v>
      </c>
    </row>
    <row r="1425" spans="1:8" ht="15.75" customHeight="1" x14ac:dyDescent="0.3">
      <c r="A1425" s="4">
        <v>41876</v>
      </c>
      <c r="B1425" s="3" t="s">
        <v>36</v>
      </c>
      <c r="C1425" s="3" t="s">
        <v>45</v>
      </c>
      <c r="D1425" s="3" t="s">
        <v>15</v>
      </c>
      <c r="E1425" s="12">
        <v>207</v>
      </c>
      <c r="F1425" s="12">
        <v>387</v>
      </c>
      <c r="G1425" s="12">
        <v>5892</v>
      </c>
      <c r="H1425" s="13">
        <v>15.224806201550388</v>
      </c>
    </row>
    <row r="1426" spans="1:8" ht="15.75" customHeight="1" x14ac:dyDescent="0.3">
      <c r="A1426" s="4">
        <v>41876</v>
      </c>
      <c r="B1426" s="3" t="s">
        <v>36</v>
      </c>
      <c r="C1426" s="3" t="s">
        <v>46</v>
      </c>
      <c r="D1426" s="3" t="s">
        <v>16</v>
      </c>
      <c r="E1426" s="12">
        <v>303</v>
      </c>
      <c r="F1426" s="12">
        <v>612</v>
      </c>
      <c r="G1426" s="12">
        <v>7626</v>
      </c>
      <c r="H1426" s="13">
        <v>12.46078431372549</v>
      </c>
    </row>
    <row r="1427" spans="1:8" ht="15.75" customHeight="1" x14ac:dyDescent="0.3">
      <c r="A1427" s="4">
        <v>41876</v>
      </c>
      <c r="B1427" s="3" t="s">
        <v>36</v>
      </c>
      <c r="C1427" s="3" t="s">
        <v>47</v>
      </c>
      <c r="D1427" s="3" t="s">
        <v>17</v>
      </c>
      <c r="E1427" s="12">
        <v>558</v>
      </c>
      <c r="F1427" s="12">
        <v>1191</v>
      </c>
      <c r="G1427" s="12">
        <v>12954</v>
      </c>
      <c r="H1427" s="13">
        <v>10.876574307304786</v>
      </c>
    </row>
    <row r="1428" spans="1:8" ht="15.75" customHeight="1" x14ac:dyDescent="0.3">
      <c r="A1428" s="4">
        <v>41876</v>
      </c>
      <c r="B1428" s="3" t="s">
        <v>36</v>
      </c>
      <c r="C1428" s="3" t="s">
        <v>45</v>
      </c>
      <c r="D1428" s="3" t="s">
        <v>18</v>
      </c>
      <c r="E1428" s="12">
        <v>108</v>
      </c>
      <c r="F1428" s="12">
        <v>143.99999999999997</v>
      </c>
      <c r="G1428" s="12">
        <v>1340.9999999999998</v>
      </c>
      <c r="H1428" s="13">
        <v>9.3125</v>
      </c>
    </row>
    <row r="1429" spans="1:8" ht="15.75" customHeight="1" x14ac:dyDescent="0.3">
      <c r="A1429" s="4">
        <v>41876</v>
      </c>
      <c r="B1429" s="3" t="s">
        <v>36</v>
      </c>
      <c r="C1429" s="3" t="s">
        <v>48</v>
      </c>
      <c r="D1429" s="3" t="s">
        <v>19</v>
      </c>
      <c r="E1429" s="12">
        <v>117.00000000000003</v>
      </c>
      <c r="F1429" s="12">
        <v>174.00000000000003</v>
      </c>
      <c r="G1429" s="12">
        <v>2151</v>
      </c>
      <c r="H1429" s="13">
        <v>12.362068965517242</v>
      </c>
    </row>
    <row r="1430" spans="1:8" ht="15.75" customHeight="1" x14ac:dyDescent="0.3">
      <c r="A1430" s="4">
        <v>41876</v>
      </c>
      <c r="B1430" s="3" t="s">
        <v>36</v>
      </c>
      <c r="C1430" s="3" t="s">
        <v>49</v>
      </c>
      <c r="D1430" s="3" t="s">
        <v>20</v>
      </c>
      <c r="E1430" s="12">
        <v>1574.9999999999995</v>
      </c>
      <c r="F1430" s="12">
        <v>3147</v>
      </c>
      <c r="G1430" s="12">
        <v>37269.000000000007</v>
      </c>
      <c r="H1430" s="13">
        <v>11.842707340324118</v>
      </c>
    </row>
    <row r="1431" spans="1:8" ht="15.75" customHeight="1" x14ac:dyDescent="0.3">
      <c r="A1431" s="4">
        <v>41876</v>
      </c>
      <c r="B1431" s="3" t="s">
        <v>36</v>
      </c>
      <c r="C1431" s="3" t="s">
        <v>50</v>
      </c>
      <c r="D1431" s="3" t="s">
        <v>21</v>
      </c>
      <c r="E1431" s="12">
        <v>174</v>
      </c>
      <c r="F1431" s="12">
        <v>378</v>
      </c>
      <c r="G1431" s="12">
        <v>4731</v>
      </c>
      <c r="H1431" s="13">
        <v>12.515873015873016</v>
      </c>
    </row>
    <row r="1432" spans="1:8" ht="15.75" customHeight="1" x14ac:dyDescent="0.3">
      <c r="A1432" s="4">
        <v>41876</v>
      </c>
      <c r="B1432" s="3" t="s">
        <v>36</v>
      </c>
      <c r="C1432" s="3" t="s">
        <v>51</v>
      </c>
      <c r="D1432" s="3" t="s">
        <v>22</v>
      </c>
      <c r="E1432" s="12">
        <v>159</v>
      </c>
      <c r="F1432" s="12">
        <v>252</v>
      </c>
      <c r="G1432" s="12">
        <v>2508</v>
      </c>
      <c r="H1432" s="13">
        <v>9.9523809523809526</v>
      </c>
    </row>
    <row r="1433" spans="1:8" ht="15.75" customHeight="1" x14ac:dyDescent="0.3">
      <c r="A1433" s="4">
        <v>41876</v>
      </c>
      <c r="B1433" s="3" t="s">
        <v>36</v>
      </c>
      <c r="C1433" s="3" t="s">
        <v>52</v>
      </c>
      <c r="D1433" s="3" t="s">
        <v>23</v>
      </c>
      <c r="E1433" s="12">
        <v>1362</v>
      </c>
      <c r="F1433" s="12">
        <v>2688.0000000000005</v>
      </c>
      <c r="G1433" s="12">
        <v>34620</v>
      </c>
      <c r="H1433" s="13">
        <v>12.879464285714286</v>
      </c>
    </row>
    <row r="1434" spans="1:8" ht="15.75" customHeight="1" x14ac:dyDescent="0.3">
      <c r="A1434" s="4">
        <v>41876</v>
      </c>
      <c r="B1434" s="3" t="s">
        <v>36</v>
      </c>
      <c r="C1434" s="3" t="s">
        <v>49</v>
      </c>
      <c r="D1434" s="3" t="s">
        <v>24</v>
      </c>
      <c r="E1434" s="12">
        <v>156</v>
      </c>
      <c r="F1434" s="12">
        <v>267</v>
      </c>
      <c r="G1434" s="12">
        <v>3461.9999999999991</v>
      </c>
      <c r="H1434" s="13">
        <v>12.966292134831461</v>
      </c>
    </row>
    <row r="1435" spans="1:8" ht="15.75" customHeight="1" x14ac:dyDescent="0.3">
      <c r="A1435" s="4">
        <v>41876</v>
      </c>
      <c r="B1435" s="3" t="s">
        <v>36</v>
      </c>
      <c r="C1435" s="3" t="s">
        <v>53</v>
      </c>
      <c r="D1435" s="3" t="s">
        <v>25</v>
      </c>
      <c r="E1435" s="12">
        <v>69</v>
      </c>
      <c r="F1435" s="12">
        <v>99</v>
      </c>
      <c r="G1435" s="12">
        <v>1521</v>
      </c>
      <c r="H1435" s="13">
        <v>15.363636363636363</v>
      </c>
    </row>
    <row r="1436" spans="1:8" ht="15.75" customHeight="1" x14ac:dyDescent="0.3">
      <c r="A1436" s="4">
        <v>41876</v>
      </c>
      <c r="B1436" s="3" t="s">
        <v>36</v>
      </c>
      <c r="C1436" s="3" t="s">
        <v>54</v>
      </c>
      <c r="D1436" s="3" t="s">
        <v>26</v>
      </c>
      <c r="E1436" s="12">
        <v>42</v>
      </c>
      <c r="F1436" s="12">
        <v>66</v>
      </c>
      <c r="G1436" s="12">
        <v>1179</v>
      </c>
      <c r="H1436" s="13">
        <v>17.863636363636363</v>
      </c>
    </row>
    <row r="1437" spans="1:8" ht="15.75" customHeight="1" x14ac:dyDescent="0.3">
      <c r="A1437" s="4">
        <v>41876</v>
      </c>
      <c r="B1437" s="3" t="s">
        <v>36</v>
      </c>
      <c r="C1437" s="3" t="s">
        <v>49</v>
      </c>
      <c r="D1437" s="3" t="s">
        <v>27</v>
      </c>
      <c r="E1437" s="12">
        <v>99</v>
      </c>
      <c r="F1437" s="12">
        <v>186</v>
      </c>
      <c r="G1437" s="12">
        <v>2103</v>
      </c>
      <c r="H1437" s="13">
        <v>11.306451612903226</v>
      </c>
    </row>
    <row r="1438" spans="1:8" ht="15.75" customHeight="1" x14ac:dyDescent="0.3">
      <c r="A1438" s="4">
        <v>41876</v>
      </c>
      <c r="B1438" s="3" t="s">
        <v>36</v>
      </c>
      <c r="C1438" s="3" t="s">
        <v>49</v>
      </c>
      <c r="D1438" s="3" t="s">
        <v>28</v>
      </c>
      <c r="E1438" s="12">
        <v>924</v>
      </c>
      <c r="F1438" s="12">
        <v>1836.0000000000005</v>
      </c>
      <c r="G1438" s="12">
        <v>22398.000000000004</v>
      </c>
      <c r="H1438" s="13">
        <v>12.199346405228757</v>
      </c>
    </row>
    <row r="1439" spans="1:8" ht="15.75" customHeight="1" x14ac:dyDescent="0.3">
      <c r="A1439" s="4">
        <v>41876</v>
      </c>
      <c r="B1439" s="3" t="s">
        <v>36</v>
      </c>
      <c r="C1439" s="3" t="s">
        <v>49</v>
      </c>
      <c r="D1439" s="3" t="s">
        <v>29</v>
      </c>
      <c r="E1439" s="12">
        <v>1992</v>
      </c>
      <c r="F1439" s="12">
        <v>4866</v>
      </c>
      <c r="G1439" s="12">
        <v>55275</v>
      </c>
      <c r="H1439" s="13">
        <v>11.359432799013563</v>
      </c>
    </row>
    <row r="1440" spans="1:8" ht="15.75" customHeight="1" x14ac:dyDescent="0.3">
      <c r="A1440" s="4">
        <v>41876</v>
      </c>
      <c r="B1440" s="3" t="s">
        <v>36</v>
      </c>
      <c r="C1440" s="3" t="s">
        <v>55</v>
      </c>
      <c r="D1440" s="3" t="s">
        <v>30</v>
      </c>
      <c r="E1440" s="12">
        <v>237.00000000000006</v>
      </c>
      <c r="F1440" s="12">
        <v>543</v>
      </c>
      <c r="G1440" s="12">
        <v>5808</v>
      </c>
      <c r="H1440" s="13">
        <v>10.696132596685082</v>
      </c>
    </row>
    <row r="1441" spans="1:8" ht="15.75" customHeight="1" x14ac:dyDescent="0.3">
      <c r="A1441" s="4">
        <v>41876</v>
      </c>
      <c r="B1441" s="3" t="s">
        <v>36</v>
      </c>
      <c r="C1441" s="3" t="s">
        <v>49</v>
      </c>
      <c r="D1441" s="3" t="s">
        <v>31</v>
      </c>
      <c r="E1441" s="12">
        <v>285</v>
      </c>
      <c r="F1441" s="12">
        <v>534</v>
      </c>
      <c r="G1441" s="12">
        <v>7017</v>
      </c>
      <c r="H1441" s="13">
        <v>13.140449438202246</v>
      </c>
    </row>
    <row r="1442" spans="1:8" ht="15.75" customHeight="1" x14ac:dyDescent="0.3">
      <c r="A1442" s="4">
        <v>41876</v>
      </c>
      <c r="B1442" s="3" t="s">
        <v>36</v>
      </c>
      <c r="C1442" s="3" t="s">
        <v>13</v>
      </c>
      <c r="D1442" s="3" t="s">
        <v>13</v>
      </c>
      <c r="E1442" s="12">
        <v>14400</v>
      </c>
      <c r="F1442" s="12">
        <v>28509</v>
      </c>
      <c r="G1442" s="12">
        <v>348813.00000000006</v>
      </c>
      <c r="H1442" s="13">
        <v>12.235188887719668</v>
      </c>
    </row>
    <row r="1443" spans="1:8" ht="15.75" customHeight="1" x14ac:dyDescent="0.3">
      <c r="A1443" s="4">
        <v>41876</v>
      </c>
      <c r="B1443" s="3" t="s">
        <v>36</v>
      </c>
      <c r="C1443" s="3" t="s">
        <v>53</v>
      </c>
      <c r="D1443" s="3" t="s">
        <v>32</v>
      </c>
      <c r="E1443" s="12">
        <v>78</v>
      </c>
      <c r="F1443" s="12">
        <v>141</v>
      </c>
      <c r="G1443" s="12">
        <v>1326</v>
      </c>
      <c r="H1443" s="13">
        <v>9.4042553191489358</v>
      </c>
    </row>
    <row r="1444" spans="1:8" ht="15.75" customHeight="1" x14ac:dyDescent="0.3">
      <c r="A1444" s="4">
        <v>41876</v>
      </c>
      <c r="B1444" s="3" t="s">
        <v>36</v>
      </c>
      <c r="C1444" s="3" t="s">
        <v>56</v>
      </c>
      <c r="D1444" s="3" t="s">
        <v>33</v>
      </c>
      <c r="E1444" s="12">
        <v>263.99999999999994</v>
      </c>
      <c r="F1444" s="12">
        <v>470.99999999999989</v>
      </c>
      <c r="G1444" s="12">
        <v>5616</v>
      </c>
      <c r="H1444" s="13">
        <v>11.923566878980891</v>
      </c>
    </row>
    <row r="1445" spans="1:8" ht="15.75" customHeight="1" x14ac:dyDescent="0.3">
      <c r="A1445" s="4">
        <v>41876</v>
      </c>
      <c r="B1445" s="3" t="s">
        <v>37</v>
      </c>
      <c r="C1445" s="3" t="s">
        <v>44</v>
      </c>
      <c r="D1445" s="3" t="s">
        <v>14</v>
      </c>
      <c r="E1445" s="12">
        <v>410</v>
      </c>
      <c r="F1445" s="12">
        <v>860</v>
      </c>
      <c r="G1445" s="12">
        <v>13257.74</v>
      </c>
      <c r="H1445" s="13">
        <v>15.415976744186047</v>
      </c>
    </row>
    <row r="1446" spans="1:8" ht="15.75" customHeight="1" x14ac:dyDescent="0.3">
      <c r="A1446" s="4">
        <v>41876</v>
      </c>
      <c r="B1446" s="3" t="s">
        <v>37</v>
      </c>
      <c r="C1446" s="3" t="s">
        <v>45</v>
      </c>
      <c r="D1446" s="3" t="s">
        <v>15</v>
      </c>
      <c r="E1446" s="12">
        <v>224</v>
      </c>
      <c r="F1446" s="12">
        <v>458</v>
      </c>
      <c r="G1446" s="12">
        <v>7472.72</v>
      </c>
      <c r="H1446" s="13">
        <v>16.315982532751093</v>
      </c>
    </row>
    <row r="1447" spans="1:8" ht="15.75" customHeight="1" x14ac:dyDescent="0.3">
      <c r="A1447" s="4">
        <v>41876</v>
      </c>
      <c r="B1447" s="3" t="s">
        <v>37</v>
      </c>
      <c r="C1447" s="3" t="s">
        <v>46</v>
      </c>
      <c r="D1447" s="3" t="s">
        <v>16</v>
      </c>
      <c r="E1447" s="12">
        <v>1242</v>
      </c>
      <c r="F1447" s="12">
        <v>3142.9999999999995</v>
      </c>
      <c r="G1447" s="12">
        <v>45989.64</v>
      </c>
      <c r="H1447" s="13">
        <v>14.632402163538021</v>
      </c>
    </row>
    <row r="1448" spans="1:8" ht="15.75" customHeight="1" x14ac:dyDescent="0.3">
      <c r="A1448" s="4">
        <v>41876</v>
      </c>
      <c r="B1448" s="3" t="s">
        <v>37</v>
      </c>
      <c r="C1448" s="3" t="s">
        <v>47</v>
      </c>
      <c r="D1448" s="3" t="s">
        <v>17</v>
      </c>
      <c r="E1448" s="12">
        <v>2763.0000000000005</v>
      </c>
      <c r="F1448" s="12">
        <v>6706</v>
      </c>
      <c r="G1448" s="12">
        <v>92632.5</v>
      </c>
      <c r="H1448" s="13">
        <v>13.813376081121383</v>
      </c>
    </row>
    <row r="1449" spans="1:8" ht="15.75" customHeight="1" x14ac:dyDescent="0.3">
      <c r="A1449" s="4">
        <v>41876</v>
      </c>
      <c r="B1449" s="3" t="s">
        <v>37</v>
      </c>
      <c r="C1449" s="3" t="s">
        <v>45</v>
      </c>
      <c r="D1449" s="3" t="s">
        <v>18</v>
      </c>
      <c r="E1449" s="12">
        <v>361</v>
      </c>
      <c r="F1449" s="12">
        <v>770</v>
      </c>
      <c r="G1449" s="12">
        <v>15162.440000000002</v>
      </c>
      <c r="H1449" s="13">
        <v>19.691480519480521</v>
      </c>
    </row>
    <row r="1450" spans="1:8" ht="15.75" customHeight="1" x14ac:dyDescent="0.3">
      <c r="A1450" s="4">
        <v>41876</v>
      </c>
      <c r="B1450" s="3" t="s">
        <v>37</v>
      </c>
      <c r="C1450" s="3" t="s">
        <v>48</v>
      </c>
      <c r="D1450" s="3" t="s">
        <v>19</v>
      </c>
      <c r="E1450" s="12">
        <v>156.00000000000003</v>
      </c>
      <c r="F1450" s="12">
        <v>308</v>
      </c>
      <c r="G1450" s="12">
        <v>5649.48</v>
      </c>
      <c r="H1450" s="13">
        <v>18.342467532467531</v>
      </c>
    </row>
    <row r="1451" spans="1:8" ht="15.75" customHeight="1" x14ac:dyDescent="0.3">
      <c r="A1451" s="4">
        <v>41876</v>
      </c>
      <c r="B1451" s="3" t="s">
        <v>37</v>
      </c>
      <c r="C1451" s="3" t="s">
        <v>49</v>
      </c>
      <c r="D1451" s="3" t="s">
        <v>20</v>
      </c>
      <c r="E1451" s="12">
        <v>1793</v>
      </c>
      <c r="F1451" s="12">
        <v>4352</v>
      </c>
      <c r="G1451" s="12">
        <v>65930.399999999994</v>
      </c>
      <c r="H1451" s="13">
        <v>15.149448529411764</v>
      </c>
    </row>
    <row r="1452" spans="1:8" ht="15.75" customHeight="1" x14ac:dyDescent="0.3">
      <c r="A1452" s="4">
        <v>41876</v>
      </c>
      <c r="B1452" s="3" t="s">
        <v>37</v>
      </c>
      <c r="C1452" s="3" t="s">
        <v>50</v>
      </c>
      <c r="D1452" s="3" t="s">
        <v>21</v>
      </c>
      <c r="E1452" s="12">
        <v>293.00000000000006</v>
      </c>
      <c r="F1452" s="12">
        <v>671</v>
      </c>
      <c r="G1452" s="12">
        <v>14372.62</v>
      </c>
      <c r="H1452" s="13">
        <v>21.419701937406856</v>
      </c>
    </row>
    <row r="1453" spans="1:8" ht="15.75" customHeight="1" x14ac:dyDescent="0.3">
      <c r="A1453" s="4">
        <v>41876</v>
      </c>
      <c r="B1453" s="3" t="s">
        <v>37</v>
      </c>
      <c r="C1453" s="3" t="s">
        <v>51</v>
      </c>
      <c r="D1453" s="3" t="s">
        <v>22</v>
      </c>
      <c r="E1453" s="12">
        <v>82</v>
      </c>
      <c r="F1453" s="12">
        <v>190</v>
      </c>
      <c r="G1453" s="12">
        <v>2575.0300000000002</v>
      </c>
      <c r="H1453" s="13">
        <v>13.552789473684211</v>
      </c>
    </row>
    <row r="1454" spans="1:8" ht="15.75" customHeight="1" x14ac:dyDescent="0.3">
      <c r="A1454" s="4">
        <v>41876</v>
      </c>
      <c r="B1454" s="3" t="s">
        <v>37</v>
      </c>
      <c r="C1454" s="3" t="s">
        <v>52</v>
      </c>
      <c r="D1454" s="3" t="s">
        <v>23</v>
      </c>
      <c r="E1454" s="12">
        <v>5248</v>
      </c>
      <c r="F1454" s="12">
        <v>11397</v>
      </c>
      <c r="G1454" s="12">
        <v>261423.80999999997</v>
      </c>
      <c r="H1454" s="13">
        <v>22.93794946038431</v>
      </c>
    </row>
    <row r="1455" spans="1:8" ht="15.75" customHeight="1" x14ac:dyDescent="0.3">
      <c r="A1455" s="4">
        <v>41876</v>
      </c>
      <c r="B1455" s="3" t="s">
        <v>37</v>
      </c>
      <c r="C1455" s="3" t="s">
        <v>49</v>
      </c>
      <c r="D1455" s="3" t="s">
        <v>24</v>
      </c>
      <c r="E1455" s="12">
        <v>191</v>
      </c>
      <c r="F1455" s="12">
        <v>369</v>
      </c>
      <c r="G1455" s="12">
        <v>6130.5500000000011</v>
      </c>
      <c r="H1455" s="13">
        <v>16.613956639566396</v>
      </c>
    </row>
    <row r="1456" spans="1:8" ht="15.75" customHeight="1" x14ac:dyDescent="0.3">
      <c r="A1456" s="4">
        <v>41876</v>
      </c>
      <c r="B1456" s="3" t="s">
        <v>37</v>
      </c>
      <c r="C1456" s="3" t="s">
        <v>53</v>
      </c>
      <c r="D1456" s="3" t="s">
        <v>25</v>
      </c>
      <c r="E1456" s="12">
        <v>87.999999999999986</v>
      </c>
      <c r="F1456" s="12">
        <v>164</v>
      </c>
      <c r="G1456" s="12">
        <v>2525.6999999999998</v>
      </c>
      <c r="H1456" s="13">
        <v>15.400609756097559</v>
      </c>
    </row>
    <row r="1457" spans="1:8" ht="15.75" customHeight="1" x14ac:dyDescent="0.3">
      <c r="A1457" s="4">
        <v>41876</v>
      </c>
      <c r="B1457" s="3" t="s">
        <v>37</v>
      </c>
      <c r="C1457" s="3" t="s">
        <v>54</v>
      </c>
      <c r="D1457" s="3" t="s">
        <v>26</v>
      </c>
      <c r="E1457" s="12">
        <v>35</v>
      </c>
      <c r="F1457" s="12">
        <v>64</v>
      </c>
      <c r="G1457" s="12">
        <v>874.40999999999985</v>
      </c>
      <c r="H1457" s="13">
        <v>13.66265625</v>
      </c>
    </row>
    <row r="1458" spans="1:8" ht="15.75" customHeight="1" x14ac:dyDescent="0.3">
      <c r="A1458" s="4">
        <v>41876</v>
      </c>
      <c r="B1458" s="3" t="s">
        <v>37</v>
      </c>
      <c r="C1458" s="3" t="s">
        <v>49</v>
      </c>
      <c r="D1458" s="3" t="s">
        <v>27</v>
      </c>
      <c r="E1458" s="12">
        <v>57</v>
      </c>
      <c r="F1458" s="12">
        <v>126</v>
      </c>
      <c r="G1458" s="12">
        <v>1553.26</v>
      </c>
      <c r="H1458" s="13">
        <v>12.327460317460318</v>
      </c>
    </row>
    <row r="1459" spans="1:8" ht="15.75" customHeight="1" x14ac:dyDescent="0.3">
      <c r="A1459" s="4">
        <v>41876</v>
      </c>
      <c r="B1459" s="3" t="s">
        <v>37</v>
      </c>
      <c r="C1459" s="3" t="s">
        <v>49</v>
      </c>
      <c r="D1459" s="3" t="s">
        <v>28</v>
      </c>
      <c r="E1459" s="12">
        <v>719</v>
      </c>
      <c r="F1459" s="12">
        <v>1415</v>
      </c>
      <c r="G1459" s="12">
        <v>22558.97</v>
      </c>
      <c r="H1459" s="13">
        <v>15.942734982332157</v>
      </c>
    </row>
    <row r="1460" spans="1:8" ht="15.75" customHeight="1" x14ac:dyDescent="0.3">
      <c r="A1460" s="4">
        <v>41876</v>
      </c>
      <c r="B1460" s="3" t="s">
        <v>37</v>
      </c>
      <c r="C1460" s="3" t="s">
        <v>49</v>
      </c>
      <c r="D1460" s="3" t="s">
        <v>29</v>
      </c>
      <c r="E1460" s="12">
        <v>2126</v>
      </c>
      <c r="F1460" s="12">
        <v>5874</v>
      </c>
      <c r="G1460" s="12">
        <v>85953.65</v>
      </c>
      <c r="H1460" s="13">
        <v>14.63289921688798</v>
      </c>
    </row>
    <row r="1461" spans="1:8" ht="15.75" customHeight="1" x14ac:dyDescent="0.3">
      <c r="A1461" s="4">
        <v>41876</v>
      </c>
      <c r="B1461" s="3" t="s">
        <v>37</v>
      </c>
      <c r="C1461" s="3" t="s">
        <v>55</v>
      </c>
      <c r="D1461" s="3" t="s">
        <v>30</v>
      </c>
      <c r="E1461" s="12">
        <v>321.99999999999994</v>
      </c>
      <c r="F1461" s="12">
        <v>681</v>
      </c>
      <c r="G1461" s="12">
        <v>11046.63</v>
      </c>
      <c r="H1461" s="13">
        <v>16.221189427312773</v>
      </c>
    </row>
    <row r="1462" spans="1:8" ht="15.75" customHeight="1" x14ac:dyDescent="0.3">
      <c r="A1462" s="4">
        <v>41876</v>
      </c>
      <c r="B1462" s="3" t="s">
        <v>37</v>
      </c>
      <c r="C1462" s="3" t="s">
        <v>49</v>
      </c>
      <c r="D1462" s="3" t="s">
        <v>31</v>
      </c>
      <c r="E1462" s="12">
        <v>311</v>
      </c>
      <c r="F1462" s="12">
        <v>655</v>
      </c>
      <c r="G1462" s="12">
        <v>13044.959999999997</v>
      </c>
      <c r="H1462" s="13">
        <v>19.915969465648853</v>
      </c>
    </row>
    <row r="1463" spans="1:8" ht="15.75" customHeight="1" x14ac:dyDescent="0.3">
      <c r="A1463" s="4">
        <v>41876</v>
      </c>
      <c r="B1463" s="3" t="s">
        <v>37</v>
      </c>
      <c r="C1463" s="3" t="s">
        <v>13</v>
      </c>
      <c r="D1463" s="3" t="s">
        <v>13</v>
      </c>
      <c r="E1463" s="12">
        <v>30016</v>
      </c>
      <c r="F1463" s="12">
        <v>67678</v>
      </c>
      <c r="G1463" s="12">
        <v>1156426.2</v>
      </c>
      <c r="H1463" s="13">
        <v>17.087180472236177</v>
      </c>
    </row>
    <row r="1464" spans="1:8" ht="15.75" customHeight="1" x14ac:dyDescent="0.3">
      <c r="A1464" s="4">
        <v>41876</v>
      </c>
      <c r="B1464" s="3" t="s">
        <v>37</v>
      </c>
      <c r="C1464" s="3" t="s">
        <v>53</v>
      </c>
      <c r="D1464" s="3" t="s">
        <v>32</v>
      </c>
      <c r="E1464" s="12">
        <v>62.000000000000007</v>
      </c>
      <c r="F1464" s="12">
        <v>148</v>
      </c>
      <c r="G1464" s="12">
        <v>2021.45</v>
      </c>
      <c r="H1464" s="13">
        <v>13.658445945945946</v>
      </c>
    </row>
    <row r="1465" spans="1:8" ht="15.75" customHeight="1" x14ac:dyDescent="0.3">
      <c r="A1465" s="4">
        <v>41876</v>
      </c>
      <c r="B1465" s="3" t="s">
        <v>37</v>
      </c>
      <c r="C1465" s="3" t="s">
        <v>56</v>
      </c>
      <c r="D1465" s="3" t="s">
        <v>33</v>
      </c>
      <c r="E1465" s="12">
        <v>2308</v>
      </c>
      <c r="F1465" s="12">
        <v>5550</v>
      </c>
      <c r="G1465" s="12">
        <v>79832.44</v>
      </c>
      <c r="H1465" s="13">
        <v>14.384223423423423</v>
      </c>
    </row>
    <row r="1466" spans="1:8" ht="15.75" customHeight="1" x14ac:dyDescent="0.3">
      <c r="A1466" s="4">
        <v>41883</v>
      </c>
      <c r="B1466" s="3" t="s">
        <v>36</v>
      </c>
      <c r="C1466" s="3" t="s">
        <v>44</v>
      </c>
      <c r="D1466" s="3" t="s">
        <v>14</v>
      </c>
      <c r="E1466" s="12">
        <v>189</v>
      </c>
      <c r="F1466" s="12">
        <v>294</v>
      </c>
      <c r="G1466" s="12">
        <v>3384</v>
      </c>
      <c r="H1466" s="13">
        <v>11.510204081632653</v>
      </c>
    </row>
    <row r="1467" spans="1:8" ht="15.75" customHeight="1" x14ac:dyDescent="0.3">
      <c r="A1467" s="4">
        <v>41883</v>
      </c>
      <c r="B1467" s="3" t="s">
        <v>36</v>
      </c>
      <c r="C1467" s="3" t="s">
        <v>45</v>
      </c>
      <c r="D1467" s="3" t="s">
        <v>15</v>
      </c>
      <c r="E1467" s="12">
        <v>213</v>
      </c>
      <c r="F1467" s="12">
        <v>333</v>
      </c>
      <c r="G1467" s="12">
        <v>4320</v>
      </c>
      <c r="H1467" s="13">
        <v>12.972972972972974</v>
      </c>
    </row>
    <row r="1468" spans="1:8" ht="15.75" customHeight="1" x14ac:dyDescent="0.3">
      <c r="A1468" s="4">
        <v>41883</v>
      </c>
      <c r="B1468" s="3" t="s">
        <v>36</v>
      </c>
      <c r="C1468" s="3" t="s">
        <v>46</v>
      </c>
      <c r="D1468" s="3" t="s">
        <v>16</v>
      </c>
      <c r="E1468" s="12">
        <v>279</v>
      </c>
      <c r="F1468" s="12">
        <v>546</v>
      </c>
      <c r="G1468" s="12">
        <v>6666.0000000000018</v>
      </c>
      <c r="H1468" s="13">
        <v>12.208791208791208</v>
      </c>
    </row>
    <row r="1469" spans="1:8" ht="15.75" customHeight="1" x14ac:dyDescent="0.3">
      <c r="A1469" s="4">
        <v>41883</v>
      </c>
      <c r="B1469" s="3" t="s">
        <v>36</v>
      </c>
      <c r="C1469" s="3" t="s">
        <v>47</v>
      </c>
      <c r="D1469" s="3" t="s">
        <v>17</v>
      </c>
      <c r="E1469" s="12">
        <v>684</v>
      </c>
      <c r="F1469" s="12">
        <v>1427.9999999999998</v>
      </c>
      <c r="G1469" s="12">
        <v>15555</v>
      </c>
      <c r="H1469" s="13">
        <v>10.892857142857142</v>
      </c>
    </row>
    <row r="1470" spans="1:8" ht="15.75" customHeight="1" x14ac:dyDescent="0.3">
      <c r="A1470" s="4">
        <v>41883</v>
      </c>
      <c r="B1470" s="3" t="s">
        <v>36</v>
      </c>
      <c r="C1470" s="3" t="s">
        <v>45</v>
      </c>
      <c r="D1470" s="3" t="s">
        <v>18</v>
      </c>
      <c r="E1470" s="12">
        <v>114</v>
      </c>
      <c r="F1470" s="12">
        <v>236.99999999999994</v>
      </c>
      <c r="G1470" s="12">
        <v>2046</v>
      </c>
      <c r="H1470" s="13">
        <v>8.6329113924050631</v>
      </c>
    </row>
    <row r="1471" spans="1:8" ht="15.75" customHeight="1" x14ac:dyDescent="0.3">
      <c r="A1471" s="4">
        <v>41883</v>
      </c>
      <c r="B1471" s="3" t="s">
        <v>36</v>
      </c>
      <c r="C1471" s="3" t="s">
        <v>48</v>
      </c>
      <c r="D1471" s="3" t="s">
        <v>19</v>
      </c>
      <c r="E1471" s="12">
        <v>129</v>
      </c>
      <c r="F1471" s="12">
        <v>252</v>
      </c>
      <c r="G1471" s="12">
        <v>2582.9999999999995</v>
      </c>
      <c r="H1471" s="13">
        <v>10.25</v>
      </c>
    </row>
    <row r="1472" spans="1:8" ht="15.75" customHeight="1" x14ac:dyDescent="0.3">
      <c r="A1472" s="4">
        <v>41883</v>
      </c>
      <c r="B1472" s="3" t="s">
        <v>36</v>
      </c>
      <c r="C1472" s="3" t="s">
        <v>49</v>
      </c>
      <c r="D1472" s="3" t="s">
        <v>20</v>
      </c>
      <c r="E1472" s="12">
        <v>1530.0000000000002</v>
      </c>
      <c r="F1472" s="12">
        <v>3153</v>
      </c>
      <c r="G1472" s="12">
        <v>37851</v>
      </c>
      <c r="H1472" s="13">
        <v>12.004757373929591</v>
      </c>
    </row>
    <row r="1473" spans="1:8" ht="15.75" customHeight="1" x14ac:dyDescent="0.3">
      <c r="A1473" s="4">
        <v>41883</v>
      </c>
      <c r="B1473" s="3" t="s">
        <v>36</v>
      </c>
      <c r="C1473" s="3" t="s">
        <v>50</v>
      </c>
      <c r="D1473" s="3" t="s">
        <v>21</v>
      </c>
      <c r="E1473" s="12">
        <v>159</v>
      </c>
      <c r="F1473" s="12">
        <v>368.99999999999994</v>
      </c>
      <c r="G1473" s="12">
        <v>5346</v>
      </c>
      <c r="H1473" s="13">
        <v>14.487804878048781</v>
      </c>
    </row>
    <row r="1474" spans="1:8" ht="15.75" customHeight="1" x14ac:dyDescent="0.3">
      <c r="A1474" s="4">
        <v>41883</v>
      </c>
      <c r="B1474" s="3" t="s">
        <v>36</v>
      </c>
      <c r="C1474" s="3" t="s">
        <v>51</v>
      </c>
      <c r="D1474" s="3" t="s">
        <v>22</v>
      </c>
      <c r="E1474" s="12">
        <v>153</v>
      </c>
      <c r="F1474" s="12">
        <v>285</v>
      </c>
      <c r="G1474" s="12">
        <v>3267</v>
      </c>
      <c r="H1474" s="13">
        <v>11.463157894736842</v>
      </c>
    </row>
    <row r="1475" spans="1:8" ht="15.75" customHeight="1" x14ac:dyDescent="0.3">
      <c r="A1475" s="4">
        <v>41883</v>
      </c>
      <c r="B1475" s="3" t="s">
        <v>36</v>
      </c>
      <c r="C1475" s="3" t="s">
        <v>52</v>
      </c>
      <c r="D1475" s="3" t="s">
        <v>23</v>
      </c>
      <c r="E1475" s="12">
        <v>1749</v>
      </c>
      <c r="F1475" s="12">
        <v>3384</v>
      </c>
      <c r="G1475" s="12">
        <v>41067</v>
      </c>
      <c r="H1475" s="13">
        <v>12.13563829787234</v>
      </c>
    </row>
    <row r="1476" spans="1:8" ht="15.75" customHeight="1" x14ac:dyDescent="0.3">
      <c r="A1476" s="4">
        <v>41883</v>
      </c>
      <c r="B1476" s="3" t="s">
        <v>36</v>
      </c>
      <c r="C1476" s="3" t="s">
        <v>49</v>
      </c>
      <c r="D1476" s="3" t="s">
        <v>24</v>
      </c>
      <c r="E1476" s="12">
        <v>189</v>
      </c>
      <c r="F1476" s="12">
        <v>384</v>
      </c>
      <c r="G1476" s="12">
        <v>4536</v>
      </c>
      <c r="H1476" s="13">
        <v>11.8125</v>
      </c>
    </row>
    <row r="1477" spans="1:8" ht="15.75" customHeight="1" x14ac:dyDescent="0.3">
      <c r="A1477" s="4">
        <v>41883</v>
      </c>
      <c r="B1477" s="3" t="s">
        <v>36</v>
      </c>
      <c r="C1477" s="3" t="s">
        <v>53</v>
      </c>
      <c r="D1477" s="3" t="s">
        <v>25</v>
      </c>
      <c r="E1477" s="12">
        <v>78</v>
      </c>
      <c r="F1477" s="12">
        <v>179.99999999999997</v>
      </c>
      <c r="G1477" s="12">
        <v>1950</v>
      </c>
      <c r="H1477" s="13">
        <v>10.833333333333334</v>
      </c>
    </row>
    <row r="1478" spans="1:8" ht="15.75" customHeight="1" x14ac:dyDescent="0.3">
      <c r="A1478" s="4">
        <v>41883</v>
      </c>
      <c r="B1478" s="3" t="s">
        <v>36</v>
      </c>
      <c r="C1478" s="3" t="s">
        <v>54</v>
      </c>
      <c r="D1478" s="3" t="s">
        <v>26</v>
      </c>
      <c r="E1478" s="12">
        <v>51</v>
      </c>
      <c r="F1478" s="12">
        <v>81</v>
      </c>
      <c r="G1478" s="12">
        <v>887.99999999999977</v>
      </c>
      <c r="H1478" s="13">
        <v>10.962962962962964</v>
      </c>
    </row>
    <row r="1479" spans="1:8" ht="15.75" customHeight="1" x14ac:dyDescent="0.3">
      <c r="A1479" s="4">
        <v>41883</v>
      </c>
      <c r="B1479" s="3" t="s">
        <v>36</v>
      </c>
      <c r="C1479" s="3" t="s">
        <v>49</v>
      </c>
      <c r="D1479" s="3" t="s">
        <v>27</v>
      </c>
      <c r="E1479" s="12">
        <v>99</v>
      </c>
      <c r="F1479" s="12">
        <v>177</v>
      </c>
      <c r="G1479" s="12">
        <v>2112</v>
      </c>
      <c r="H1479" s="13">
        <v>11.932203389830509</v>
      </c>
    </row>
    <row r="1480" spans="1:8" ht="15.75" customHeight="1" x14ac:dyDescent="0.3">
      <c r="A1480" s="4">
        <v>41883</v>
      </c>
      <c r="B1480" s="3" t="s">
        <v>36</v>
      </c>
      <c r="C1480" s="3" t="s">
        <v>49</v>
      </c>
      <c r="D1480" s="3" t="s">
        <v>28</v>
      </c>
      <c r="E1480" s="12">
        <v>1002</v>
      </c>
      <c r="F1480" s="12">
        <v>2087.9999999999995</v>
      </c>
      <c r="G1480" s="12">
        <v>24339</v>
      </c>
      <c r="H1480" s="13">
        <v>11.656609195402298</v>
      </c>
    </row>
    <row r="1481" spans="1:8" ht="15.75" customHeight="1" x14ac:dyDescent="0.3">
      <c r="A1481" s="4">
        <v>41883</v>
      </c>
      <c r="B1481" s="3" t="s">
        <v>36</v>
      </c>
      <c r="C1481" s="3" t="s">
        <v>49</v>
      </c>
      <c r="D1481" s="3" t="s">
        <v>29</v>
      </c>
      <c r="E1481" s="12">
        <v>1992</v>
      </c>
      <c r="F1481" s="12">
        <v>4839</v>
      </c>
      <c r="G1481" s="12">
        <v>53066.999999999985</v>
      </c>
      <c r="H1481" s="13">
        <v>10.96652200867948</v>
      </c>
    </row>
    <row r="1482" spans="1:8" ht="15.75" customHeight="1" x14ac:dyDescent="0.3">
      <c r="A1482" s="4">
        <v>41883</v>
      </c>
      <c r="B1482" s="3" t="s">
        <v>36</v>
      </c>
      <c r="C1482" s="3" t="s">
        <v>55</v>
      </c>
      <c r="D1482" s="3" t="s">
        <v>30</v>
      </c>
      <c r="E1482" s="12">
        <v>186.00000000000003</v>
      </c>
      <c r="F1482" s="12">
        <v>473.99999999999989</v>
      </c>
      <c r="G1482" s="12">
        <v>4865.9999999999991</v>
      </c>
      <c r="H1482" s="13">
        <v>10.265822784810126</v>
      </c>
    </row>
    <row r="1483" spans="1:8" ht="15.75" customHeight="1" x14ac:dyDescent="0.3">
      <c r="A1483" s="4">
        <v>41883</v>
      </c>
      <c r="B1483" s="3" t="s">
        <v>36</v>
      </c>
      <c r="C1483" s="3" t="s">
        <v>49</v>
      </c>
      <c r="D1483" s="3" t="s">
        <v>31</v>
      </c>
      <c r="E1483" s="12">
        <v>357</v>
      </c>
      <c r="F1483" s="12">
        <v>606</v>
      </c>
      <c r="G1483" s="12">
        <v>7530</v>
      </c>
      <c r="H1483" s="13">
        <v>12.425742574257425</v>
      </c>
    </row>
    <row r="1484" spans="1:8" ht="15.75" customHeight="1" x14ac:dyDescent="0.3">
      <c r="A1484" s="4">
        <v>41883</v>
      </c>
      <c r="B1484" s="3" t="s">
        <v>36</v>
      </c>
      <c r="C1484" s="3" t="s">
        <v>13</v>
      </c>
      <c r="D1484" s="3" t="s">
        <v>13</v>
      </c>
      <c r="E1484" s="12">
        <v>15527.999999999996</v>
      </c>
      <c r="F1484" s="12">
        <v>30975.000000000007</v>
      </c>
      <c r="G1484" s="12">
        <v>370311</v>
      </c>
      <c r="H1484" s="13">
        <v>11.955157384987894</v>
      </c>
    </row>
    <row r="1485" spans="1:8" ht="15.75" customHeight="1" x14ac:dyDescent="0.3">
      <c r="A1485" s="4">
        <v>41883</v>
      </c>
      <c r="B1485" s="3" t="s">
        <v>36</v>
      </c>
      <c r="C1485" s="3" t="s">
        <v>53</v>
      </c>
      <c r="D1485" s="3" t="s">
        <v>32</v>
      </c>
      <c r="E1485" s="12">
        <v>89.999999999999986</v>
      </c>
      <c r="F1485" s="12">
        <v>159</v>
      </c>
      <c r="G1485" s="12">
        <v>2121</v>
      </c>
      <c r="H1485" s="13">
        <v>13.339622641509434</v>
      </c>
    </row>
    <row r="1486" spans="1:8" ht="15.75" customHeight="1" x14ac:dyDescent="0.3">
      <c r="A1486" s="4">
        <v>41883</v>
      </c>
      <c r="B1486" s="3" t="s">
        <v>36</v>
      </c>
      <c r="C1486" s="3" t="s">
        <v>56</v>
      </c>
      <c r="D1486" s="3" t="s">
        <v>33</v>
      </c>
      <c r="E1486" s="12">
        <v>282</v>
      </c>
      <c r="F1486" s="12">
        <v>519</v>
      </c>
      <c r="G1486" s="12">
        <v>6498</v>
      </c>
      <c r="H1486" s="13">
        <v>12.520231213872833</v>
      </c>
    </row>
    <row r="1487" spans="1:8" ht="15.75" customHeight="1" x14ac:dyDescent="0.3">
      <c r="A1487" s="4">
        <v>41883</v>
      </c>
      <c r="B1487" s="3" t="s">
        <v>37</v>
      </c>
      <c r="C1487" s="3" t="s">
        <v>44</v>
      </c>
      <c r="D1487" s="3" t="s">
        <v>14</v>
      </c>
      <c r="E1487" s="12">
        <v>429</v>
      </c>
      <c r="F1487" s="12">
        <v>959</v>
      </c>
      <c r="G1487" s="12">
        <v>15758.99</v>
      </c>
      <c r="H1487" s="13">
        <v>16.432732012513036</v>
      </c>
    </row>
    <row r="1488" spans="1:8" ht="15.75" customHeight="1" x14ac:dyDescent="0.3">
      <c r="A1488" s="4">
        <v>41883</v>
      </c>
      <c r="B1488" s="3" t="s">
        <v>37</v>
      </c>
      <c r="C1488" s="3" t="s">
        <v>45</v>
      </c>
      <c r="D1488" s="3" t="s">
        <v>15</v>
      </c>
      <c r="E1488" s="12">
        <v>246.99999999999997</v>
      </c>
      <c r="F1488" s="12">
        <v>531</v>
      </c>
      <c r="G1488" s="12">
        <v>9655.0400000000009</v>
      </c>
      <c r="H1488" s="13">
        <v>18.182749529190207</v>
      </c>
    </row>
    <row r="1489" spans="1:8" ht="15.75" customHeight="1" x14ac:dyDescent="0.3">
      <c r="A1489" s="4">
        <v>41883</v>
      </c>
      <c r="B1489" s="3" t="s">
        <v>37</v>
      </c>
      <c r="C1489" s="3" t="s">
        <v>46</v>
      </c>
      <c r="D1489" s="3" t="s">
        <v>16</v>
      </c>
      <c r="E1489" s="12">
        <v>1333.9999999999998</v>
      </c>
      <c r="F1489" s="12">
        <v>3409</v>
      </c>
      <c r="G1489" s="12">
        <v>50270.19000000001</v>
      </c>
      <c r="H1489" s="13">
        <v>14.746315635083603</v>
      </c>
    </row>
    <row r="1490" spans="1:8" ht="15.75" customHeight="1" x14ac:dyDescent="0.3">
      <c r="A1490" s="4">
        <v>41883</v>
      </c>
      <c r="B1490" s="3" t="s">
        <v>37</v>
      </c>
      <c r="C1490" s="3" t="s">
        <v>47</v>
      </c>
      <c r="D1490" s="3" t="s">
        <v>17</v>
      </c>
      <c r="E1490" s="12">
        <v>2840</v>
      </c>
      <c r="F1490" s="12">
        <v>6795</v>
      </c>
      <c r="G1490" s="12">
        <v>94379.56</v>
      </c>
      <c r="H1490" s="13">
        <v>13.889559970566593</v>
      </c>
    </row>
    <row r="1491" spans="1:8" ht="15.75" customHeight="1" x14ac:dyDescent="0.3">
      <c r="A1491" s="4">
        <v>41883</v>
      </c>
      <c r="B1491" s="3" t="s">
        <v>37</v>
      </c>
      <c r="C1491" s="3" t="s">
        <v>45</v>
      </c>
      <c r="D1491" s="3" t="s">
        <v>18</v>
      </c>
      <c r="E1491" s="12">
        <v>394</v>
      </c>
      <c r="F1491" s="12">
        <v>816</v>
      </c>
      <c r="G1491" s="12">
        <v>16607.080000000002</v>
      </c>
      <c r="H1491" s="13">
        <v>20.351813725490199</v>
      </c>
    </row>
    <row r="1492" spans="1:8" ht="15.75" customHeight="1" x14ac:dyDescent="0.3">
      <c r="A1492" s="4">
        <v>41883</v>
      </c>
      <c r="B1492" s="3" t="s">
        <v>37</v>
      </c>
      <c r="C1492" s="3" t="s">
        <v>48</v>
      </c>
      <c r="D1492" s="3" t="s">
        <v>19</v>
      </c>
      <c r="E1492" s="12">
        <v>181</v>
      </c>
      <c r="F1492" s="12">
        <v>370</v>
      </c>
      <c r="G1492" s="12">
        <v>6563.06</v>
      </c>
      <c r="H1492" s="13">
        <v>17.738</v>
      </c>
    </row>
    <row r="1493" spans="1:8" ht="15.75" customHeight="1" x14ac:dyDescent="0.3">
      <c r="A1493" s="4">
        <v>41883</v>
      </c>
      <c r="B1493" s="3" t="s">
        <v>37</v>
      </c>
      <c r="C1493" s="3" t="s">
        <v>49</v>
      </c>
      <c r="D1493" s="3" t="s">
        <v>20</v>
      </c>
      <c r="E1493" s="12">
        <v>1818</v>
      </c>
      <c r="F1493" s="12">
        <v>4694</v>
      </c>
      <c r="G1493" s="12">
        <v>74775.12</v>
      </c>
      <c r="H1493" s="13">
        <v>15.929936088623775</v>
      </c>
    </row>
    <row r="1494" spans="1:8" ht="15.75" customHeight="1" x14ac:dyDescent="0.3">
      <c r="A1494" s="4">
        <v>41883</v>
      </c>
      <c r="B1494" s="3" t="s">
        <v>37</v>
      </c>
      <c r="C1494" s="3" t="s">
        <v>50</v>
      </c>
      <c r="D1494" s="3" t="s">
        <v>21</v>
      </c>
      <c r="E1494" s="12">
        <v>316.00000000000006</v>
      </c>
      <c r="F1494" s="12">
        <v>790</v>
      </c>
      <c r="G1494" s="12">
        <v>14108.22</v>
      </c>
      <c r="H1494" s="13">
        <v>17.858506329113922</v>
      </c>
    </row>
    <row r="1495" spans="1:8" ht="15.75" customHeight="1" x14ac:dyDescent="0.3">
      <c r="A1495" s="4">
        <v>41883</v>
      </c>
      <c r="B1495" s="3" t="s">
        <v>37</v>
      </c>
      <c r="C1495" s="3" t="s">
        <v>51</v>
      </c>
      <c r="D1495" s="3" t="s">
        <v>22</v>
      </c>
      <c r="E1495" s="12">
        <v>86</v>
      </c>
      <c r="F1495" s="12">
        <v>190</v>
      </c>
      <c r="G1495" s="12">
        <v>2915.5000000000005</v>
      </c>
      <c r="H1495" s="13">
        <v>15.344736842105263</v>
      </c>
    </row>
    <row r="1496" spans="1:8" ht="15.75" customHeight="1" x14ac:dyDescent="0.3">
      <c r="A1496" s="4">
        <v>41883</v>
      </c>
      <c r="B1496" s="3" t="s">
        <v>37</v>
      </c>
      <c r="C1496" s="3" t="s">
        <v>52</v>
      </c>
      <c r="D1496" s="3" t="s">
        <v>23</v>
      </c>
      <c r="E1496" s="12">
        <v>5841</v>
      </c>
      <c r="F1496" s="12">
        <v>12680.000000000002</v>
      </c>
      <c r="G1496" s="12">
        <v>299317.07000000007</v>
      </c>
      <c r="H1496" s="13">
        <v>23.60544716088328</v>
      </c>
    </row>
    <row r="1497" spans="1:8" ht="15.75" customHeight="1" x14ac:dyDescent="0.3">
      <c r="A1497" s="4">
        <v>41883</v>
      </c>
      <c r="B1497" s="3" t="s">
        <v>37</v>
      </c>
      <c r="C1497" s="3" t="s">
        <v>49</v>
      </c>
      <c r="D1497" s="3" t="s">
        <v>24</v>
      </c>
      <c r="E1497" s="12">
        <v>194</v>
      </c>
      <c r="F1497" s="12">
        <v>410</v>
      </c>
      <c r="G1497" s="12">
        <v>7104.53</v>
      </c>
      <c r="H1497" s="13">
        <v>17.328121951219511</v>
      </c>
    </row>
    <row r="1498" spans="1:8" ht="15.75" customHeight="1" x14ac:dyDescent="0.3">
      <c r="A1498" s="4">
        <v>41883</v>
      </c>
      <c r="B1498" s="3" t="s">
        <v>37</v>
      </c>
      <c r="C1498" s="3" t="s">
        <v>53</v>
      </c>
      <c r="D1498" s="3" t="s">
        <v>25</v>
      </c>
      <c r="E1498" s="12">
        <v>107</v>
      </c>
      <c r="F1498" s="12">
        <v>186</v>
      </c>
      <c r="G1498" s="12">
        <v>3010.1100000000006</v>
      </c>
      <c r="H1498" s="13">
        <v>16.183387096774194</v>
      </c>
    </row>
    <row r="1499" spans="1:8" ht="15.75" customHeight="1" x14ac:dyDescent="0.3">
      <c r="A1499" s="4">
        <v>41883</v>
      </c>
      <c r="B1499" s="3" t="s">
        <v>37</v>
      </c>
      <c r="C1499" s="3" t="s">
        <v>54</v>
      </c>
      <c r="D1499" s="3" t="s">
        <v>26</v>
      </c>
      <c r="E1499" s="12">
        <v>38</v>
      </c>
      <c r="F1499" s="12">
        <v>66</v>
      </c>
      <c r="G1499" s="12">
        <v>1175.1400000000001</v>
      </c>
      <c r="H1499" s="13">
        <v>17.805151515151518</v>
      </c>
    </row>
    <row r="1500" spans="1:8" ht="15.75" customHeight="1" x14ac:dyDescent="0.3">
      <c r="A1500" s="4">
        <v>41883</v>
      </c>
      <c r="B1500" s="3" t="s">
        <v>37</v>
      </c>
      <c r="C1500" s="3" t="s">
        <v>49</v>
      </c>
      <c r="D1500" s="3" t="s">
        <v>27</v>
      </c>
      <c r="E1500" s="12">
        <v>63</v>
      </c>
      <c r="F1500" s="12">
        <v>156.99999999999997</v>
      </c>
      <c r="G1500" s="12">
        <v>2292.5700000000002</v>
      </c>
      <c r="H1500" s="13">
        <v>14.602356687898091</v>
      </c>
    </row>
    <row r="1501" spans="1:8" ht="15.75" customHeight="1" x14ac:dyDescent="0.3">
      <c r="A1501" s="4">
        <v>41883</v>
      </c>
      <c r="B1501" s="3" t="s">
        <v>37</v>
      </c>
      <c r="C1501" s="3" t="s">
        <v>49</v>
      </c>
      <c r="D1501" s="3" t="s">
        <v>28</v>
      </c>
      <c r="E1501" s="12">
        <v>806</v>
      </c>
      <c r="F1501" s="12">
        <v>1712</v>
      </c>
      <c r="G1501" s="12">
        <v>27776.839999999997</v>
      </c>
      <c r="H1501" s="13">
        <v>16.22478971962617</v>
      </c>
    </row>
    <row r="1502" spans="1:8" ht="15.75" customHeight="1" x14ac:dyDescent="0.3">
      <c r="A1502" s="4">
        <v>41883</v>
      </c>
      <c r="B1502" s="3" t="s">
        <v>37</v>
      </c>
      <c r="C1502" s="3" t="s">
        <v>49</v>
      </c>
      <c r="D1502" s="3" t="s">
        <v>29</v>
      </c>
      <c r="E1502" s="12">
        <v>2159.9999999999995</v>
      </c>
      <c r="F1502" s="12">
        <v>5819</v>
      </c>
      <c r="G1502" s="12">
        <v>88164.87</v>
      </c>
      <c r="H1502" s="13">
        <v>15.151206392851005</v>
      </c>
    </row>
    <row r="1503" spans="1:8" ht="15.75" customHeight="1" x14ac:dyDescent="0.3">
      <c r="A1503" s="4">
        <v>41883</v>
      </c>
      <c r="B1503" s="3" t="s">
        <v>37</v>
      </c>
      <c r="C1503" s="3" t="s">
        <v>55</v>
      </c>
      <c r="D1503" s="3" t="s">
        <v>30</v>
      </c>
      <c r="E1503" s="12">
        <v>331</v>
      </c>
      <c r="F1503" s="12">
        <v>727</v>
      </c>
      <c r="G1503" s="12">
        <v>12113.66</v>
      </c>
      <c r="H1503" s="13">
        <v>16.662530949105914</v>
      </c>
    </row>
    <row r="1504" spans="1:8" ht="15.75" customHeight="1" x14ac:dyDescent="0.3">
      <c r="A1504" s="4">
        <v>41883</v>
      </c>
      <c r="B1504" s="3" t="s">
        <v>37</v>
      </c>
      <c r="C1504" s="3" t="s">
        <v>49</v>
      </c>
      <c r="D1504" s="3" t="s">
        <v>31</v>
      </c>
      <c r="E1504" s="12">
        <v>345</v>
      </c>
      <c r="F1504" s="12">
        <v>765</v>
      </c>
      <c r="G1504" s="12">
        <v>15023.88</v>
      </c>
      <c r="H1504" s="13">
        <v>19.63905882352941</v>
      </c>
    </row>
    <row r="1505" spans="1:8" ht="15.75" customHeight="1" x14ac:dyDescent="0.3">
      <c r="A1505" s="4">
        <v>41883</v>
      </c>
      <c r="B1505" s="3" t="s">
        <v>37</v>
      </c>
      <c r="C1505" s="3" t="s">
        <v>13</v>
      </c>
      <c r="D1505" s="3" t="s">
        <v>13</v>
      </c>
      <c r="E1505" s="12">
        <v>32086</v>
      </c>
      <c r="F1505" s="12">
        <v>73083</v>
      </c>
      <c r="G1505" s="12">
        <v>1275207.7</v>
      </c>
      <c r="H1505" s="13">
        <v>17.448759629462391</v>
      </c>
    </row>
    <row r="1506" spans="1:8" ht="15.75" customHeight="1" x14ac:dyDescent="0.3">
      <c r="A1506" s="4">
        <v>41883</v>
      </c>
      <c r="B1506" s="3" t="s">
        <v>37</v>
      </c>
      <c r="C1506" s="3" t="s">
        <v>53</v>
      </c>
      <c r="D1506" s="3" t="s">
        <v>32</v>
      </c>
      <c r="E1506" s="12">
        <v>77</v>
      </c>
      <c r="F1506" s="12">
        <v>155.99999999999997</v>
      </c>
      <c r="G1506" s="12">
        <v>2036.97</v>
      </c>
      <c r="H1506" s="13">
        <v>13.057500000000001</v>
      </c>
    </row>
    <row r="1507" spans="1:8" ht="15.75" customHeight="1" x14ac:dyDescent="0.3">
      <c r="A1507" s="4">
        <v>41883</v>
      </c>
      <c r="B1507" s="3" t="s">
        <v>37</v>
      </c>
      <c r="C1507" s="3" t="s">
        <v>56</v>
      </c>
      <c r="D1507" s="3" t="s">
        <v>33</v>
      </c>
      <c r="E1507" s="12">
        <v>2368</v>
      </c>
      <c r="F1507" s="12">
        <v>5778</v>
      </c>
      <c r="G1507" s="12">
        <v>84200</v>
      </c>
      <c r="H1507" s="13">
        <v>14.572516441675321</v>
      </c>
    </row>
    <row r="1508" spans="1:8" ht="15.75" customHeight="1" x14ac:dyDescent="0.3">
      <c r="A1508" s="4">
        <v>41890</v>
      </c>
      <c r="B1508" s="3" t="s">
        <v>36</v>
      </c>
      <c r="C1508" s="3" t="s">
        <v>44</v>
      </c>
      <c r="D1508" s="3" t="s">
        <v>14</v>
      </c>
      <c r="E1508" s="12">
        <v>165</v>
      </c>
      <c r="F1508" s="12">
        <v>252</v>
      </c>
      <c r="G1508" s="12">
        <v>3168.0000000000009</v>
      </c>
      <c r="H1508" s="13">
        <v>12.571428571428571</v>
      </c>
    </row>
    <row r="1509" spans="1:8" ht="15.75" customHeight="1" x14ac:dyDescent="0.3">
      <c r="A1509" s="4">
        <v>41890</v>
      </c>
      <c r="B1509" s="3" t="s">
        <v>36</v>
      </c>
      <c r="C1509" s="3" t="s">
        <v>45</v>
      </c>
      <c r="D1509" s="3" t="s">
        <v>15</v>
      </c>
      <c r="E1509" s="12">
        <v>186.00000000000003</v>
      </c>
      <c r="F1509" s="12">
        <v>354</v>
      </c>
      <c r="G1509" s="12">
        <v>4023</v>
      </c>
      <c r="H1509" s="13">
        <v>11.364406779661017</v>
      </c>
    </row>
    <row r="1510" spans="1:8" ht="15.75" customHeight="1" x14ac:dyDescent="0.3">
      <c r="A1510" s="4">
        <v>41890</v>
      </c>
      <c r="B1510" s="3" t="s">
        <v>36</v>
      </c>
      <c r="C1510" s="3" t="s">
        <v>46</v>
      </c>
      <c r="D1510" s="3" t="s">
        <v>16</v>
      </c>
      <c r="E1510" s="12">
        <v>372.00000000000006</v>
      </c>
      <c r="F1510" s="12">
        <v>759</v>
      </c>
      <c r="G1510" s="12">
        <v>9018</v>
      </c>
      <c r="H1510" s="13">
        <v>11.881422924901186</v>
      </c>
    </row>
    <row r="1511" spans="1:8" ht="15.75" customHeight="1" x14ac:dyDescent="0.3">
      <c r="A1511" s="4">
        <v>41890</v>
      </c>
      <c r="B1511" s="3" t="s">
        <v>36</v>
      </c>
      <c r="C1511" s="3" t="s">
        <v>47</v>
      </c>
      <c r="D1511" s="3" t="s">
        <v>17</v>
      </c>
      <c r="E1511" s="12">
        <v>636</v>
      </c>
      <c r="F1511" s="12">
        <v>1347</v>
      </c>
      <c r="G1511" s="12">
        <v>15294.000000000004</v>
      </c>
      <c r="H1511" s="13">
        <v>11.35412026726058</v>
      </c>
    </row>
    <row r="1512" spans="1:8" ht="15.75" customHeight="1" x14ac:dyDescent="0.3">
      <c r="A1512" s="4">
        <v>41890</v>
      </c>
      <c r="B1512" s="3" t="s">
        <v>36</v>
      </c>
      <c r="C1512" s="3" t="s">
        <v>45</v>
      </c>
      <c r="D1512" s="3" t="s">
        <v>18</v>
      </c>
      <c r="E1512" s="12">
        <v>111</v>
      </c>
      <c r="F1512" s="12">
        <v>192</v>
      </c>
      <c r="G1512" s="12">
        <v>2211</v>
      </c>
      <c r="H1512" s="13">
        <v>11.515625</v>
      </c>
    </row>
    <row r="1513" spans="1:8" ht="15.75" customHeight="1" x14ac:dyDescent="0.3">
      <c r="A1513" s="4">
        <v>41890</v>
      </c>
      <c r="B1513" s="3" t="s">
        <v>36</v>
      </c>
      <c r="C1513" s="3" t="s">
        <v>48</v>
      </c>
      <c r="D1513" s="3" t="s">
        <v>19</v>
      </c>
      <c r="E1513" s="12">
        <v>108</v>
      </c>
      <c r="F1513" s="12">
        <v>195.00000000000006</v>
      </c>
      <c r="G1513" s="12">
        <v>1746</v>
      </c>
      <c r="H1513" s="13">
        <v>8.953846153846154</v>
      </c>
    </row>
    <row r="1514" spans="1:8" ht="15.75" customHeight="1" x14ac:dyDescent="0.3">
      <c r="A1514" s="4">
        <v>41890</v>
      </c>
      <c r="B1514" s="3" t="s">
        <v>36</v>
      </c>
      <c r="C1514" s="3" t="s">
        <v>49</v>
      </c>
      <c r="D1514" s="3" t="s">
        <v>20</v>
      </c>
      <c r="E1514" s="12">
        <v>1452</v>
      </c>
      <c r="F1514" s="12">
        <v>3204.0000000000009</v>
      </c>
      <c r="G1514" s="12">
        <v>40872</v>
      </c>
      <c r="H1514" s="13">
        <v>12.756554307116104</v>
      </c>
    </row>
    <row r="1515" spans="1:8" ht="15.75" customHeight="1" x14ac:dyDescent="0.3">
      <c r="A1515" s="4">
        <v>41890</v>
      </c>
      <c r="B1515" s="3" t="s">
        <v>36</v>
      </c>
      <c r="C1515" s="3" t="s">
        <v>50</v>
      </c>
      <c r="D1515" s="3" t="s">
        <v>21</v>
      </c>
      <c r="E1515" s="12">
        <v>165</v>
      </c>
      <c r="F1515" s="12">
        <v>372</v>
      </c>
      <c r="G1515" s="12">
        <v>5148</v>
      </c>
      <c r="H1515" s="13">
        <v>13.838709677419354</v>
      </c>
    </row>
    <row r="1516" spans="1:8" ht="15.75" customHeight="1" x14ac:dyDescent="0.3">
      <c r="A1516" s="4">
        <v>41890</v>
      </c>
      <c r="B1516" s="3" t="s">
        <v>36</v>
      </c>
      <c r="C1516" s="3" t="s">
        <v>51</v>
      </c>
      <c r="D1516" s="3" t="s">
        <v>22</v>
      </c>
      <c r="E1516" s="12">
        <v>168</v>
      </c>
      <c r="F1516" s="12">
        <v>321</v>
      </c>
      <c r="G1516" s="12">
        <v>4236</v>
      </c>
      <c r="H1516" s="13">
        <v>13.196261682242991</v>
      </c>
    </row>
    <row r="1517" spans="1:8" ht="15.75" customHeight="1" x14ac:dyDescent="0.3">
      <c r="A1517" s="4">
        <v>41890</v>
      </c>
      <c r="B1517" s="3" t="s">
        <v>36</v>
      </c>
      <c r="C1517" s="3" t="s">
        <v>52</v>
      </c>
      <c r="D1517" s="3" t="s">
        <v>23</v>
      </c>
      <c r="E1517" s="12">
        <v>1737</v>
      </c>
      <c r="F1517" s="12">
        <v>3182.9999999999991</v>
      </c>
      <c r="G1517" s="12">
        <v>40764</v>
      </c>
      <c r="H1517" s="13">
        <v>12.806786050895381</v>
      </c>
    </row>
    <row r="1518" spans="1:8" ht="15.75" customHeight="1" x14ac:dyDescent="0.3">
      <c r="A1518" s="4">
        <v>41890</v>
      </c>
      <c r="B1518" s="3" t="s">
        <v>36</v>
      </c>
      <c r="C1518" s="3" t="s">
        <v>49</v>
      </c>
      <c r="D1518" s="3" t="s">
        <v>24</v>
      </c>
      <c r="E1518" s="12">
        <v>162</v>
      </c>
      <c r="F1518" s="12">
        <v>279</v>
      </c>
      <c r="G1518" s="12">
        <v>3393.0000000000009</v>
      </c>
      <c r="H1518" s="13">
        <v>12.161290322580646</v>
      </c>
    </row>
    <row r="1519" spans="1:8" ht="15.75" customHeight="1" x14ac:dyDescent="0.3">
      <c r="A1519" s="4">
        <v>41890</v>
      </c>
      <c r="B1519" s="3" t="s">
        <v>36</v>
      </c>
      <c r="C1519" s="3" t="s">
        <v>53</v>
      </c>
      <c r="D1519" s="3" t="s">
        <v>25</v>
      </c>
      <c r="E1519" s="12">
        <v>63</v>
      </c>
      <c r="F1519" s="12">
        <v>108</v>
      </c>
      <c r="G1519" s="12">
        <v>1215.0000000000002</v>
      </c>
      <c r="H1519" s="13">
        <v>11.25</v>
      </c>
    </row>
    <row r="1520" spans="1:8" ht="15.75" customHeight="1" x14ac:dyDescent="0.3">
      <c r="A1520" s="4">
        <v>41890</v>
      </c>
      <c r="B1520" s="3" t="s">
        <v>36</v>
      </c>
      <c r="C1520" s="3" t="s">
        <v>54</v>
      </c>
      <c r="D1520" s="3" t="s">
        <v>26</v>
      </c>
      <c r="E1520" s="12">
        <v>57</v>
      </c>
      <c r="F1520" s="12">
        <v>89.999999999999986</v>
      </c>
      <c r="G1520" s="12">
        <v>863.99999999999977</v>
      </c>
      <c r="H1520" s="13">
        <v>9.6</v>
      </c>
    </row>
    <row r="1521" spans="1:8" ht="15.75" customHeight="1" x14ac:dyDescent="0.3">
      <c r="A1521" s="4">
        <v>41890</v>
      </c>
      <c r="B1521" s="3" t="s">
        <v>36</v>
      </c>
      <c r="C1521" s="3" t="s">
        <v>49</v>
      </c>
      <c r="D1521" s="3" t="s">
        <v>27</v>
      </c>
      <c r="E1521" s="12">
        <v>105</v>
      </c>
      <c r="F1521" s="12">
        <v>153</v>
      </c>
      <c r="G1521" s="12">
        <v>1809</v>
      </c>
      <c r="H1521" s="13">
        <v>11.823529411764707</v>
      </c>
    </row>
    <row r="1522" spans="1:8" ht="15.75" customHeight="1" x14ac:dyDescent="0.3">
      <c r="A1522" s="4">
        <v>41890</v>
      </c>
      <c r="B1522" s="3" t="s">
        <v>36</v>
      </c>
      <c r="C1522" s="3" t="s">
        <v>49</v>
      </c>
      <c r="D1522" s="3" t="s">
        <v>28</v>
      </c>
      <c r="E1522" s="12">
        <v>846</v>
      </c>
      <c r="F1522" s="12">
        <v>1767.0000000000005</v>
      </c>
      <c r="G1522" s="12">
        <v>19767</v>
      </c>
      <c r="H1522" s="13">
        <v>11.186757215619695</v>
      </c>
    </row>
    <row r="1523" spans="1:8" ht="15.75" customHeight="1" x14ac:dyDescent="0.3">
      <c r="A1523" s="4">
        <v>41890</v>
      </c>
      <c r="B1523" s="3" t="s">
        <v>36</v>
      </c>
      <c r="C1523" s="3" t="s">
        <v>49</v>
      </c>
      <c r="D1523" s="3" t="s">
        <v>29</v>
      </c>
      <c r="E1523" s="12">
        <v>2175</v>
      </c>
      <c r="F1523" s="12">
        <v>5259</v>
      </c>
      <c r="G1523" s="12">
        <v>58800</v>
      </c>
      <c r="H1523" s="13">
        <v>11.180832857957787</v>
      </c>
    </row>
    <row r="1524" spans="1:8" ht="15.75" customHeight="1" x14ac:dyDescent="0.3">
      <c r="A1524" s="4">
        <v>41890</v>
      </c>
      <c r="B1524" s="3" t="s">
        <v>36</v>
      </c>
      <c r="C1524" s="3" t="s">
        <v>55</v>
      </c>
      <c r="D1524" s="3" t="s">
        <v>30</v>
      </c>
      <c r="E1524" s="12">
        <v>186.00000000000003</v>
      </c>
      <c r="F1524" s="12">
        <v>351</v>
      </c>
      <c r="G1524" s="12">
        <v>3723</v>
      </c>
      <c r="H1524" s="13">
        <v>10.606837606837606</v>
      </c>
    </row>
    <row r="1525" spans="1:8" ht="15.75" customHeight="1" x14ac:dyDescent="0.3">
      <c r="A1525" s="4">
        <v>41890</v>
      </c>
      <c r="B1525" s="3" t="s">
        <v>36</v>
      </c>
      <c r="C1525" s="3" t="s">
        <v>49</v>
      </c>
      <c r="D1525" s="3" t="s">
        <v>31</v>
      </c>
      <c r="E1525" s="12">
        <v>291</v>
      </c>
      <c r="F1525" s="12">
        <v>615</v>
      </c>
      <c r="G1525" s="12">
        <v>8517</v>
      </c>
      <c r="H1525" s="13">
        <v>13.848780487804879</v>
      </c>
    </row>
    <row r="1526" spans="1:8" ht="15.75" customHeight="1" x14ac:dyDescent="0.3">
      <c r="A1526" s="4">
        <v>41890</v>
      </c>
      <c r="B1526" s="3" t="s">
        <v>36</v>
      </c>
      <c r="C1526" s="3" t="s">
        <v>13</v>
      </c>
      <c r="D1526" s="3" t="s">
        <v>13</v>
      </c>
      <c r="E1526" s="12">
        <v>15099</v>
      </c>
      <c r="F1526" s="12">
        <v>30555.000000000007</v>
      </c>
      <c r="G1526" s="12">
        <v>370190.4</v>
      </c>
      <c r="H1526" s="13">
        <v>12.115542464408444</v>
      </c>
    </row>
    <row r="1527" spans="1:8" ht="15.75" customHeight="1" x14ac:dyDescent="0.3">
      <c r="A1527" s="4">
        <v>41890</v>
      </c>
      <c r="B1527" s="3" t="s">
        <v>36</v>
      </c>
      <c r="C1527" s="3" t="s">
        <v>53</v>
      </c>
      <c r="D1527" s="3" t="s">
        <v>32</v>
      </c>
      <c r="E1527" s="12">
        <v>93.000000000000014</v>
      </c>
      <c r="F1527" s="12">
        <v>171</v>
      </c>
      <c r="G1527" s="12">
        <v>2136</v>
      </c>
      <c r="H1527" s="13">
        <v>12.491228070175438</v>
      </c>
    </row>
    <row r="1528" spans="1:8" ht="15.75" customHeight="1" x14ac:dyDescent="0.3">
      <c r="A1528" s="4">
        <v>41890</v>
      </c>
      <c r="B1528" s="3" t="s">
        <v>36</v>
      </c>
      <c r="C1528" s="3" t="s">
        <v>56</v>
      </c>
      <c r="D1528" s="3" t="s">
        <v>33</v>
      </c>
      <c r="E1528" s="12">
        <v>285</v>
      </c>
      <c r="F1528" s="12">
        <v>510</v>
      </c>
      <c r="G1528" s="12">
        <v>5955</v>
      </c>
      <c r="H1528" s="13">
        <v>11.676470588235293</v>
      </c>
    </row>
    <row r="1529" spans="1:8" ht="15.75" customHeight="1" x14ac:dyDescent="0.3">
      <c r="A1529" s="4">
        <v>41890</v>
      </c>
      <c r="B1529" s="3" t="s">
        <v>37</v>
      </c>
      <c r="C1529" s="3" t="s">
        <v>44</v>
      </c>
      <c r="D1529" s="3" t="s">
        <v>14</v>
      </c>
      <c r="E1529" s="12">
        <v>396.99999999999994</v>
      </c>
      <c r="F1529" s="12">
        <v>826</v>
      </c>
      <c r="G1529" s="12">
        <v>13551.959999999997</v>
      </c>
      <c r="H1529" s="13">
        <v>16.406731234866825</v>
      </c>
    </row>
    <row r="1530" spans="1:8" ht="15.75" customHeight="1" x14ac:dyDescent="0.3">
      <c r="A1530" s="4">
        <v>41890</v>
      </c>
      <c r="B1530" s="3" t="s">
        <v>37</v>
      </c>
      <c r="C1530" s="3" t="s">
        <v>45</v>
      </c>
      <c r="D1530" s="3" t="s">
        <v>15</v>
      </c>
      <c r="E1530" s="12">
        <v>229</v>
      </c>
      <c r="F1530" s="12">
        <v>482.99999999999994</v>
      </c>
      <c r="G1530" s="12">
        <v>8057.8100000000013</v>
      </c>
      <c r="H1530" s="13">
        <v>16.682836438923395</v>
      </c>
    </row>
    <row r="1531" spans="1:8" ht="15.75" customHeight="1" x14ac:dyDescent="0.3">
      <c r="A1531" s="4">
        <v>41890</v>
      </c>
      <c r="B1531" s="3" t="s">
        <v>37</v>
      </c>
      <c r="C1531" s="3" t="s">
        <v>46</v>
      </c>
      <c r="D1531" s="3" t="s">
        <v>16</v>
      </c>
      <c r="E1531" s="12">
        <v>1347</v>
      </c>
      <c r="F1531" s="12">
        <v>3424</v>
      </c>
      <c r="G1531" s="12">
        <v>50694.75</v>
      </c>
      <c r="H1531" s="13">
        <v>14.805709696261681</v>
      </c>
    </row>
    <row r="1532" spans="1:8" ht="15.75" customHeight="1" x14ac:dyDescent="0.3">
      <c r="A1532" s="4">
        <v>41890</v>
      </c>
      <c r="B1532" s="3" t="s">
        <v>37</v>
      </c>
      <c r="C1532" s="3" t="s">
        <v>47</v>
      </c>
      <c r="D1532" s="3" t="s">
        <v>17</v>
      </c>
      <c r="E1532" s="12">
        <v>2750</v>
      </c>
      <c r="F1532" s="12">
        <v>6539</v>
      </c>
      <c r="G1532" s="12">
        <v>96199.74</v>
      </c>
      <c r="H1532" s="13">
        <v>14.711689860834991</v>
      </c>
    </row>
    <row r="1533" spans="1:8" ht="15.75" customHeight="1" x14ac:dyDescent="0.3">
      <c r="A1533" s="4">
        <v>41890</v>
      </c>
      <c r="B1533" s="3" t="s">
        <v>37</v>
      </c>
      <c r="C1533" s="3" t="s">
        <v>45</v>
      </c>
      <c r="D1533" s="3" t="s">
        <v>18</v>
      </c>
      <c r="E1533" s="12">
        <v>344</v>
      </c>
      <c r="F1533" s="12">
        <v>756.00000000000011</v>
      </c>
      <c r="G1533" s="12">
        <v>15814.969999999998</v>
      </c>
      <c r="H1533" s="13">
        <v>20.919272486772485</v>
      </c>
    </row>
    <row r="1534" spans="1:8" ht="15.75" customHeight="1" x14ac:dyDescent="0.3">
      <c r="A1534" s="4">
        <v>41890</v>
      </c>
      <c r="B1534" s="3" t="s">
        <v>37</v>
      </c>
      <c r="C1534" s="3" t="s">
        <v>48</v>
      </c>
      <c r="D1534" s="3" t="s">
        <v>19</v>
      </c>
      <c r="E1534" s="12">
        <v>177.99999999999997</v>
      </c>
      <c r="F1534" s="12">
        <v>362</v>
      </c>
      <c r="G1534" s="12">
        <v>6892.4599999999991</v>
      </c>
      <c r="H1534" s="13">
        <v>19.039944751381217</v>
      </c>
    </row>
    <row r="1535" spans="1:8" ht="15.75" customHeight="1" x14ac:dyDescent="0.3">
      <c r="A1535" s="4">
        <v>41890</v>
      </c>
      <c r="B1535" s="3" t="s">
        <v>37</v>
      </c>
      <c r="C1535" s="3" t="s">
        <v>49</v>
      </c>
      <c r="D1535" s="3" t="s">
        <v>20</v>
      </c>
      <c r="E1535" s="12">
        <v>1811.0000000000002</v>
      </c>
      <c r="F1535" s="12">
        <v>4641</v>
      </c>
      <c r="G1535" s="12">
        <v>70320.69</v>
      </c>
      <c r="H1535" s="13">
        <v>15.152055591467356</v>
      </c>
    </row>
    <row r="1536" spans="1:8" ht="15.75" customHeight="1" x14ac:dyDescent="0.3">
      <c r="A1536" s="4">
        <v>41890</v>
      </c>
      <c r="B1536" s="3" t="s">
        <v>37</v>
      </c>
      <c r="C1536" s="3" t="s">
        <v>50</v>
      </c>
      <c r="D1536" s="3" t="s">
        <v>21</v>
      </c>
      <c r="E1536" s="12">
        <v>300</v>
      </c>
      <c r="F1536" s="12">
        <v>664</v>
      </c>
      <c r="G1536" s="12">
        <v>12241.35</v>
      </c>
      <c r="H1536" s="13">
        <v>18.435768072289157</v>
      </c>
    </row>
    <row r="1537" spans="1:8" ht="15.75" customHeight="1" x14ac:dyDescent="0.3">
      <c r="A1537" s="4">
        <v>41890</v>
      </c>
      <c r="B1537" s="3" t="s">
        <v>37</v>
      </c>
      <c r="C1537" s="3" t="s">
        <v>51</v>
      </c>
      <c r="D1537" s="3" t="s">
        <v>22</v>
      </c>
      <c r="E1537" s="12">
        <v>87.999999999999986</v>
      </c>
      <c r="F1537" s="12">
        <v>162</v>
      </c>
      <c r="G1537" s="12">
        <v>3079.27</v>
      </c>
      <c r="H1537" s="13">
        <v>19.007839506172839</v>
      </c>
    </row>
    <row r="1538" spans="1:8" ht="15.75" customHeight="1" x14ac:dyDescent="0.3">
      <c r="A1538" s="4">
        <v>41890</v>
      </c>
      <c r="B1538" s="3" t="s">
        <v>37</v>
      </c>
      <c r="C1538" s="3" t="s">
        <v>52</v>
      </c>
      <c r="D1538" s="3" t="s">
        <v>23</v>
      </c>
      <c r="E1538" s="12">
        <v>5930</v>
      </c>
      <c r="F1538" s="12">
        <v>13586</v>
      </c>
      <c r="G1538" s="12">
        <v>322451.21000000002</v>
      </c>
      <c r="H1538" s="13">
        <v>23.734079935227442</v>
      </c>
    </row>
    <row r="1539" spans="1:8" ht="15.75" customHeight="1" x14ac:dyDescent="0.3">
      <c r="A1539" s="4">
        <v>41890</v>
      </c>
      <c r="B1539" s="3" t="s">
        <v>37</v>
      </c>
      <c r="C1539" s="3" t="s">
        <v>49</v>
      </c>
      <c r="D1539" s="3" t="s">
        <v>24</v>
      </c>
      <c r="E1539" s="12">
        <v>190</v>
      </c>
      <c r="F1539" s="12">
        <v>386</v>
      </c>
      <c r="G1539" s="12">
        <v>6928.21</v>
      </c>
      <c r="H1539" s="13">
        <v>17.948730569948186</v>
      </c>
    </row>
    <row r="1540" spans="1:8" ht="15.75" customHeight="1" x14ac:dyDescent="0.3">
      <c r="A1540" s="4">
        <v>41890</v>
      </c>
      <c r="B1540" s="3" t="s">
        <v>37</v>
      </c>
      <c r="C1540" s="3" t="s">
        <v>53</v>
      </c>
      <c r="D1540" s="3" t="s">
        <v>25</v>
      </c>
      <c r="E1540" s="12">
        <v>79.999999999999986</v>
      </c>
      <c r="F1540" s="12">
        <v>150</v>
      </c>
      <c r="G1540" s="12">
        <v>2021.9100000000003</v>
      </c>
      <c r="H1540" s="13">
        <v>13.4794</v>
      </c>
    </row>
    <row r="1541" spans="1:8" ht="15.75" customHeight="1" x14ac:dyDescent="0.3">
      <c r="A1541" s="4">
        <v>41890</v>
      </c>
      <c r="B1541" s="3" t="s">
        <v>37</v>
      </c>
      <c r="C1541" s="3" t="s">
        <v>54</v>
      </c>
      <c r="D1541" s="3" t="s">
        <v>26</v>
      </c>
      <c r="E1541" s="12">
        <v>36</v>
      </c>
      <c r="F1541" s="12">
        <v>71</v>
      </c>
      <c r="G1541" s="12">
        <v>996.54999999999984</v>
      </c>
      <c r="H1541" s="13">
        <v>14.035915492957745</v>
      </c>
    </row>
    <row r="1542" spans="1:8" ht="15.75" customHeight="1" x14ac:dyDescent="0.3">
      <c r="A1542" s="4">
        <v>41890</v>
      </c>
      <c r="B1542" s="3" t="s">
        <v>37</v>
      </c>
      <c r="C1542" s="3" t="s">
        <v>49</v>
      </c>
      <c r="D1542" s="3" t="s">
        <v>27</v>
      </c>
      <c r="E1542" s="12">
        <v>59</v>
      </c>
      <c r="F1542" s="12">
        <v>118.99999999999999</v>
      </c>
      <c r="G1542" s="12">
        <v>1496.61</v>
      </c>
      <c r="H1542" s="13">
        <v>12.576554621848739</v>
      </c>
    </row>
    <row r="1543" spans="1:8" ht="15.75" customHeight="1" x14ac:dyDescent="0.3">
      <c r="A1543" s="4">
        <v>41890</v>
      </c>
      <c r="B1543" s="3" t="s">
        <v>37</v>
      </c>
      <c r="C1543" s="3" t="s">
        <v>49</v>
      </c>
      <c r="D1543" s="3" t="s">
        <v>28</v>
      </c>
      <c r="E1543" s="12">
        <v>694</v>
      </c>
      <c r="F1543" s="12">
        <v>1395</v>
      </c>
      <c r="G1543" s="12">
        <v>22860.830000000005</v>
      </c>
      <c r="H1543" s="13">
        <v>16.387691756272403</v>
      </c>
    </row>
    <row r="1544" spans="1:8" ht="15.75" customHeight="1" x14ac:dyDescent="0.3">
      <c r="A1544" s="4">
        <v>41890</v>
      </c>
      <c r="B1544" s="3" t="s">
        <v>37</v>
      </c>
      <c r="C1544" s="3" t="s">
        <v>49</v>
      </c>
      <c r="D1544" s="3" t="s">
        <v>29</v>
      </c>
      <c r="E1544" s="12">
        <v>2274</v>
      </c>
      <c r="F1544" s="12">
        <v>6507.9999999999991</v>
      </c>
      <c r="G1544" s="12">
        <v>98391.880000000019</v>
      </c>
      <c r="H1544" s="13">
        <v>15.11860479409957</v>
      </c>
    </row>
    <row r="1545" spans="1:8" ht="15.75" customHeight="1" x14ac:dyDescent="0.3">
      <c r="A1545" s="4">
        <v>41890</v>
      </c>
      <c r="B1545" s="3" t="s">
        <v>37</v>
      </c>
      <c r="C1545" s="3" t="s">
        <v>55</v>
      </c>
      <c r="D1545" s="3" t="s">
        <v>30</v>
      </c>
      <c r="E1545" s="12">
        <v>354</v>
      </c>
      <c r="F1545" s="12">
        <v>761.00000000000011</v>
      </c>
      <c r="G1545" s="12">
        <v>11429.02</v>
      </c>
      <c r="H1545" s="13">
        <v>15.018423127463864</v>
      </c>
    </row>
    <row r="1546" spans="1:8" ht="15.75" customHeight="1" x14ac:dyDescent="0.3">
      <c r="A1546" s="4">
        <v>41890</v>
      </c>
      <c r="B1546" s="3" t="s">
        <v>37</v>
      </c>
      <c r="C1546" s="3" t="s">
        <v>49</v>
      </c>
      <c r="D1546" s="3" t="s">
        <v>31</v>
      </c>
      <c r="E1546" s="12">
        <v>351.99999999999994</v>
      </c>
      <c r="F1546" s="12">
        <v>800</v>
      </c>
      <c r="G1546" s="12">
        <v>15194.399999999998</v>
      </c>
      <c r="H1546" s="13">
        <v>18.992999999999999</v>
      </c>
    </row>
    <row r="1547" spans="1:8" ht="15.75" customHeight="1" x14ac:dyDescent="0.3">
      <c r="A1547" s="4">
        <v>41890</v>
      </c>
      <c r="B1547" s="3" t="s">
        <v>37</v>
      </c>
      <c r="C1547" s="3" t="s">
        <v>13</v>
      </c>
      <c r="D1547" s="3" t="s">
        <v>13</v>
      </c>
      <c r="E1547" s="12">
        <v>31259.999999999996</v>
      </c>
      <c r="F1547" s="12">
        <v>71805</v>
      </c>
      <c r="G1547" s="12">
        <v>1273206.97</v>
      </c>
      <c r="H1547" s="13">
        <v>17.731452823619524</v>
      </c>
    </row>
    <row r="1548" spans="1:8" ht="15.75" customHeight="1" x14ac:dyDescent="0.3">
      <c r="A1548" s="4">
        <v>41890</v>
      </c>
      <c r="B1548" s="3" t="s">
        <v>37</v>
      </c>
      <c r="C1548" s="3" t="s">
        <v>53</v>
      </c>
      <c r="D1548" s="3" t="s">
        <v>32</v>
      </c>
      <c r="E1548" s="12">
        <v>83</v>
      </c>
      <c r="F1548" s="12">
        <v>180</v>
      </c>
      <c r="G1548" s="12">
        <v>2756.1</v>
      </c>
      <c r="H1548" s="13">
        <v>15.311666666666666</v>
      </c>
    </row>
    <row r="1549" spans="1:8" ht="15.75" customHeight="1" x14ac:dyDescent="0.3">
      <c r="A1549" s="4">
        <v>41890</v>
      </c>
      <c r="B1549" s="3" t="s">
        <v>37</v>
      </c>
      <c r="C1549" s="3" t="s">
        <v>56</v>
      </c>
      <c r="D1549" s="3" t="s">
        <v>33</v>
      </c>
      <c r="E1549" s="12">
        <v>2312.0000000000005</v>
      </c>
      <c r="F1549" s="12">
        <v>5614.0000000000009</v>
      </c>
      <c r="G1549" s="12">
        <v>86446.12</v>
      </c>
      <c r="H1549" s="13">
        <v>15.398311364446027</v>
      </c>
    </row>
    <row r="1550" spans="1:8" ht="15.75" customHeight="1" x14ac:dyDescent="0.3">
      <c r="A1550" s="4">
        <v>41897</v>
      </c>
      <c r="B1550" s="3" t="s">
        <v>36</v>
      </c>
      <c r="C1550" s="3" t="s">
        <v>44</v>
      </c>
      <c r="D1550" s="3" t="s">
        <v>14</v>
      </c>
      <c r="E1550" s="12">
        <v>168</v>
      </c>
      <c r="F1550" s="12">
        <v>312</v>
      </c>
      <c r="G1550" s="12">
        <v>3666</v>
      </c>
      <c r="H1550" s="13">
        <v>11.75</v>
      </c>
    </row>
    <row r="1551" spans="1:8" ht="15.75" customHeight="1" x14ac:dyDescent="0.3">
      <c r="A1551" s="4">
        <v>41897</v>
      </c>
      <c r="B1551" s="3" t="s">
        <v>36</v>
      </c>
      <c r="C1551" s="3" t="s">
        <v>45</v>
      </c>
      <c r="D1551" s="3" t="s">
        <v>15</v>
      </c>
      <c r="E1551" s="12">
        <v>234.00000000000006</v>
      </c>
      <c r="F1551" s="12">
        <v>390.00000000000011</v>
      </c>
      <c r="G1551" s="12">
        <v>4563</v>
      </c>
      <c r="H1551" s="13">
        <v>11.7</v>
      </c>
    </row>
    <row r="1552" spans="1:8" ht="15.75" customHeight="1" x14ac:dyDescent="0.3">
      <c r="A1552" s="4">
        <v>41897</v>
      </c>
      <c r="B1552" s="3" t="s">
        <v>36</v>
      </c>
      <c r="C1552" s="3" t="s">
        <v>46</v>
      </c>
      <c r="D1552" s="3" t="s">
        <v>16</v>
      </c>
      <c r="E1552" s="12">
        <v>369</v>
      </c>
      <c r="F1552" s="12">
        <v>747</v>
      </c>
      <c r="G1552" s="12">
        <v>9921</v>
      </c>
      <c r="H1552" s="13">
        <v>13.281124497991968</v>
      </c>
    </row>
    <row r="1553" spans="1:8" ht="15.75" customHeight="1" x14ac:dyDescent="0.3">
      <c r="A1553" s="4">
        <v>41897</v>
      </c>
      <c r="B1553" s="3" t="s">
        <v>36</v>
      </c>
      <c r="C1553" s="3" t="s">
        <v>47</v>
      </c>
      <c r="D1553" s="3" t="s">
        <v>17</v>
      </c>
      <c r="E1553" s="12">
        <v>648</v>
      </c>
      <c r="F1553" s="12">
        <v>1269</v>
      </c>
      <c r="G1553" s="12">
        <v>15221.999999999996</v>
      </c>
      <c r="H1553" s="13">
        <v>11.995271867612294</v>
      </c>
    </row>
    <row r="1554" spans="1:8" ht="15.75" customHeight="1" x14ac:dyDescent="0.3">
      <c r="A1554" s="4">
        <v>41897</v>
      </c>
      <c r="B1554" s="3" t="s">
        <v>36</v>
      </c>
      <c r="C1554" s="3" t="s">
        <v>45</v>
      </c>
      <c r="D1554" s="3" t="s">
        <v>18</v>
      </c>
      <c r="E1554" s="12">
        <v>123</v>
      </c>
      <c r="F1554" s="12">
        <v>219.00000000000006</v>
      </c>
      <c r="G1554" s="12">
        <v>2199</v>
      </c>
      <c r="H1554" s="13">
        <v>10.04109589041096</v>
      </c>
    </row>
    <row r="1555" spans="1:8" ht="15.75" customHeight="1" x14ac:dyDescent="0.3">
      <c r="A1555" s="4">
        <v>41897</v>
      </c>
      <c r="B1555" s="3" t="s">
        <v>36</v>
      </c>
      <c r="C1555" s="3" t="s">
        <v>48</v>
      </c>
      <c r="D1555" s="3" t="s">
        <v>19</v>
      </c>
      <c r="E1555" s="12">
        <v>123</v>
      </c>
      <c r="F1555" s="12">
        <v>233.99999999999994</v>
      </c>
      <c r="G1555" s="12">
        <v>2442.0000000000005</v>
      </c>
      <c r="H1555" s="13">
        <v>10.435897435897436</v>
      </c>
    </row>
    <row r="1556" spans="1:8" ht="15.75" customHeight="1" x14ac:dyDescent="0.3">
      <c r="A1556" s="4">
        <v>41897</v>
      </c>
      <c r="B1556" s="3" t="s">
        <v>36</v>
      </c>
      <c r="C1556" s="3" t="s">
        <v>49</v>
      </c>
      <c r="D1556" s="3" t="s">
        <v>20</v>
      </c>
      <c r="E1556" s="12">
        <v>1508.9999999999998</v>
      </c>
      <c r="F1556" s="12">
        <v>3222.0000000000009</v>
      </c>
      <c r="G1556" s="12">
        <v>37851</v>
      </c>
      <c r="H1556" s="13">
        <v>11.747672253258845</v>
      </c>
    </row>
    <row r="1557" spans="1:8" ht="15.75" customHeight="1" x14ac:dyDescent="0.3">
      <c r="A1557" s="4">
        <v>41897</v>
      </c>
      <c r="B1557" s="3" t="s">
        <v>36</v>
      </c>
      <c r="C1557" s="3" t="s">
        <v>50</v>
      </c>
      <c r="D1557" s="3" t="s">
        <v>21</v>
      </c>
      <c r="E1557" s="12">
        <v>162</v>
      </c>
      <c r="F1557" s="12">
        <v>465</v>
      </c>
      <c r="G1557" s="12">
        <v>14493</v>
      </c>
      <c r="H1557" s="13">
        <v>31.167741935483871</v>
      </c>
    </row>
    <row r="1558" spans="1:8" ht="15.75" customHeight="1" x14ac:dyDescent="0.3">
      <c r="A1558" s="4">
        <v>41897</v>
      </c>
      <c r="B1558" s="3" t="s">
        <v>36</v>
      </c>
      <c r="C1558" s="3" t="s">
        <v>51</v>
      </c>
      <c r="D1558" s="3" t="s">
        <v>22</v>
      </c>
      <c r="E1558" s="12">
        <v>129</v>
      </c>
      <c r="F1558" s="12">
        <v>282</v>
      </c>
      <c r="G1558" s="12">
        <v>3468</v>
      </c>
      <c r="H1558" s="13">
        <v>12.297872340425531</v>
      </c>
    </row>
    <row r="1559" spans="1:8" ht="15.75" customHeight="1" x14ac:dyDescent="0.3">
      <c r="A1559" s="4">
        <v>41897</v>
      </c>
      <c r="B1559" s="3" t="s">
        <v>36</v>
      </c>
      <c r="C1559" s="3" t="s">
        <v>52</v>
      </c>
      <c r="D1559" s="3" t="s">
        <v>23</v>
      </c>
      <c r="E1559" s="12">
        <v>1614</v>
      </c>
      <c r="F1559" s="12">
        <v>2829</v>
      </c>
      <c r="G1559" s="12">
        <v>40113</v>
      </c>
      <c r="H1559" s="13">
        <v>14.179215270413573</v>
      </c>
    </row>
    <row r="1560" spans="1:8" ht="15.75" customHeight="1" x14ac:dyDescent="0.3">
      <c r="A1560" s="4">
        <v>41897</v>
      </c>
      <c r="B1560" s="3" t="s">
        <v>36</v>
      </c>
      <c r="C1560" s="3" t="s">
        <v>49</v>
      </c>
      <c r="D1560" s="3" t="s">
        <v>24</v>
      </c>
      <c r="E1560" s="12">
        <v>165</v>
      </c>
      <c r="F1560" s="12">
        <v>294</v>
      </c>
      <c r="G1560" s="12">
        <v>3996</v>
      </c>
      <c r="H1560" s="13">
        <v>13.591836734693878</v>
      </c>
    </row>
    <row r="1561" spans="1:8" ht="15.75" customHeight="1" x14ac:dyDescent="0.3">
      <c r="A1561" s="4">
        <v>41897</v>
      </c>
      <c r="B1561" s="3" t="s">
        <v>36</v>
      </c>
      <c r="C1561" s="3" t="s">
        <v>53</v>
      </c>
      <c r="D1561" s="3" t="s">
        <v>25</v>
      </c>
      <c r="E1561" s="12">
        <v>65.999999999999986</v>
      </c>
      <c r="F1561" s="12">
        <v>153</v>
      </c>
      <c r="G1561" s="12">
        <v>1803</v>
      </c>
      <c r="H1561" s="13">
        <v>11.784313725490197</v>
      </c>
    </row>
    <row r="1562" spans="1:8" ht="15.75" customHeight="1" x14ac:dyDescent="0.3">
      <c r="A1562" s="4">
        <v>41897</v>
      </c>
      <c r="B1562" s="3" t="s">
        <v>36</v>
      </c>
      <c r="C1562" s="3" t="s">
        <v>54</v>
      </c>
      <c r="D1562" s="3" t="s">
        <v>26</v>
      </c>
      <c r="E1562" s="12">
        <v>59.999999999999986</v>
      </c>
      <c r="F1562" s="12">
        <v>120</v>
      </c>
      <c r="G1562" s="12">
        <v>1089</v>
      </c>
      <c r="H1562" s="13">
        <v>9.0749999999999993</v>
      </c>
    </row>
    <row r="1563" spans="1:8" ht="15.75" customHeight="1" x14ac:dyDescent="0.3">
      <c r="A1563" s="4">
        <v>41897</v>
      </c>
      <c r="B1563" s="3" t="s">
        <v>36</v>
      </c>
      <c r="C1563" s="3" t="s">
        <v>49</v>
      </c>
      <c r="D1563" s="3" t="s">
        <v>27</v>
      </c>
      <c r="E1563" s="12">
        <v>119.99999999999997</v>
      </c>
      <c r="F1563" s="12">
        <v>276</v>
      </c>
      <c r="G1563" s="12">
        <v>2973</v>
      </c>
      <c r="H1563" s="13">
        <v>10.771739130434783</v>
      </c>
    </row>
    <row r="1564" spans="1:8" ht="15.75" customHeight="1" x14ac:dyDescent="0.3">
      <c r="A1564" s="4">
        <v>41897</v>
      </c>
      <c r="B1564" s="3" t="s">
        <v>36</v>
      </c>
      <c r="C1564" s="3" t="s">
        <v>49</v>
      </c>
      <c r="D1564" s="3" t="s">
        <v>28</v>
      </c>
      <c r="E1564" s="12">
        <v>1020</v>
      </c>
      <c r="F1564" s="12">
        <v>2028</v>
      </c>
      <c r="G1564" s="12">
        <v>23922</v>
      </c>
      <c r="H1564" s="13">
        <v>11.795857988165681</v>
      </c>
    </row>
    <row r="1565" spans="1:8" ht="15.75" customHeight="1" x14ac:dyDescent="0.3">
      <c r="A1565" s="4">
        <v>41897</v>
      </c>
      <c r="B1565" s="3" t="s">
        <v>36</v>
      </c>
      <c r="C1565" s="3" t="s">
        <v>49</v>
      </c>
      <c r="D1565" s="3" t="s">
        <v>29</v>
      </c>
      <c r="E1565" s="12">
        <v>2211</v>
      </c>
      <c r="F1565" s="12">
        <v>5228.9999999999991</v>
      </c>
      <c r="G1565" s="12">
        <v>60129</v>
      </c>
      <c r="H1565" s="13">
        <v>11.499139414802066</v>
      </c>
    </row>
    <row r="1566" spans="1:8" ht="15.75" customHeight="1" x14ac:dyDescent="0.3">
      <c r="A1566" s="4">
        <v>41897</v>
      </c>
      <c r="B1566" s="3" t="s">
        <v>36</v>
      </c>
      <c r="C1566" s="3" t="s">
        <v>55</v>
      </c>
      <c r="D1566" s="3" t="s">
        <v>30</v>
      </c>
      <c r="E1566" s="12">
        <v>239.99999999999994</v>
      </c>
      <c r="F1566" s="12">
        <v>537</v>
      </c>
      <c r="G1566" s="12">
        <v>5772</v>
      </c>
      <c r="H1566" s="13">
        <v>10.748603351955307</v>
      </c>
    </row>
    <row r="1567" spans="1:8" ht="15.75" customHeight="1" x14ac:dyDescent="0.3">
      <c r="A1567" s="4">
        <v>41897</v>
      </c>
      <c r="B1567" s="3" t="s">
        <v>36</v>
      </c>
      <c r="C1567" s="3" t="s">
        <v>49</v>
      </c>
      <c r="D1567" s="3" t="s">
        <v>31</v>
      </c>
      <c r="E1567" s="12">
        <v>285</v>
      </c>
      <c r="F1567" s="12">
        <v>579</v>
      </c>
      <c r="G1567" s="12">
        <v>7785</v>
      </c>
      <c r="H1567" s="13">
        <v>13.44559585492228</v>
      </c>
    </row>
    <row r="1568" spans="1:8" ht="15.75" customHeight="1" x14ac:dyDescent="0.3">
      <c r="A1568" s="4">
        <v>41897</v>
      </c>
      <c r="B1568" s="3" t="s">
        <v>36</v>
      </c>
      <c r="C1568" s="3" t="s">
        <v>13</v>
      </c>
      <c r="D1568" s="3" t="s">
        <v>13</v>
      </c>
      <c r="E1568" s="12">
        <v>15972</v>
      </c>
      <c r="F1568" s="12">
        <v>31923</v>
      </c>
      <c r="G1568" s="12">
        <v>405086.99999999988</v>
      </c>
      <c r="H1568" s="13">
        <v>12.689502866271967</v>
      </c>
    </row>
    <row r="1569" spans="1:8" ht="15.75" customHeight="1" x14ac:dyDescent="0.3">
      <c r="A1569" s="4">
        <v>41897</v>
      </c>
      <c r="B1569" s="3" t="s">
        <v>36</v>
      </c>
      <c r="C1569" s="3" t="s">
        <v>53</v>
      </c>
      <c r="D1569" s="3" t="s">
        <v>32</v>
      </c>
      <c r="E1569" s="12">
        <v>99</v>
      </c>
      <c r="F1569" s="12">
        <v>168.00000000000003</v>
      </c>
      <c r="G1569" s="12">
        <v>1763.9999999999995</v>
      </c>
      <c r="H1569" s="13">
        <v>10.5</v>
      </c>
    </row>
    <row r="1570" spans="1:8" ht="15.75" customHeight="1" x14ac:dyDescent="0.3">
      <c r="A1570" s="4">
        <v>41897</v>
      </c>
      <c r="B1570" s="3" t="s">
        <v>36</v>
      </c>
      <c r="C1570" s="3" t="s">
        <v>56</v>
      </c>
      <c r="D1570" s="3" t="s">
        <v>33</v>
      </c>
      <c r="E1570" s="12">
        <v>309</v>
      </c>
      <c r="F1570" s="12">
        <v>492</v>
      </c>
      <c r="G1570" s="12">
        <v>6021.0000000000009</v>
      </c>
      <c r="H1570" s="13">
        <v>12.237804878048781</v>
      </c>
    </row>
    <row r="1571" spans="1:8" ht="15.75" customHeight="1" x14ac:dyDescent="0.3">
      <c r="A1571" s="4">
        <v>41897</v>
      </c>
      <c r="B1571" s="3" t="s">
        <v>37</v>
      </c>
      <c r="C1571" s="3" t="s">
        <v>44</v>
      </c>
      <c r="D1571" s="3" t="s">
        <v>14</v>
      </c>
      <c r="E1571" s="12">
        <v>457.00000000000006</v>
      </c>
      <c r="F1571" s="12">
        <v>953</v>
      </c>
      <c r="G1571" s="12">
        <v>16615.48</v>
      </c>
      <c r="H1571" s="13">
        <v>17.434921301154251</v>
      </c>
    </row>
    <row r="1572" spans="1:8" ht="15.75" customHeight="1" x14ac:dyDescent="0.3">
      <c r="A1572" s="4">
        <v>41897</v>
      </c>
      <c r="B1572" s="3" t="s">
        <v>37</v>
      </c>
      <c r="C1572" s="3" t="s">
        <v>45</v>
      </c>
      <c r="D1572" s="3" t="s">
        <v>15</v>
      </c>
      <c r="E1572" s="12">
        <v>243</v>
      </c>
      <c r="F1572" s="12">
        <v>543.00000000000011</v>
      </c>
      <c r="G1572" s="12">
        <v>9394.61</v>
      </c>
      <c r="H1572" s="13">
        <v>17.301307550644569</v>
      </c>
    </row>
    <row r="1573" spans="1:8" ht="15.75" customHeight="1" x14ac:dyDescent="0.3">
      <c r="A1573" s="4">
        <v>41897</v>
      </c>
      <c r="B1573" s="3" t="s">
        <v>37</v>
      </c>
      <c r="C1573" s="3" t="s">
        <v>46</v>
      </c>
      <c r="D1573" s="3" t="s">
        <v>16</v>
      </c>
      <c r="E1573" s="12">
        <v>1386</v>
      </c>
      <c r="F1573" s="12">
        <v>3566</v>
      </c>
      <c r="G1573" s="12">
        <v>52824.099999999991</v>
      </c>
      <c r="H1573" s="13">
        <v>14.813264161525519</v>
      </c>
    </row>
    <row r="1574" spans="1:8" ht="15.75" customHeight="1" x14ac:dyDescent="0.3">
      <c r="A1574" s="4">
        <v>41897</v>
      </c>
      <c r="B1574" s="3" t="s">
        <v>37</v>
      </c>
      <c r="C1574" s="3" t="s">
        <v>47</v>
      </c>
      <c r="D1574" s="3" t="s">
        <v>17</v>
      </c>
      <c r="E1574" s="12">
        <v>2884</v>
      </c>
      <c r="F1574" s="12">
        <v>6798</v>
      </c>
      <c r="G1574" s="12">
        <v>99955.02</v>
      </c>
      <c r="H1574" s="13">
        <v>14.70359223300971</v>
      </c>
    </row>
    <row r="1575" spans="1:8" ht="15.75" customHeight="1" x14ac:dyDescent="0.3">
      <c r="A1575" s="4">
        <v>41897</v>
      </c>
      <c r="B1575" s="3" t="s">
        <v>37</v>
      </c>
      <c r="C1575" s="3" t="s">
        <v>45</v>
      </c>
      <c r="D1575" s="3" t="s">
        <v>18</v>
      </c>
      <c r="E1575" s="12">
        <v>401</v>
      </c>
      <c r="F1575" s="12">
        <v>849</v>
      </c>
      <c r="G1575" s="12">
        <v>16032.07</v>
      </c>
      <c r="H1575" s="13">
        <v>18.883474676089516</v>
      </c>
    </row>
    <row r="1576" spans="1:8" ht="15.75" customHeight="1" x14ac:dyDescent="0.3">
      <c r="A1576" s="4">
        <v>41897</v>
      </c>
      <c r="B1576" s="3" t="s">
        <v>37</v>
      </c>
      <c r="C1576" s="3" t="s">
        <v>48</v>
      </c>
      <c r="D1576" s="3" t="s">
        <v>19</v>
      </c>
      <c r="E1576" s="12">
        <v>184</v>
      </c>
      <c r="F1576" s="12">
        <v>363</v>
      </c>
      <c r="G1576" s="12">
        <v>6967.58</v>
      </c>
      <c r="H1576" s="13">
        <v>19.194435261707987</v>
      </c>
    </row>
    <row r="1577" spans="1:8" ht="15.75" customHeight="1" x14ac:dyDescent="0.3">
      <c r="A1577" s="4">
        <v>41897</v>
      </c>
      <c r="B1577" s="3" t="s">
        <v>37</v>
      </c>
      <c r="C1577" s="3" t="s">
        <v>49</v>
      </c>
      <c r="D1577" s="3" t="s">
        <v>20</v>
      </c>
      <c r="E1577" s="12">
        <v>1811.0000000000002</v>
      </c>
      <c r="F1577" s="12">
        <v>4557.9999999999991</v>
      </c>
      <c r="G1577" s="12">
        <v>72764.210000000006</v>
      </c>
      <c r="H1577" s="13">
        <v>15.964065379552437</v>
      </c>
    </row>
    <row r="1578" spans="1:8" ht="15.75" customHeight="1" x14ac:dyDescent="0.3">
      <c r="A1578" s="4">
        <v>41897</v>
      </c>
      <c r="B1578" s="3" t="s">
        <v>37</v>
      </c>
      <c r="C1578" s="3" t="s">
        <v>50</v>
      </c>
      <c r="D1578" s="3" t="s">
        <v>21</v>
      </c>
      <c r="E1578" s="12">
        <v>335</v>
      </c>
      <c r="F1578" s="12">
        <v>752</v>
      </c>
      <c r="G1578" s="12">
        <v>14336.05</v>
      </c>
      <c r="H1578" s="13">
        <v>19.063896276595745</v>
      </c>
    </row>
    <row r="1579" spans="1:8" ht="15.75" customHeight="1" x14ac:dyDescent="0.3">
      <c r="A1579" s="4">
        <v>41897</v>
      </c>
      <c r="B1579" s="3" t="s">
        <v>37</v>
      </c>
      <c r="C1579" s="3" t="s">
        <v>51</v>
      </c>
      <c r="D1579" s="3" t="s">
        <v>22</v>
      </c>
      <c r="E1579" s="12">
        <v>83</v>
      </c>
      <c r="F1579" s="12">
        <v>170</v>
      </c>
      <c r="G1579" s="12">
        <v>2452.69</v>
      </c>
      <c r="H1579" s="13">
        <v>14.427588235294118</v>
      </c>
    </row>
    <row r="1580" spans="1:8" ht="15.75" customHeight="1" x14ac:dyDescent="0.3">
      <c r="A1580" s="4">
        <v>41897</v>
      </c>
      <c r="B1580" s="3" t="s">
        <v>37</v>
      </c>
      <c r="C1580" s="3" t="s">
        <v>52</v>
      </c>
      <c r="D1580" s="3" t="s">
        <v>23</v>
      </c>
      <c r="E1580" s="12">
        <v>6205.0000000000009</v>
      </c>
      <c r="F1580" s="12">
        <v>14045</v>
      </c>
      <c r="G1580" s="12">
        <v>337259.01</v>
      </c>
      <c r="H1580" s="13">
        <v>24.012745461018156</v>
      </c>
    </row>
    <row r="1581" spans="1:8" ht="15.75" customHeight="1" x14ac:dyDescent="0.3">
      <c r="A1581" s="4">
        <v>41897</v>
      </c>
      <c r="B1581" s="3" t="s">
        <v>37</v>
      </c>
      <c r="C1581" s="3" t="s">
        <v>49</v>
      </c>
      <c r="D1581" s="3" t="s">
        <v>24</v>
      </c>
      <c r="E1581" s="12">
        <v>203</v>
      </c>
      <c r="F1581" s="12">
        <v>417</v>
      </c>
      <c r="G1581" s="12">
        <v>6616.65</v>
      </c>
      <c r="H1581" s="13">
        <v>15.867266187050358</v>
      </c>
    </row>
    <row r="1582" spans="1:8" ht="15.75" customHeight="1" x14ac:dyDescent="0.3">
      <c r="A1582" s="4">
        <v>41897</v>
      </c>
      <c r="B1582" s="3" t="s">
        <v>37</v>
      </c>
      <c r="C1582" s="3" t="s">
        <v>53</v>
      </c>
      <c r="D1582" s="3" t="s">
        <v>25</v>
      </c>
      <c r="E1582" s="12">
        <v>103</v>
      </c>
      <c r="F1582" s="12">
        <v>205</v>
      </c>
      <c r="G1582" s="12">
        <v>3660.2</v>
      </c>
      <c r="H1582" s="13">
        <v>17.854634146341464</v>
      </c>
    </row>
    <row r="1583" spans="1:8" ht="15.75" customHeight="1" x14ac:dyDescent="0.3">
      <c r="A1583" s="4">
        <v>41897</v>
      </c>
      <c r="B1583" s="3" t="s">
        <v>37</v>
      </c>
      <c r="C1583" s="3" t="s">
        <v>54</v>
      </c>
      <c r="D1583" s="3" t="s">
        <v>26</v>
      </c>
      <c r="E1583" s="12">
        <v>51</v>
      </c>
      <c r="F1583" s="12">
        <v>107</v>
      </c>
      <c r="G1583" s="12">
        <v>1737.95</v>
      </c>
      <c r="H1583" s="13">
        <v>16.242523364485983</v>
      </c>
    </row>
    <row r="1584" spans="1:8" ht="15.75" customHeight="1" x14ac:dyDescent="0.3">
      <c r="A1584" s="4">
        <v>41897</v>
      </c>
      <c r="B1584" s="3" t="s">
        <v>37</v>
      </c>
      <c r="C1584" s="3" t="s">
        <v>49</v>
      </c>
      <c r="D1584" s="3" t="s">
        <v>27</v>
      </c>
      <c r="E1584" s="12">
        <v>67</v>
      </c>
      <c r="F1584" s="12">
        <v>156.99999999999997</v>
      </c>
      <c r="G1584" s="12">
        <v>2289.6799999999998</v>
      </c>
      <c r="H1584" s="13">
        <v>14.583949044585987</v>
      </c>
    </row>
    <row r="1585" spans="1:8" ht="15.75" customHeight="1" x14ac:dyDescent="0.3">
      <c r="A1585" s="4">
        <v>41897</v>
      </c>
      <c r="B1585" s="3" t="s">
        <v>37</v>
      </c>
      <c r="C1585" s="3" t="s">
        <v>49</v>
      </c>
      <c r="D1585" s="3" t="s">
        <v>28</v>
      </c>
      <c r="E1585" s="12">
        <v>733</v>
      </c>
      <c r="F1585" s="12">
        <v>1569</v>
      </c>
      <c r="G1585" s="12">
        <v>25862.629999999994</v>
      </c>
      <c r="H1585" s="13">
        <v>16.483511790949649</v>
      </c>
    </row>
    <row r="1586" spans="1:8" ht="15.75" customHeight="1" x14ac:dyDescent="0.3">
      <c r="A1586" s="4">
        <v>41897</v>
      </c>
      <c r="B1586" s="3" t="s">
        <v>37</v>
      </c>
      <c r="C1586" s="3" t="s">
        <v>49</v>
      </c>
      <c r="D1586" s="3" t="s">
        <v>29</v>
      </c>
      <c r="E1586" s="12">
        <v>2302</v>
      </c>
      <c r="F1586" s="12">
        <v>6639</v>
      </c>
      <c r="G1586" s="12">
        <v>104863.34</v>
      </c>
      <c r="H1586" s="13">
        <v>15.795050459406536</v>
      </c>
    </row>
    <row r="1587" spans="1:8" ht="15.75" customHeight="1" x14ac:dyDescent="0.3">
      <c r="A1587" s="4">
        <v>41897</v>
      </c>
      <c r="B1587" s="3" t="s">
        <v>37</v>
      </c>
      <c r="C1587" s="3" t="s">
        <v>55</v>
      </c>
      <c r="D1587" s="3" t="s">
        <v>30</v>
      </c>
      <c r="E1587" s="12">
        <v>370</v>
      </c>
      <c r="F1587" s="12">
        <v>764</v>
      </c>
      <c r="G1587" s="12">
        <v>12721.85</v>
      </c>
      <c r="H1587" s="13">
        <v>16.651636125654452</v>
      </c>
    </row>
    <row r="1588" spans="1:8" ht="15.75" customHeight="1" x14ac:dyDescent="0.3">
      <c r="A1588" s="4">
        <v>41897</v>
      </c>
      <c r="B1588" s="3" t="s">
        <v>37</v>
      </c>
      <c r="C1588" s="3" t="s">
        <v>49</v>
      </c>
      <c r="D1588" s="3" t="s">
        <v>31</v>
      </c>
      <c r="E1588" s="12">
        <v>390</v>
      </c>
      <c r="F1588" s="12">
        <v>828.00000000000011</v>
      </c>
      <c r="G1588" s="12">
        <v>17308.310000000001</v>
      </c>
      <c r="H1588" s="13">
        <v>20.903756038647344</v>
      </c>
    </row>
    <row r="1589" spans="1:8" ht="15.75" customHeight="1" x14ac:dyDescent="0.3">
      <c r="A1589" s="4">
        <v>41897</v>
      </c>
      <c r="B1589" s="3" t="s">
        <v>37</v>
      </c>
      <c r="C1589" s="3" t="s">
        <v>13</v>
      </c>
      <c r="D1589" s="3" t="s">
        <v>13</v>
      </c>
      <c r="E1589" s="12">
        <v>33072</v>
      </c>
      <c r="F1589" s="12">
        <v>75486.999999999985</v>
      </c>
      <c r="G1589" s="12">
        <v>1375014.71</v>
      </c>
      <c r="H1589" s="13">
        <v>18.215251765204606</v>
      </c>
    </row>
    <row r="1590" spans="1:8" ht="15.75" customHeight="1" x14ac:dyDescent="0.3">
      <c r="A1590" s="4">
        <v>41897</v>
      </c>
      <c r="B1590" s="3" t="s">
        <v>37</v>
      </c>
      <c r="C1590" s="3" t="s">
        <v>53</v>
      </c>
      <c r="D1590" s="3" t="s">
        <v>32</v>
      </c>
      <c r="E1590" s="12">
        <v>72</v>
      </c>
      <c r="F1590" s="12">
        <v>142</v>
      </c>
      <c r="G1590" s="12">
        <v>2185.62</v>
      </c>
      <c r="H1590" s="13">
        <v>15.391690140845069</v>
      </c>
    </row>
    <row r="1591" spans="1:8" ht="15.75" customHeight="1" x14ac:dyDescent="0.3">
      <c r="A1591" s="4">
        <v>41897</v>
      </c>
      <c r="B1591" s="3" t="s">
        <v>37</v>
      </c>
      <c r="C1591" s="3" t="s">
        <v>56</v>
      </c>
      <c r="D1591" s="3" t="s">
        <v>33</v>
      </c>
      <c r="E1591" s="12">
        <v>2410.0000000000005</v>
      </c>
      <c r="F1591" s="12">
        <v>5595</v>
      </c>
      <c r="G1591" s="12">
        <v>88691.9</v>
      </c>
      <c r="H1591" s="13">
        <v>15.851992850759606</v>
      </c>
    </row>
    <row r="1592" spans="1:8" ht="15.75" customHeight="1" x14ac:dyDescent="0.3">
      <c r="A1592" s="4">
        <v>41904</v>
      </c>
      <c r="B1592" s="3" t="s">
        <v>36</v>
      </c>
      <c r="C1592" s="3" t="s">
        <v>44</v>
      </c>
      <c r="D1592" s="3" t="s">
        <v>14</v>
      </c>
      <c r="E1592" s="12">
        <v>165</v>
      </c>
      <c r="F1592" s="12">
        <v>294</v>
      </c>
      <c r="G1592" s="12">
        <v>3384</v>
      </c>
      <c r="H1592" s="13">
        <v>11.510204081632653</v>
      </c>
    </row>
    <row r="1593" spans="1:8" ht="15.75" customHeight="1" x14ac:dyDescent="0.3">
      <c r="A1593" s="4">
        <v>41904</v>
      </c>
      <c r="B1593" s="3" t="s">
        <v>36</v>
      </c>
      <c r="C1593" s="3" t="s">
        <v>45</v>
      </c>
      <c r="D1593" s="3" t="s">
        <v>15</v>
      </c>
      <c r="E1593" s="12">
        <v>171</v>
      </c>
      <c r="F1593" s="12">
        <v>402.00000000000011</v>
      </c>
      <c r="G1593" s="12">
        <v>5505</v>
      </c>
      <c r="H1593" s="13">
        <v>13.694029850746269</v>
      </c>
    </row>
    <row r="1594" spans="1:8" ht="15.75" customHeight="1" x14ac:dyDescent="0.3">
      <c r="A1594" s="4">
        <v>41904</v>
      </c>
      <c r="B1594" s="3" t="s">
        <v>36</v>
      </c>
      <c r="C1594" s="3" t="s">
        <v>46</v>
      </c>
      <c r="D1594" s="3" t="s">
        <v>16</v>
      </c>
      <c r="E1594" s="12">
        <v>372.00000000000006</v>
      </c>
      <c r="F1594" s="12">
        <v>708</v>
      </c>
      <c r="G1594" s="12">
        <v>8361</v>
      </c>
      <c r="H1594" s="13">
        <v>11.809322033898304</v>
      </c>
    </row>
    <row r="1595" spans="1:8" ht="15.75" customHeight="1" x14ac:dyDescent="0.3">
      <c r="A1595" s="4">
        <v>41904</v>
      </c>
      <c r="B1595" s="3" t="s">
        <v>36</v>
      </c>
      <c r="C1595" s="3" t="s">
        <v>47</v>
      </c>
      <c r="D1595" s="3" t="s">
        <v>17</v>
      </c>
      <c r="E1595" s="12">
        <v>633.00000000000011</v>
      </c>
      <c r="F1595" s="12">
        <v>1257</v>
      </c>
      <c r="G1595" s="12">
        <v>13047</v>
      </c>
      <c r="H1595" s="13">
        <v>10.379474940334129</v>
      </c>
    </row>
    <row r="1596" spans="1:8" ht="15.75" customHeight="1" x14ac:dyDescent="0.3">
      <c r="A1596" s="4">
        <v>41904</v>
      </c>
      <c r="B1596" s="3" t="s">
        <v>36</v>
      </c>
      <c r="C1596" s="3" t="s">
        <v>45</v>
      </c>
      <c r="D1596" s="3" t="s">
        <v>18</v>
      </c>
      <c r="E1596" s="12">
        <v>108</v>
      </c>
      <c r="F1596" s="12">
        <v>174.00000000000003</v>
      </c>
      <c r="G1596" s="12">
        <v>1965.0000000000005</v>
      </c>
      <c r="H1596" s="13">
        <v>11.293103448275861</v>
      </c>
    </row>
    <row r="1597" spans="1:8" ht="15.75" customHeight="1" x14ac:dyDescent="0.3">
      <c r="A1597" s="4">
        <v>41904</v>
      </c>
      <c r="B1597" s="3" t="s">
        <v>36</v>
      </c>
      <c r="C1597" s="3" t="s">
        <v>48</v>
      </c>
      <c r="D1597" s="3" t="s">
        <v>19</v>
      </c>
      <c r="E1597" s="12">
        <v>141</v>
      </c>
      <c r="F1597" s="12">
        <v>240</v>
      </c>
      <c r="G1597" s="12">
        <v>3173.9999999999991</v>
      </c>
      <c r="H1597" s="13">
        <v>13.225</v>
      </c>
    </row>
    <row r="1598" spans="1:8" ht="15.75" customHeight="1" x14ac:dyDescent="0.3">
      <c r="A1598" s="4">
        <v>41904</v>
      </c>
      <c r="B1598" s="3" t="s">
        <v>36</v>
      </c>
      <c r="C1598" s="3" t="s">
        <v>49</v>
      </c>
      <c r="D1598" s="3" t="s">
        <v>20</v>
      </c>
      <c r="E1598" s="12">
        <v>1617.0000000000005</v>
      </c>
      <c r="F1598" s="12">
        <v>3564.0000000000009</v>
      </c>
      <c r="G1598" s="12">
        <v>43563.000000000007</v>
      </c>
      <c r="H1598" s="13">
        <v>12.223063973063972</v>
      </c>
    </row>
    <row r="1599" spans="1:8" ht="15.75" customHeight="1" x14ac:dyDescent="0.3">
      <c r="A1599" s="4">
        <v>41904</v>
      </c>
      <c r="B1599" s="3" t="s">
        <v>36</v>
      </c>
      <c r="C1599" s="3" t="s">
        <v>50</v>
      </c>
      <c r="D1599" s="3" t="s">
        <v>21</v>
      </c>
      <c r="E1599" s="12">
        <v>179.99999999999997</v>
      </c>
      <c r="F1599" s="12">
        <v>339</v>
      </c>
      <c r="G1599" s="12">
        <v>4770</v>
      </c>
      <c r="H1599" s="13">
        <v>14.070796460176991</v>
      </c>
    </row>
    <row r="1600" spans="1:8" ht="15.75" customHeight="1" x14ac:dyDescent="0.3">
      <c r="A1600" s="4">
        <v>41904</v>
      </c>
      <c r="B1600" s="3" t="s">
        <v>36</v>
      </c>
      <c r="C1600" s="3" t="s">
        <v>51</v>
      </c>
      <c r="D1600" s="3" t="s">
        <v>22</v>
      </c>
      <c r="E1600" s="12">
        <v>138</v>
      </c>
      <c r="F1600" s="12">
        <v>258</v>
      </c>
      <c r="G1600" s="12">
        <v>2814</v>
      </c>
      <c r="H1600" s="13">
        <v>10.906976744186046</v>
      </c>
    </row>
    <row r="1601" spans="1:8" ht="15.75" customHeight="1" x14ac:dyDescent="0.3">
      <c r="A1601" s="4">
        <v>41904</v>
      </c>
      <c r="B1601" s="3" t="s">
        <v>36</v>
      </c>
      <c r="C1601" s="3" t="s">
        <v>52</v>
      </c>
      <c r="D1601" s="3" t="s">
        <v>23</v>
      </c>
      <c r="E1601" s="12">
        <v>1781.9999999999995</v>
      </c>
      <c r="F1601" s="12">
        <v>3168</v>
      </c>
      <c r="G1601" s="12">
        <v>42891</v>
      </c>
      <c r="H1601" s="13">
        <v>13.538825757575758</v>
      </c>
    </row>
    <row r="1602" spans="1:8" ht="15.75" customHeight="1" x14ac:dyDescent="0.3">
      <c r="A1602" s="4">
        <v>41904</v>
      </c>
      <c r="B1602" s="3" t="s">
        <v>36</v>
      </c>
      <c r="C1602" s="3" t="s">
        <v>49</v>
      </c>
      <c r="D1602" s="3" t="s">
        <v>24</v>
      </c>
      <c r="E1602" s="12">
        <v>168</v>
      </c>
      <c r="F1602" s="12">
        <v>270</v>
      </c>
      <c r="G1602" s="12">
        <v>3098.9999999999991</v>
      </c>
      <c r="H1602" s="13">
        <v>11.477777777777778</v>
      </c>
    </row>
    <row r="1603" spans="1:8" ht="15.75" customHeight="1" x14ac:dyDescent="0.3">
      <c r="A1603" s="4">
        <v>41904</v>
      </c>
      <c r="B1603" s="3" t="s">
        <v>36</v>
      </c>
      <c r="C1603" s="3" t="s">
        <v>53</v>
      </c>
      <c r="D1603" s="3" t="s">
        <v>25</v>
      </c>
      <c r="E1603" s="12">
        <v>57</v>
      </c>
      <c r="F1603" s="12">
        <v>78</v>
      </c>
      <c r="G1603" s="12">
        <v>1200</v>
      </c>
      <c r="H1603" s="13">
        <v>15.384615384615385</v>
      </c>
    </row>
    <row r="1604" spans="1:8" ht="15.75" customHeight="1" x14ac:dyDescent="0.3">
      <c r="A1604" s="4">
        <v>41904</v>
      </c>
      <c r="B1604" s="3" t="s">
        <v>36</v>
      </c>
      <c r="C1604" s="3" t="s">
        <v>54</v>
      </c>
      <c r="D1604" s="3" t="s">
        <v>26</v>
      </c>
      <c r="E1604" s="12">
        <v>51</v>
      </c>
      <c r="F1604" s="12">
        <v>96</v>
      </c>
      <c r="G1604" s="12">
        <v>999</v>
      </c>
      <c r="H1604" s="13">
        <v>10.40625</v>
      </c>
    </row>
    <row r="1605" spans="1:8" ht="15.75" customHeight="1" x14ac:dyDescent="0.3">
      <c r="A1605" s="4">
        <v>41904</v>
      </c>
      <c r="B1605" s="3" t="s">
        <v>36</v>
      </c>
      <c r="C1605" s="3" t="s">
        <v>49</v>
      </c>
      <c r="D1605" s="3" t="s">
        <v>27</v>
      </c>
      <c r="E1605" s="12">
        <v>131.99999999999997</v>
      </c>
      <c r="F1605" s="12">
        <v>303</v>
      </c>
      <c r="G1605" s="12">
        <v>2940</v>
      </c>
      <c r="H1605" s="13">
        <v>9.7029702970297027</v>
      </c>
    </row>
    <row r="1606" spans="1:8" ht="15.75" customHeight="1" x14ac:dyDescent="0.3">
      <c r="A1606" s="4">
        <v>41904</v>
      </c>
      <c r="B1606" s="3" t="s">
        <v>36</v>
      </c>
      <c r="C1606" s="3" t="s">
        <v>49</v>
      </c>
      <c r="D1606" s="3" t="s">
        <v>28</v>
      </c>
      <c r="E1606" s="12">
        <v>1077</v>
      </c>
      <c r="F1606" s="12">
        <v>2124</v>
      </c>
      <c r="G1606" s="12">
        <v>25467</v>
      </c>
      <c r="H1606" s="13">
        <v>11.990112994350282</v>
      </c>
    </row>
    <row r="1607" spans="1:8" ht="15.75" customHeight="1" x14ac:dyDescent="0.3">
      <c r="A1607" s="4">
        <v>41904</v>
      </c>
      <c r="B1607" s="3" t="s">
        <v>36</v>
      </c>
      <c r="C1607" s="3" t="s">
        <v>49</v>
      </c>
      <c r="D1607" s="3" t="s">
        <v>29</v>
      </c>
      <c r="E1607" s="12">
        <v>2286</v>
      </c>
      <c r="F1607" s="12">
        <v>5441.9999999999991</v>
      </c>
      <c r="G1607" s="12">
        <v>61737</v>
      </c>
      <c r="H1607" s="13">
        <v>11.344542447629548</v>
      </c>
    </row>
    <row r="1608" spans="1:8" ht="15.75" customHeight="1" x14ac:dyDescent="0.3">
      <c r="A1608" s="4">
        <v>41904</v>
      </c>
      <c r="B1608" s="3" t="s">
        <v>36</v>
      </c>
      <c r="C1608" s="3" t="s">
        <v>55</v>
      </c>
      <c r="D1608" s="3" t="s">
        <v>30</v>
      </c>
      <c r="E1608" s="12">
        <v>261</v>
      </c>
      <c r="F1608" s="12">
        <v>465</v>
      </c>
      <c r="G1608" s="12">
        <v>5199</v>
      </c>
      <c r="H1608" s="13">
        <v>11.180645161290322</v>
      </c>
    </row>
    <row r="1609" spans="1:8" ht="15.75" customHeight="1" x14ac:dyDescent="0.3">
      <c r="A1609" s="4">
        <v>41904</v>
      </c>
      <c r="B1609" s="3" t="s">
        <v>36</v>
      </c>
      <c r="C1609" s="3" t="s">
        <v>49</v>
      </c>
      <c r="D1609" s="3" t="s">
        <v>31</v>
      </c>
      <c r="E1609" s="12">
        <v>336</v>
      </c>
      <c r="F1609" s="12">
        <v>699</v>
      </c>
      <c r="G1609" s="12">
        <v>9477</v>
      </c>
      <c r="H1609" s="13">
        <v>13.557939914163089</v>
      </c>
    </row>
    <row r="1610" spans="1:8" ht="15.75" customHeight="1" x14ac:dyDescent="0.3">
      <c r="A1610" s="4">
        <v>41904</v>
      </c>
      <c r="B1610" s="3" t="s">
        <v>36</v>
      </c>
      <c r="C1610" s="3" t="s">
        <v>13</v>
      </c>
      <c r="D1610" s="3" t="s">
        <v>13</v>
      </c>
      <c r="E1610" s="12">
        <v>16620</v>
      </c>
      <c r="F1610" s="12">
        <v>33072.000000000007</v>
      </c>
      <c r="G1610" s="12">
        <v>409713</v>
      </c>
      <c r="H1610" s="13">
        <v>12.388515965166908</v>
      </c>
    </row>
    <row r="1611" spans="1:8" ht="15.75" customHeight="1" x14ac:dyDescent="0.3">
      <c r="A1611" s="4">
        <v>41904</v>
      </c>
      <c r="B1611" s="3" t="s">
        <v>36</v>
      </c>
      <c r="C1611" s="3" t="s">
        <v>53</v>
      </c>
      <c r="D1611" s="3" t="s">
        <v>32</v>
      </c>
      <c r="E1611" s="12">
        <v>87</v>
      </c>
      <c r="F1611" s="12">
        <v>129</v>
      </c>
      <c r="G1611" s="12">
        <v>1755</v>
      </c>
      <c r="H1611" s="13">
        <v>13.604651162790697</v>
      </c>
    </row>
    <row r="1612" spans="1:8" ht="15.75" customHeight="1" x14ac:dyDescent="0.3">
      <c r="A1612" s="4">
        <v>41904</v>
      </c>
      <c r="B1612" s="3" t="s">
        <v>36</v>
      </c>
      <c r="C1612" s="3" t="s">
        <v>56</v>
      </c>
      <c r="D1612" s="3" t="s">
        <v>33</v>
      </c>
      <c r="E1612" s="12">
        <v>338.99999999999994</v>
      </c>
      <c r="F1612" s="12">
        <v>594</v>
      </c>
      <c r="G1612" s="12">
        <v>7101</v>
      </c>
      <c r="H1612" s="13">
        <v>11.954545454545455</v>
      </c>
    </row>
    <row r="1613" spans="1:8" ht="15.75" customHeight="1" x14ac:dyDescent="0.3">
      <c r="A1613" s="4">
        <v>41904</v>
      </c>
      <c r="B1613" s="3" t="s">
        <v>37</v>
      </c>
      <c r="C1613" s="3" t="s">
        <v>44</v>
      </c>
      <c r="D1613" s="3" t="s">
        <v>14</v>
      </c>
      <c r="E1613" s="12">
        <v>472</v>
      </c>
      <c r="F1613" s="12">
        <v>982</v>
      </c>
      <c r="G1613" s="12">
        <v>17562.650000000001</v>
      </c>
      <c r="H1613" s="13">
        <v>17.884572301425663</v>
      </c>
    </row>
    <row r="1614" spans="1:8" ht="15.75" customHeight="1" x14ac:dyDescent="0.3">
      <c r="A1614" s="4">
        <v>41904</v>
      </c>
      <c r="B1614" s="3" t="s">
        <v>37</v>
      </c>
      <c r="C1614" s="3" t="s">
        <v>45</v>
      </c>
      <c r="D1614" s="3" t="s">
        <v>15</v>
      </c>
      <c r="E1614" s="12">
        <v>257</v>
      </c>
      <c r="F1614" s="12">
        <v>502</v>
      </c>
      <c r="G1614" s="12">
        <v>8116.2700000000013</v>
      </c>
      <c r="H1614" s="13">
        <v>16.167868525896417</v>
      </c>
    </row>
    <row r="1615" spans="1:8" ht="15.75" customHeight="1" x14ac:dyDescent="0.3">
      <c r="A1615" s="4">
        <v>41904</v>
      </c>
      <c r="B1615" s="3" t="s">
        <v>37</v>
      </c>
      <c r="C1615" s="3" t="s">
        <v>46</v>
      </c>
      <c r="D1615" s="3" t="s">
        <v>16</v>
      </c>
      <c r="E1615" s="12">
        <v>1392</v>
      </c>
      <c r="F1615" s="12">
        <v>3448</v>
      </c>
      <c r="G1615" s="12">
        <v>52218.73</v>
      </c>
      <c r="H1615" s="13">
        <v>15.144643271461717</v>
      </c>
    </row>
    <row r="1616" spans="1:8" ht="15.75" customHeight="1" x14ac:dyDescent="0.3">
      <c r="A1616" s="4">
        <v>41904</v>
      </c>
      <c r="B1616" s="3" t="s">
        <v>37</v>
      </c>
      <c r="C1616" s="3" t="s">
        <v>47</v>
      </c>
      <c r="D1616" s="3" t="s">
        <v>17</v>
      </c>
      <c r="E1616" s="12">
        <v>2894</v>
      </c>
      <c r="F1616" s="12">
        <v>6993</v>
      </c>
      <c r="G1616" s="12">
        <v>98570.24000000002</v>
      </c>
      <c r="H1616" s="13">
        <v>14.095558415558417</v>
      </c>
    </row>
    <row r="1617" spans="1:8" ht="15.75" customHeight="1" x14ac:dyDescent="0.3">
      <c r="A1617" s="4">
        <v>41904</v>
      </c>
      <c r="B1617" s="3" t="s">
        <v>37</v>
      </c>
      <c r="C1617" s="3" t="s">
        <v>45</v>
      </c>
      <c r="D1617" s="3" t="s">
        <v>18</v>
      </c>
      <c r="E1617" s="12">
        <v>427</v>
      </c>
      <c r="F1617" s="12">
        <v>864</v>
      </c>
      <c r="G1617" s="12">
        <v>16997.07</v>
      </c>
      <c r="H1617" s="13">
        <v>19.67253472222222</v>
      </c>
    </row>
    <row r="1618" spans="1:8" ht="15.75" customHeight="1" x14ac:dyDescent="0.3">
      <c r="A1618" s="4">
        <v>41904</v>
      </c>
      <c r="B1618" s="3" t="s">
        <v>37</v>
      </c>
      <c r="C1618" s="3" t="s">
        <v>48</v>
      </c>
      <c r="D1618" s="3" t="s">
        <v>19</v>
      </c>
      <c r="E1618" s="12">
        <v>202</v>
      </c>
      <c r="F1618" s="12">
        <v>430</v>
      </c>
      <c r="G1618" s="12">
        <v>7797.1899999999987</v>
      </c>
      <c r="H1618" s="13">
        <v>18.132999999999999</v>
      </c>
    </row>
    <row r="1619" spans="1:8" ht="15.75" customHeight="1" x14ac:dyDescent="0.3">
      <c r="A1619" s="4">
        <v>41904</v>
      </c>
      <c r="B1619" s="3" t="s">
        <v>37</v>
      </c>
      <c r="C1619" s="3" t="s">
        <v>49</v>
      </c>
      <c r="D1619" s="3" t="s">
        <v>20</v>
      </c>
      <c r="E1619" s="12">
        <v>1863.9999999999998</v>
      </c>
      <c r="F1619" s="12">
        <v>4540.0000000000009</v>
      </c>
      <c r="G1619" s="12">
        <v>73946.39</v>
      </c>
      <c r="H1619" s="13">
        <v>16.287751101321586</v>
      </c>
    </row>
    <row r="1620" spans="1:8" ht="15.75" customHeight="1" x14ac:dyDescent="0.3">
      <c r="A1620" s="4">
        <v>41904</v>
      </c>
      <c r="B1620" s="3" t="s">
        <v>37</v>
      </c>
      <c r="C1620" s="3" t="s">
        <v>50</v>
      </c>
      <c r="D1620" s="3" t="s">
        <v>21</v>
      </c>
      <c r="E1620" s="12">
        <v>336</v>
      </c>
      <c r="F1620" s="12">
        <v>801</v>
      </c>
      <c r="G1620" s="12">
        <v>14530.71</v>
      </c>
      <c r="H1620" s="13">
        <v>18.140711610486889</v>
      </c>
    </row>
    <row r="1621" spans="1:8" ht="15.75" customHeight="1" x14ac:dyDescent="0.3">
      <c r="A1621" s="4">
        <v>41904</v>
      </c>
      <c r="B1621" s="3" t="s">
        <v>37</v>
      </c>
      <c r="C1621" s="3" t="s">
        <v>51</v>
      </c>
      <c r="D1621" s="3" t="s">
        <v>22</v>
      </c>
      <c r="E1621" s="12">
        <v>74</v>
      </c>
      <c r="F1621" s="12">
        <v>149</v>
      </c>
      <c r="G1621" s="12">
        <v>2571.04</v>
      </c>
      <c r="H1621" s="13">
        <v>17.255302013422817</v>
      </c>
    </row>
    <row r="1622" spans="1:8" ht="15.75" customHeight="1" x14ac:dyDescent="0.3">
      <c r="A1622" s="4">
        <v>41904</v>
      </c>
      <c r="B1622" s="3" t="s">
        <v>37</v>
      </c>
      <c r="C1622" s="3" t="s">
        <v>52</v>
      </c>
      <c r="D1622" s="3" t="s">
        <v>23</v>
      </c>
      <c r="E1622" s="12">
        <v>6264</v>
      </c>
      <c r="F1622" s="12">
        <v>14102</v>
      </c>
      <c r="G1622" s="12">
        <v>335198.59000000003</v>
      </c>
      <c r="H1622" s="13">
        <v>23.769578074032054</v>
      </c>
    </row>
    <row r="1623" spans="1:8" ht="15.75" customHeight="1" x14ac:dyDescent="0.3">
      <c r="A1623" s="4">
        <v>41904</v>
      </c>
      <c r="B1623" s="3" t="s">
        <v>37</v>
      </c>
      <c r="C1623" s="3" t="s">
        <v>49</v>
      </c>
      <c r="D1623" s="3" t="s">
        <v>24</v>
      </c>
      <c r="E1623" s="12">
        <v>199</v>
      </c>
      <c r="F1623" s="12">
        <v>470</v>
      </c>
      <c r="G1623" s="12">
        <v>8312.3700000000008</v>
      </c>
      <c r="H1623" s="13">
        <v>17.685893617021279</v>
      </c>
    </row>
    <row r="1624" spans="1:8" ht="15.75" customHeight="1" x14ac:dyDescent="0.3">
      <c r="A1624" s="4">
        <v>41904</v>
      </c>
      <c r="B1624" s="3" t="s">
        <v>37</v>
      </c>
      <c r="C1624" s="3" t="s">
        <v>53</v>
      </c>
      <c r="D1624" s="3" t="s">
        <v>25</v>
      </c>
      <c r="E1624" s="12">
        <v>100</v>
      </c>
      <c r="F1624" s="12">
        <v>190</v>
      </c>
      <c r="G1624" s="12">
        <v>3485.95</v>
      </c>
      <c r="H1624" s="13">
        <v>18.347105263157893</v>
      </c>
    </row>
    <row r="1625" spans="1:8" ht="15.75" customHeight="1" x14ac:dyDescent="0.3">
      <c r="A1625" s="4">
        <v>41904</v>
      </c>
      <c r="B1625" s="3" t="s">
        <v>37</v>
      </c>
      <c r="C1625" s="3" t="s">
        <v>54</v>
      </c>
      <c r="D1625" s="3" t="s">
        <v>26</v>
      </c>
      <c r="E1625" s="12">
        <v>46</v>
      </c>
      <c r="F1625" s="12">
        <v>76.000000000000014</v>
      </c>
      <c r="G1625" s="12">
        <v>1270.22</v>
      </c>
      <c r="H1625" s="13">
        <v>16.713421052631578</v>
      </c>
    </row>
    <row r="1626" spans="1:8" ht="15.75" customHeight="1" x14ac:dyDescent="0.3">
      <c r="A1626" s="4">
        <v>41904</v>
      </c>
      <c r="B1626" s="3" t="s">
        <v>37</v>
      </c>
      <c r="C1626" s="3" t="s">
        <v>49</v>
      </c>
      <c r="D1626" s="3" t="s">
        <v>27</v>
      </c>
      <c r="E1626" s="12">
        <v>61.000000000000007</v>
      </c>
      <c r="F1626" s="12">
        <v>160</v>
      </c>
      <c r="G1626" s="12">
        <v>2496.2699999999995</v>
      </c>
      <c r="H1626" s="13">
        <v>15.601687500000001</v>
      </c>
    </row>
    <row r="1627" spans="1:8" ht="15.75" customHeight="1" x14ac:dyDescent="0.3">
      <c r="A1627" s="4">
        <v>41904</v>
      </c>
      <c r="B1627" s="3" t="s">
        <v>37</v>
      </c>
      <c r="C1627" s="3" t="s">
        <v>49</v>
      </c>
      <c r="D1627" s="3" t="s">
        <v>28</v>
      </c>
      <c r="E1627" s="12">
        <v>782</v>
      </c>
      <c r="F1627" s="12">
        <v>1698</v>
      </c>
      <c r="G1627" s="12">
        <v>26932.92</v>
      </c>
      <c r="H1627" s="13">
        <v>15.861554770318021</v>
      </c>
    </row>
    <row r="1628" spans="1:8" ht="15.75" customHeight="1" x14ac:dyDescent="0.3">
      <c r="A1628" s="4">
        <v>41904</v>
      </c>
      <c r="B1628" s="3" t="s">
        <v>37</v>
      </c>
      <c r="C1628" s="3" t="s">
        <v>49</v>
      </c>
      <c r="D1628" s="3" t="s">
        <v>29</v>
      </c>
      <c r="E1628" s="12">
        <v>2402</v>
      </c>
      <c r="F1628" s="12">
        <v>6841.9999999999991</v>
      </c>
      <c r="G1628" s="12">
        <v>107456.97</v>
      </c>
      <c r="H1628" s="13">
        <v>15.705491084478222</v>
      </c>
    </row>
    <row r="1629" spans="1:8" ht="15.75" customHeight="1" x14ac:dyDescent="0.3">
      <c r="A1629" s="4">
        <v>41904</v>
      </c>
      <c r="B1629" s="3" t="s">
        <v>37</v>
      </c>
      <c r="C1629" s="3" t="s">
        <v>55</v>
      </c>
      <c r="D1629" s="3" t="s">
        <v>30</v>
      </c>
      <c r="E1629" s="12">
        <v>345.99999999999994</v>
      </c>
      <c r="F1629" s="12">
        <v>722</v>
      </c>
      <c r="G1629" s="12">
        <v>11804.55</v>
      </c>
      <c r="H1629" s="13">
        <v>16.349792243767311</v>
      </c>
    </row>
    <row r="1630" spans="1:8" ht="15.75" customHeight="1" x14ac:dyDescent="0.3">
      <c r="A1630" s="4">
        <v>41904</v>
      </c>
      <c r="B1630" s="3" t="s">
        <v>37</v>
      </c>
      <c r="C1630" s="3" t="s">
        <v>49</v>
      </c>
      <c r="D1630" s="3" t="s">
        <v>31</v>
      </c>
      <c r="E1630" s="12">
        <v>377</v>
      </c>
      <c r="F1630" s="12">
        <v>872</v>
      </c>
      <c r="G1630" s="12">
        <v>17152.96</v>
      </c>
      <c r="H1630" s="13">
        <v>19.670825688073393</v>
      </c>
    </row>
    <row r="1631" spans="1:8" ht="15.75" customHeight="1" x14ac:dyDescent="0.3">
      <c r="A1631" s="4">
        <v>41904</v>
      </c>
      <c r="B1631" s="3" t="s">
        <v>37</v>
      </c>
      <c r="C1631" s="3" t="s">
        <v>13</v>
      </c>
      <c r="D1631" s="3" t="s">
        <v>13</v>
      </c>
      <c r="E1631" s="12">
        <v>33821.000000000007</v>
      </c>
      <c r="F1631" s="12">
        <v>77176</v>
      </c>
      <c r="G1631" s="12">
        <v>1385940.18</v>
      </c>
      <c r="H1631" s="13">
        <v>17.958175857779619</v>
      </c>
    </row>
    <row r="1632" spans="1:8" ht="15.75" customHeight="1" x14ac:dyDescent="0.3">
      <c r="A1632" s="4">
        <v>41904</v>
      </c>
      <c r="B1632" s="3" t="s">
        <v>37</v>
      </c>
      <c r="C1632" s="3" t="s">
        <v>53</v>
      </c>
      <c r="D1632" s="3" t="s">
        <v>32</v>
      </c>
      <c r="E1632" s="12">
        <v>84</v>
      </c>
      <c r="F1632" s="12">
        <v>201</v>
      </c>
      <c r="G1632" s="12">
        <v>3759.67</v>
      </c>
      <c r="H1632" s="13">
        <v>18.704825870646765</v>
      </c>
    </row>
    <row r="1633" spans="1:8" ht="15.75" customHeight="1" x14ac:dyDescent="0.3">
      <c r="A1633" s="4">
        <v>41904</v>
      </c>
      <c r="B1633" s="3" t="s">
        <v>37</v>
      </c>
      <c r="C1633" s="3" t="s">
        <v>56</v>
      </c>
      <c r="D1633" s="3" t="s">
        <v>33</v>
      </c>
      <c r="E1633" s="12">
        <v>2449.0000000000005</v>
      </c>
      <c r="F1633" s="12">
        <v>5914</v>
      </c>
      <c r="G1633" s="12">
        <v>91688.55</v>
      </c>
      <c r="H1633" s="13">
        <v>15.50364389584038</v>
      </c>
    </row>
    <row r="1634" spans="1:8" ht="15.75" customHeight="1" x14ac:dyDescent="0.3">
      <c r="A1634" s="4">
        <v>41911</v>
      </c>
      <c r="B1634" s="3" t="s">
        <v>36</v>
      </c>
      <c r="C1634" s="3" t="s">
        <v>44</v>
      </c>
      <c r="D1634" s="3" t="s">
        <v>14</v>
      </c>
      <c r="E1634" s="12">
        <v>159</v>
      </c>
      <c r="F1634" s="12">
        <v>276</v>
      </c>
      <c r="G1634" s="12">
        <v>3990</v>
      </c>
      <c r="H1634" s="13">
        <v>14.456521739130435</v>
      </c>
    </row>
    <row r="1635" spans="1:8" ht="15.75" customHeight="1" x14ac:dyDescent="0.3">
      <c r="A1635" s="4">
        <v>41911</v>
      </c>
      <c r="B1635" s="3" t="s">
        <v>36</v>
      </c>
      <c r="C1635" s="3" t="s">
        <v>45</v>
      </c>
      <c r="D1635" s="3" t="s">
        <v>15</v>
      </c>
      <c r="E1635" s="12">
        <v>195</v>
      </c>
      <c r="F1635" s="12">
        <v>342</v>
      </c>
      <c r="G1635" s="12">
        <v>5081.9999999999991</v>
      </c>
      <c r="H1635" s="13">
        <v>14.859649122807017</v>
      </c>
    </row>
    <row r="1636" spans="1:8" ht="15.75" customHeight="1" x14ac:dyDescent="0.3">
      <c r="A1636" s="4">
        <v>41911</v>
      </c>
      <c r="B1636" s="3" t="s">
        <v>36</v>
      </c>
      <c r="C1636" s="3" t="s">
        <v>46</v>
      </c>
      <c r="D1636" s="3" t="s">
        <v>16</v>
      </c>
      <c r="E1636" s="12">
        <v>378</v>
      </c>
      <c r="F1636" s="12">
        <v>678</v>
      </c>
      <c r="G1636" s="12">
        <v>8873.9999999999982</v>
      </c>
      <c r="H1636" s="13">
        <v>13.08849557522124</v>
      </c>
    </row>
    <row r="1637" spans="1:8" ht="15.75" customHeight="1" x14ac:dyDescent="0.3">
      <c r="A1637" s="4">
        <v>41911</v>
      </c>
      <c r="B1637" s="3" t="s">
        <v>36</v>
      </c>
      <c r="C1637" s="3" t="s">
        <v>47</v>
      </c>
      <c r="D1637" s="3" t="s">
        <v>17</v>
      </c>
      <c r="E1637" s="12">
        <v>768</v>
      </c>
      <c r="F1637" s="12">
        <v>1659</v>
      </c>
      <c r="G1637" s="12">
        <v>17598</v>
      </c>
      <c r="H1637" s="13">
        <v>10.60759493670886</v>
      </c>
    </row>
    <row r="1638" spans="1:8" ht="15.75" customHeight="1" x14ac:dyDescent="0.3">
      <c r="A1638" s="4">
        <v>41911</v>
      </c>
      <c r="B1638" s="3" t="s">
        <v>36</v>
      </c>
      <c r="C1638" s="3" t="s">
        <v>45</v>
      </c>
      <c r="D1638" s="3" t="s">
        <v>18</v>
      </c>
      <c r="E1638" s="12">
        <v>138</v>
      </c>
      <c r="F1638" s="12">
        <v>236.99999999999994</v>
      </c>
      <c r="G1638" s="12">
        <v>2694</v>
      </c>
      <c r="H1638" s="13">
        <v>11.367088607594937</v>
      </c>
    </row>
    <row r="1639" spans="1:8" ht="15.75" customHeight="1" x14ac:dyDescent="0.3">
      <c r="A1639" s="4">
        <v>41911</v>
      </c>
      <c r="B1639" s="3" t="s">
        <v>36</v>
      </c>
      <c r="C1639" s="3" t="s">
        <v>48</v>
      </c>
      <c r="D1639" s="3" t="s">
        <v>19</v>
      </c>
      <c r="E1639" s="12">
        <v>117.00000000000003</v>
      </c>
      <c r="F1639" s="12">
        <v>255</v>
      </c>
      <c r="G1639" s="12">
        <v>2589</v>
      </c>
      <c r="H1639" s="13">
        <v>10.152941176470588</v>
      </c>
    </row>
    <row r="1640" spans="1:8" ht="15.75" customHeight="1" x14ac:dyDescent="0.3">
      <c r="A1640" s="4">
        <v>41911</v>
      </c>
      <c r="B1640" s="3" t="s">
        <v>36</v>
      </c>
      <c r="C1640" s="3" t="s">
        <v>49</v>
      </c>
      <c r="D1640" s="3" t="s">
        <v>20</v>
      </c>
      <c r="E1640" s="12">
        <v>1521</v>
      </c>
      <c r="F1640" s="12">
        <v>3219</v>
      </c>
      <c r="G1640" s="12">
        <v>37398</v>
      </c>
      <c r="H1640" s="13">
        <v>11.61789375582479</v>
      </c>
    </row>
    <row r="1641" spans="1:8" ht="15.75" customHeight="1" x14ac:dyDescent="0.3">
      <c r="A1641" s="4">
        <v>41911</v>
      </c>
      <c r="B1641" s="3" t="s">
        <v>36</v>
      </c>
      <c r="C1641" s="3" t="s">
        <v>50</v>
      </c>
      <c r="D1641" s="3" t="s">
        <v>21</v>
      </c>
      <c r="E1641" s="12">
        <v>171</v>
      </c>
      <c r="F1641" s="12">
        <v>470.99999999999989</v>
      </c>
      <c r="G1641" s="12">
        <v>8999.9999999999982</v>
      </c>
      <c r="H1641" s="13">
        <v>19.108280254777071</v>
      </c>
    </row>
    <row r="1642" spans="1:8" ht="15.75" customHeight="1" x14ac:dyDescent="0.3">
      <c r="A1642" s="4">
        <v>41911</v>
      </c>
      <c r="B1642" s="3" t="s">
        <v>36</v>
      </c>
      <c r="C1642" s="3" t="s">
        <v>51</v>
      </c>
      <c r="D1642" s="3" t="s">
        <v>22</v>
      </c>
      <c r="E1642" s="12">
        <v>126</v>
      </c>
      <c r="F1642" s="12">
        <v>252</v>
      </c>
      <c r="G1642" s="12">
        <v>2790</v>
      </c>
      <c r="H1642" s="13">
        <v>11.071428571428571</v>
      </c>
    </row>
    <row r="1643" spans="1:8" ht="15.75" customHeight="1" x14ac:dyDescent="0.3">
      <c r="A1643" s="4">
        <v>41911</v>
      </c>
      <c r="B1643" s="3" t="s">
        <v>36</v>
      </c>
      <c r="C1643" s="3" t="s">
        <v>52</v>
      </c>
      <c r="D1643" s="3" t="s">
        <v>23</v>
      </c>
      <c r="E1643" s="12">
        <v>1919.9999999999995</v>
      </c>
      <c r="F1643" s="12">
        <v>3399.0000000000009</v>
      </c>
      <c r="G1643" s="12">
        <v>48789.000000000007</v>
      </c>
      <c r="H1643" s="13">
        <v>14.353927625772286</v>
      </c>
    </row>
    <row r="1644" spans="1:8" ht="15.75" customHeight="1" x14ac:dyDescent="0.3">
      <c r="A1644" s="4">
        <v>41911</v>
      </c>
      <c r="B1644" s="3" t="s">
        <v>36</v>
      </c>
      <c r="C1644" s="3" t="s">
        <v>49</v>
      </c>
      <c r="D1644" s="3" t="s">
        <v>24</v>
      </c>
      <c r="E1644" s="12">
        <v>186.00000000000003</v>
      </c>
      <c r="F1644" s="12">
        <v>312</v>
      </c>
      <c r="G1644" s="12">
        <v>3698.9999999999991</v>
      </c>
      <c r="H1644" s="13">
        <v>11.85576923076923</v>
      </c>
    </row>
    <row r="1645" spans="1:8" ht="15.75" customHeight="1" x14ac:dyDescent="0.3">
      <c r="A1645" s="4">
        <v>41911</v>
      </c>
      <c r="B1645" s="3" t="s">
        <v>36</v>
      </c>
      <c r="C1645" s="3" t="s">
        <v>53</v>
      </c>
      <c r="D1645" s="3" t="s">
        <v>25</v>
      </c>
      <c r="E1645" s="12">
        <v>65.999999999999986</v>
      </c>
      <c r="F1645" s="12">
        <v>143.99999999999997</v>
      </c>
      <c r="G1645" s="12">
        <v>1464</v>
      </c>
      <c r="H1645" s="13">
        <v>10.166666666666666</v>
      </c>
    </row>
    <row r="1646" spans="1:8" ht="15.75" customHeight="1" x14ac:dyDescent="0.3">
      <c r="A1646" s="4">
        <v>41911</v>
      </c>
      <c r="B1646" s="3" t="s">
        <v>36</v>
      </c>
      <c r="C1646" s="3" t="s">
        <v>54</v>
      </c>
      <c r="D1646" s="3" t="s">
        <v>26</v>
      </c>
      <c r="E1646" s="12">
        <v>63</v>
      </c>
      <c r="F1646" s="12">
        <v>102</v>
      </c>
      <c r="G1646" s="12">
        <v>914.99999999999977</v>
      </c>
      <c r="H1646" s="13">
        <v>8.9705882352941178</v>
      </c>
    </row>
    <row r="1647" spans="1:8" ht="15.75" customHeight="1" x14ac:dyDescent="0.3">
      <c r="A1647" s="4">
        <v>41911</v>
      </c>
      <c r="B1647" s="3" t="s">
        <v>36</v>
      </c>
      <c r="C1647" s="3" t="s">
        <v>49</v>
      </c>
      <c r="D1647" s="3" t="s">
        <v>27</v>
      </c>
      <c r="E1647" s="12">
        <v>126</v>
      </c>
      <c r="F1647" s="12">
        <v>252</v>
      </c>
      <c r="G1647" s="12">
        <v>2220</v>
      </c>
      <c r="H1647" s="13">
        <v>8.8095238095238102</v>
      </c>
    </row>
    <row r="1648" spans="1:8" ht="15.75" customHeight="1" x14ac:dyDescent="0.3">
      <c r="A1648" s="4">
        <v>41911</v>
      </c>
      <c r="B1648" s="3" t="s">
        <v>36</v>
      </c>
      <c r="C1648" s="3" t="s">
        <v>49</v>
      </c>
      <c r="D1648" s="3" t="s">
        <v>28</v>
      </c>
      <c r="E1648" s="12">
        <v>1032</v>
      </c>
      <c r="F1648" s="12">
        <v>1898.9999999999995</v>
      </c>
      <c r="G1648" s="12">
        <v>22659</v>
      </c>
      <c r="H1648" s="13">
        <v>11.932069510268562</v>
      </c>
    </row>
    <row r="1649" spans="1:8" ht="15.75" customHeight="1" x14ac:dyDescent="0.3">
      <c r="A1649" s="4">
        <v>41911</v>
      </c>
      <c r="B1649" s="3" t="s">
        <v>36</v>
      </c>
      <c r="C1649" s="3" t="s">
        <v>49</v>
      </c>
      <c r="D1649" s="3" t="s">
        <v>29</v>
      </c>
      <c r="E1649" s="12">
        <v>2271</v>
      </c>
      <c r="F1649" s="12">
        <v>5249.9999999999991</v>
      </c>
      <c r="G1649" s="12">
        <v>60732</v>
      </c>
      <c r="H1649" s="13">
        <v>11.568</v>
      </c>
    </row>
    <row r="1650" spans="1:8" ht="15.75" customHeight="1" x14ac:dyDescent="0.3">
      <c r="A1650" s="4">
        <v>41911</v>
      </c>
      <c r="B1650" s="3" t="s">
        <v>36</v>
      </c>
      <c r="C1650" s="3" t="s">
        <v>55</v>
      </c>
      <c r="D1650" s="3" t="s">
        <v>30</v>
      </c>
      <c r="E1650" s="12">
        <v>204</v>
      </c>
      <c r="F1650" s="12">
        <v>441</v>
      </c>
      <c r="G1650" s="12">
        <v>5196</v>
      </c>
      <c r="H1650" s="13">
        <v>11.782312925170068</v>
      </c>
    </row>
    <row r="1651" spans="1:8" ht="15.75" customHeight="1" x14ac:dyDescent="0.3">
      <c r="A1651" s="4">
        <v>41911</v>
      </c>
      <c r="B1651" s="3" t="s">
        <v>36</v>
      </c>
      <c r="C1651" s="3" t="s">
        <v>49</v>
      </c>
      <c r="D1651" s="3" t="s">
        <v>31</v>
      </c>
      <c r="E1651" s="12">
        <v>357</v>
      </c>
      <c r="F1651" s="12">
        <v>699</v>
      </c>
      <c r="G1651" s="12">
        <v>10499.999999999998</v>
      </c>
      <c r="H1651" s="13">
        <v>15.021459227467812</v>
      </c>
    </row>
    <row r="1652" spans="1:8" ht="15.75" customHeight="1" x14ac:dyDescent="0.3">
      <c r="A1652" s="4">
        <v>41911</v>
      </c>
      <c r="B1652" s="3" t="s">
        <v>36</v>
      </c>
      <c r="C1652" s="3" t="s">
        <v>13</v>
      </c>
      <c r="D1652" s="3" t="s">
        <v>13</v>
      </c>
      <c r="E1652" s="12">
        <v>16473</v>
      </c>
      <c r="F1652" s="12">
        <v>32613</v>
      </c>
      <c r="G1652" s="12">
        <v>408969</v>
      </c>
      <c r="H1652" s="13">
        <v>12.540060711986017</v>
      </c>
    </row>
    <row r="1653" spans="1:8" ht="15.75" customHeight="1" x14ac:dyDescent="0.3">
      <c r="A1653" s="4">
        <v>41911</v>
      </c>
      <c r="B1653" s="3" t="s">
        <v>36</v>
      </c>
      <c r="C1653" s="3" t="s">
        <v>53</v>
      </c>
      <c r="D1653" s="3" t="s">
        <v>32</v>
      </c>
      <c r="E1653" s="12">
        <v>87</v>
      </c>
      <c r="F1653" s="12">
        <v>116.99999999999997</v>
      </c>
      <c r="G1653" s="12">
        <v>2013</v>
      </c>
      <c r="H1653" s="13">
        <v>17.205128205128204</v>
      </c>
    </row>
    <row r="1654" spans="1:8" ht="15.75" customHeight="1" x14ac:dyDescent="0.3">
      <c r="A1654" s="4">
        <v>41911</v>
      </c>
      <c r="B1654" s="3" t="s">
        <v>36</v>
      </c>
      <c r="C1654" s="3" t="s">
        <v>56</v>
      </c>
      <c r="D1654" s="3" t="s">
        <v>33</v>
      </c>
      <c r="E1654" s="12">
        <v>318</v>
      </c>
      <c r="F1654" s="12">
        <v>582</v>
      </c>
      <c r="G1654" s="12">
        <v>7202.9999999999982</v>
      </c>
      <c r="H1654" s="13">
        <v>12.376288659793815</v>
      </c>
    </row>
    <row r="1655" spans="1:8" ht="15.75" customHeight="1" x14ac:dyDescent="0.3">
      <c r="A1655" s="4">
        <v>41911</v>
      </c>
      <c r="B1655" s="3" t="s">
        <v>37</v>
      </c>
      <c r="C1655" s="3" t="s">
        <v>44</v>
      </c>
      <c r="D1655" s="3" t="s">
        <v>14</v>
      </c>
      <c r="E1655" s="12">
        <v>455</v>
      </c>
      <c r="F1655" s="12">
        <v>943</v>
      </c>
      <c r="G1655" s="12">
        <v>15413.979999999998</v>
      </c>
      <c r="H1655" s="13">
        <v>16.345683987274654</v>
      </c>
    </row>
    <row r="1656" spans="1:8" ht="15.75" customHeight="1" x14ac:dyDescent="0.3">
      <c r="A1656" s="4">
        <v>41911</v>
      </c>
      <c r="B1656" s="3" t="s">
        <v>37</v>
      </c>
      <c r="C1656" s="3" t="s">
        <v>45</v>
      </c>
      <c r="D1656" s="3" t="s">
        <v>15</v>
      </c>
      <c r="E1656" s="12">
        <v>269.99999999999994</v>
      </c>
      <c r="F1656" s="12">
        <v>568.99999999999989</v>
      </c>
      <c r="G1656" s="12">
        <v>10362.260000000002</v>
      </c>
      <c r="H1656" s="13">
        <v>18.211353251318101</v>
      </c>
    </row>
    <row r="1657" spans="1:8" ht="15.75" customHeight="1" x14ac:dyDescent="0.3">
      <c r="A1657" s="4">
        <v>41911</v>
      </c>
      <c r="B1657" s="3" t="s">
        <v>37</v>
      </c>
      <c r="C1657" s="3" t="s">
        <v>46</v>
      </c>
      <c r="D1657" s="3" t="s">
        <v>16</v>
      </c>
      <c r="E1657" s="12">
        <v>1483</v>
      </c>
      <c r="F1657" s="12">
        <v>3719</v>
      </c>
      <c r="G1657" s="12">
        <v>54534.63</v>
      </c>
      <c r="H1657" s="13">
        <v>14.663788652863673</v>
      </c>
    </row>
    <row r="1658" spans="1:8" ht="15.75" customHeight="1" x14ac:dyDescent="0.3">
      <c r="A1658" s="4">
        <v>41911</v>
      </c>
      <c r="B1658" s="3" t="s">
        <v>37</v>
      </c>
      <c r="C1658" s="3" t="s">
        <v>47</v>
      </c>
      <c r="D1658" s="3" t="s">
        <v>17</v>
      </c>
      <c r="E1658" s="12">
        <v>2903</v>
      </c>
      <c r="F1658" s="12">
        <v>6933.0000000000009</v>
      </c>
      <c r="G1658" s="12">
        <v>97570.130000000019</v>
      </c>
      <c r="H1658" s="13">
        <v>14.073291504399251</v>
      </c>
    </row>
    <row r="1659" spans="1:8" ht="15.75" customHeight="1" x14ac:dyDescent="0.3">
      <c r="A1659" s="4">
        <v>41911</v>
      </c>
      <c r="B1659" s="3" t="s">
        <v>37</v>
      </c>
      <c r="C1659" s="3" t="s">
        <v>45</v>
      </c>
      <c r="D1659" s="3" t="s">
        <v>18</v>
      </c>
      <c r="E1659" s="12">
        <v>384</v>
      </c>
      <c r="F1659" s="12">
        <v>851</v>
      </c>
      <c r="G1659" s="12">
        <v>15317.35</v>
      </c>
      <c r="H1659" s="13">
        <v>17.999236192714456</v>
      </c>
    </row>
    <row r="1660" spans="1:8" ht="15.75" customHeight="1" x14ac:dyDescent="0.3">
      <c r="A1660" s="4">
        <v>41911</v>
      </c>
      <c r="B1660" s="3" t="s">
        <v>37</v>
      </c>
      <c r="C1660" s="3" t="s">
        <v>48</v>
      </c>
      <c r="D1660" s="3" t="s">
        <v>19</v>
      </c>
      <c r="E1660" s="12">
        <v>200</v>
      </c>
      <c r="F1660" s="12">
        <v>408</v>
      </c>
      <c r="G1660" s="12">
        <v>7173.02</v>
      </c>
      <c r="H1660" s="13">
        <v>17.580931372549021</v>
      </c>
    </row>
    <row r="1661" spans="1:8" ht="15.75" customHeight="1" x14ac:dyDescent="0.3">
      <c r="A1661" s="4">
        <v>41911</v>
      </c>
      <c r="B1661" s="3" t="s">
        <v>37</v>
      </c>
      <c r="C1661" s="3" t="s">
        <v>49</v>
      </c>
      <c r="D1661" s="3" t="s">
        <v>20</v>
      </c>
      <c r="E1661" s="12">
        <v>1773.0000000000002</v>
      </c>
      <c r="F1661" s="12">
        <v>4209</v>
      </c>
      <c r="G1661" s="12">
        <v>63731.48000000001</v>
      </c>
      <c r="H1661" s="13">
        <v>15.141715371822286</v>
      </c>
    </row>
    <row r="1662" spans="1:8" ht="15.75" customHeight="1" x14ac:dyDescent="0.3">
      <c r="A1662" s="4">
        <v>41911</v>
      </c>
      <c r="B1662" s="3" t="s">
        <v>37</v>
      </c>
      <c r="C1662" s="3" t="s">
        <v>50</v>
      </c>
      <c r="D1662" s="3" t="s">
        <v>21</v>
      </c>
      <c r="E1662" s="12">
        <v>351</v>
      </c>
      <c r="F1662" s="12">
        <v>808</v>
      </c>
      <c r="G1662" s="12">
        <v>15078.8</v>
      </c>
      <c r="H1662" s="13">
        <v>18.661881188118812</v>
      </c>
    </row>
    <row r="1663" spans="1:8" ht="15.75" customHeight="1" x14ac:dyDescent="0.3">
      <c r="A1663" s="4">
        <v>41911</v>
      </c>
      <c r="B1663" s="3" t="s">
        <v>37</v>
      </c>
      <c r="C1663" s="3" t="s">
        <v>51</v>
      </c>
      <c r="D1663" s="3" t="s">
        <v>22</v>
      </c>
      <c r="E1663" s="12">
        <v>87.999999999999986</v>
      </c>
      <c r="F1663" s="12">
        <v>178</v>
      </c>
      <c r="G1663" s="12">
        <v>2668.31</v>
      </c>
      <c r="H1663" s="13">
        <v>14.990505617977528</v>
      </c>
    </row>
    <row r="1664" spans="1:8" ht="15.75" customHeight="1" x14ac:dyDescent="0.3">
      <c r="A1664" s="4">
        <v>41911</v>
      </c>
      <c r="B1664" s="3" t="s">
        <v>37</v>
      </c>
      <c r="C1664" s="3" t="s">
        <v>52</v>
      </c>
      <c r="D1664" s="3" t="s">
        <v>23</v>
      </c>
      <c r="E1664" s="12">
        <v>6418</v>
      </c>
      <c r="F1664" s="12">
        <v>14582</v>
      </c>
      <c r="G1664" s="12">
        <v>334384.24</v>
      </c>
      <c r="H1664" s="13">
        <v>22.931301604718143</v>
      </c>
    </row>
    <row r="1665" spans="1:8" ht="15.75" customHeight="1" x14ac:dyDescent="0.3">
      <c r="A1665" s="4">
        <v>41911</v>
      </c>
      <c r="B1665" s="3" t="s">
        <v>37</v>
      </c>
      <c r="C1665" s="3" t="s">
        <v>49</v>
      </c>
      <c r="D1665" s="3" t="s">
        <v>24</v>
      </c>
      <c r="E1665" s="12">
        <v>203</v>
      </c>
      <c r="F1665" s="12">
        <v>418</v>
      </c>
      <c r="G1665" s="12">
        <v>5940.01</v>
      </c>
      <c r="H1665" s="13">
        <v>14.21055023923445</v>
      </c>
    </row>
    <row r="1666" spans="1:8" ht="15.75" customHeight="1" x14ac:dyDescent="0.3">
      <c r="A1666" s="4">
        <v>41911</v>
      </c>
      <c r="B1666" s="3" t="s">
        <v>37</v>
      </c>
      <c r="C1666" s="3" t="s">
        <v>53</v>
      </c>
      <c r="D1666" s="3" t="s">
        <v>25</v>
      </c>
      <c r="E1666" s="12">
        <v>88.999999999999986</v>
      </c>
      <c r="F1666" s="12">
        <v>173</v>
      </c>
      <c r="G1666" s="12">
        <v>2656.72</v>
      </c>
      <c r="H1666" s="13">
        <v>15.356763005780346</v>
      </c>
    </row>
    <row r="1667" spans="1:8" ht="15.75" customHeight="1" x14ac:dyDescent="0.3">
      <c r="A1667" s="4">
        <v>41911</v>
      </c>
      <c r="B1667" s="3" t="s">
        <v>37</v>
      </c>
      <c r="C1667" s="3" t="s">
        <v>54</v>
      </c>
      <c r="D1667" s="3" t="s">
        <v>26</v>
      </c>
      <c r="E1667" s="12">
        <v>48</v>
      </c>
      <c r="F1667" s="12">
        <v>81</v>
      </c>
      <c r="G1667" s="12">
        <v>1254.6300000000001</v>
      </c>
      <c r="H1667" s="13">
        <v>15.48925925925926</v>
      </c>
    </row>
    <row r="1668" spans="1:8" ht="15.75" customHeight="1" x14ac:dyDescent="0.3">
      <c r="A1668" s="4">
        <v>41911</v>
      </c>
      <c r="B1668" s="3" t="s">
        <v>37</v>
      </c>
      <c r="C1668" s="3" t="s">
        <v>49</v>
      </c>
      <c r="D1668" s="3" t="s">
        <v>27</v>
      </c>
      <c r="E1668" s="12">
        <v>68</v>
      </c>
      <c r="F1668" s="12">
        <v>156.99999999999997</v>
      </c>
      <c r="G1668" s="12">
        <v>2130.87</v>
      </c>
      <c r="H1668" s="13">
        <v>13.572420382165605</v>
      </c>
    </row>
    <row r="1669" spans="1:8" ht="15.75" customHeight="1" x14ac:dyDescent="0.3">
      <c r="A1669" s="4">
        <v>41911</v>
      </c>
      <c r="B1669" s="3" t="s">
        <v>37</v>
      </c>
      <c r="C1669" s="3" t="s">
        <v>49</v>
      </c>
      <c r="D1669" s="3" t="s">
        <v>28</v>
      </c>
      <c r="E1669" s="12">
        <v>748.99999999999989</v>
      </c>
      <c r="F1669" s="12">
        <v>1635</v>
      </c>
      <c r="G1669" s="12">
        <v>26363.330000000005</v>
      </c>
      <c r="H1669" s="13">
        <v>16.124360856269114</v>
      </c>
    </row>
    <row r="1670" spans="1:8" ht="15.75" customHeight="1" x14ac:dyDescent="0.3">
      <c r="A1670" s="4">
        <v>41911</v>
      </c>
      <c r="B1670" s="3" t="s">
        <v>37</v>
      </c>
      <c r="C1670" s="3" t="s">
        <v>49</v>
      </c>
      <c r="D1670" s="3" t="s">
        <v>29</v>
      </c>
      <c r="E1670" s="12">
        <v>2344.0000000000005</v>
      </c>
      <c r="F1670" s="12">
        <v>6577.9999999999991</v>
      </c>
      <c r="G1670" s="12">
        <v>103576.03</v>
      </c>
      <c r="H1670" s="13">
        <v>15.745823958650046</v>
      </c>
    </row>
    <row r="1671" spans="1:8" ht="15.75" customHeight="1" x14ac:dyDescent="0.3">
      <c r="A1671" s="4">
        <v>41911</v>
      </c>
      <c r="B1671" s="3" t="s">
        <v>37</v>
      </c>
      <c r="C1671" s="3" t="s">
        <v>55</v>
      </c>
      <c r="D1671" s="3" t="s">
        <v>30</v>
      </c>
      <c r="E1671" s="12">
        <v>372</v>
      </c>
      <c r="F1671" s="12">
        <v>801</v>
      </c>
      <c r="G1671" s="12">
        <v>12257.4</v>
      </c>
      <c r="H1671" s="13">
        <v>15.302621722846441</v>
      </c>
    </row>
    <row r="1672" spans="1:8" ht="15.75" customHeight="1" x14ac:dyDescent="0.3">
      <c r="A1672" s="4">
        <v>41911</v>
      </c>
      <c r="B1672" s="3" t="s">
        <v>37</v>
      </c>
      <c r="C1672" s="3" t="s">
        <v>49</v>
      </c>
      <c r="D1672" s="3" t="s">
        <v>31</v>
      </c>
      <c r="E1672" s="12">
        <v>388</v>
      </c>
      <c r="F1672" s="12">
        <v>876</v>
      </c>
      <c r="G1672" s="12">
        <v>16693.140000000003</v>
      </c>
      <c r="H1672" s="13">
        <v>19.056095890410958</v>
      </c>
    </row>
    <row r="1673" spans="1:8" ht="15.75" customHeight="1" x14ac:dyDescent="0.3">
      <c r="A1673" s="4">
        <v>41911</v>
      </c>
      <c r="B1673" s="3" t="s">
        <v>37</v>
      </c>
      <c r="C1673" s="3" t="s">
        <v>13</v>
      </c>
      <c r="D1673" s="3" t="s">
        <v>13</v>
      </c>
      <c r="E1673" s="12">
        <v>33780</v>
      </c>
      <c r="F1673" s="12">
        <v>77534</v>
      </c>
      <c r="G1673" s="12">
        <v>1368766.32</v>
      </c>
      <c r="H1673" s="13">
        <v>17.653756029612815</v>
      </c>
    </row>
    <row r="1674" spans="1:8" ht="15.75" customHeight="1" x14ac:dyDescent="0.3">
      <c r="A1674" s="4">
        <v>41911</v>
      </c>
      <c r="B1674" s="3" t="s">
        <v>37</v>
      </c>
      <c r="C1674" s="3" t="s">
        <v>53</v>
      </c>
      <c r="D1674" s="3" t="s">
        <v>32</v>
      </c>
      <c r="E1674" s="12">
        <v>82</v>
      </c>
      <c r="F1674" s="12">
        <v>175</v>
      </c>
      <c r="G1674" s="12">
        <v>2962.68</v>
      </c>
      <c r="H1674" s="13">
        <v>16.929600000000001</v>
      </c>
    </row>
    <row r="1675" spans="1:8" ht="15.75" customHeight="1" x14ac:dyDescent="0.3">
      <c r="A1675" s="4">
        <v>41911</v>
      </c>
      <c r="B1675" s="3" t="s">
        <v>37</v>
      </c>
      <c r="C1675" s="3" t="s">
        <v>56</v>
      </c>
      <c r="D1675" s="3" t="s">
        <v>33</v>
      </c>
      <c r="E1675" s="12">
        <v>2424.0000000000005</v>
      </c>
      <c r="F1675" s="12">
        <v>5955</v>
      </c>
      <c r="G1675" s="12">
        <v>91653.4</v>
      </c>
      <c r="H1675" s="13">
        <v>15.390999160369436</v>
      </c>
    </row>
    <row r="1676" spans="1:8" ht="15.75" customHeight="1" x14ac:dyDescent="0.3">
      <c r="A1676" s="4">
        <v>41918</v>
      </c>
      <c r="B1676" s="3" t="s">
        <v>36</v>
      </c>
      <c r="C1676" s="3" t="s">
        <v>44</v>
      </c>
      <c r="D1676" s="3" t="s">
        <v>14</v>
      </c>
      <c r="E1676" s="12">
        <v>156</v>
      </c>
      <c r="F1676" s="12">
        <v>258</v>
      </c>
      <c r="G1676" s="12">
        <v>3414</v>
      </c>
      <c r="H1676" s="13">
        <v>13.232558139534884</v>
      </c>
    </row>
    <row r="1677" spans="1:8" ht="15.75" customHeight="1" x14ac:dyDescent="0.3">
      <c r="A1677" s="4">
        <v>41918</v>
      </c>
      <c r="B1677" s="3" t="s">
        <v>36</v>
      </c>
      <c r="C1677" s="3" t="s">
        <v>45</v>
      </c>
      <c r="D1677" s="3" t="s">
        <v>15</v>
      </c>
      <c r="E1677" s="12">
        <v>231</v>
      </c>
      <c r="F1677" s="12">
        <v>405</v>
      </c>
      <c r="G1677" s="12">
        <v>6429.0000000000018</v>
      </c>
      <c r="H1677" s="13">
        <v>15.874074074074073</v>
      </c>
    </row>
    <row r="1678" spans="1:8" ht="15.75" customHeight="1" x14ac:dyDescent="0.3">
      <c r="A1678" s="4">
        <v>41918</v>
      </c>
      <c r="B1678" s="3" t="s">
        <v>36</v>
      </c>
      <c r="C1678" s="3" t="s">
        <v>46</v>
      </c>
      <c r="D1678" s="3" t="s">
        <v>16</v>
      </c>
      <c r="E1678" s="12">
        <v>474.00000000000011</v>
      </c>
      <c r="F1678" s="12">
        <v>882</v>
      </c>
      <c r="G1678" s="12">
        <v>11904.000000000002</v>
      </c>
      <c r="H1678" s="13">
        <v>13.496598639455783</v>
      </c>
    </row>
    <row r="1679" spans="1:8" ht="15.75" customHeight="1" x14ac:dyDescent="0.3">
      <c r="A1679" s="4">
        <v>41918</v>
      </c>
      <c r="B1679" s="3" t="s">
        <v>36</v>
      </c>
      <c r="C1679" s="3" t="s">
        <v>47</v>
      </c>
      <c r="D1679" s="3" t="s">
        <v>17</v>
      </c>
      <c r="E1679" s="12">
        <v>786</v>
      </c>
      <c r="F1679" s="12">
        <v>1800</v>
      </c>
      <c r="G1679" s="12">
        <v>21234</v>
      </c>
      <c r="H1679" s="13">
        <v>11.796666666666667</v>
      </c>
    </row>
    <row r="1680" spans="1:8" ht="15.75" customHeight="1" x14ac:dyDescent="0.3">
      <c r="A1680" s="4">
        <v>41918</v>
      </c>
      <c r="B1680" s="3" t="s">
        <v>36</v>
      </c>
      <c r="C1680" s="3" t="s">
        <v>45</v>
      </c>
      <c r="D1680" s="3" t="s">
        <v>18</v>
      </c>
      <c r="E1680" s="12">
        <v>144</v>
      </c>
      <c r="F1680" s="12">
        <v>267</v>
      </c>
      <c r="G1680" s="12">
        <v>3723</v>
      </c>
      <c r="H1680" s="13">
        <v>13.943820224719101</v>
      </c>
    </row>
    <row r="1681" spans="1:8" ht="15.75" customHeight="1" x14ac:dyDescent="0.3">
      <c r="A1681" s="4">
        <v>41918</v>
      </c>
      <c r="B1681" s="3" t="s">
        <v>36</v>
      </c>
      <c r="C1681" s="3" t="s">
        <v>48</v>
      </c>
      <c r="D1681" s="3" t="s">
        <v>19</v>
      </c>
      <c r="E1681" s="12">
        <v>135</v>
      </c>
      <c r="F1681" s="12">
        <v>267</v>
      </c>
      <c r="G1681" s="12">
        <v>2730</v>
      </c>
      <c r="H1681" s="13">
        <v>10.224719101123595</v>
      </c>
    </row>
    <row r="1682" spans="1:8" ht="15.75" customHeight="1" x14ac:dyDescent="0.3">
      <c r="A1682" s="4">
        <v>41918</v>
      </c>
      <c r="B1682" s="3" t="s">
        <v>36</v>
      </c>
      <c r="C1682" s="3" t="s">
        <v>49</v>
      </c>
      <c r="D1682" s="3" t="s">
        <v>20</v>
      </c>
      <c r="E1682" s="12">
        <v>1490.9999999999998</v>
      </c>
      <c r="F1682" s="12">
        <v>3180</v>
      </c>
      <c r="G1682" s="12">
        <v>37686</v>
      </c>
      <c r="H1682" s="13">
        <v>11.850943396226414</v>
      </c>
    </row>
    <row r="1683" spans="1:8" ht="15.75" customHeight="1" x14ac:dyDescent="0.3">
      <c r="A1683" s="4">
        <v>41918</v>
      </c>
      <c r="B1683" s="3" t="s">
        <v>36</v>
      </c>
      <c r="C1683" s="3" t="s">
        <v>50</v>
      </c>
      <c r="D1683" s="3" t="s">
        <v>21</v>
      </c>
      <c r="E1683" s="12">
        <v>204</v>
      </c>
      <c r="F1683" s="12">
        <v>459.00000000000011</v>
      </c>
      <c r="G1683" s="12">
        <v>5339.9999999999991</v>
      </c>
      <c r="H1683" s="13">
        <v>11.633986928104575</v>
      </c>
    </row>
    <row r="1684" spans="1:8" ht="15.75" customHeight="1" x14ac:dyDescent="0.3">
      <c r="A1684" s="4">
        <v>41918</v>
      </c>
      <c r="B1684" s="3" t="s">
        <v>36</v>
      </c>
      <c r="C1684" s="3" t="s">
        <v>51</v>
      </c>
      <c r="D1684" s="3" t="s">
        <v>22</v>
      </c>
      <c r="E1684" s="12">
        <v>168</v>
      </c>
      <c r="F1684" s="12">
        <v>324</v>
      </c>
      <c r="G1684" s="12">
        <v>3807</v>
      </c>
      <c r="H1684" s="13">
        <v>11.75</v>
      </c>
    </row>
    <row r="1685" spans="1:8" ht="15.75" customHeight="1" x14ac:dyDescent="0.3">
      <c r="A1685" s="4">
        <v>41918</v>
      </c>
      <c r="B1685" s="3" t="s">
        <v>36</v>
      </c>
      <c r="C1685" s="3" t="s">
        <v>52</v>
      </c>
      <c r="D1685" s="3" t="s">
        <v>23</v>
      </c>
      <c r="E1685" s="12">
        <v>1919.9999999999995</v>
      </c>
      <c r="F1685" s="12">
        <v>3333</v>
      </c>
      <c r="G1685" s="12">
        <v>52542.000000000015</v>
      </c>
      <c r="H1685" s="13">
        <v>15.764176417641764</v>
      </c>
    </row>
    <row r="1686" spans="1:8" ht="15.75" customHeight="1" x14ac:dyDescent="0.3">
      <c r="A1686" s="4">
        <v>41918</v>
      </c>
      <c r="B1686" s="3" t="s">
        <v>36</v>
      </c>
      <c r="C1686" s="3" t="s">
        <v>49</v>
      </c>
      <c r="D1686" s="3" t="s">
        <v>24</v>
      </c>
      <c r="E1686" s="12">
        <v>183.00000000000003</v>
      </c>
      <c r="F1686" s="12">
        <v>285</v>
      </c>
      <c r="G1686" s="12">
        <v>3696</v>
      </c>
      <c r="H1686" s="13">
        <v>12.968421052631578</v>
      </c>
    </row>
    <row r="1687" spans="1:8" ht="15.75" customHeight="1" x14ac:dyDescent="0.3">
      <c r="A1687" s="4">
        <v>41918</v>
      </c>
      <c r="B1687" s="3" t="s">
        <v>36</v>
      </c>
      <c r="C1687" s="3" t="s">
        <v>53</v>
      </c>
      <c r="D1687" s="3" t="s">
        <v>25</v>
      </c>
      <c r="E1687" s="12">
        <v>78</v>
      </c>
      <c r="F1687" s="12">
        <v>177</v>
      </c>
      <c r="G1687" s="12">
        <v>1782</v>
      </c>
      <c r="H1687" s="13">
        <v>10.067796610169491</v>
      </c>
    </row>
    <row r="1688" spans="1:8" ht="15.75" customHeight="1" x14ac:dyDescent="0.3">
      <c r="A1688" s="4">
        <v>41918</v>
      </c>
      <c r="B1688" s="3" t="s">
        <v>36</v>
      </c>
      <c r="C1688" s="3" t="s">
        <v>54</v>
      </c>
      <c r="D1688" s="3" t="s">
        <v>26</v>
      </c>
      <c r="E1688" s="12">
        <v>63</v>
      </c>
      <c r="F1688" s="12">
        <v>99</v>
      </c>
      <c r="G1688" s="12">
        <v>1272</v>
      </c>
      <c r="H1688" s="13">
        <v>12.848484848484848</v>
      </c>
    </row>
    <row r="1689" spans="1:8" ht="15.75" customHeight="1" x14ac:dyDescent="0.3">
      <c r="A1689" s="4">
        <v>41918</v>
      </c>
      <c r="B1689" s="3" t="s">
        <v>36</v>
      </c>
      <c r="C1689" s="3" t="s">
        <v>49</v>
      </c>
      <c r="D1689" s="3" t="s">
        <v>27</v>
      </c>
      <c r="E1689" s="12">
        <v>119.99999999999997</v>
      </c>
      <c r="F1689" s="12">
        <v>206.99999999999994</v>
      </c>
      <c r="G1689" s="12">
        <v>2175</v>
      </c>
      <c r="H1689" s="13">
        <v>10.507246376811594</v>
      </c>
    </row>
    <row r="1690" spans="1:8" ht="15.75" customHeight="1" x14ac:dyDescent="0.3">
      <c r="A1690" s="4">
        <v>41918</v>
      </c>
      <c r="B1690" s="3" t="s">
        <v>36</v>
      </c>
      <c r="C1690" s="3" t="s">
        <v>49</v>
      </c>
      <c r="D1690" s="3" t="s">
        <v>28</v>
      </c>
      <c r="E1690" s="12">
        <v>939</v>
      </c>
      <c r="F1690" s="12">
        <v>1845</v>
      </c>
      <c r="G1690" s="12">
        <v>22190.999999999996</v>
      </c>
      <c r="H1690" s="13">
        <v>12.027642276422764</v>
      </c>
    </row>
    <row r="1691" spans="1:8" ht="15.75" customHeight="1" x14ac:dyDescent="0.3">
      <c r="A1691" s="4">
        <v>41918</v>
      </c>
      <c r="B1691" s="3" t="s">
        <v>36</v>
      </c>
      <c r="C1691" s="3" t="s">
        <v>49</v>
      </c>
      <c r="D1691" s="3" t="s">
        <v>29</v>
      </c>
      <c r="E1691" s="12">
        <v>2448</v>
      </c>
      <c r="F1691" s="12">
        <v>5637</v>
      </c>
      <c r="G1691" s="12">
        <v>72372</v>
      </c>
      <c r="H1691" s="13">
        <v>12.838744012772752</v>
      </c>
    </row>
    <row r="1692" spans="1:8" ht="15.75" customHeight="1" x14ac:dyDescent="0.3">
      <c r="A1692" s="4">
        <v>41918</v>
      </c>
      <c r="B1692" s="3" t="s">
        <v>36</v>
      </c>
      <c r="C1692" s="3" t="s">
        <v>55</v>
      </c>
      <c r="D1692" s="3" t="s">
        <v>30</v>
      </c>
      <c r="E1692" s="12">
        <v>144</v>
      </c>
      <c r="F1692" s="12">
        <v>324</v>
      </c>
      <c r="G1692" s="12">
        <v>4557</v>
      </c>
      <c r="H1692" s="13">
        <v>14.064814814814815</v>
      </c>
    </row>
    <row r="1693" spans="1:8" ht="15.75" customHeight="1" x14ac:dyDescent="0.3">
      <c r="A1693" s="4">
        <v>41918</v>
      </c>
      <c r="B1693" s="3" t="s">
        <v>36</v>
      </c>
      <c r="C1693" s="3" t="s">
        <v>49</v>
      </c>
      <c r="D1693" s="3" t="s">
        <v>31</v>
      </c>
      <c r="E1693" s="12">
        <v>369</v>
      </c>
      <c r="F1693" s="12">
        <v>783</v>
      </c>
      <c r="G1693" s="12">
        <v>11073</v>
      </c>
      <c r="H1693" s="13">
        <v>14.14176245210728</v>
      </c>
    </row>
    <row r="1694" spans="1:8" ht="15.75" customHeight="1" x14ac:dyDescent="0.3">
      <c r="A1694" s="4">
        <v>41918</v>
      </c>
      <c r="B1694" s="3" t="s">
        <v>36</v>
      </c>
      <c r="C1694" s="3" t="s">
        <v>13</v>
      </c>
      <c r="D1694" s="3" t="s">
        <v>13</v>
      </c>
      <c r="E1694" s="12">
        <v>17211</v>
      </c>
      <c r="F1694" s="12">
        <v>34269</v>
      </c>
      <c r="G1694" s="12">
        <v>447876</v>
      </c>
      <c r="H1694" s="13">
        <v>13.069421342904667</v>
      </c>
    </row>
    <row r="1695" spans="1:8" ht="15.75" customHeight="1" x14ac:dyDescent="0.3">
      <c r="A1695" s="4">
        <v>41918</v>
      </c>
      <c r="B1695" s="3" t="s">
        <v>36</v>
      </c>
      <c r="C1695" s="3" t="s">
        <v>53</v>
      </c>
      <c r="D1695" s="3" t="s">
        <v>32</v>
      </c>
      <c r="E1695" s="12">
        <v>108</v>
      </c>
      <c r="F1695" s="12">
        <v>189</v>
      </c>
      <c r="G1695" s="12">
        <v>2502</v>
      </c>
      <c r="H1695" s="13">
        <v>13.238095238095237</v>
      </c>
    </row>
    <row r="1696" spans="1:8" ht="15.75" customHeight="1" x14ac:dyDescent="0.3">
      <c r="A1696" s="4">
        <v>41918</v>
      </c>
      <c r="B1696" s="3" t="s">
        <v>36</v>
      </c>
      <c r="C1696" s="3" t="s">
        <v>56</v>
      </c>
      <c r="D1696" s="3" t="s">
        <v>33</v>
      </c>
      <c r="E1696" s="12">
        <v>357</v>
      </c>
      <c r="F1696" s="12">
        <v>639</v>
      </c>
      <c r="G1696" s="12">
        <v>8118</v>
      </c>
      <c r="H1696" s="13">
        <v>12.704225352112676</v>
      </c>
    </row>
    <row r="1697" spans="1:8" ht="15.75" customHeight="1" x14ac:dyDescent="0.3">
      <c r="A1697" s="4">
        <v>41918</v>
      </c>
      <c r="B1697" s="3" t="s">
        <v>37</v>
      </c>
      <c r="C1697" s="3" t="s">
        <v>44</v>
      </c>
      <c r="D1697" s="3" t="s">
        <v>14</v>
      </c>
      <c r="E1697" s="12">
        <v>431</v>
      </c>
      <c r="F1697" s="12">
        <v>947.99999999999989</v>
      </c>
      <c r="G1697" s="12">
        <v>15802.69</v>
      </c>
      <c r="H1697" s="13">
        <v>16.669504219409284</v>
      </c>
    </row>
    <row r="1698" spans="1:8" ht="15.75" customHeight="1" x14ac:dyDescent="0.3">
      <c r="A1698" s="4">
        <v>41918</v>
      </c>
      <c r="B1698" s="3" t="s">
        <v>37</v>
      </c>
      <c r="C1698" s="3" t="s">
        <v>45</v>
      </c>
      <c r="D1698" s="3" t="s">
        <v>15</v>
      </c>
      <c r="E1698" s="12">
        <v>302</v>
      </c>
      <c r="F1698" s="12">
        <v>669</v>
      </c>
      <c r="G1698" s="12">
        <v>12289.69</v>
      </c>
      <c r="H1698" s="13">
        <v>18.370239162929746</v>
      </c>
    </row>
    <row r="1699" spans="1:8" ht="15.75" customHeight="1" x14ac:dyDescent="0.3">
      <c r="A1699" s="4">
        <v>41918</v>
      </c>
      <c r="B1699" s="3" t="s">
        <v>37</v>
      </c>
      <c r="C1699" s="3" t="s">
        <v>46</v>
      </c>
      <c r="D1699" s="3" t="s">
        <v>16</v>
      </c>
      <c r="E1699" s="12">
        <v>1488.9999999999998</v>
      </c>
      <c r="F1699" s="12">
        <v>3835</v>
      </c>
      <c r="G1699" s="12">
        <v>55946.05</v>
      </c>
      <c r="H1699" s="13">
        <v>14.588279009126467</v>
      </c>
    </row>
    <row r="1700" spans="1:8" ht="15.75" customHeight="1" x14ac:dyDescent="0.3">
      <c r="A1700" s="4">
        <v>41918</v>
      </c>
      <c r="B1700" s="3" t="s">
        <v>37</v>
      </c>
      <c r="C1700" s="3" t="s">
        <v>47</v>
      </c>
      <c r="D1700" s="3" t="s">
        <v>17</v>
      </c>
      <c r="E1700" s="12">
        <v>2970</v>
      </c>
      <c r="F1700" s="12">
        <v>7253.9999999999991</v>
      </c>
      <c r="G1700" s="12">
        <v>102997.35</v>
      </c>
      <c r="H1700" s="13">
        <v>14.198697270471465</v>
      </c>
    </row>
    <row r="1701" spans="1:8" ht="15.75" customHeight="1" x14ac:dyDescent="0.3">
      <c r="A1701" s="4">
        <v>41918</v>
      </c>
      <c r="B1701" s="3" t="s">
        <v>37</v>
      </c>
      <c r="C1701" s="3" t="s">
        <v>45</v>
      </c>
      <c r="D1701" s="3" t="s">
        <v>18</v>
      </c>
      <c r="E1701" s="12">
        <v>411</v>
      </c>
      <c r="F1701" s="12">
        <v>934.00000000000011</v>
      </c>
      <c r="G1701" s="12">
        <v>19605.830000000002</v>
      </c>
      <c r="H1701" s="13">
        <v>20.991252676659531</v>
      </c>
    </row>
    <row r="1702" spans="1:8" ht="15.75" customHeight="1" x14ac:dyDescent="0.3">
      <c r="A1702" s="4">
        <v>41918</v>
      </c>
      <c r="B1702" s="3" t="s">
        <v>37</v>
      </c>
      <c r="C1702" s="3" t="s">
        <v>48</v>
      </c>
      <c r="D1702" s="3" t="s">
        <v>19</v>
      </c>
      <c r="E1702" s="12">
        <v>203</v>
      </c>
      <c r="F1702" s="12">
        <v>417</v>
      </c>
      <c r="G1702" s="12">
        <v>7863.69</v>
      </c>
      <c r="H1702" s="13">
        <v>18.85776978417266</v>
      </c>
    </row>
    <row r="1703" spans="1:8" ht="15.75" customHeight="1" x14ac:dyDescent="0.3">
      <c r="A1703" s="4">
        <v>41918</v>
      </c>
      <c r="B1703" s="3" t="s">
        <v>37</v>
      </c>
      <c r="C1703" s="3" t="s">
        <v>49</v>
      </c>
      <c r="D1703" s="3" t="s">
        <v>20</v>
      </c>
      <c r="E1703" s="12">
        <v>1793</v>
      </c>
      <c r="F1703" s="12">
        <v>4415.9999999999991</v>
      </c>
      <c r="G1703" s="12">
        <v>70145.399999999994</v>
      </c>
      <c r="H1703" s="13">
        <v>15.884374999999999</v>
      </c>
    </row>
    <row r="1704" spans="1:8" ht="15.75" customHeight="1" x14ac:dyDescent="0.3">
      <c r="A1704" s="4">
        <v>41918</v>
      </c>
      <c r="B1704" s="3" t="s">
        <v>37</v>
      </c>
      <c r="C1704" s="3" t="s">
        <v>50</v>
      </c>
      <c r="D1704" s="3" t="s">
        <v>21</v>
      </c>
      <c r="E1704" s="12">
        <v>412</v>
      </c>
      <c r="F1704" s="12">
        <v>923</v>
      </c>
      <c r="G1704" s="12">
        <v>16356.490000000002</v>
      </c>
      <c r="H1704" s="13">
        <v>17.721007583965331</v>
      </c>
    </row>
    <row r="1705" spans="1:8" ht="15.75" customHeight="1" x14ac:dyDescent="0.3">
      <c r="A1705" s="4">
        <v>41918</v>
      </c>
      <c r="B1705" s="3" t="s">
        <v>37</v>
      </c>
      <c r="C1705" s="3" t="s">
        <v>51</v>
      </c>
      <c r="D1705" s="3" t="s">
        <v>22</v>
      </c>
      <c r="E1705" s="12">
        <v>116</v>
      </c>
      <c r="F1705" s="12">
        <v>248</v>
      </c>
      <c r="G1705" s="12">
        <v>3610.92</v>
      </c>
      <c r="H1705" s="13">
        <v>14.560161290322581</v>
      </c>
    </row>
    <row r="1706" spans="1:8" ht="15.75" customHeight="1" x14ac:dyDescent="0.3">
      <c r="A1706" s="4">
        <v>41918</v>
      </c>
      <c r="B1706" s="3" t="s">
        <v>37</v>
      </c>
      <c r="C1706" s="3" t="s">
        <v>52</v>
      </c>
      <c r="D1706" s="3" t="s">
        <v>23</v>
      </c>
      <c r="E1706" s="12">
        <v>6481</v>
      </c>
      <c r="F1706" s="12">
        <v>14884.999999999998</v>
      </c>
      <c r="G1706" s="12">
        <v>342522.91</v>
      </c>
      <c r="H1706" s="13">
        <v>23.011280483708429</v>
      </c>
    </row>
    <row r="1707" spans="1:8" ht="15.75" customHeight="1" x14ac:dyDescent="0.3">
      <c r="A1707" s="4">
        <v>41918</v>
      </c>
      <c r="B1707" s="3" t="s">
        <v>37</v>
      </c>
      <c r="C1707" s="3" t="s">
        <v>49</v>
      </c>
      <c r="D1707" s="3" t="s">
        <v>24</v>
      </c>
      <c r="E1707" s="12">
        <v>210</v>
      </c>
      <c r="F1707" s="12">
        <v>444</v>
      </c>
      <c r="G1707" s="12">
        <v>7865.47</v>
      </c>
      <c r="H1707" s="13">
        <v>17.715022522522524</v>
      </c>
    </row>
    <row r="1708" spans="1:8" ht="15.75" customHeight="1" x14ac:dyDescent="0.3">
      <c r="A1708" s="4">
        <v>41918</v>
      </c>
      <c r="B1708" s="3" t="s">
        <v>37</v>
      </c>
      <c r="C1708" s="3" t="s">
        <v>53</v>
      </c>
      <c r="D1708" s="3" t="s">
        <v>25</v>
      </c>
      <c r="E1708" s="12">
        <v>99</v>
      </c>
      <c r="F1708" s="12">
        <v>186</v>
      </c>
      <c r="G1708" s="12">
        <v>3131</v>
      </c>
      <c r="H1708" s="13">
        <v>16.833333333333332</v>
      </c>
    </row>
    <row r="1709" spans="1:8" ht="15.75" customHeight="1" x14ac:dyDescent="0.3">
      <c r="A1709" s="4">
        <v>41918</v>
      </c>
      <c r="B1709" s="3" t="s">
        <v>37</v>
      </c>
      <c r="C1709" s="3" t="s">
        <v>54</v>
      </c>
      <c r="D1709" s="3" t="s">
        <v>26</v>
      </c>
      <c r="E1709" s="12">
        <v>35</v>
      </c>
      <c r="F1709" s="12">
        <v>76.000000000000014</v>
      </c>
      <c r="G1709" s="12">
        <v>1471.25</v>
      </c>
      <c r="H1709" s="13">
        <v>19.358552631578949</v>
      </c>
    </row>
    <row r="1710" spans="1:8" ht="15.75" customHeight="1" x14ac:dyDescent="0.3">
      <c r="A1710" s="4">
        <v>41918</v>
      </c>
      <c r="B1710" s="3" t="s">
        <v>37</v>
      </c>
      <c r="C1710" s="3" t="s">
        <v>49</v>
      </c>
      <c r="D1710" s="3" t="s">
        <v>27</v>
      </c>
      <c r="E1710" s="12">
        <v>64</v>
      </c>
      <c r="F1710" s="12">
        <v>149</v>
      </c>
      <c r="G1710" s="12">
        <v>2208.58</v>
      </c>
      <c r="H1710" s="13">
        <v>14.822684563758388</v>
      </c>
    </row>
    <row r="1711" spans="1:8" ht="15.75" customHeight="1" x14ac:dyDescent="0.3">
      <c r="A1711" s="4">
        <v>41918</v>
      </c>
      <c r="B1711" s="3" t="s">
        <v>37</v>
      </c>
      <c r="C1711" s="3" t="s">
        <v>49</v>
      </c>
      <c r="D1711" s="3" t="s">
        <v>28</v>
      </c>
      <c r="E1711" s="12">
        <v>751</v>
      </c>
      <c r="F1711" s="12">
        <v>1642</v>
      </c>
      <c r="G1711" s="12">
        <v>25760.23</v>
      </c>
      <c r="H1711" s="13">
        <v>15.688325213154689</v>
      </c>
    </row>
    <row r="1712" spans="1:8" ht="15.75" customHeight="1" x14ac:dyDescent="0.3">
      <c r="A1712" s="4">
        <v>41918</v>
      </c>
      <c r="B1712" s="3" t="s">
        <v>37</v>
      </c>
      <c r="C1712" s="3" t="s">
        <v>49</v>
      </c>
      <c r="D1712" s="3" t="s">
        <v>29</v>
      </c>
      <c r="E1712" s="12">
        <v>2305.0000000000005</v>
      </c>
      <c r="F1712" s="12">
        <v>6438</v>
      </c>
      <c r="G1712" s="12">
        <v>108557.28</v>
      </c>
      <c r="H1712" s="13">
        <v>16.861957129543335</v>
      </c>
    </row>
    <row r="1713" spans="1:8" ht="15.75" customHeight="1" x14ac:dyDescent="0.3">
      <c r="A1713" s="4">
        <v>41918</v>
      </c>
      <c r="B1713" s="3" t="s">
        <v>37</v>
      </c>
      <c r="C1713" s="3" t="s">
        <v>55</v>
      </c>
      <c r="D1713" s="3" t="s">
        <v>30</v>
      </c>
      <c r="E1713" s="12">
        <v>351.99999999999994</v>
      </c>
      <c r="F1713" s="12">
        <v>815</v>
      </c>
      <c r="G1713" s="12">
        <v>12341.14</v>
      </c>
      <c r="H1713" s="13">
        <v>15.142503067484661</v>
      </c>
    </row>
    <row r="1714" spans="1:8" ht="15.75" customHeight="1" x14ac:dyDescent="0.3">
      <c r="A1714" s="4">
        <v>41918</v>
      </c>
      <c r="B1714" s="3" t="s">
        <v>37</v>
      </c>
      <c r="C1714" s="3" t="s">
        <v>49</v>
      </c>
      <c r="D1714" s="3" t="s">
        <v>31</v>
      </c>
      <c r="E1714" s="12">
        <v>396</v>
      </c>
      <c r="F1714" s="12">
        <v>897</v>
      </c>
      <c r="G1714" s="12">
        <v>17349.509999999998</v>
      </c>
      <c r="H1714" s="13">
        <v>19.341705685618727</v>
      </c>
    </row>
    <row r="1715" spans="1:8" ht="15.75" customHeight="1" x14ac:dyDescent="0.3">
      <c r="A1715" s="4">
        <v>41918</v>
      </c>
      <c r="B1715" s="3" t="s">
        <v>37</v>
      </c>
      <c r="C1715" s="3" t="s">
        <v>13</v>
      </c>
      <c r="D1715" s="3" t="s">
        <v>13</v>
      </c>
      <c r="E1715" s="12">
        <v>34663.000000000007</v>
      </c>
      <c r="F1715" s="12">
        <v>80330</v>
      </c>
      <c r="G1715" s="12">
        <v>1422981.36</v>
      </c>
      <c r="H1715" s="13">
        <v>17.714195941740321</v>
      </c>
    </row>
    <row r="1716" spans="1:8" ht="15.75" customHeight="1" x14ac:dyDescent="0.3">
      <c r="A1716" s="4">
        <v>41918</v>
      </c>
      <c r="B1716" s="3" t="s">
        <v>37</v>
      </c>
      <c r="C1716" s="3" t="s">
        <v>53</v>
      </c>
      <c r="D1716" s="3" t="s">
        <v>32</v>
      </c>
      <c r="E1716" s="12">
        <v>84</v>
      </c>
      <c r="F1716" s="12">
        <v>232.00000000000003</v>
      </c>
      <c r="G1716" s="12">
        <v>3195.26</v>
      </c>
      <c r="H1716" s="13">
        <v>13.772672413793105</v>
      </c>
    </row>
    <row r="1717" spans="1:8" ht="15.75" customHeight="1" x14ac:dyDescent="0.3">
      <c r="A1717" s="4">
        <v>41918</v>
      </c>
      <c r="B1717" s="3" t="s">
        <v>37</v>
      </c>
      <c r="C1717" s="3" t="s">
        <v>56</v>
      </c>
      <c r="D1717" s="3" t="s">
        <v>33</v>
      </c>
      <c r="E1717" s="12">
        <v>2500.9999999999995</v>
      </c>
      <c r="F1717" s="12">
        <v>6200</v>
      </c>
      <c r="G1717" s="12">
        <v>93566.44</v>
      </c>
      <c r="H1717" s="13">
        <v>15.091361290322581</v>
      </c>
    </row>
    <row r="1718" spans="1:8" ht="15.75" customHeight="1" x14ac:dyDescent="0.3">
      <c r="A1718" s="4">
        <v>41925</v>
      </c>
      <c r="B1718" s="3" t="s">
        <v>36</v>
      </c>
      <c r="C1718" s="3" t="s">
        <v>44</v>
      </c>
      <c r="D1718" s="3" t="s">
        <v>14</v>
      </c>
      <c r="E1718" s="12">
        <v>192</v>
      </c>
      <c r="F1718" s="12">
        <v>366</v>
      </c>
      <c r="G1718" s="12">
        <v>4949.9999999999991</v>
      </c>
      <c r="H1718" s="13">
        <v>13.524590163934427</v>
      </c>
    </row>
    <row r="1719" spans="1:8" ht="15.75" customHeight="1" x14ac:dyDescent="0.3">
      <c r="A1719" s="4">
        <v>41925</v>
      </c>
      <c r="B1719" s="3" t="s">
        <v>36</v>
      </c>
      <c r="C1719" s="3" t="s">
        <v>45</v>
      </c>
      <c r="D1719" s="3" t="s">
        <v>15</v>
      </c>
      <c r="E1719" s="12">
        <v>210</v>
      </c>
      <c r="F1719" s="12">
        <v>351</v>
      </c>
      <c r="G1719" s="12">
        <v>5343</v>
      </c>
      <c r="H1719" s="13">
        <v>15.222222222222221</v>
      </c>
    </row>
    <row r="1720" spans="1:8" ht="15.75" customHeight="1" x14ac:dyDescent="0.3">
      <c r="A1720" s="4">
        <v>41925</v>
      </c>
      <c r="B1720" s="3" t="s">
        <v>36</v>
      </c>
      <c r="C1720" s="3" t="s">
        <v>46</v>
      </c>
      <c r="D1720" s="3" t="s">
        <v>16</v>
      </c>
      <c r="E1720" s="12">
        <v>468.00000000000011</v>
      </c>
      <c r="F1720" s="12">
        <v>1005.0000000000002</v>
      </c>
      <c r="G1720" s="12">
        <v>12326.999999999996</v>
      </c>
      <c r="H1720" s="13">
        <v>12.265671641791045</v>
      </c>
    </row>
    <row r="1721" spans="1:8" ht="15.75" customHeight="1" x14ac:dyDescent="0.3">
      <c r="A1721" s="4">
        <v>41925</v>
      </c>
      <c r="B1721" s="3" t="s">
        <v>36</v>
      </c>
      <c r="C1721" s="3" t="s">
        <v>47</v>
      </c>
      <c r="D1721" s="3" t="s">
        <v>17</v>
      </c>
      <c r="E1721" s="12">
        <v>864</v>
      </c>
      <c r="F1721" s="12">
        <v>2022</v>
      </c>
      <c r="G1721" s="12">
        <v>22410.000000000004</v>
      </c>
      <c r="H1721" s="13">
        <v>11.083086053412464</v>
      </c>
    </row>
    <row r="1722" spans="1:8" ht="15.75" customHeight="1" x14ac:dyDescent="0.3">
      <c r="A1722" s="4">
        <v>41925</v>
      </c>
      <c r="B1722" s="3" t="s">
        <v>36</v>
      </c>
      <c r="C1722" s="3" t="s">
        <v>45</v>
      </c>
      <c r="D1722" s="3" t="s">
        <v>18</v>
      </c>
      <c r="E1722" s="12">
        <v>108</v>
      </c>
      <c r="F1722" s="12">
        <v>282</v>
      </c>
      <c r="G1722" s="12">
        <v>3647.9999999999991</v>
      </c>
      <c r="H1722" s="13">
        <v>12.936170212765957</v>
      </c>
    </row>
    <row r="1723" spans="1:8" ht="15.75" customHeight="1" x14ac:dyDescent="0.3">
      <c r="A1723" s="4">
        <v>41925</v>
      </c>
      <c r="B1723" s="3" t="s">
        <v>36</v>
      </c>
      <c r="C1723" s="3" t="s">
        <v>48</v>
      </c>
      <c r="D1723" s="3" t="s">
        <v>19</v>
      </c>
      <c r="E1723" s="12">
        <v>123</v>
      </c>
      <c r="F1723" s="12">
        <v>249</v>
      </c>
      <c r="G1723" s="12">
        <v>2673</v>
      </c>
      <c r="H1723" s="13">
        <v>10.734939759036145</v>
      </c>
    </row>
    <row r="1724" spans="1:8" ht="15.75" customHeight="1" x14ac:dyDescent="0.3">
      <c r="A1724" s="4">
        <v>41925</v>
      </c>
      <c r="B1724" s="3" t="s">
        <v>36</v>
      </c>
      <c r="C1724" s="3" t="s">
        <v>49</v>
      </c>
      <c r="D1724" s="3" t="s">
        <v>20</v>
      </c>
      <c r="E1724" s="12">
        <v>1490.9999999999998</v>
      </c>
      <c r="F1724" s="12">
        <v>3335.9999999999991</v>
      </c>
      <c r="G1724" s="12">
        <v>39567</v>
      </c>
      <c r="H1724" s="13">
        <v>11.860611510791367</v>
      </c>
    </row>
    <row r="1725" spans="1:8" ht="15.75" customHeight="1" x14ac:dyDescent="0.3">
      <c r="A1725" s="4">
        <v>41925</v>
      </c>
      <c r="B1725" s="3" t="s">
        <v>36</v>
      </c>
      <c r="C1725" s="3" t="s">
        <v>50</v>
      </c>
      <c r="D1725" s="3" t="s">
        <v>21</v>
      </c>
      <c r="E1725" s="12">
        <v>174</v>
      </c>
      <c r="F1725" s="12">
        <v>393</v>
      </c>
      <c r="G1725" s="12">
        <v>5028</v>
      </c>
      <c r="H1725" s="13">
        <v>12.793893129770993</v>
      </c>
    </row>
    <row r="1726" spans="1:8" ht="15.75" customHeight="1" x14ac:dyDescent="0.3">
      <c r="A1726" s="4">
        <v>41925</v>
      </c>
      <c r="B1726" s="3" t="s">
        <v>36</v>
      </c>
      <c r="C1726" s="3" t="s">
        <v>51</v>
      </c>
      <c r="D1726" s="3" t="s">
        <v>22</v>
      </c>
      <c r="E1726" s="12">
        <v>189</v>
      </c>
      <c r="F1726" s="12">
        <v>429</v>
      </c>
      <c r="G1726" s="12">
        <v>4515.0000000000009</v>
      </c>
      <c r="H1726" s="13">
        <v>10.524475524475525</v>
      </c>
    </row>
    <row r="1727" spans="1:8" ht="15.75" customHeight="1" x14ac:dyDescent="0.3">
      <c r="A1727" s="4">
        <v>41925</v>
      </c>
      <c r="B1727" s="3" t="s">
        <v>36</v>
      </c>
      <c r="C1727" s="3" t="s">
        <v>52</v>
      </c>
      <c r="D1727" s="3" t="s">
        <v>23</v>
      </c>
      <c r="E1727" s="12">
        <v>1869.0000000000005</v>
      </c>
      <c r="F1727" s="12">
        <v>3477</v>
      </c>
      <c r="G1727" s="12">
        <v>54684</v>
      </c>
      <c r="H1727" s="13">
        <v>15.727351164797239</v>
      </c>
    </row>
    <row r="1728" spans="1:8" ht="15.75" customHeight="1" x14ac:dyDescent="0.3">
      <c r="A1728" s="4">
        <v>41925</v>
      </c>
      <c r="B1728" s="3" t="s">
        <v>36</v>
      </c>
      <c r="C1728" s="3" t="s">
        <v>49</v>
      </c>
      <c r="D1728" s="3" t="s">
        <v>24</v>
      </c>
      <c r="E1728" s="12">
        <v>150</v>
      </c>
      <c r="F1728" s="12">
        <v>258</v>
      </c>
      <c r="G1728" s="12">
        <v>2994</v>
      </c>
      <c r="H1728" s="13">
        <v>11.604651162790697</v>
      </c>
    </row>
    <row r="1729" spans="1:8" ht="15.75" customHeight="1" x14ac:dyDescent="0.3">
      <c r="A1729" s="4">
        <v>41925</v>
      </c>
      <c r="B1729" s="3" t="s">
        <v>36</v>
      </c>
      <c r="C1729" s="3" t="s">
        <v>53</v>
      </c>
      <c r="D1729" s="3" t="s">
        <v>25</v>
      </c>
      <c r="E1729" s="12">
        <v>39</v>
      </c>
      <c r="F1729" s="12">
        <v>108</v>
      </c>
      <c r="G1729" s="12">
        <v>1158</v>
      </c>
      <c r="H1729" s="13">
        <v>10.722222222222221</v>
      </c>
    </row>
    <row r="1730" spans="1:8" ht="15.75" customHeight="1" x14ac:dyDescent="0.3">
      <c r="A1730" s="4">
        <v>41925</v>
      </c>
      <c r="B1730" s="3" t="s">
        <v>36</v>
      </c>
      <c r="C1730" s="3" t="s">
        <v>54</v>
      </c>
      <c r="D1730" s="3" t="s">
        <v>26</v>
      </c>
      <c r="E1730" s="12">
        <v>65.999999999999986</v>
      </c>
      <c r="F1730" s="12">
        <v>132</v>
      </c>
      <c r="G1730" s="12">
        <v>1284.0000000000002</v>
      </c>
      <c r="H1730" s="13">
        <v>9.7272727272727266</v>
      </c>
    </row>
    <row r="1731" spans="1:8" ht="15.75" customHeight="1" x14ac:dyDescent="0.3">
      <c r="A1731" s="4">
        <v>41925</v>
      </c>
      <c r="B1731" s="3" t="s">
        <v>36</v>
      </c>
      <c r="C1731" s="3" t="s">
        <v>49</v>
      </c>
      <c r="D1731" s="3" t="s">
        <v>27</v>
      </c>
      <c r="E1731" s="12">
        <v>81</v>
      </c>
      <c r="F1731" s="12">
        <v>126</v>
      </c>
      <c r="G1731" s="12">
        <v>1715.9999999999995</v>
      </c>
      <c r="H1731" s="13">
        <v>13.619047619047619</v>
      </c>
    </row>
    <row r="1732" spans="1:8" ht="15.75" customHeight="1" x14ac:dyDescent="0.3">
      <c r="A1732" s="4">
        <v>41925</v>
      </c>
      <c r="B1732" s="3" t="s">
        <v>36</v>
      </c>
      <c r="C1732" s="3" t="s">
        <v>49</v>
      </c>
      <c r="D1732" s="3" t="s">
        <v>28</v>
      </c>
      <c r="E1732" s="12">
        <v>912</v>
      </c>
      <c r="F1732" s="12">
        <v>1664.9999999999995</v>
      </c>
      <c r="G1732" s="12">
        <v>19221</v>
      </c>
      <c r="H1732" s="13">
        <v>11.544144144144145</v>
      </c>
    </row>
    <row r="1733" spans="1:8" ht="15.75" customHeight="1" x14ac:dyDescent="0.3">
      <c r="A1733" s="4">
        <v>41925</v>
      </c>
      <c r="B1733" s="3" t="s">
        <v>36</v>
      </c>
      <c r="C1733" s="3" t="s">
        <v>49</v>
      </c>
      <c r="D1733" s="3" t="s">
        <v>29</v>
      </c>
      <c r="E1733" s="12">
        <v>2574</v>
      </c>
      <c r="F1733" s="12">
        <v>6216</v>
      </c>
      <c r="G1733" s="12">
        <v>77973</v>
      </c>
      <c r="H1733" s="13">
        <v>12.543918918918919</v>
      </c>
    </row>
    <row r="1734" spans="1:8" ht="15.75" customHeight="1" x14ac:dyDescent="0.3">
      <c r="A1734" s="4">
        <v>41925</v>
      </c>
      <c r="B1734" s="3" t="s">
        <v>36</v>
      </c>
      <c r="C1734" s="3" t="s">
        <v>55</v>
      </c>
      <c r="D1734" s="3" t="s">
        <v>30</v>
      </c>
      <c r="E1734" s="12">
        <v>204</v>
      </c>
      <c r="F1734" s="12">
        <v>416.99999999999989</v>
      </c>
      <c r="G1734" s="12">
        <v>5700</v>
      </c>
      <c r="H1734" s="13">
        <v>13.669064748201439</v>
      </c>
    </row>
    <row r="1735" spans="1:8" ht="15.75" customHeight="1" x14ac:dyDescent="0.3">
      <c r="A1735" s="4">
        <v>41925</v>
      </c>
      <c r="B1735" s="3" t="s">
        <v>36</v>
      </c>
      <c r="C1735" s="3" t="s">
        <v>49</v>
      </c>
      <c r="D1735" s="3" t="s">
        <v>31</v>
      </c>
      <c r="E1735" s="12">
        <v>357</v>
      </c>
      <c r="F1735" s="12">
        <v>666</v>
      </c>
      <c r="G1735" s="12">
        <v>8859</v>
      </c>
      <c r="H1735" s="13">
        <v>13.301801801801801</v>
      </c>
    </row>
    <row r="1736" spans="1:8" ht="15.75" customHeight="1" x14ac:dyDescent="0.3">
      <c r="A1736" s="4">
        <v>41925</v>
      </c>
      <c r="B1736" s="3" t="s">
        <v>36</v>
      </c>
      <c r="C1736" s="3" t="s">
        <v>13</v>
      </c>
      <c r="D1736" s="3" t="s">
        <v>13</v>
      </c>
      <c r="E1736" s="12">
        <v>17100</v>
      </c>
      <c r="F1736" s="12">
        <v>35163</v>
      </c>
      <c r="G1736" s="12">
        <v>451620</v>
      </c>
      <c r="H1736" s="13">
        <v>12.843614026106987</v>
      </c>
    </row>
    <row r="1737" spans="1:8" ht="15.75" customHeight="1" x14ac:dyDescent="0.3">
      <c r="A1737" s="4">
        <v>41925</v>
      </c>
      <c r="B1737" s="3" t="s">
        <v>36</v>
      </c>
      <c r="C1737" s="3" t="s">
        <v>53</v>
      </c>
      <c r="D1737" s="3" t="s">
        <v>32</v>
      </c>
      <c r="E1737" s="12">
        <v>78</v>
      </c>
      <c r="F1737" s="12">
        <v>135</v>
      </c>
      <c r="G1737" s="12">
        <v>1478.9999999999998</v>
      </c>
      <c r="H1737" s="13">
        <v>10.955555555555556</v>
      </c>
    </row>
    <row r="1738" spans="1:8" ht="15.75" customHeight="1" x14ac:dyDescent="0.3">
      <c r="A1738" s="4">
        <v>41925</v>
      </c>
      <c r="B1738" s="3" t="s">
        <v>36</v>
      </c>
      <c r="C1738" s="3" t="s">
        <v>56</v>
      </c>
      <c r="D1738" s="3" t="s">
        <v>33</v>
      </c>
      <c r="E1738" s="12">
        <v>303</v>
      </c>
      <c r="F1738" s="12">
        <v>609</v>
      </c>
      <c r="G1738" s="12">
        <v>7170</v>
      </c>
      <c r="H1738" s="13">
        <v>11.773399014778326</v>
      </c>
    </row>
    <row r="1739" spans="1:8" ht="15.75" customHeight="1" x14ac:dyDescent="0.3">
      <c r="A1739" s="4">
        <v>41925</v>
      </c>
      <c r="B1739" s="3" t="s">
        <v>37</v>
      </c>
      <c r="C1739" s="3" t="s">
        <v>44</v>
      </c>
      <c r="D1739" s="3" t="s">
        <v>14</v>
      </c>
      <c r="E1739" s="12">
        <v>484</v>
      </c>
      <c r="F1739" s="12">
        <v>1028</v>
      </c>
      <c r="G1739" s="12">
        <v>17529.88</v>
      </c>
      <c r="H1739" s="13">
        <v>17.052412451361867</v>
      </c>
    </row>
    <row r="1740" spans="1:8" ht="15.75" customHeight="1" x14ac:dyDescent="0.3">
      <c r="A1740" s="4">
        <v>41925</v>
      </c>
      <c r="B1740" s="3" t="s">
        <v>37</v>
      </c>
      <c r="C1740" s="3" t="s">
        <v>45</v>
      </c>
      <c r="D1740" s="3" t="s">
        <v>15</v>
      </c>
      <c r="E1740" s="12">
        <v>325</v>
      </c>
      <c r="F1740" s="12">
        <v>706</v>
      </c>
      <c r="G1740" s="12">
        <v>12720.8</v>
      </c>
      <c r="H1740" s="13">
        <v>18.01813031161473</v>
      </c>
    </row>
    <row r="1741" spans="1:8" ht="15.75" customHeight="1" x14ac:dyDescent="0.3">
      <c r="A1741" s="4">
        <v>41925</v>
      </c>
      <c r="B1741" s="3" t="s">
        <v>37</v>
      </c>
      <c r="C1741" s="3" t="s">
        <v>46</v>
      </c>
      <c r="D1741" s="3" t="s">
        <v>16</v>
      </c>
      <c r="E1741" s="12">
        <v>1461</v>
      </c>
      <c r="F1741" s="12">
        <v>3711.0000000000005</v>
      </c>
      <c r="G1741" s="12">
        <v>53284.24</v>
      </c>
      <c r="H1741" s="13">
        <v>14.358458636486121</v>
      </c>
    </row>
    <row r="1742" spans="1:8" ht="15.75" customHeight="1" x14ac:dyDescent="0.3">
      <c r="A1742" s="4">
        <v>41925</v>
      </c>
      <c r="B1742" s="3" t="s">
        <v>37</v>
      </c>
      <c r="C1742" s="3" t="s">
        <v>47</v>
      </c>
      <c r="D1742" s="3" t="s">
        <v>17</v>
      </c>
      <c r="E1742" s="12">
        <v>3040</v>
      </c>
      <c r="F1742" s="12">
        <v>7217</v>
      </c>
      <c r="G1742" s="12">
        <v>106842.60999999999</v>
      </c>
      <c r="H1742" s="13">
        <v>14.804296799224055</v>
      </c>
    </row>
    <row r="1743" spans="1:8" ht="15.75" customHeight="1" x14ac:dyDescent="0.3">
      <c r="A1743" s="4">
        <v>41925</v>
      </c>
      <c r="B1743" s="3" t="s">
        <v>37</v>
      </c>
      <c r="C1743" s="3" t="s">
        <v>45</v>
      </c>
      <c r="D1743" s="3" t="s">
        <v>18</v>
      </c>
      <c r="E1743" s="12">
        <v>425</v>
      </c>
      <c r="F1743" s="12">
        <v>877</v>
      </c>
      <c r="G1743" s="12">
        <v>17918.29</v>
      </c>
      <c r="H1743" s="13">
        <v>20.431345496009122</v>
      </c>
    </row>
    <row r="1744" spans="1:8" ht="15.75" customHeight="1" x14ac:dyDescent="0.3">
      <c r="A1744" s="4">
        <v>41925</v>
      </c>
      <c r="B1744" s="3" t="s">
        <v>37</v>
      </c>
      <c r="C1744" s="3" t="s">
        <v>48</v>
      </c>
      <c r="D1744" s="3" t="s">
        <v>19</v>
      </c>
      <c r="E1744" s="12">
        <v>193</v>
      </c>
      <c r="F1744" s="12">
        <v>378.00000000000006</v>
      </c>
      <c r="G1744" s="12">
        <v>7446.65</v>
      </c>
      <c r="H1744" s="13">
        <v>19.700132275132272</v>
      </c>
    </row>
    <row r="1745" spans="1:8" ht="15.75" customHeight="1" x14ac:dyDescent="0.3">
      <c r="A1745" s="4">
        <v>41925</v>
      </c>
      <c r="B1745" s="3" t="s">
        <v>37</v>
      </c>
      <c r="C1745" s="3" t="s">
        <v>49</v>
      </c>
      <c r="D1745" s="3" t="s">
        <v>20</v>
      </c>
      <c r="E1745" s="12">
        <v>1811.0000000000002</v>
      </c>
      <c r="F1745" s="12">
        <v>4225.9999999999991</v>
      </c>
      <c r="G1745" s="12">
        <v>66831.009999999995</v>
      </c>
      <c r="H1745" s="13">
        <v>15.814247515380973</v>
      </c>
    </row>
    <row r="1746" spans="1:8" ht="15.75" customHeight="1" x14ac:dyDescent="0.3">
      <c r="A1746" s="4">
        <v>41925</v>
      </c>
      <c r="B1746" s="3" t="s">
        <v>37</v>
      </c>
      <c r="C1746" s="3" t="s">
        <v>50</v>
      </c>
      <c r="D1746" s="3" t="s">
        <v>21</v>
      </c>
      <c r="E1746" s="12">
        <v>431</v>
      </c>
      <c r="F1746" s="12">
        <v>1032.9999999999998</v>
      </c>
      <c r="G1746" s="12">
        <v>18200.5</v>
      </c>
      <c r="H1746" s="13">
        <v>17.619070667957406</v>
      </c>
    </row>
    <row r="1747" spans="1:8" ht="15.75" customHeight="1" x14ac:dyDescent="0.3">
      <c r="A1747" s="4">
        <v>41925</v>
      </c>
      <c r="B1747" s="3" t="s">
        <v>37</v>
      </c>
      <c r="C1747" s="3" t="s">
        <v>51</v>
      </c>
      <c r="D1747" s="3" t="s">
        <v>22</v>
      </c>
      <c r="E1747" s="12">
        <v>114</v>
      </c>
      <c r="F1747" s="12">
        <v>249</v>
      </c>
      <c r="G1747" s="12">
        <v>4302.4399999999996</v>
      </c>
      <c r="H1747" s="13">
        <v>17.278875502008031</v>
      </c>
    </row>
    <row r="1748" spans="1:8" ht="15.75" customHeight="1" x14ac:dyDescent="0.3">
      <c r="A1748" s="4">
        <v>41925</v>
      </c>
      <c r="B1748" s="3" t="s">
        <v>37</v>
      </c>
      <c r="C1748" s="3" t="s">
        <v>52</v>
      </c>
      <c r="D1748" s="3" t="s">
        <v>23</v>
      </c>
      <c r="E1748" s="12">
        <v>6948.9999999999991</v>
      </c>
      <c r="F1748" s="12">
        <v>16162</v>
      </c>
      <c r="G1748" s="12">
        <v>375281.71999999991</v>
      </c>
      <c r="H1748" s="13">
        <v>23.220004949882437</v>
      </c>
    </row>
    <row r="1749" spans="1:8" ht="15.75" customHeight="1" x14ac:dyDescent="0.3">
      <c r="A1749" s="4">
        <v>41925</v>
      </c>
      <c r="B1749" s="3" t="s">
        <v>37</v>
      </c>
      <c r="C1749" s="3" t="s">
        <v>49</v>
      </c>
      <c r="D1749" s="3" t="s">
        <v>24</v>
      </c>
      <c r="E1749" s="12">
        <v>222.99999999999997</v>
      </c>
      <c r="F1749" s="12">
        <v>446</v>
      </c>
      <c r="G1749" s="12">
        <v>7124.5400000000009</v>
      </c>
      <c r="H1749" s="13">
        <v>15.974304932735427</v>
      </c>
    </row>
    <row r="1750" spans="1:8" ht="15.75" customHeight="1" x14ac:dyDescent="0.3">
      <c r="A1750" s="4">
        <v>41925</v>
      </c>
      <c r="B1750" s="3" t="s">
        <v>37</v>
      </c>
      <c r="C1750" s="3" t="s">
        <v>53</v>
      </c>
      <c r="D1750" s="3" t="s">
        <v>25</v>
      </c>
      <c r="E1750" s="12">
        <v>100</v>
      </c>
      <c r="F1750" s="12">
        <v>184</v>
      </c>
      <c r="G1750" s="12">
        <v>3218.75</v>
      </c>
      <c r="H1750" s="13">
        <v>17.493206521739129</v>
      </c>
    </row>
    <row r="1751" spans="1:8" ht="15.75" customHeight="1" x14ac:dyDescent="0.3">
      <c r="A1751" s="4">
        <v>41925</v>
      </c>
      <c r="B1751" s="3" t="s">
        <v>37</v>
      </c>
      <c r="C1751" s="3" t="s">
        <v>54</v>
      </c>
      <c r="D1751" s="3" t="s">
        <v>26</v>
      </c>
      <c r="E1751" s="12">
        <v>38</v>
      </c>
      <c r="F1751" s="12">
        <v>84</v>
      </c>
      <c r="G1751" s="12">
        <v>1188.2800000000002</v>
      </c>
      <c r="H1751" s="13">
        <v>14.146190476190476</v>
      </c>
    </row>
    <row r="1752" spans="1:8" ht="15.75" customHeight="1" x14ac:dyDescent="0.3">
      <c r="A1752" s="4">
        <v>41925</v>
      </c>
      <c r="B1752" s="3" t="s">
        <v>37</v>
      </c>
      <c r="C1752" s="3" t="s">
        <v>49</v>
      </c>
      <c r="D1752" s="3" t="s">
        <v>27</v>
      </c>
      <c r="E1752" s="12">
        <v>77</v>
      </c>
      <c r="F1752" s="12">
        <v>190</v>
      </c>
      <c r="G1752" s="12">
        <v>2687.58</v>
      </c>
      <c r="H1752" s="13">
        <v>14.145157894736842</v>
      </c>
    </row>
    <row r="1753" spans="1:8" ht="15.75" customHeight="1" x14ac:dyDescent="0.3">
      <c r="A1753" s="4">
        <v>41925</v>
      </c>
      <c r="B1753" s="3" t="s">
        <v>37</v>
      </c>
      <c r="C1753" s="3" t="s">
        <v>49</v>
      </c>
      <c r="D1753" s="3" t="s">
        <v>28</v>
      </c>
      <c r="E1753" s="12">
        <v>760</v>
      </c>
      <c r="F1753" s="12">
        <v>1615</v>
      </c>
      <c r="G1753" s="12">
        <v>25462.37</v>
      </c>
      <c r="H1753" s="13">
        <v>15.766173374613002</v>
      </c>
    </row>
    <row r="1754" spans="1:8" ht="15.75" customHeight="1" x14ac:dyDescent="0.3">
      <c r="A1754" s="4">
        <v>41925</v>
      </c>
      <c r="B1754" s="3" t="s">
        <v>37</v>
      </c>
      <c r="C1754" s="3" t="s">
        <v>49</v>
      </c>
      <c r="D1754" s="3" t="s">
        <v>29</v>
      </c>
      <c r="E1754" s="12">
        <v>2327.9999999999995</v>
      </c>
      <c r="F1754" s="12">
        <v>6363</v>
      </c>
      <c r="G1754" s="12">
        <v>104819.2</v>
      </c>
      <c r="H1754" s="13">
        <v>16.473235895018071</v>
      </c>
    </row>
    <row r="1755" spans="1:8" ht="15.75" customHeight="1" x14ac:dyDescent="0.3">
      <c r="A1755" s="4">
        <v>41925</v>
      </c>
      <c r="B1755" s="3" t="s">
        <v>37</v>
      </c>
      <c r="C1755" s="3" t="s">
        <v>55</v>
      </c>
      <c r="D1755" s="3" t="s">
        <v>30</v>
      </c>
      <c r="E1755" s="12">
        <v>383</v>
      </c>
      <c r="F1755" s="12">
        <v>797</v>
      </c>
      <c r="G1755" s="12">
        <v>11829.879999999997</v>
      </c>
      <c r="H1755" s="13">
        <v>14.843011292346297</v>
      </c>
    </row>
    <row r="1756" spans="1:8" ht="15.75" customHeight="1" x14ac:dyDescent="0.3">
      <c r="A1756" s="4">
        <v>41925</v>
      </c>
      <c r="B1756" s="3" t="s">
        <v>37</v>
      </c>
      <c r="C1756" s="3" t="s">
        <v>49</v>
      </c>
      <c r="D1756" s="3" t="s">
        <v>31</v>
      </c>
      <c r="E1756" s="12">
        <v>415</v>
      </c>
      <c r="F1756" s="12">
        <v>906</v>
      </c>
      <c r="G1756" s="12">
        <v>18037.13</v>
      </c>
      <c r="H1756" s="13">
        <v>19.908532008830022</v>
      </c>
    </row>
    <row r="1757" spans="1:8" ht="15.75" customHeight="1" x14ac:dyDescent="0.3">
      <c r="A1757" s="4">
        <v>41925</v>
      </c>
      <c r="B1757" s="3" t="s">
        <v>37</v>
      </c>
      <c r="C1757" s="3" t="s">
        <v>13</v>
      </c>
      <c r="D1757" s="3" t="s">
        <v>13</v>
      </c>
      <c r="E1757" s="12">
        <v>36089</v>
      </c>
      <c r="F1757" s="12">
        <v>82601</v>
      </c>
      <c r="G1757" s="12">
        <v>1482461.76</v>
      </c>
      <c r="H1757" s="13">
        <v>17.947261655427901</v>
      </c>
    </row>
    <row r="1758" spans="1:8" ht="15.75" customHeight="1" x14ac:dyDescent="0.3">
      <c r="A1758" s="4">
        <v>41925</v>
      </c>
      <c r="B1758" s="3" t="s">
        <v>37</v>
      </c>
      <c r="C1758" s="3" t="s">
        <v>53</v>
      </c>
      <c r="D1758" s="3" t="s">
        <v>32</v>
      </c>
      <c r="E1758" s="12">
        <v>87</v>
      </c>
      <c r="F1758" s="12">
        <v>160</v>
      </c>
      <c r="G1758" s="12">
        <v>2333.54</v>
      </c>
      <c r="H1758" s="13">
        <v>14.584624999999999</v>
      </c>
    </row>
    <row r="1759" spans="1:8" ht="15.75" customHeight="1" x14ac:dyDescent="0.3">
      <c r="A1759" s="4">
        <v>41925</v>
      </c>
      <c r="B1759" s="3" t="s">
        <v>37</v>
      </c>
      <c r="C1759" s="3" t="s">
        <v>56</v>
      </c>
      <c r="D1759" s="3" t="s">
        <v>33</v>
      </c>
      <c r="E1759" s="12">
        <v>2603</v>
      </c>
      <c r="F1759" s="12">
        <v>6325.9999999999991</v>
      </c>
      <c r="G1759" s="12">
        <v>95802.57</v>
      </c>
      <c r="H1759" s="13">
        <v>15.144257034460956</v>
      </c>
    </row>
    <row r="1760" spans="1:8" ht="15.75" customHeight="1" x14ac:dyDescent="0.3">
      <c r="A1760" s="4">
        <v>41932</v>
      </c>
      <c r="B1760" s="3" t="s">
        <v>36</v>
      </c>
      <c r="C1760" s="3" t="s">
        <v>44</v>
      </c>
      <c r="D1760" s="3" t="s">
        <v>14</v>
      </c>
      <c r="E1760" s="12">
        <v>150</v>
      </c>
      <c r="F1760" s="12">
        <v>240</v>
      </c>
      <c r="G1760" s="12">
        <v>3024</v>
      </c>
      <c r="H1760" s="13">
        <v>12.6</v>
      </c>
    </row>
    <row r="1761" spans="1:8" ht="15.75" customHeight="1" x14ac:dyDescent="0.3">
      <c r="A1761" s="4">
        <v>41932</v>
      </c>
      <c r="B1761" s="3" t="s">
        <v>36</v>
      </c>
      <c r="C1761" s="3" t="s">
        <v>45</v>
      </c>
      <c r="D1761" s="3" t="s">
        <v>15</v>
      </c>
      <c r="E1761" s="12">
        <v>231</v>
      </c>
      <c r="F1761" s="12">
        <v>356.99999999999994</v>
      </c>
      <c r="G1761" s="12">
        <v>4749</v>
      </c>
      <c r="H1761" s="13">
        <v>13.302521008403362</v>
      </c>
    </row>
    <row r="1762" spans="1:8" ht="15.75" customHeight="1" x14ac:dyDescent="0.3">
      <c r="A1762" s="4">
        <v>41932</v>
      </c>
      <c r="B1762" s="3" t="s">
        <v>36</v>
      </c>
      <c r="C1762" s="3" t="s">
        <v>46</v>
      </c>
      <c r="D1762" s="3" t="s">
        <v>16</v>
      </c>
      <c r="E1762" s="12">
        <v>522</v>
      </c>
      <c r="F1762" s="12">
        <v>1008</v>
      </c>
      <c r="G1762" s="12">
        <v>11751</v>
      </c>
      <c r="H1762" s="13">
        <v>11.657738095238095</v>
      </c>
    </row>
    <row r="1763" spans="1:8" ht="15.75" customHeight="1" x14ac:dyDescent="0.3">
      <c r="A1763" s="4">
        <v>41932</v>
      </c>
      <c r="B1763" s="3" t="s">
        <v>36</v>
      </c>
      <c r="C1763" s="3" t="s">
        <v>47</v>
      </c>
      <c r="D1763" s="3" t="s">
        <v>17</v>
      </c>
      <c r="E1763" s="12">
        <v>840</v>
      </c>
      <c r="F1763" s="12">
        <v>1848</v>
      </c>
      <c r="G1763" s="12">
        <v>20244</v>
      </c>
      <c r="H1763" s="13">
        <v>10.954545454545455</v>
      </c>
    </row>
    <row r="1764" spans="1:8" ht="15.75" customHeight="1" x14ac:dyDescent="0.3">
      <c r="A1764" s="4">
        <v>41932</v>
      </c>
      <c r="B1764" s="3" t="s">
        <v>36</v>
      </c>
      <c r="C1764" s="3" t="s">
        <v>45</v>
      </c>
      <c r="D1764" s="3" t="s">
        <v>18</v>
      </c>
      <c r="E1764" s="12">
        <v>117.00000000000003</v>
      </c>
      <c r="F1764" s="12">
        <v>233.99999999999994</v>
      </c>
      <c r="G1764" s="12">
        <v>2610</v>
      </c>
      <c r="H1764" s="13">
        <v>11.153846153846153</v>
      </c>
    </row>
    <row r="1765" spans="1:8" ht="15.75" customHeight="1" x14ac:dyDescent="0.3">
      <c r="A1765" s="4">
        <v>41932</v>
      </c>
      <c r="B1765" s="3" t="s">
        <v>36</v>
      </c>
      <c r="C1765" s="3" t="s">
        <v>48</v>
      </c>
      <c r="D1765" s="3" t="s">
        <v>19</v>
      </c>
      <c r="E1765" s="12">
        <v>144</v>
      </c>
      <c r="F1765" s="12">
        <v>258</v>
      </c>
      <c r="G1765" s="12">
        <v>2724</v>
      </c>
      <c r="H1765" s="13">
        <v>10.55813953488372</v>
      </c>
    </row>
    <row r="1766" spans="1:8" ht="15.75" customHeight="1" x14ac:dyDescent="0.3">
      <c r="A1766" s="4">
        <v>41932</v>
      </c>
      <c r="B1766" s="3" t="s">
        <v>36</v>
      </c>
      <c r="C1766" s="3" t="s">
        <v>49</v>
      </c>
      <c r="D1766" s="3" t="s">
        <v>20</v>
      </c>
      <c r="E1766" s="12">
        <v>1584</v>
      </c>
      <c r="F1766" s="12">
        <v>3456</v>
      </c>
      <c r="G1766" s="12">
        <v>41343</v>
      </c>
      <c r="H1766" s="13">
        <v>11.962673611111111</v>
      </c>
    </row>
    <row r="1767" spans="1:8" ht="15.75" customHeight="1" x14ac:dyDescent="0.3">
      <c r="A1767" s="4">
        <v>41932</v>
      </c>
      <c r="B1767" s="3" t="s">
        <v>36</v>
      </c>
      <c r="C1767" s="3" t="s">
        <v>50</v>
      </c>
      <c r="D1767" s="3" t="s">
        <v>21</v>
      </c>
      <c r="E1767" s="12">
        <v>219</v>
      </c>
      <c r="F1767" s="12">
        <v>444</v>
      </c>
      <c r="G1767" s="12">
        <v>5517</v>
      </c>
      <c r="H1767" s="13">
        <v>12.425675675675675</v>
      </c>
    </row>
    <row r="1768" spans="1:8" ht="15.75" customHeight="1" x14ac:dyDescent="0.3">
      <c r="A1768" s="4">
        <v>41932</v>
      </c>
      <c r="B1768" s="3" t="s">
        <v>36</v>
      </c>
      <c r="C1768" s="3" t="s">
        <v>51</v>
      </c>
      <c r="D1768" s="3" t="s">
        <v>22</v>
      </c>
      <c r="E1768" s="12">
        <v>147</v>
      </c>
      <c r="F1768" s="12">
        <v>330</v>
      </c>
      <c r="G1768" s="12">
        <v>3351</v>
      </c>
      <c r="H1768" s="13">
        <v>10.154545454545454</v>
      </c>
    </row>
    <row r="1769" spans="1:8" ht="15.75" customHeight="1" x14ac:dyDescent="0.3">
      <c r="A1769" s="4">
        <v>41932</v>
      </c>
      <c r="B1769" s="3" t="s">
        <v>36</v>
      </c>
      <c r="C1769" s="3" t="s">
        <v>52</v>
      </c>
      <c r="D1769" s="3" t="s">
        <v>23</v>
      </c>
      <c r="E1769" s="12">
        <v>1905.0000000000005</v>
      </c>
      <c r="F1769" s="12">
        <v>3528</v>
      </c>
      <c r="G1769" s="12">
        <v>53700</v>
      </c>
      <c r="H1769" s="13">
        <v>15.221088435374149</v>
      </c>
    </row>
    <row r="1770" spans="1:8" ht="15.75" customHeight="1" x14ac:dyDescent="0.3">
      <c r="A1770" s="4">
        <v>41932</v>
      </c>
      <c r="B1770" s="3" t="s">
        <v>36</v>
      </c>
      <c r="C1770" s="3" t="s">
        <v>49</v>
      </c>
      <c r="D1770" s="3" t="s">
        <v>24</v>
      </c>
      <c r="E1770" s="12">
        <v>174</v>
      </c>
      <c r="F1770" s="12">
        <v>318</v>
      </c>
      <c r="G1770" s="12">
        <v>4137</v>
      </c>
      <c r="H1770" s="13">
        <v>13.009433962264151</v>
      </c>
    </row>
    <row r="1771" spans="1:8" ht="15.75" customHeight="1" x14ac:dyDescent="0.3">
      <c r="A1771" s="4">
        <v>41932</v>
      </c>
      <c r="B1771" s="3" t="s">
        <v>36</v>
      </c>
      <c r="C1771" s="3" t="s">
        <v>53</v>
      </c>
      <c r="D1771" s="3" t="s">
        <v>25</v>
      </c>
      <c r="E1771" s="12">
        <v>51</v>
      </c>
      <c r="F1771" s="12">
        <v>99</v>
      </c>
      <c r="G1771" s="12">
        <v>980.99999999999977</v>
      </c>
      <c r="H1771" s="13">
        <v>9.9090909090909083</v>
      </c>
    </row>
    <row r="1772" spans="1:8" ht="15.75" customHeight="1" x14ac:dyDescent="0.3">
      <c r="A1772" s="4">
        <v>41932</v>
      </c>
      <c r="B1772" s="3" t="s">
        <v>36</v>
      </c>
      <c r="C1772" s="3" t="s">
        <v>54</v>
      </c>
      <c r="D1772" s="3" t="s">
        <v>26</v>
      </c>
      <c r="E1772" s="12">
        <v>57</v>
      </c>
      <c r="F1772" s="12">
        <v>96</v>
      </c>
      <c r="G1772" s="12">
        <v>1008</v>
      </c>
      <c r="H1772" s="13">
        <v>10.5</v>
      </c>
    </row>
    <row r="1773" spans="1:8" ht="15.75" customHeight="1" x14ac:dyDescent="0.3">
      <c r="A1773" s="4">
        <v>41932</v>
      </c>
      <c r="B1773" s="3" t="s">
        <v>36</v>
      </c>
      <c r="C1773" s="3" t="s">
        <v>49</v>
      </c>
      <c r="D1773" s="3" t="s">
        <v>27</v>
      </c>
      <c r="E1773" s="12">
        <v>102</v>
      </c>
      <c r="F1773" s="12">
        <v>183</v>
      </c>
      <c r="G1773" s="12">
        <v>2079</v>
      </c>
      <c r="H1773" s="13">
        <v>11.360655737704919</v>
      </c>
    </row>
    <row r="1774" spans="1:8" ht="15.75" customHeight="1" x14ac:dyDescent="0.3">
      <c r="A1774" s="4">
        <v>41932</v>
      </c>
      <c r="B1774" s="3" t="s">
        <v>36</v>
      </c>
      <c r="C1774" s="3" t="s">
        <v>49</v>
      </c>
      <c r="D1774" s="3" t="s">
        <v>28</v>
      </c>
      <c r="E1774" s="12">
        <v>906</v>
      </c>
      <c r="F1774" s="12">
        <v>1743</v>
      </c>
      <c r="G1774" s="12">
        <v>21600</v>
      </c>
      <c r="H1774" s="13">
        <v>12.392426850258175</v>
      </c>
    </row>
    <row r="1775" spans="1:8" ht="15.75" customHeight="1" x14ac:dyDescent="0.3">
      <c r="A1775" s="4">
        <v>41932</v>
      </c>
      <c r="B1775" s="3" t="s">
        <v>36</v>
      </c>
      <c r="C1775" s="3" t="s">
        <v>49</v>
      </c>
      <c r="D1775" s="3" t="s">
        <v>29</v>
      </c>
      <c r="E1775" s="12">
        <v>2397.0000000000005</v>
      </c>
      <c r="F1775" s="12">
        <v>5960.9999999999991</v>
      </c>
      <c r="G1775" s="12">
        <v>69888.000000000015</v>
      </c>
      <c r="H1775" s="13">
        <v>11.724207347760442</v>
      </c>
    </row>
    <row r="1776" spans="1:8" ht="15.75" customHeight="1" x14ac:dyDescent="0.3">
      <c r="A1776" s="4">
        <v>41932</v>
      </c>
      <c r="B1776" s="3" t="s">
        <v>36</v>
      </c>
      <c r="C1776" s="3" t="s">
        <v>55</v>
      </c>
      <c r="D1776" s="3" t="s">
        <v>30</v>
      </c>
      <c r="E1776" s="12">
        <v>207</v>
      </c>
      <c r="F1776" s="12">
        <v>419.99999999999989</v>
      </c>
      <c r="G1776" s="12">
        <v>4581</v>
      </c>
      <c r="H1776" s="13">
        <v>10.907142857142857</v>
      </c>
    </row>
    <row r="1777" spans="1:8" ht="15.75" customHeight="1" x14ac:dyDescent="0.3">
      <c r="A1777" s="4">
        <v>41932</v>
      </c>
      <c r="B1777" s="3" t="s">
        <v>36</v>
      </c>
      <c r="C1777" s="3" t="s">
        <v>49</v>
      </c>
      <c r="D1777" s="3" t="s">
        <v>31</v>
      </c>
      <c r="E1777" s="12">
        <v>324</v>
      </c>
      <c r="F1777" s="12">
        <v>762</v>
      </c>
      <c r="G1777" s="12">
        <v>12840</v>
      </c>
      <c r="H1777" s="13">
        <v>16.8503937007874</v>
      </c>
    </row>
    <row r="1778" spans="1:8" ht="15.75" customHeight="1" x14ac:dyDescent="0.3">
      <c r="A1778" s="4">
        <v>41932</v>
      </c>
      <c r="B1778" s="3" t="s">
        <v>36</v>
      </c>
      <c r="C1778" s="3" t="s">
        <v>13</v>
      </c>
      <c r="D1778" s="3" t="s">
        <v>13</v>
      </c>
      <c r="E1778" s="12">
        <v>17313</v>
      </c>
      <c r="F1778" s="12">
        <v>35226</v>
      </c>
      <c r="G1778" s="12">
        <v>442500</v>
      </c>
      <c r="H1778" s="13">
        <v>12.561744166240844</v>
      </c>
    </row>
    <row r="1779" spans="1:8" ht="15.75" customHeight="1" x14ac:dyDescent="0.3">
      <c r="A1779" s="4">
        <v>41932</v>
      </c>
      <c r="B1779" s="3" t="s">
        <v>36</v>
      </c>
      <c r="C1779" s="3" t="s">
        <v>53</v>
      </c>
      <c r="D1779" s="3" t="s">
        <v>32</v>
      </c>
      <c r="E1779" s="12">
        <v>72</v>
      </c>
      <c r="F1779" s="12">
        <v>104.99999999999997</v>
      </c>
      <c r="G1779" s="12">
        <v>1302</v>
      </c>
      <c r="H1779" s="13">
        <v>12.4</v>
      </c>
    </row>
    <row r="1780" spans="1:8" ht="15.75" customHeight="1" x14ac:dyDescent="0.3">
      <c r="A1780" s="4">
        <v>41932</v>
      </c>
      <c r="B1780" s="3" t="s">
        <v>36</v>
      </c>
      <c r="C1780" s="3" t="s">
        <v>56</v>
      </c>
      <c r="D1780" s="3" t="s">
        <v>33</v>
      </c>
      <c r="E1780" s="12">
        <v>417</v>
      </c>
      <c r="F1780" s="12">
        <v>756</v>
      </c>
      <c r="G1780" s="12">
        <v>10593.000000000002</v>
      </c>
      <c r="H1780" s="13">
        <v>14.011904761904763</v>
      </c>
    </row>
    <row r="1781" spans="1:8" ht="15.75" customHeight="1" x14ac:dyDescent="0.3">
      <c r="A1781" s="4">
        <v>41932</v>
      </c>
      <c r="B1781" s="3" t="s">
        <v>37</v>
      </c>
      <c r="C1781" s="3" t="s">
        <v>44</v>
      </c>
      <c r="D1781" s="3" t="s">
        <v>14</v>
      </c>
      <c r="E1781" s="12">
        <v>473</v>
      </c>
      <c r="F1781" s="12">
        <v>1005.0000000000001</v>
      </c>
      <c r="G1781" s="12">
        <v>17538.36</v>
      </c>
      <c r="H1781" s="13">
        <v>17.451104477611942</v>
      </c>
    </row>
    <row r="1782" spans="1:8" ht="15.75" customHeight="1" x14ac:dyDescent="0.3">
      <c r="A1782" s="4">
        <v>41932</v>
      </c>
      <c r="B1782" s="3" t="s">
        <v>37</v>
      </c>
      <c r="C1782" s="3" t="s">
        <v>45</v>
      </c>
      <c r="D1782" s="3" t="s">
        <v>15</v>
      </c>
      <c r="E1782" s="12">
        <v>284</v>
      </c>
      <c r="F1782" s="12">
        <v>644</v>
      </c>
      <c r="G1782" s="12">
        <v>10684.59</v>
      </c>
      <c r="H1782" s="13">
        <v>16.590978260869566</v>
      </c>
    </row>
    <row r="1783" spans="1:8" ht="15.75" customHeight="1" x14ac:dyDescent="0.3">
      <c r="A1783" s="4">
        <v>41932</v>
      </c>
      <c r="B1783" s="3" t="s">
        <v>37</v>
      </c>
      <c r="C1783" s="3" t="s">
        <v>46</v>
      </c>
      <c r="D1783" s="3" t="s">
        <v>16</v>
      </c>
      <c r="E1783" s="12">
        <v>1522</v>
      </c>
      <c r="F1783" s="12">
        <v>4071</v>
      </c>
      <c r="G1783" s="12">
        <v>58135.34</v>
      </c>
      <c r="H1783" s="13">
        <v>14.2803586342422</v>
      </c>
    </row>
    <row r="1784" spans="1:8" ht="15.75" customHeight="1" x14ac:dyDescent="0.3">
      <c r="A1784" s="4">
        <v>41932</v>
      </c>
      <c r="B1784" s="3" t="s">
        <v>37</v>
      </c>
      <c r="C1784" s="3" t="s">
        <v>47</v>
      </c>
      <c r="D1784" s="3" t="s">
        <v>17</v>
      </c>
      <c r="E1784" s="12">
        <v>2952</v>
      </c>
      <c r="F1784" s="12">
        <v>7165</v>
      </c>
      <c r="G1784" s="12">
        <v>103851.58</v>
      </c>
      <c r="H1784" s="13">
        <v>14.494288904396372</v>
      </c>
    </row>
    <row r="1785" spans="1:8" ht="15.75" customHeight="1" x14ac:dyDescent="0.3">
      <c r="A1785" s="4">
        <v>41932</v>
      </c>
      <c r="B1785" s="3" t="s">
        <v>37</v>
      </c>
      <c r="C1785" s="3" t="s">
        <v>45</v>
      </c>
      <c r="D1785" s="3" t="s">
        <v>18</v>
      </c>
      <c r="E1785" s="12">
        <v>442</v>
      </c>
      <c r="F1785" s="12">
        <v>916.99999999999989</v>
      </c>
      <c r="G1785" s="12">
        <v>17090.79</v>
      </c>
      <c r="H1785" s="13">
        <v>18.637720828789533</v>
      </c>
    </row>
    <row r="1786" spans="1:8" ht="15.75" customHeight="1" x14ac:dyDescent="0.3">
      <c r="A1786" s="4">
        <v>41932</v>
      </c>
      <c r="B1786" s="3" t="s">
        <v>37</v>
      </c>
      <c r="C1786" s="3" t="s">
        <v>48</v>
      </c>
      <c r="D1786" s="3" t="s">
        <v>19</v>
      </c>
      <c r="E1786" s="12">
        <v>196</v>
      </c>
      <c r="F1786" s="12">
        <v>375</v>
      </c>
      <c r="G1786" s="12">
        <v>6239.0399999999991</v>
      </c>
      <c r="H1786" s="13">
        <v>16.637440000000002</v>
      </c>
    </row>
    <row r="1787" spans="1:8" ht="15.75" customHeight="1" x14ac:dyDescent="0.3">
      <c r="A1787" s="4">
        <v>41932</v>
      </c>
      <c r="B1787" s="3" t="s">
        <v>37</v>
      </c>
      <c r="C1787" s="3" t="s">
        <v>49</v>
      </c>
      <c r="D1787" s="3" t="s">
        <v>20</v>
      </c>
      <c r="E1787" s="12">
        <v>1811.0000000000002</v>
      </c>
      <c r="F1787" s="12">
        <v>4407.0000000000009</v>
      </c>
      <c r="G1787" s="12">
        <v>71510.179999999993</v>
      </c>
      <c r="H1787" s="13">
        <v>16.226498751985478</v>
      </c>
    </row>
    <row r="1788" spans="1:8" ht="15.75" customHeight="1" x14ac:dyDescent="0.3">
      <c r="A1788" s="4">
        <v>41932</v>
      </c>
      <c r="B1788" s="3" t="s">
        <v>37</v>
      </c>
      <c r="C1788" s="3" t="s">
        <v>50</v>
      </c>
      <c r="D1788" s="3" t="s">
        <v>21</v>
      </c>
      <c r="E1788" s="12">
        <v>404</v>
      </c>
      <c r="F1788" s="12">
        <v>1009.0000000000001</v>
      </c>
      <c r="G1788" s="12">
        <v>15406.77</v>
      </c>
      <c r="H1788" s="13">
        <v>15.269345887016849</v>
      </c>
    </row>
    <row r="1789" spans="1:8" ht="15.75" customHeight="1" x14ac:dyDescent="0.3">
      <c r="A1789" s="4">
        <v>41932</v>
      </c>
      <c r="B1789" s="3" t="s">
        <v>37</v>
      </c>
      <c r="C1789" s="3" t="s">
        <v>51</v>
      </c>
      <c r="D1789" s="3" t="s">
        <v>22</v>
      </c>
      <c r="E1789" s="12">
        <v>77</v>
      </c>
      <c r="F1789" s="12">
        <v>167</v>
      </c>
      <c r="G1789" s="12">
        <v>2583.5</v>
      </c>
      <c r="H1789" s="13">
        <v>15.470059880239521</v>
      </c>
    </row>
    <row r="1790" spans="1:8" ht="15.75" customHeight="1" x14ac:dyDescent="0.3">
      <c r="A1790" s="4">
        <v>41932</v>
      </c>
      <c r="B1790" s="3" t="s">
        <v>37</v>
      </c>
      <c r="C1790" s="3" t="s">
        <v>52</v>
      </c>
      <c r="D1790" s="3" t="s">
        <v>23</v>
      </c>
      <c r="E1790" s="12">
        <v>7100</v>
      </c>
      <c r="F1790" s="12">
        <v>16524.000000000004</v>
      </c>
      <c r="G1790" s="12">
        <v>392502.4</v>
      </c>
      <c r="H1790" s="13">
        <v>23.753473735173085</v>
      </c>
    </row>
    <row r="1791" spans="1:8" ht="15.75" customHeight="1" x14ac:dyDescent="0.3">
      <c r="A1791" s="4">
        <v>41932</v>
      </c>
      <c r="B1791" s="3" t="s">
        <v>37</v>
      </c>
      <c r="C1791" s="3" t="s">
        <v>49</v>
      </c>
      <c r="D1791" s="3" t="s">
        <v>24</v>
      </c>
      <c r="E1791" s="12">
        <v>216</v>
      </c>
      <c r="F1791" s="12">
        <v>462.00000000000006</v>
      </c>
      <c r="G1791" s="12">
        <v>7316.34</v>
      </c>
      <c r="H1791" s="13">
        <v>15.836233766233766</v>
      </c>
    </row>
    <row r="1792" spans="1:8" ht="15.75" customHeight="1" x14ac:dyDescent="0.3">
      <c r="A1792" s="4">
        <v>41932</v>
      </c>
      <c r="B1792" s="3" t="s">
        <v>37</v>
      </c>
      <c r="C1792" s="3" t="s">
        <v>53</v>
      </c>
      <c r="D1792" s="3" t="s">
        <v>25</v>
      </c>
      <c r="E1792" s="12">
        <v>92</v>
      </c>
      <c r="F1792" s="12">
        <v>156.99999999999997</v>
      </c>
      <c r="G1792" s="12">
        <v>3012.9399999999996</v>
      </c>
      <c r="H1792" s="13">
        <v>19.190700636942676</v>
      </c>
    </row>
    <row r="1793" spans="1:8" ht="15.75" customHeight="1" x14ac:dyDescent="0.3">
      <c r="A1793" s="4">
        <v>41932</v>
      </c>
      <c r="B1793" s="3" t="s">
        <v>37</v>
      </c>
      <c r="C1793" s="3" t="s">
        <v>54</v>
      </c>
      <c r="D1793" s="3" t="s">
        <v>26</v>
      </c>
      <c r="E1793" s="12">
        <v>49</v>
      </c>
      <c r="F1793" s="12">
        <v>98</v>
      </c>
      <c r="G1793" s="12">
        <v>1601.89</v>
      </c>
      <c r="H1793" s="13">
        <v>16.345816326530613</v>
      </c>
    </row>
    <row r="1794" spans="1:8" ht="15.75" customHeight="1" x14ac:dyDescent="0.3">
      <c r="A1794" s="4">
        <v>41932</v>
      </c>
      <c r="B1794" s="3" t="s">
        <v>37</v>
      </c>
      <c r="C1794" s="3" t="s">
        <v>49</v>
      </c>
      <c r="D1794" s="3" t="s">
        <v>27</v>
      </c>
      <c r="E1794" s="12">
        <v>82</v>
      </c>
      <c r="F1794" s="12">
        <v>180</v>
      </c>
      <c r="G1794" s="12">
        <v>2625.25</v>
      </c>
      <c r="H1794" s="13">
        <v>14.584722222222222</v>
      </c>
    </row>
    <row r="1795" spans="1:8" ht="15.75" customHeight="1" x14ac:dyDescent="0.3">
      <c r="A1795" s="4">
        <v>41932</v>
      </c>
      <c r="B1795" s="3" t="s">
        <v>37</v>
      </c>
      <c r="C1795" s="3" t="s">
        <v>49</v>
      </c>
      <c r="D1795" s="3" t="s">
        <v>28</v>
      </c>
      <c r="E1795" s="12">
        <v>751</v>
      </c>
      <c r="F1795" s="12">
        <v>1636</v>
      </c>
      <c r="G1795" s="12">
        <v>24955.990000000005</v>
      </c>
      <c r="H1795" s="13">
        <v>15.25427261613692</v>
      </c>
    </row>
    <row r="1796" spans="1:8" ht="15.75" customHeight="1" x14ac:dyDescent="0.3">
      <c r="A1796" s="4">
        <v>41932</v>
      </c>
      <c r="B1796" s="3" t="s">
        <v>37</v>
      </c>
      <c r="C1796" s="3" t="s">
        <v>49</v>
      </c>
      <c r="D1796" s="3" t="s">
        <v>29</v>
      </c>
      <c r="E1796" s="12">
        <v>2237.0000000000005</v>
      </c>
      <c r="F1796" s="12">
        <v>6190</v>
      </c>
      <c r="G1796" s="12">
        <v>98410.24000000002</v>
      </c>
      <c r="H1796" s="13">
        <v>15.898261712439419</v>
      </c>
    </row>
    <row r="1797" spans="1:8" ht="15.75" customHeight="1" x14ac:dyDescent="0.3">
      <c r="A1797" s="4">
        <v>41932</v>
      </c>
      <c r="B1797" s="3" t="s">
        <v>37</v>
      </c>
      <c r="C1797" s="3" t="s">
        <v>55</v>
      </c>
      <c r="D1797" s="3" t="s">
        <v>30</v>
      </c>
      <c r="E1797" s="12">
        <v>369</v>
      </c>
      <c r="F1797" s="12">
        <v>793</v>
      </c>
      <c r="G1797" s="12">
        <v>11996.68</v>
      </c>
      <c r="H1797" s="13">
        <v>15.128221941992434</v>
      </c>
    </row>
    <row r="1798" spans="1:8" ht="15.75" customHeight="1" x14ac:dyDescent="0.3">
      <c r="A1798" s="4">
        <v>41932</v>
      </c>
      <c r="B1798" s="3" t="s">
        <v>37</v>
      </c>
      <c r="C1798" s="3" t="s">
        <v>49</v>
      </c>
      <c r="D1798" s="3" t="s">
        <v>31</v>
      </c>
      <c r="E1798" s="12">
        <v>366</v>
      </c>
      <c r="F1798" s="12">
        <v>811</v>
      </c>
      <c r="G1798" s="12">
        <v>16270.889999999998</v>
      </c>
      <c r="H1798" s="13">
        <v>20.062749691738592</v>
      </c>
    </row>
    <row r="1799" spans="1:8" ht="15.75" customHeight="1" x14ac:dyDescent="0.3">
      <c r="A1799" s="4">
        <v>41932</v>
      </c>
      <c r="B1799" s="3" t="s">
        <v>37</v>
      </c>
      <c r="C1799" s="3" t="s">
        <v>13</v>
      </c>
      <c r="D1799" s="3" t="s">
        <v>13</v>
      </c>
      <c r="E1799" s="12">
        <v>35712.999999999993</v>
      </c>
      <c r="F1799" s="12">
        <v>82517</v>
      </c>
      <c r="G1799" s="12">
        <v>1473591.19</v>
      </c>
      <c r="H1799" s="13">
        <v>17.858031557133682</v>
      </c>
    </row>
    <row r="1800" spans="1:8" ht="15.75" customHeight="1" x14ac:dyDescent="0.3">
      <c r="A1800" s="4">
        <v>41932</v>
      </c>
      <c r="B1800" s="3" t="s">
        <v>37</v>
      </c>
      <c r="C1800" s="3" t="s">
        <v>53</v>
      </c>
      <c r="D1800" s="3" t="s">
        <v>32</v>
      </c>
      <c r="E1800" s="12">
        <v>86</v>
      </c>
      <c r="F1800" s="12">
        <v>214</v>
      </c>
      <c r="G1800" s="12">
        <v>3284.5199999999995</v>
      </c>
      <c r="H1800" s="13">
        <v>15.34822429906542</v>
      </c>
    </row>
    <row r="1801" spans="1:8" ht="15.75" customHeight="1" x14ac:dyDescent="0.3">
      <c r="A1801" s="4">
        <v>41932</v>
      </c>
      <c r="B1801" s="3" t="s">
        <v>37</v>
      </c>
      <c r="C1801" s="3" t="s">
        <v>56</v>
      </c>
      <c r="D1801" s="3" t="s">
        <v>33</v>
      </c>
      <c r="E1801" s="12">
        <v>2590.0000000000005</v>
      </c>
      <c r="F1801" s="12">
        <v>6388</v>
      </c>
      <c r="G1801" s="12">
        <v>99689.749999999985</v>
      </c>
      <c r="H1801" s="13">
        <v>15.605784283030683</v>
      </c>
    </row>
    <row r="1802" spans="1:8" ht="15.75" customHeight="1" x14ac:dyDescent="0.3">
      <c r="A1802" s="4">
        <v>41939</v>
      </c>
      <c r="B1802" s="3" t="s">
        <v>36</v>
      </c>
      <c r="C1802" s="3" t="s">
        <v>44</v>
      </c>
      <c r="D1802" s="3" t="s">
        <v>14</v>
      </c>
      <c r="E1802" s="12">
        <v>177</v>
      </c>
      <c r="F1802" s="12">
        <v>291</v>
      </c>
      <c r="G1802" s="12">
        <v>3325.4999999999991</v>
      </c>
      <c r="H1802" s="13">
        <v>11.427835051546392</v>
      </c>
    </row>
    <row r="1803" spans="1:8" ht="15.75" customHeight="1" x14ac:dyDescent="0.3">
      <c r="A1803" s="4">
        <v>41939</v>
      </c>
      <c r="B1803" s="3" t="s">
        <v>36</v>
      </c>
      <c r="C1803" s="3" t="s">
        <v>45</v>
      </c>
      <c r="D1803" s="3" t="s">
        <v>15</v>
      </c>
      <c r="E1803" s="12">
        <v>291</v>
      </c>
      <c r="F1803" s="12">
        <v>447</v>
      </c>
      <c r="G1803" s="12">
        <v>6759</v>
      </c>
      <c r="H1803" s="13">
        <v>15.120805369127517</v>
      </c>
    </row>
    <row r="1804" spans="1:8" ht="15.75" customHeight="1" x14ac:dyDescent="0.3">
      <c r="A1804" s="4">
        <v>41939</v>
      </c>
      <c r="B1804" s="3" t="s">
        <v>36</v>
      </c>
      <c r="C1804" s="3" t="s">
        <v>46</v>
      </c>
      <c r="D1804" s="3" t="s">
        <v>16</v>
      </c>
      <c r="E1804" s="12">
        <v>612</v>
      </c>
      <c r="F1804" s="12">
        <v>1209</v>
      </c>
      <c r="G1804" s="12">
        <v>15216</v>
      </c>
      <c r="H1804" s="13">
        <v>12.58560794044665</v>
      </c>
    </row>
    <row r="1805" spans="1:8" ht="15.75" customHeight="1" x14ac:dyDescent="0.3">
      <c r="A1805" s="4">
        <v>41939</v>
      </c>
      <c r="B1805" s="3" t="s">
        <v>36</v>
      </c>
      <c r="C1805" s="3" t="s">
        <v>47</v>
      </c>
      <c r="D1805" s="3" t="s">
        <v>17</v>
      </c>
      <c r="E1805" s="12">
        <v>894</v>
      </c>
      <c r="F1805" s="12">
        <v>1947</v>
      </c>
      <c r="G1805" s="12">
        <v>20821.5</v>
      </c>
      <c r="H1805" s="13">
        <v>10.694144838212635</v>
      </c>
    </row>
    <row r="1806" spans="1:8" ht="15.75" customHeight="1" x14ac:dyDescent="0.3">
      <c r="A1806" s="4">
        <v>41939</v>
      </c>
      <c r="B1806" s="3" t="s">
        <v>36</v>
      </c>
      <c r="C1806" s="3" t="s">
        <v>45</v>
      </c>
      <c r="D1806" s="3" t="s">
        <v>18</v>
      </c>
      <c r="E1806" s="12">
        <v>135</v>
      </c>
      <c r="F1806" s="12">
        <v>306</v>
      </c>
      <c r="G1806" s="12">
        <v>3978</v>
      </c>
      <c r="H1806" s="13">
        <v>13</v>
      </c>
    </row>
    <row r="1807" spans="1:8" ht="15.75" customHeight="1" x14ac:dyDescent="0.3">
      <c r="A1807" s="4">
        <v>41939</v>
      </c>
      <c r="B1807" s="3" t="s">
        <v>36</v>
      </c>
      <c r="C1807" s="3" t="s">
        <v>48</v>
      </c>
      <c r="D1807" s="3" t="s">
        <v>19</v>
      </c>
      <c r="E1807" s="12">
        <v>105</v>
      </c>
      <c r="F1807" s="12">
        <v>189</v>
      </c>
      <c r="G1807" s="12">
        <v>2034</v>
      </c>
      <c r="H1807" s="13">
        <v>10.761904761904763</v>
      </c>
    </row>
    <row r="1808" spans="1:8" ht="15.75" customHeight="1" x14ac:dyDescent="0.3">
      <c r="A1808" s="4">
        <v>41939</v>
      </c>
      <c r="B1808" s="3" t="s">
        <v>36</v>
      </c>
      <c r="C1808" s="3" t="s">
        <v>49</v>
      </c>
      <c r="D1808" s="3" t="s">
        <v>20</v>
      </c>
      <c r="E1808" s="12">
        <v>1674.0000000000005</v>
      </c>
      <c r="F1808" s="12">
        <v>3851.9999999999991</v>
      </c>
      <c r="G1808" s="12">
        <v>47839.499999999993</v>
      </c>
      <c r="H1808" s="13">
        <v>12.419392523364486</v>
      </c>
    </row>
    <row r="1809" spans="1:8" ht="15.75" customHeight="1" x14ac:dyDescent="0.3">
      <c r="A1809" s="4">
        <v>41939</v>
      </c>
      <c r="B1809" s="3" t="s">
        <v>36</v>
      </c>
      <c r="C1809" s="3" t="s">
        <v>50</v>
      </c>
      <c r="D1809" s="3" t="s">
        <v>21</v>
      </c>
      <c r="E1809" s="12">
        <v>219</v>
      </c>
      <c r="F1809" s="12">
        <v>486</v>
      </c>
      <c r="G1809" s="12">
        <v>6709.4999999999982</v>
      </c>
      <c r="H1809" s="13">
        <v>13.805555555555555</v>
      </c>
    </row>
    <row r="1810" spans="1:8" ht="15.75" customHeight="1" x14ac:dyDescent="0.3">
      <c r="A1810" s="4">
        <v>41939</v>
      </c>
      <c r="B1810" s="3" t="s">
        <v>36</v>
      </c>
      <c r="C1810" s="3" t="s">
        <v>51</v>
      </c>
      <c r="D1810" s="3" t="s">
        <v>22</v>
      </c>
      <c r="E1810" s="12">
        <v>168</v>
      </c>
      <c r="F1810" s="12">
        <v>359.99999999999994</v>
      </c>
      <c r="G1810" s="12">
        <v>3915</v>
      </c>
      <c r="H1810" s="13">
        <v>10.875</v>
      </c>
    </row>
    <row r="1811" spans="1:8" ht="15.75" customHeight="1" x14ac:dyDescent="0.3">
      <c r="A1811" s="4">
        <v>41939</v>
      </c>
      <c r="B1811" s="3" t="s">
        <v>36</v>
      </c>
      <c r="C1811" s="3" t="s">
        <v>52</v>
      </c>
      <c r="D1811" s="3" t="s">
        <v>23</v>
      </c>
      <c r="E1811" s="12">
        <v>1829.9999999999995</v>
      </c>
      <c r="F1811" s="12">
        <v>3473.9999999999991</v>
      </c>
      <c r="G1811" s="12">
        <v>57731.999999999985</v>
      </c>
      <c r="H1811" s="13">
        <v>16.618307426597582</v>
      </c>
    </row>
    <row r="1812" spans="1:8" ht="15.75" customHeight="1" x14ac:dyDescent="0.3">
      <c r="A1812" s="4">
        <v>41939</v>
      </c>
      <c r="B1812" s="3" t="s">
        <v>36</v>
      </c>
      <c r="C1812" s="3" t="s">
        <v>49</v>
      </c>
      <c r="D1812" s="3" t="s">
        <v>24</v>
      </c>
      <c r="E1812" s="12">
        <v>174</v>
      </c>
      <c r="F1812" s="12">
        <v>348.00000000000006</v>
      </c>
      <c r="G1812" s="12">
        <v>3847.5000000000009</v>
      </c>
      <c r="H1812" s="13">
        <v>11.056034482758621</v>
      </c>
    </row>
    <row r="1813" spans="1:8" ht="15.75" customHeight="1" x14ac:dyDescent="0.3">
      <c r="A1813" s="4">
        <v>41939</v>
      </c>
      <c r="B1813" s="3" t="s">
        <v>36</v>
      </c>
      <c r="C1813" s="3" t="s">
        <v>53</v>
      </c>
      <c r="D1813" s="3" t="s">
        <v>25</v>
      </c>
      <c r="E1813" s="12">
        <v>78</v>
      </c>
      <c r="F1813" s="12">
        <v>168.00000000000003</v>
      </c>
      <c r="G1813" s="12">
        <v>1882.5</v>
      </c>
      <c r="H1813" s="13">
        <v>11.205357142857142</v>
      </c>
    </row>
    <row r="1814" spans="1:8" ht="15.75" customHeight="1" x14ac:dyDescent="0.3">
      <c r="A1814" s="4">
        <v>41939</v>
      </c>
      <c r="B1814" s="3" t="s">
        <v>36</v>
      </c>
      <c r="C1814" s="3" t="s">
        <v>54</v>
      </c>
      <c r="D1814" s="3" t="s">
        <v>26</v>
      </c>
      <c r="E1814" s="12">
        <v>81</v>
      </c>
      <c r="F1814" s="12">
        <v>143.99999999999997</v>
      </c>
      <c r="G1814" s="12">
        <v>1702.5000000000005</v>
      </c>
      <c r="H1814" s="13">
        <v>11.822916666666666</v>
      </c>
    </row>
    <row r="1815" spans="1:8" ht="15.75" customHeight="1" x14ac:dyDescent="0.3">
      <c r="A1815" s="4">
        <v>41939</v>
      </c>
      <c r="B1815" s="3" t="s">
        <v>36</v>
      </c>
      <c r="C1815" s="3" t="s">
        <v>49</v>
      </c>
      <c r="D1815" s="3" t="s">
        <v>27</v>
      </c>
      <c r="E1815" s="12">
        <v>129</v>
      </c>
      <c r="F1815" s="12">
        <v>260.99999999999994</v>
      </c>
      <c r="G1815" s="12">
        <v>2871</v>
      </c>
      <c r="H1815" s="13">
        <v>11</v>
      </c>
    </row>
    <row r="1816" spans="1:8" ht="15.75" customHeight="1" x14ac:dyDescent="0.3">
      <c r="A1816" s="4">
        <v>41939</v>
      </c>
      <c r="B1816" s="3" t="s">
        <v>36</v>
      </c>
      <c r="C1816" s="3" t="s">
        <v>49</v>
      </c>
      <c r="D1816" s="3" t="s">
        <v>28</v>
      </c>
      <c r="E1816" s="12">
        <v>981</v>
      </c>
      <c r="F1816" s="12">
        <v>1797.0000000000005</v>
      </c>
      <c r="G1816" s="12">
        <v>22903.5</v>
      </c>
      <c r="H1816" s="13">
        <v>12.745409015025041</v>
      </c>
    </row>
    <row r="1817" spans="1:8" ht="15.75" customHeight="1" x14ac:dyDescent="0.3">
      <c r="A1817" s="4">
        <v>41939</v>
      </c>
      <c r="B1817" s="3" t="s">
        <v>36</v>
      </c>
      <c r="C1817" s="3" t="s">
        <v>49</v>
      </c>
      <c r="D1817" s="3" t="s">
        <v>29</v>
      </c>
      <c r="E1817" s="12">
        <v>2463</v>
      </c>
      <c r="F1817" s="12">
        <v>6285</v>
      </c>
      <c r="G1817" s="12">
        <v>76995</v>
      </c>
      <c r="H1817" s="13">
        <v>12.250596658711217</v>
      </c>
    </row>
    <row r="1818" spans="1:8" ht="15.75" customHeight="1" x14ac:dyDescent="0.3">
      <c r="A1818" s="4">
        <v>41939</v>
      </c>
      <c r="B1818" s="3" t="s">
        <v>36</v>
      </c>
      <c r="C1818" s="3" t="s">
        <v>55</v>
      </c>
      <c r="D1818" s="3" t="s">
        <v>30</v>
      </c>
      <c r="E1818" s="12">
        <v>222</v>
      </c>
      <c r="F1818" s="12">
        <v>396</v>
      </c>
      <c r="G1818" s="12">
        <v>4735.5</v>
      </c>
      <c r="H1818" s="13">
        <v>11.958333333333334</v>
      </c>
    </row>
    <row r="1819" spans="1:8" ht="15.75" customHeight="1" x14ac:dyDescent="0.3">
      <c r="A1819" s="4">
        <v>41939</v>
      </c>
      <c r="B1819" s="3" t="s">
        <v>36</v>
      </c>
      <c r="C1819" s="3" t="s">
        <v>49</v>
      </c>
      <c r="D1819" s="3" t="s">
        <v>31</v>
      </c>
      <c r="E1819" s="12">
        <v>372.00000000000006</v>
      </c>
      <c r="F1819" s="12">
        <v>860.99999999999977</v>
      </c>
      <c r="G1819" s="12">
        <v>11310</v>
      </c>
      <c r="H1819" s="13">
        <v>13.13588850174216</v>
      </c>
    </row>
    <row r="1820" spans="1:8" ht="15.75" customHeight="1" x14ac:dyDescent="0.3">
      <c r="A1820" s="4">
        <v>41939</v>
      </c>
      <c r="B1820" s="3" t="s">
        <v>36</v>
      </c>
      <c r="C1820" s="3" t="s">
        <v>13</v>
      </c>
      <c r="D1820" s="3" t="s">
        <v>13</v>
      </c>
      <c r="E1820" s="12">
        <v>18567</v>
      </c>
      <c r="F1820" s="12">
        <v>38463</v>
      </c>
      <c r="G1820" s="12">
        <v>492328.50000000012</v>
      </c>
      <c r="H1820" s="13">
        <v>12.800054597925278</v>
      </c>
    </row>
    <row r="1821" spans="1:8" ht="15.75" customHeight="1" x14ac:dyDescent="0.3">
      <c r="A1821" s="4">
        <v>41939</v>
      </c>
      <c r="B1821" s="3" t="s">
        <v>36</v>
      </c>
      <c r="C1821" s="3" t="s">
        <v>53</v>
      </c>
      <c r="D1821" s="3" t="s">
        <v>32</v>
      </c>
      <c r="E1821" s="12">
        <v>78</v>
      </c>
      <c r="F1821" s="12">
        <v>126</v>
      </c>
      <c r="G1821" s="12">
        <v>1273.5</v>
      </c>
      <c r="H1821" s="13">
        <v>10.107142857142858</v>
      </c>
    </row>
    <row r="1822" spans="1:8" ht="15.75" customHeight="1" x14ac:dyDescent="0.3">
      <c r="A1822" s="4">
        <v>41939</v>
      </c>
      <c r="B1822" s="3" t="s">
        <v>36</v>
      </c>
      <c r="C1822" s="3" t="s">
        <v>56</v>
      </c>
      <c r="D1822" s="3" t="s">
        <v>33</v>
      </c>
      <c r="E1822" s="12">
        <v>359.99999999999994</v>
      </c>
      <c r="F1822" s="12">
        <v>729</v>
      </c>
      <c r="G1822" s="12">
        <v>9130.5000000000018</v>
      </c>
      <c r="H1822" s="13">
        <v>12.524691358024691</v>
      </c>
    </row>
    <row r="1823" spans="1:8" ht="15.75" customHeight="1" x14ac:dyDescent="0.3">
      <c r="A1823" s="4">
        <v>41939</v>
      </c>
      <c r="B1823" s="3" t="s">
        <v>37</v>
      </c>
      <c r="C1823" s="3" t="s">
        <v>44</v>
      </c>
      <c r="D1823" s="3" t="s">
        <v>14</v>
      </c>
      <c r="E1823" s="12">
        <v>518</v>
      </c>
      <c r="F1823" s="12">
        <v>1136</v>
      </c>
      <c r="G1823" s="12">
        <v>17571.87</v>
      </c>
      <c r="H1823" s="13">
        <v>15.46819542253521</v>
      </c>
    </row>
    <row r="1824" spans="1:8" ht="15.75" customHeight="1" x14ac:dyDescent="0.3">
      <c r="A1824" s="4">
        <v>41939</v>
      </c>
      <c r="B1824" s="3" t="s">
        <v>37</v>
      </c>
      <c r="C1824" s="3" t="s">
        <v>45</v>
      </c>
      <c r="D1824" s="3" t="s">
        <v>15</v>
      </c>
      <c r="E1824" s="12">
        <v>303.00000000000006</v>
      </c>
      <c r="F1824" s="12">
        <v>695</v>
      </c>
      <c r="G1824" s="12">
        <v>12578.139999999998</v>
      </c>
      <c r="H1824" s="13">
        <v>18.098043165467626</v>
      </c>
    </row>
    <row r="1825" spans="1:8" ht="15.75" customHeight="1" x14ac:dyDescent="0.3">
      <c r="A1825" s="4">
        <v>41939</v>
      </c>
      <c r="B1825" s="3" t="s">
        <v>37</v>
      </c>
      <c r="C1825" s="3" t="s">
        <v>46</v>
      </c>
      <c r="D1825" s="3" t="s">
        <v>16</v>
      </c>
      <c r="E1825" s="12">
        <v>1589</v>
      </c>
      <c r="F1825" s="12">
        <v>4245</v>
      </c>
      <c r="G1825" s="12">
        <v>60791.319999999992</v>
      </c>
      <c r="H1825" s="13">
        <v>14.320687868080094</v>
      </c>
    </row>
    <row r="1826" spans="1:8" ht="15.75" customHeight="1" x14ac:dyDescent="0.3">
      <c r="A1826" s="4">
        <v>41939</v>
      </c>
      <c r="B1826" s="3" t="s">
        <v>37</v>
      </c>
      <c r="C1826" s="3" t="s">
        <v>47</v>
      </c>
      <c r="D1826" s="3" t="s">
        <v>17</v>
      </c>
      <c r="E1826" s="12">
        <v>3027</v>
      </c>
      <c r="F1826" s="12">
        <v>7549.0000000000009</v>
      </c>
      <c r="G1826" s="12">
        <v>105095.47</v>
      </c>
      <c r="H1826" s="13">
        <v>13.92177374486687</v>
      </c>
    </row>
    <row r="1827" spans="1:8" ht="15.75" customHeight="1" x14ac:dyDescent="0.3">
      <c r="A1827" s="4">
        <v>41939</v>
      </c>
      <c r="B1827" s="3" t="s">
        <v>37</v>
      </c>
      <c r="C1827" s="3" t="s">
        <v>45</v>
      </c>
      <c r="D1827" s="3" t="s">
        <v>18</v>
      </c>
      <c r="E1827" s="12">
        <v>468</v>
      </c>
      <c r="F1827" s="12">
        <v>1051</v>
      </c>
      <c r="G1827" s="12">
        <v>19045.12</v>
      </c>
      <c r="H1827" s="13">
        <v>18.120951474785919</v>
      </c>
    </row>
    <row r="1828" spans="1:8" ht="15.75" customHeight="1" x14ac:dyDescent="0.3">
      <c r="A1828" s="4">
        <v>41939</v>
      </c>
      <c r="B1828" s="3" t="s">
        <v>37</v>
      </c>
      <c r="C1828" s="3" t="s">
        <v>48</v>
      </c>
      <c r="D1828" s="3" t="s">
        <v>19</v>
      </c>
      <c r="E1828" s="12">
        <v>204</v>
      </c>
      <c r="F1828" s="12">
        <v>447</v>
      </c>
      <c r="G1828" s="12">
        <v>8985.8799999999992</v>
      </c>
      <c r="H1828" s="13">
        <v>20.102639821029079</v>
      </c>
    </row>
    <row r="1829" spans="1:8" ht="15.75" customHeight="1" x14ac:dyDescent="0.3">
      <c r="A1829" s="4">
        <v>41939</v>
      </c>
      <c r="B1829" s="3" t="s">
        <v>37</v>
      </c>
      <c r="C1829" s="3" t="s">
        <v>49</v>
      </c>
      <c r="D1829" s="3" t="s">
        <v>20</v>
      </c>
      <c r="E1829" s="12">
        <v>1930</v>
      </c>
      <c r="F1829" s="12">
        <v>4580.0000000000009</v>
      </c>
      <c r="G1829" s="12">
        <v>79344.080000000016</v>
      </c>
      <c r="H1829" s="13">
        <v>17.324034934497817</v>
      </c>
    </row>
    <row r="1830" spans="1:8" ht="15.75" customHeight="1" x14ac:dyDescent="0.3">
      <c r="A1830" s="4">
        <v>41939</v>
      </c>
      <c r="B1830" s="3" t="s">
        <v>37</v>
      </c>
      <c r="C1830" s="3" t="s">
        <v>50</v>
      </c>
      <c r="D1830" s="3" t="s">
        <v>21</v>
      </c>
      <c r="E1830" s="12">
        <v>468</v>
      </c>
      <c r="F1830" s="12">
        <v>1022.9999999999999</v>
      </c>
      <c r="G1830" s="12">
        <v>17177.38</v>
      </c>
      <c r="H1830" s="13">
        <v>16.791182795698926</v>
      </c>
    </row>
    <row r="1831" spans="1:8" ht="15.75" customHeight="1" x14ac:dyDescent="0.3">
      <c r="A1831" s="4">
        <v>41939</v>
      </c>
      <c r="B1831" s="3" t="s">
        <v>37</v>
      </c>
      <c r="C1831" s="3" t="s">
        <v>51</v>
      </c>
      <c r="D1831" s="3" t="s">
        <v>22</v>
      </c>
      <c r="E1831" s="12">
        <v>92</v>
      </c>
      <c r="F1831" s="12">
        <v>198</v>
      </c>
      <c r="G1831" s="12">
        <v>2896.95</v>
      </c>
      <c r="H1831" s="13">
        <v>14.631060606060606</v>
      </c>
    </row>
    <row r="1832" spans="1:8" ht="15.75" customHeight="1" x14ac:dyDescent="0.3">
      <c r="A1832" s="4">
        <v>41939</v>
      </c>
      <c r="B1832" s="3" t="s">
        <v>37</v>
      </c>
      <c r="C1832" s="3" t="s">
        <v>52</v>
      </c>
      <c r="D1832" s="3" t="s">
        <v>23</v>
      </c>
      <c r="E1832" s="12">
        <v>7492.9999999999991</v>
      </c>
      <c r="F1832" s="12">
        <v>17618.000000000004</v>
      </c>
      <c r="G1832" s="12">
        <v>410017.19999999995</v>
      </c>
      <c r="H1832" s="13">
        <v>23.272630264502215</v>
      </c>
    </row>
    <row r="1833" spans="1:8" ht="15.75" customHeight="1" x14ac:dyDescent="0.3">
      <c r="A1833" s="4">
        <v>41939</v>
      </c>
      <c r="B1833" s="3" t="s">
        <v>37</v>
      </c>
      <c r="C1833" s="3" t="s">
        <v>49</v>
      </c>
      <c r="D1833" s="3" t="s">
        <v>24</v>
      </c>
      <c r="E1833" s="12">
        <v>204</v>
      </c>
      <c r="F1833" s="12">
        <v>432</v>
      </c>
      <c r="G1833" s="12">
        <v>7158.7799999999988</v>
      </c>
      <c r="H1833" s="13">
        <v>16.571249999999999</v>
      </c>
    </row>
    <row r="1834" spans="1:8" ht="15.75" customHeight="1" x14ac:dyDescent="0.3">
      <c r="A1834" s="4">
        <v>41939</v>
      </c>
      <c r="B1834" s="3" t="s">
        <v>37</v>
      </c>
      <c r="C1834" s="3" t="s">
        <v>53</v>
      </c>
      <c r="D1834" s="3" t="s">
        <v>25</v>
      </c>
      <c r="E1834" s="12">
        <v>96</v>
      </c>
      <c r="F1834" s="12">
        <v>170</v>
      </c>
      <c r="G1834" s="12">
        <v>2954.14</v>
      </c>
      <c r="H1834" s="13">
        <v>17.377294117647057</v>
      </c>
    </row>
    <row r="1835" spans="1:8" ht="15.75" customHeight="1" x14ac:dyDescent="0.3">
      <c r="A1835" s="4">
        <v>41939</v>
      </c>
      <c r="B1835" s="3" t="s">
        <v>37</v>
      </c>
      <c r="C1835" s="3" t="s">
        <v>54</v>
      </c>
      <c r="D1835" s="3" t="s">
        <v>26</v>
      </c>
      <c r="E1835" s="12">
        <v>59</v>
      </c>
      <c r="F1835" s="12">
        <v>111</v>
      </c>
      <c r="G1835" s="12">
        <v>1555.1</v>
      </c>
      <c r="H1835" s="13">
        <v>14.00990990990991</v>
      </c>
    </row>
    <row r="1836" spans="1:8" ht="15.75" customHeight="1" x14ac:dyDescent="0.3">
      <c r="A1836" s="4">
        <v>41939</v>
      </c>
      <c r="B1836" s="3" t="s">
        <v>37</v>
      </c>
      <c r="C1836" s="3" t="s">
        <v>49</v>
      </c>
      <c r="D1836" s="3" t="s">
        <v>27</v>
      </c>
      <c r="E1836" s="12">
        <v>74</v>
      </c>
      <c r="F1836" s="12">
        <v>159</v>
      </c>
      <c r="G1836" s="12">
        <v>2311.4</v>
      </c>
      <c r="H1836" s="13">
        <v>14.537106918238994</v>
      </c>
    </row>
    <row r="1837" spans="1:8" ht="15.75" customHeight="1" x14ac:dyDescent="0.3">
      <c r="A1837" s="4">
        <v>41939</v>
      </c>
      <c r="B1837" s="3" t="s">
        <v>37</v>
      </c>
      <c r="C1837" s="3" t="s">
        <v>49</v>
      </c>
      <c r="D1837" s="3" t="s">
        <v>28</v>
      </c>
      <c r="E1837" s="12">
        <v>837</v>
      </c>
      <c r="F1837" s="12">
        <v>1788</v>
      </c>
      <c r="G1837" s="12">
        <v>28602.259999999995</v>
      </c>
      <c r="H1837" s="13">
        <v>15.996789709172258</v>
      </c>
    </row>
    <row r="1838" spans="1:8" ht="15.75" customHeight="1" x14ac:dyDescent="0.3">
      <c r="A1838" s="4">
        <v>41939</v>
      </c>
      <c r="B1838" s="3" t="s">
        <v>37</v>
      </c>
      <c r="C1838" s="3" t="s">
        <v>49</v>
      </c>
      <c r="D1838" s="3" t="s">
        <v>29</v>
      </c>
      <c r="E1838" s="12">
        <v>2404</v>
      </c>
      <c r="F1838" s="12">
        <v>6767</v>
      </c>
      <c r="G1838" s="12">
        <v>108197.21</v>
      </c>
      <c r="H1838" s="13">
        <v>15.988947835082017</v>
      </c>
    </row>
    <row r="1839" spans="1:8" ht="15.75" customHeight="1" x14ac:dyDescent="0.3">
      <c r="A1839" s="4">
        <v>41939</v>
      </c>
      <c r="B1839" s="3" t="s">
        <v>37</v>
      </c>
      <c r="C1839" s="3" t="s">
        <v>55</v>
      </c>
      <c r="D1839" s="3" t="s">
        <v>30</v>
      </c>
      <c r="E1839" s="12">
        <v>410</v>
      </c>
      <c r="F1839" s="12">
        <v>930</v>
      </c>
      <c r="G1839" s="12">
        <v>14189.24</v>
      </c>
      <c r="H1839" s="13">
        <v>15.257247311827957</v>
      </c>
    </row>
    <row r="1840" spans="1:8" ht="15.75" customHeight="1" x14ac:dyDescent="0.3">
      <c r="A1840" s="4">
        <v>41939</v>
      </c>
      <c r="B1840" s="3" t="s">
        <v>37</v>
      </c>
      <c r="C1840" s="3" t="s">
        <v>49</v>
      </c>
      <c r="D1840" s="3" t="s">
        <v>31</v>
      </c>
      <c r="E1840" s="12">
        <v>425</v>
      </c>
      <c r="F1840" s="12">
        <v>926</v>
      </c>
      <c r="G1840" s="12">
        <v>20237.890000000003</v>
      </c>
      <c r="H1840" s="13">
        <v>21.855172786177103</v>
      </c>
    </row>
    <row r="1841" spans="1:8" ht="15.75" customHeight="1" x14ac:dyDescent="0.3">
      <c r="A1841" s="4">
        <v>41939</v>
      </c>
      <c r="B1841" s="3" t="s">
        <v>37</v>
      </c>
      <c r="C1841" s="3" t="s">
        <v>13</v>
      </c>
      <c r="D1841" s="3" t="s">
        <v>13</v>
      </c>
      <c r="E1841" s="12">
        <v>38209</v>
      </c>
      <c r="F1841" s="12">
        <v>89082</v>
      </c>
      <c r="G1841" s="12">
        <v>1589203.11</v>
      </c>
      <c r="H1841" s="13">
        <v>17.8397780696437</v>
      </c>
    </row>
    <row r="1842" spans="1:8" ht="15.75" customHeight="1" x14ac:dyDescent="0.3">
      <c r="A1842" s="4">
        <v>41939</v>
      </c>
      <c r="B1842" s="3" t="s">
        <v>37</v>
      </c>
      <c r="C1842" s="3" t="s">
        <v>53</v>
      </c>
      <c r="D1842" s="3" t="s">
        <v>32</v>
      </c>
      <c r="E1842" s="12">
        <v>95</v>
      </c>
      <c r="F1842" s="12">
        <v>202</v>
      </c>
      <c r="G1842" s="12">
        <v>3523.5999999999995</v>
      </c>
      <c r="H1842" s="13">
        <v>17.443564356435644</v>
      </c>
    </row>
    <row r="1843" spans="1:8" ht="15.75" customHeight="1" x14ac:dyDescent="0.3">
      <c r="A1843" s="4">
        <v>41939</v>
      </c>
      <c r="B1843" s="3" t="s">
        <v>37</v>
      </c>
      <c r="C1843" s="3" t="s">
        <v>56</v>
      </c>
      <c r="D1843" s="3" t="s">
        <v>33</v>
      </c>
      <c r="E1843" s="12">
        <v>2619</v>
      </c>
      <c r="F1843" s="12">
        <v>6467</v>
      </c>
      <c r="G1843" s="12">
        <v>95032.219999999987</v>
      </c>
      <c r="H1843" s="13">
        <v>14.694946652234421</v>
      </c>
    </row>
    <row r="1844" spans="1:8" ht="15.75" customHeight="1" x14ac:dyDescent="0.3">
      <c r="A1844" s="4">
        <v>41946</v>
      </c>
      <c r="B1844" s="3" t="s">
        <v>36</v>
      </c>
      <c r="C1844" s="3" t="s">
        <v>44</v>
      </c>
      <c r="D1844" s="3" t="s">
        <v>14</v>
      </c>
      <c r="E1844" s="12">
        <v>183.00000000000003</v>
      </c>
      <c r="F1844" s="12">
        <v>287.99999999999994</v>
      </c>
      <c r="G1844" s="12">
        <v>3667.5</v>
      </c>
      <c r="H1844" s="13">
        <v>12.734375</v>
      </c>
    </row>
    <row r="1845" spans="1:8" ht="15.75" customHeight="1" x14ac:dyDescent="0.3">
      <c r="A1845" s="4">
        <v>41946</v>
      </c>
      <c r="B1845" s="3" t="s">
        <v>36</v>
      </c>
      <c r="C1845" s="3" t="s">
        <v>45</v>
      </c>
      <c r="D1845" s="3" t="s">
        <v>15</v>
      </c>
      <c r="E1845" s="12">
        <v>242.99999999999994</v>
      </c>
      <c r="F1845" s="12">
        <v>413.99999999999989</v>
      </c>
      <c r="G1845" s="12">
        <v>6094.5</v>
      </c>
      <c r="H1845" s="13">
        <v>14.721014492753623</v>
      </c>
    </row>
    <row r="1846" spans="1:8" ht="15.75" customHeight="1" x14ac:dyDescent="0.3">
      <c r="A1846" s="4">
        <v>41946</v>
      </c>
      <c r="B1846" s="3" t="s">
        <v>36</v>
      </c>
      <c r="C1846" s="3" t="s">
        <v>46</v>
      </c>
      <c r="D1846" s="3" t="s">
        <v>16</v>
      </c>
      <c r="E1846" s="12">
        <v>618</v>
      </c>
      <c r="F1846" s="12">
        <v>1284</v>
      </c>
      <c r="G1846" s="12">
        <v>16483.5</v>
      </c>
      <c r="H1846" s="13">
        <v>12.837616822429906</v>
      </c>
    </row>
    <row r="1847" spans="1:8" ht="15.75" customHeight="1" x14ac:dyDescent="0.3">
      <c r="A1847" s="4">
        <v>41946</v>
      </c>
      <c r="B1847" s="3" t="s">
        <v>36</v>
      </c>
      <c r="C1847" s="3" t="s">
        <v>47</v>
      </c>
      <c r="D1847" s="3" t="s">
        <v>17</v>
      </c>
      <c r="E1847" s="12">
        <v>951</v>
      </c>
      <c r="F1847" s="12">
        <v>2064</v>
      </c>
      <c r="G1847" s="12">
        <v>23518.500000000004</v>
      </c>
      <c r="H1847" s="13">
        <v>11.394622093023257</v>
      </c>
    </row>
    <row r="1848" spans="1:8" ht="15.75" customHeight="1" x14ac:dyDescent="0.3">
      <c r="A1848" s="4">
        <v>41946</v>
      </c>
      <c r="B1848" s="3" t="s">
        <v>36</v>
      </c>
      <c r="C1848" s="3" t="s">
        <v>45</v>
      </c>
      <c r="D1848" s="3" t="s">
        <v>18</v>
      </c>
      <c r="E1848" s="12">
        <v>102</v>
      </c>
      <c r="F1848" s="12">
        <v>177</v>
      </c>
      <c r="G1848" s="12">
        <v>2331</v>
      </c>
      <c r="H1848" s="13">
        <v>13.169491525423728</v>
      </c>
    </row>
    <row r="1849" spans="1:8" ht="15.75" customHeight="1" x14ac:dyDescent="0.3">
      <c r="A1849" s="4">
        <v>41946</v>
      </c>
      <c r="B1849" s="3" t="s">
        <v>36</v>
      </c>
      <c r="C1849" s="3" t="s">
        <v>48</v>
      </c>
      <c r="D1849" s="3" t="s">
        <v>19</v>
      </c>
      <c r="E1849" s="12">
        <v>144</v>
      </c>
      <c r="F1849" s="12">
        <v>246</v>
      </c>
      <c r="G1849" s="12">
        <v>3334.5</v>
      </c>
      <c r="H1849" s="13">
        <v>13.554878048780488</v>
      </c>
    </row>
    <row r="1850" spans="1:8" ht="15.75" customHeight="1" x14ac:dyDescent="0.3">
      <c r="A1850" s="4">
        <v>41946</v>
      </c>
      <c r="B1850" s="3" t="s">
        <v>36</v>
      </c>
      <c r="C1850" s="3" t="s">
        <v>49</v>
      </c>
      <c r="D1850" s="3" t="s">
        <v>20</v>
      </c>
      <c r="E1850" s="12">
        <v>1761.0000000000005</v>
      </c>
      <c r="F1850" s="12">
        <v>3591</v>
      </c>
      <c r="G1850" s="12">
        <v>47862</v>
      </c>
      <c r="H1850" s="13">
        <v>13.328320802005013</v>
      </c>
    </row>
    <row r="1851" spans="1:8" ht="15.75" customHeight="1" x14ac:dyDescent="0.3">
      <c r="A1851" s="4">
        <v>41946</v>
      </c>
      <c r="B1851" s="3" t="s">
        <v>36</v>
      </c>
      <c r="C1851" s="3" t="s">
        <v>50</v>
      </c>
      <c r="D1851" s="3" t="s">
        <v>21</v>
      </c>
      <c r="E1851" s="12">
        <v>216</v>
      </c>
      <c r="F1851" s="12">
        <v>429</v>
      </c>
      <c r="G1851" s="12">
        <v>5485.5</v>
      </c>
      <c r="H1851" s="13">
        <v>12.786713286713287</v>
      </c>
    </row>
    <row r="1852" spans="1:8" ht="15.75" customHeight="1" x14ac:dyDescent="0.3">
      <c r="A1852" s="4">
        <v>41946</v>
      </c>
      <c r="B1852" s="3" t="s">
        <v>36</v>
      </c>
      <c r="C1852" s="3" t="s">
        <v>51</v>
      </c>
      <c r="D1852" s="3" t="s">
        <v>22</v>
      </c>
      <c r="E1852" s="12">
        <v>198</v>
      </c>
      <c r="F1852" s="12">
        <v>359.99999999999994</v>
      </c>
      <c r="G1852" s="12">
        <v>4628.9999999999991</v>
      </c>
      <c r="H1852" s="13">
        <v>12.858333333333333</v>
      </c>
    </row>
    <row r="1853" spans="1:8" ht="15.75" customHeight="1" x14ac:dyDescent="0.3">
      <c r="A1853" s="4">
        <v>41946</v>
      </c>
      <c r="B1853" s="3" t="s">
        <v>36</v>
      </c>
      <c r="C1853" s="3" t="s">
        <v>52</v>
      </c>
      <c r="D1853" s="3" t="s">
        <v>23</v>
      </c>
      <c r="E1853" s="12">
        <v>1752</v>
      </c>
      <c r="F1853" s="12">
        <v>3570</v>
      </c>
      <c r="G1853" s="12">
        <v>54604.500000000015</v>
      </c>
      <c r="H1853" s="13">
        <v>15.295378151260504</v>
      </c>
    </row>
    <row r="1854" spans="1:8" ht="15.75" customHeight="1" x14ac:dyDescent="0.3">
      <c r="A1854" s="4">
        <v>41946</v>
      </c>
      <c r="B1854" s="3" t="s">
        <v>36</v>
      </c>
      <c r="C1854" s="3" t="s">
        <v>49</v>
      </c>
      <c r="D1854" s="3" t="s">
        <v>24</v>
      </c>
      <c r="E1854" s="12">
        <v>228</v>
      </c>
      <c r="F1854" s="12">
        <v>408</v>
      </c>
      <c r="G1854" s="12">
        <v>5259</v>
      </c>
      <c r="H1854" s="13">
        <v>12.889705882352942</v>
      </c>
    </row>
    <row r="1855" spans="1:8" ht="15.75" customHeight="1" x14ac:dyDescent="0.3">
      <c r="A1855" s="4">
        <v>41946</v>
      </c>
      <c r="B1855" s="3" t="s">
        <v>36</v>
      </c>
      <c r="C1855" s="3" t="s">
        <v>53</v>
      </c>
      <c r="D1855" s="3" t="s">
        <v>25</v>
      </c>
      <c r="E1855" s="12">
        <v>84</v>
      </c>
      <c r="F1855" s="12">
        <v>143.99999999999997</v>
      </c>
      <c r="G1855" s="12">
        <v>1734</v>
      </c>
      <c r="H1855" s="13">
        <v>12.041666666666666</v>
      </c>
    </row>
    <row r="1856" spans="1:8" ht="15.75" customHeight="1" x14ac:dyDescent="0.3">
      <c r="A1856" s="4">
        <v>41946</v>
      </c>
      <c r="B1856" s="3" t="s">
        <v>36</v>
      </c>
      <c r="C1856" s="3" t="s">
        <v>54</v>
      </c>
      <c r="D1856" s="3" t="s">
        <v>26</v>
      </c>
      <c r="E1856" s="12">
        <v>65.999999999999986</v>
      </c>
      <c r="F1856" s="12">
        <v>116.99999999999997</v>
      </c>
      <c r="G1856" s="12">
        <v>1191</v>
      </c>
      <c r="H1856" s="13">
        <v>10.179487179487179</v>
      </c>
    </row>
    <row r="1857" spans="1:8" ht="15.75" customHeight="1" x14ac:dyDescent="0.3">
      <c r="A1857" s="4">
        <v>41946</v>
      </c>
      <c r="B1857" s="3" t="s">
        <v>36</v>
      </c>
      <c r="C1857" s="3" t="s">
        <v>49</v>
      </c>
      <c r="D1857" s="3" t="s">
        <v>27</v>
      </c>
      <c r="E1857" s="12">
        <v>117.00000000000003</v>
      </c>
      <c r="F1857" s="12">
        <v>240</v>
      </c>
      <c r="G1857" s="12">
        <v>2692.4999999999995</v>
      </c>
      <c r="H1857" s="13">
        <v>11.21875</v>
      </c>
    </row>
    <row r="1858" spans="1:8" ht="15.75" customHeight="1" x14ac:dyDescent="0.3">
      <c r="A1858" s="4">
        <v>41946</v>
      </c>
      <c r="B1858" s="3" t="s">
        <v>36</v>
      </c>
      <c r="C1858" s="3" t="s">
        <v>49</v>
      </c>
      <c r="D1858" s="3" t="s">
        <v>28</v>
      </c>
      <c r="E1858" s="12">
        <v>1047</v>
      </c>
      <c r="F1858" s="12">
        <v>1895.9999999999995</v>
      </c>
      <c r="G1858" s="12">
        <v>27235.5</v>
      </c>
      <c r="H1858" s="13">
        <v>14.364715189873417</v>
      </c>
    </row>
    <row r="1859" spans="1:8" ht="15.75" customHeight="1" x14ac:dyDescent="0.3">
      <c r="A1859" s="4">
        <v>41946</v>
      </c>
      <c r="B1859" s="3" t="s">
        <v>36</v>
      </c>
      <c r="C1859" s="3" t="s">
        <v>49</v>
      </c>
      <c r="D1859" s="3" t="s">
        <v>29</v>
      </c>
      <c r="E1859" s="12">
        <v>2433</v>
      </c>
      <c r="F1859" s="12">
        <v>6126</v>
      </c>
      <c r="G1859" s="12">
        <v>73476</v>
      </c>
      <c r="H1859" s="13">
        <v>11.994123408423114</v>
      </c>
    </row>
    <row r="1860" spans="1:8" ht="15.75" customHeight="1" x14ac:dyDescent="0.3">
      <c r="A1860" s="4">
        <v>41946</v>
      </c>
      <c r="B1860" s="3" t="s">
        <v>36</v>
      </c>
      <c r="C1860" s="3" t="s">
        <v>55</v>
      </c>
      <c r="D1860" s="3" t="s">
        <v>30</v>
      </c>
      <c r="E1860" s="12">
        <v>255</v>
      </c>
      <c r="F1860" s="12">
        <v>426</v>
      </c>
      <c r="G1860" s="12">
        <v>5086.5000000000009</v>
      </c>
      <c r="H1860" s="13">
        <v>11.940140845070422</v>
      </c>
    </row>
    <row r="1861" spans="1:8" ht="15.75" customHeight="1" x14ac:dyDescent="0.3">
      <c r="A1861" s="4">
        <v>41946</v>
      </c>
      <c r="B1861" s="3" t="s">
        <v>36</v>
      </c>
      <c r="C1861" s="3" t="s">
        <v>49</v>
      </c>
      <c r="D1861" s="3" t="s">
        <v>31</v>
      </c>
      <c r="E1861" s="12">
        <v>378</v>
      </c>
      <c r="F1861" s="12">
        <v>783</v>
      </c>
      <c r="G1861" s="12">
        <v>11082</v>
      </c>
      <c r="H1861" s="13">
        <v>14.153256704980842</v>
      </c>
    </row>
    <row r="1862" spans="1:8" ht="15.75" customHeight="1" x14ac:dyDescent="0.3">
      <c r="A1862" s="4">
        <v>41946</v>
      </c>
      <c r="B1862" s="3" t="s">
        <v>36</v>
      </c>
      <c r="C1862" s="3" t="s">
        <v>13</v>
      </c>
      <c r="D1862" s="3" t="s">
        <v>13</v>
      </c>
      <c r="E1862" s="12">
        <v>19092</v>
      </c>
      <c r="F1862" s="12">
        <v>37794</v>
      </c>
      <c r="G1862" s="12">
        <v>529650</v>
      </c>
      <c r="H1862" s="13">
        <v>14.014129226861407</v>
      </c>
    </row>
    <row r="1863" spans="1:8" ht="15.75" customHeight="1" x14ac:dyDescent="0.3">
      <c r="A1863" s="4">
        <v>41946</v>
      </c>
      <c r="B1863" s="3" t="s">
        <v>36</v>
      </c>
      <c r="C1863" s="3" t="s">
        <v>53</v>
      </c>
      <c r="D1863" s="3" t="s">
        <v>32</v>
      </c>
      <c r="E1863" s="12">
        <v>78</v>
      </c>
      <c r="F1863" s="12">
        <v>126</v>
      </c>
      <c r="G1863" s="12">
        <v>1746</v>
      </c>
      <c r="H1863" s="13">
        <v>13.857142857142858</v>
      </c>
    </row>
    <row r="1864" spans="1:8" ht="15.75" customHeight="1" x14ac:dyDescent="0.3">
      <c r="A1864" s="4">
        <v>41946</v>
      </c>
      <c r="B1864" s="3" t="s">
        <v>36</v>
      </c>
      <c r="C1864" s="3" t="s">
        <v>56</v>
      </c>
      <c r="D1864" s="3" t="s">
        <v>33</v>
      </c>
      <c r="E1864" s="12">
        <v>423</v>
      </c>
      <c r="F1864" s="12">
        <v>734.99999999999989</v>
      </c>
      <c r="G1864" s="12">
        <v>9186</v>
      </c>
      <c r="H1864" s="13">
        <v>12.497959183673469</v>
      </c>
    </row>
    <row r="1865" spans="1:8" ht="15.75" customHeight="1" x14ac:dyDescent="0.3">
      <c r="A1865" s="4">
        <v>41946</v>
      </c>
      <c r="B1865" s="3" t="s">
        <v>37</v>
      </c>
      <c r="C1865" s="3" t="s">
        <v>44</v>
      </c>
      <c r="D1865" s="3" t="s">
        <v>14</v>
      </c>
      <c r="E1865" s="12">
        <v>492</v>
      </c>
      <c r="F1865" s="12">
        <v>1123</v>
      </c>
      <c r="G1865" s="12">
        <v>17750.53</v>
      </c>
      <c r="H1865" s="13">
        <v>15.806349065004451</v>
      </c>
    </row>
    <row r="1866" spans="1:8" ht="15.75" customHeight="1" x14ac:dyDescent="0.3">
      <c r="A1866" s="4">
        <v>41946</v>
      </c>
      <c r="B1866" s="3" t="s">
        <v>37</v>
      </c>
      <c r="C1866" s="3" t="s">
        <v>45</v>
      </c>
      <c r="D1866" s="3" t="s">
        <v>15</v>
      </c>
      <c r="E1866" s="12">
        <v>304</v>
      </c>
      <c r="F1866" s="12">
        <v>657</v>
      </c>
      <c r="G1866" s="12">
        <v>11780.840000000002</v>
      </c>
      <c r="H1866" s="13">
        <v>17.931263318112634</v>
      </c>
    </row>
    <row r="1867" spans="1:8" ht="15.75" customHeight="1" x14ac:dyDescent="0.3">
      <c r="A1867" s="4">
        <v>41946</v>
      </c>
      <c r="B1867" s="3" t="s">
        <v>37</v>
      </c>
      <c r="C1867" s="3" t="s">
        <v>46</v>
      </c>
      <c r="D1867" s="3" t="s">
        <v>16</v>
      </c>
      <c r="E1867" s="12">
        <v>1656</v>
      </c>
      <c r="F1867" s="12">
        <v>4284</v>
      </c>
      <c r="G1867" s="12">
        <v>62171.360000000008</v>
      </c>
      <c r="H1867" s="13">
        <v>14.512455648926238</v>
      </c>
    </row>
    <row r="1868" spans="1:8" ht="15.75" customHeight="1" x14ac:dyDescent="0.3">
      <c r="A1868" s="4">
        <v>41946</v>
      </c>
      <c r="B1868" s="3" t="s">
        <v>37</v>
      </c>
      <c r="C1868" s="3" t="s">
        <v>47</v>
      </c>
      <c r="D1868" s="3" t="s">
        <v>17</v>
      </c>
      <c r="E1868" s="12">
        <v>3186</v>
      </c>
      <c r="F1868" s="12">
        <v>7789.9999999999991</v>
      </c>
      <c r="G1868" s="12">
        <v>112553.60000000002</v>
      </c>
      <c r="H1868" s="13">
        <v>14.448472400513479</v>
      </c>
    </row>
    <row r="1869" spans="1:8" ht="15.75" customHeight="1" x14ac:dyDescent="0.3">
      <c r="A1869" s="4">
        <v>41946</v>
      </c>
      <c r="B1869" s="3" t="s">
        <v>37</v>
      </c>
      <c r="C1869" s="3" t="s">
        <v>45</v>
      </c>
      <c r="D1869" s="3" t="s">
        <v>18</v>
      </c>
      <c r="E1869" s="12">
        <v>459.00000000000006</v>
      </c>
      <c r="F1869" s="12">
        <v>973.00000000000011</v>
      </c>
      <c r="G1869" s="12">
        <v>18351.88</v>
      </c>
      <c r="H1869" s="13">
        <v>18.861130524152109</v>
      </c>
    </row>
    <row r="1870" spans="1:8" ht="15.75" customHeight="1" x14ac:dyDescent="0.3">
      <c r="A1870" s="4">
        <v>41946</v>
      </c>
      <c r="B1870" s="3" t="s">
        <v>37</v>
      </c>
      <c r="C1870" s="3" t="s">
        <v>48</v>
      </c>
      <c r="D1870" s="3" t="s">
        <v>19</v>
      </c>
      <c r="E1870" s="12">
        <v>214</v>
      </c>
      <c r="F1870" s="12">
        <v>413</v>
      </c>
      <c r="G1870" s="12">
        <v>7224.75</v>
      </c>
      <c r="H1870" s="13">
        <v>17.493341404358354</v>
      </c>
    </row>
    <row r="1871" spans="1:8" ht="15.75" customHeight="1" x14ac:dyDescent="0.3">
      <c r="A1871" s="4">
        <v>41946</v>
      </c>
      <c r="B1871" s="3" t="s">
        <v>37</v>
      </c>
      <c r="C1871" s="3" t="s">
        <v>49</v>
      </c>
      <c r="D1871" s="3" t="s">
        <v>20</v>
      </c>
      <c r="E1871" s="12">
        <v>1990</v>
      </c>
      <c r="F1871" s="12">
        <v>4604.9999999999991</v>
      </c>
      <c r="G1871" s="12">
        <v>83050.39</v>
      </c>
      <c r="H1871" s="13">
        <v>18.034829533116177</v>
      </c>
    </row>
    <row r="1872" spans="1:8" ht="15.75" customHeight="1" x14ac:dyDescent="0.3">
      <c r="A1872" s="4">
        <v>41946</v>
      </c>
      <c r="B1872" s="3" t="s">
        <v>37</v>
      </c>
      <c r="C1872" s="3" t="s">
        <v>50</v>
      </c>
      <c r="D1872" s="3" t="s">
        <v>21</v>
      </c>
      <c r="E1872" s="12">
        <v>516.99999999999989</v>
      </c>
      <c r="F1872" s="12">
        <v>1273.9999999999998</v>
      </c>
      <c r="G1872" s="12">
        <v>21141.02</v>
      </c>
      <c r="H1872" s="13">
        <v>16.594207221350079</v>
      </c>
    </row>
    <row r="1873" spans="1:8" ht="15.75" customHeight="1" x14ac:dyDescent="0.3">
      <c r="A1873" s="4">
        <v>41946</v>
      </c>
      <c r="B1873" s="3" t="s">
        <v>37</v>
      </c>
      <c r="C1873" s="3" t="s">
        <v>51</v>
      </c>
      <c r="D1873" s="3" t="s">
        <v>22</v>
      </c>
      <c r="E1873" s="12">
        <v>100</v>
      </c>
      <c r="F1873" s="12">
        <v>209.99999999999997</v>
      </c>
      <c r="G1873" s="12">
        <v>3136.22</v>
      </c>
      <c r="H1873" s="13">
        <v>14.934380952380952</v>
      </c>
    </row>
    <row r="1874" spans="1:8" ht="15.75" customHeight="1" x14ac:dyDescent="0.3">
      <c r="A1874" s="4">
        <v>41946</v>
      </c>
      <c r="B1874" s="3" t="s">
        <v>37</v>
      </c>
      <c r="C1874" s="3" t="s">
        <v>52</v>
      </c>
      <c r="D1874" s="3" t="s">
        <v>23</v>
      </c>
      <c r="E1874" s="12">
        <v>7595</v>
      </c>
      <c r="F1874" s="12">
        <v>17776</v>
      </c>
      <c r="G1874" s="12">
        <v>418680.17</v>
      </c>
      <c r="H1874" s="13">
        <v>23.553114873987397</v>
      </c>
    </row>
    <row r="1875" spans="1:8" ht="15.75" customHeight="1" x14ac:dyDescent="0.3">
      <c r="A1875" s="4">
        <v>41946</v>
      </c>
      <c r="B1875" s="3" t="s">
        <v>37</v>
      </c>
      <c r="C1875" s="3" t="s">
        <v>49</v>
      </c>
      <c r="D1875" s="3" t="s">
        <v>24</v>
      </c>
      <c r="E1875" s="12">
        <v>229.99999999999997</v>
      </c>
      <c r="F1875" s="12">
        <v>482.99999999999994</v>
      </c>
      <c r="G1875" s="12">
        <v>8275.34</v>
      </c>
      <c r="H1875" s="13">
        <v>17.133209109730849</v>
      </c>
    </row>
    <row r="1876" spans="1:8" ht="15.75" customHeight="1" x14ac:dyDescent="0.3">
      <c r="A1876" s="4">
        <v>41946</v>
      </c>
      <c r="B1876" s="3" t="s">
        <v>37</v>
      </c>
      <c r="C1876" s="3" t="s">
        <v>53</v>
      </c>
      <c r="D1876" s="3" t="s">
        <v>25</v>
      </c>
      <c r="E1876" s="12">
        <v>110.99999999999999</v>
      </c>
      <c r="F1876" s="12">
        <v>208</v>
      </c>
      <c r="G1876" s="12">
        <v>3795.0200000000004</v>
      </c>
      <c r="H1876" s="13">
        <v>18.245288461538461</v>
      </c>
    </row>
    <row r="1877" spans="1:8" ht="15.75" customHeight="1" x14ac:dyDescent="0.3">
      <c r="A1877" s="4">
        <v>41946</v>
      </c>
      <c r="B1877" s="3" t="s">
        <v>37</v>
      </c>
      <c r="C1877" s="3" t="s">
        <v>54</v>
      </c>
      <c r="D1877" s="3" t="s">
        <v>26</v>
      </c>
      <c r="E1877" s="12">
        <v>53</v>
      </c>
      <c r="F1877" s="12">
        <v>122</v>
      </c>
      <c r="G1877" s="12">
        <v>1654.65</v>
      </c>
      <c r="H1877" s="13">
        <v>13.562704918032788</v>
      </c>
    </row>
    <row r="1878" spans="1:8" ht="15.75" customHeight="1" x14ac:dyDescent="0.3">
      <c r="A1878" s="4">
        <v>41946</v>
      </c>
      <c r="B1878" s="3" t="s">
        <v>37</v>
      </c>
      <c r="C1878" s="3" t="s">
        <v>49</v>
      </c>
      <c r="D1878" s="3" t="s">
        <v>27</v>
      </c>
      <c r="E1878" s="12">
        <v>76</v>
      </c>
      <c r="F1878" s="12">
        <v>177</v>
      </c>
      <c r="G1878" s="12">
        <v>2876.1399999999994</v>
      </c>
      <c r="H1878" s="13">
        <v>16.249378531073447</v>
      </c>
    </row>
    <row r="1879" spans="1:8" ht="15.75" customHeight="1" x14ac:dyDescent="0.3">
      <c r="A1879" s="4">
        <v>41946</v>
      </c>
      <c r="B1879" s="3" t="s">
        <v>37</v>
      </c>
      <c r="C1879" s="3" t="s">
        <v>49</v>
      </c>
      <c r="D1879" s="3" t="s">
        <v>28</v>
      </c>
      <c r="E1879" s="12">
        <v>826</v>
      </c>
      <c r="F1879" s="12">
        <v>1678</v>
      </c>
      <c r="G1879" s="12">
        <v>29109.51</v>
      </c>
      <c r="H1879" s="13">
        <v>17.347741358760427</v>
      </c>
    </row>
    <row r="1880" spans="1:8" ht="15.75" customHeight="1" x14ac:dyDescent="0.3">
      <c r="A1880" s="4">
        <v>41946</v>
      </c>
      <c r="B1880" s="3" t="s">
        <v>37</v>
      </c>
      <c r="C1880" s="3" t="s">
        <v>49</v>
      </c>
      <c r="D1880" s="3" t="s">
        <v>29</v>
      </c>
      <c r="E1880" s="12">
        <v>2352</v>
      </c>
      <c r="F1880" s="12">
        <v>6525</v>
      </c>
      <c r="G1880" s="12">
        <v>100664.69</v>
      </c>
      <c r="H1880" s="13">
        <v>15.427538697318008</v>
      </c>
    </row>
    <row r="1881" spans="1:8" ht="15.75" customHeight="1" x14ac:dyDescent="0.3">
      <c r="A1881" s="4">
        <v>41946</v>
      </c>
      <c r="B1881" s="3" t="s">
        <v>37</v>
      </c>
      <c r="C1881" s="3" t="s">
        <v>55</v>
      </c>
      <c r="D1881" s="3" t="s">
        <v>30</v>
      </c>
      <c r="E1881" s="12">
        <v>395</v>
      </c>
      <c r="F1881" s="12">
        <v>894</v>
      </c>
      <c r="G1881" s="12">
        <v>12901.120000000003</v>
      </c>
      <c r="H1881" s="13">
        <v>14.430782997762865</v>
      </c>
    </row>
    <row r="1882" spans="1:8" ht="15.75" customHeight="1" x14ac:dyDescent="0.3">
      <c r="A1882" s="4">
        <v>41946</v>
      </c>
      <c r="B1882" s="3" t="s">
        <v>37</v>
      </c>
      <c r="C1882" s="3" t="s">
        <v>49</v>
      </c>
      <c r="D1882" s="3" t="s">
        <v>31</v>
      </c>
      <c r="E1882" s="12">
        <v>454</v>
      </c>
      <c r="F1882" s="12">
        <v>934.00000000000011</v>
      </c>
      <c r="G1882" s="12">
        <v>17568.570000000003</v>
      </c>
      <c r="H1882" s="13">
        <v>18.810032119914347</v>
      </c>
    </row>
    <row r="1883" spans="1:8" ht="15.75" customHeight="1" x14ac:dyDescent="0.3">
      <c r="A1883" s="4">
        <v>41946</v>
      </c>
      <c r="B1883" s="3" t="s">
        <v>37</v>
      </c>
      <c r="C1883" s="3" t="s">
        <v>13</v>
      </c>
      <c r="D1883" s="3" t="s">
        <v>13</v>
      </c>
      <c r="E1883" s="12">
        <v>39362</v>
      </c>
      <c r="F1883" s="12">
        <v>90250</v>
      </c>
      <c r="G1883" s="12">
        <v>1628296.3100000003</v>
      </c>
      <c r="H1883" s="13">
        <v>18.042064376731304</v>
      </c>
    </row>
    <row r="1884" spans="1:8" ht="15.75" customHeight="1" x14ac:dyDescent="0.3">
      <c r="A1884" s="4">
        <v>41946</v>
      </c>
      <c r="B1884" s="3" t="s">
        <v>37</v>
      </c>
      <c r="C1884" s="3" t="s">
        <v>53</v>
      </c>
      <c r="D1884" s="3" t="s">
        <v>32</v>
      </c>
      <c r="E1884" s="12">
        <v>101</v>
      </c>
      <c r="F1884" s="12">
        <v>222</v>
      </c>
      <c r="G1884" s="12">
        <v>4239.34</v>
      </c>
      <c r="H1884" s="13">
        <v>19.096126126126126</v>
      </c>
    </row>
    <row r="1885" spans="1:8" ht="15.75" customHeight="1" x14ac:dyDescent="0.3">
      <c r="A1885" s="4">
        <v>41946</v>
      </c>
      <c r="B1885" s="3" t="s">
        <v>37</v>
      </c>
      <c r="C1885" s="3" t="s">
        <v>56</v>
      </c>
      <c r="D1885" s="3" t="s">
        <v>33</v>
      </c>
      <c r="E1885" s="12">
        <v>2657</v>
      </c>
      <c r="F1885" s="12">
        <v>6506</v>
      </c>
      <c r="G1885" s="12">
        <v>97089.25</v>
      </c>
      <c r="H1885" s="13">
        <v>14.923032585305872</v>
      </c>
    </row>
    <row r="1886" spans="1:8" ht="15.75" customHeight="1" x14ac:dyDescent="0.3">
      <c r="A1886" s="4">
        <v>41953</v>
      </c>
      <c r="B1886" s="3" t="s">
        <v>36</v>
      </c>
      <c r="C1886" s="3" t="s">
        <v>44</v>
      </c>
      <c r="D1886" s="3" t="s">
        <v>14</v>
      </c>
      <c r="E1886" s="12">
        <v>168</v>
      </c>
      <c r="F1886" s="12">
        <v>327</v>
      </c>
      <c r="G1886" s="12">
        <v>3837.0899999999992</v>
      </c>
      <c r="H1886" s="13">
        <v>11.734220183486238</v>
      </c>
    </row>
    <row r="1887" spans="1:8" ht="15.75" customHeight="1" x14ac:dyDescent="0.3">
      <c r="A1887" s="4">
        <v>41953</v>
      </c>
      <c r="B1887" s="3" t="s">
        <v>36</v>
      </c>
      <c r="C1887" s="3" t="s">
        <v>45</v>
      </c>
      <c r="D1887" s="3" t="s">
        <v>15</v>
      </c>
      <c r="E1887" s="12">
        <v>273</v>
      </c>
      <c r="F1887" s="12">
        <v>486</v>
      </c>
      <c r="G1887" s="12">
        <v>7195.4999999999982</v>
      </c>
      <c r="H1887" s="13">
        <v>14.805555555555555</v>
      </c>
    </row>
    <row r="1888" spans="1:8" ht="15.75" customHeight="1" x14ac:dyDescent="0.3">
      <c r="A1888" s="4">
        <v>41953</v>
      </c>
      <c r="B1888" s="3" t="s">
        <v>36</v>
      </c>
      <c r="C1888" s="3" t="s">
        <v>46</v>
      </c>
      <c r="D1888" s="3" t="s">
        <v>16</v>
      </c>
      <c r="E1888" s="12">
        <v>609</v>
      </c>
      <c r="F1888" s="12">
        <v>1290</v>
      </c>
      <c r="G1888" s="12">
        <v>15668.550000000001</v>
      </c>
      <c r="H1888" s="13">
        <v>12.146162790697675</v>
      </c>
    </row>
    <row r="1889" spans="1:8" ht="15.75" customHeight="1" x14ac:dyDescent="0.3">
      <c r="A1889" s="4">
        <v>41953</v>
      </c>
      <c r="B1889" s="3" t="s">
        <v>36</v>
      </c>
      <c r="C1889" s="3" t="s">
        <v>47</v>
      </c>
      <c r="D1889" s="3" t="s">
        <v>17</v>
      </c>
      <c r="E1889" s="12">
        <v>906</v>
      </c>
      <c r="F1889" s="12">
        <v>2094</v>
      </c>
      <c r="G1889" s="12">
        <v>24404.489999999998</v>
      </c>
      <c r="H1889" s="13">
        <v>11.65448424068768</v>
      </c>
    </row>
    <row r="1890" spans="1:8" ht="15.75" customHeight="1" x14ac:dyDescent="0.3">
      <c r="A1890" s="4">
        <v>41953</v>
      </c>
      <c r="B1890" s="3" t="s">
        <v>36</v>
      </c>
      <c r="C1890" s="3" t="s">
        <v>45</v>
      </c>
      <c r="D1890" s="3" t="s">
        <v>18</v>
      </c>
      <c r="E1890" s="12">
        <v>102</v>
      </c>
      <c r="F1890" s="12">
        <v>195.00000000000006</v>
      </c>
      <c r="G1890" s="12">
        <v>2204.1600000000003</v>
      </c>
      <c r="H1890" s="13">
        <v>11.303384615384616</v>
      </c>
    </row>
    <row r="1891" spans="1:8" ht="15.75" customHeight="1" x14ac:dyDescent="0.3">
      <c r="A1891" s="4">
        <v>41953</v>
      </c>
      <c r="B1891" s="3" t="s">
        <v>36</v>
      </c>
      <c r="C1891" s="3" t="s">
        <v>48</v>
      </c>
      <c r="D1891" s="3" t="s">
        <v>19</v>
      </c>
      <c r="E1891" s="12">
        <v>129</v>
      </c>
      <c r="F1891" s="12">
        <v>258</v>
      </c>
      <c r="G1891" s="12">
        <v>2924.4900000000002</v>
      </c>
      <c r="H1891" s="13">
        <v>11.335232558139536</v>
      </c>
    </row>
    <row r="1892" spans="1:8" ht="15.75" customHeight="1" x14ac:dyDescent="0.3">
      <c r="A1892" s="4">
        <v>41953</v>
      </c>
      <c r="B1892" s="3" t="s">
        <v>36</v>
      </c>
      <c r="C1892" s="3" t="s">
        <v>49</v>
      </c>
      <c r="D1892" s="3" t="s">
        <v>20</v>
      </c>
      <c r="E1892" s="12">
        <v>1629</v>
      </c>
      <c r="F1892" s="12">
        <v>3524.9999999999991</v>
      </c>
      <c r="G1892" s="12">
        <v>39967.47</v>
      </c>
      <c r="H1892" s="13">
        <v>11.338289361702127</v>
      </c>
    </row>
    <row r="1893" spans="1:8" ht="15.75" customHeight="1" x14ac:dyDescent="0.3">
      <c r="A1893" s="4">
        <v>41953</v>
      </c>
      <c r="B1893" s="3" t="s">
        <v>36</v>
      </c>
      <c r="C1893" s="3" t="s">
        <v>50</v>
      </c>
      <c r="D1893" s="3" t="s">
        <v>21</v>
      </c>
      <c r="E1893" s="12">
        <v>186.00000000000003</v>
      </c>
      <c r="F1893" s="12">
        <v>416.99999999999989</v>
      </c>
      <c r="G1893" s="12">
        <v>5017.5</v>
      </c>
      <c r="H1893" s="13">
        <v>12.032374100719425</v>
      </c>
    </row>
    <row r="1894" spans="1:8" ht="15.75" customHeight="1" x14ac:dyDescent="0.3">
      <c r="A1894" s="4">
        <v>41953</v>
      </c>
      <c r="B1894" s="3" t="s">
        <v>36</v>
      </c>
      <c r="C1894" s="3" t="s">
        <v>51</v>
      </c>
      <c r="D1894" s="3" t="s">
        <v>22</v>
      </c>
      <c r="E1894" s="12">
        <v>135</v>
      </c>
      <c r="F1894" s="12">
        <v>273</v>
      </c>
      <c r="G1894" s="12">
        <v>3605.2200000000003</v>
      </c>
      <c r="H1894" s="13">
        <v>13.205934065934066</v>
      </c>
    </row>
    <row r="1895" spans="1:8" ht="15.75" customHeight="1" x14ac:dyDescent="0.3">
      <c r="A1895" s="4">
        <v>41953</v>
      </c>
      <c r="B1895" s="3" t="s">
        <v>36</v>
      </c>
      <c r="C1895" s="3" t="s">
        <v>52</v>
      </c>
      <c r="D1895" s="3" t="s">
        <v>23</v>
      </c>
      <c r="E1895" s="12">
        <v>1764</v>
      </c>
      <c r="F1895" s="12">
        <v>3567</v>
      </c>
      <c r="G1895" s="12">
        <v>55541.67</v>
      </c>
      <c r="H1895" s="13">
        <v>15.570975609756097</v>
      </c>
    </row>
    <row r="1896" spans="1:8" ht="15.75" customHeight="1" x14ac:dyDescent="0.3">
      <c r="A1896" s="4">
        <v>41953</v>
      </c>
      <c r="B1896" s="3" t="s">
        <v>36</v>
      </c>
      <c r="C1896" s="3" t="s">
        <v>49</v>
      </c>
      <c r="D1896" s="3" t="s">
        <v>24</v>
      </c>
      <c r="E1896" s="12">
        <v>153</v>
      </c>
      <c r="F1896" s="12">
        <v>222</v>
      </c>
      <c r="G1896" s="12">
        <v>3152.5199999999995</v>
      </c>
      <c r="H1896" s="13">
        <v>14.200540540540539</v>
      </c>
    </row>
    <row r="1897" spans="1:8" ht="15.75" customHeight="1" x14ac:dyDescent="0.3">
      <c r="A1897" s="4">
        <v>41953</v>
      </c>
      <c r="B1897" s="3" t="s">
        <v>36</v>
      </c>
      <c r="C1897" s="3" t="s">
        <v>53</v>
      </c>
      <c r="D1897" s="3" t="s">
        <v>25</v>
      </c>
      <c r="E1897" s="12">
        <v>65.999999999999986</v>
      </c>
      <c r="F1897" s="12">
        <v>150</v>
      </c>
      <c r="G1897" s="12">
        <v>1611.21</v>
      </c>
      <c r="H1897" s="13">
        <v>10.741400000000001</v>
      </c>
    </row>
    <row r="1898" spans="1:8" ht="15.75" customHeight="1" x14ac:dyDescent="0.3">
      <c r="A1898" s="4">
        <v>41953</v>
      </c>
      <c r="B1898" s="3" t="s">
        <v>36</v>
      </c>
      <c r="C1898" s="3" t="s">
        <v>54</v>
      </c>
      <c r="D1898" s="3" t="s">
        <v>26</v>
      </c>
      <c r="E1898" s="12">
        <v>59.999999999999986</v>
      </c>
      <c r="F1898" s="12">
        <v>120</v>
      </c>
      <c r="G1898" s="12">
        <v>1215.6600000000001</v>
      </c>
      <c r="H1898" s="13">
        <v>10.130500000000001</v>
      </c>
    </row>
    <row r="1899" spans="1:8" ht="15.75" customHeight="1" x14ac:dyDescent="0.3">
      <c r="A1899" s="4">
        <v>41953</v>
      </c>
      <c r="B1899" s="3" t="s">
        <v>36</v>
      </c>
      <c r="C1899" s="3" t="s">
        <v>49</v>
      </c>
      <c r="D1899" s="3" t="s">
        <v>27</v>
      </c>
      <c r="E1899" s="12">
        <v>96</v>
      </c>
      <c r="F1899" s="12">
        <v>204</v>
      </c>
      <c r="G1899" s="12">
        <v>2286.1499999999996</v>
      </c>
      <c r="H1899" s="13">
        <v>11.206617647058822</v>
      </c>
    </row>
    <row r="1900" spans="1:8" ht="15.75" customHeight="1" x14ac:dyDescent="0.3">
      <c r="A1900" s="4">
        <v>41953</v>
      </c>
      <c r="B1900" s="3" t="s">
        <v>36</v>
      </c>
      <c r="C1900" s="3" t="s">
        <v>49</v>
      </c>
      <c r="D1900" s="3" t="s">
        <v>28</v>
      </c>
      <c r="E1900" s="12">
        <v>930</v>
      </c>
      <c r="F1900" s="12">
        <v>1848</v>
      </c>
      <c r="G1900" s="12">
        <v>22430.219999999998</v>
      </c>
      <c r="H1900" s="13">
        <v>12.137564935064935</v>
      </c>
    </row>
    <row r="1901" spans="1:8" ht="15.75" customHeight="1" x14ac:dyDescent="0.3">
      <c r="A1901" s="4">
        <v>41953</v>
      </c>
      <c r="B1901" s="3" t="s">
        <v>36</v>
      </c>
      <c r="C1901" s="3" t="s">
        <v>49</v>
      </c>
      <c r="D1901" s="3" t="s">
        <v>29</v>
      </c>
      <c r="E1901" s="12">
        <v>2460</v>
      </c>
      <c r="F1901" s="12">
        <v>6576</v>
      </c>
      <c r="G1901" s="12">
        <v>73762.59</v>
      </c>
      <c r="H1901" s="13">
        <v>11.216938868613138</v>
      </c>
    </row>
    <row r="1902" spans="1:8" ht="15.75" customHeight="1" x14ac:dyDescent="0.3">
      <c r="A1902" s="4">
        <v>41953</v>
      </c>
      <c r="B1902" s="3" t="s">
        <v>36</v>
      </c>
      <c r="C1902" s="3" t="s">
        <v>55</v>
      </c>
      <c r="D1902" s="3" t="s">
        <v>30</v>
      </c>
      <c r="E1902" s="12">
        <v>207</v>
      </c>
      <c r="F1902" s="12">
        <v>453.00000000000011</v>
      </c>
      <c r="G1902" s="12">
        <v>5430.72</v>
      </c>
      <c r="H1902" s="13">
        <v>11.988344370860927</v>
      </c>
    </row>
    <row r="1903" spans="1:8" ht="15.75" customHeight="1" x14ac:dyDescent="0.3">
      <c r="A1903" s="4">
        <v>41953</v>
      </c>
      <c r="B1903" s="3" t="s">
        <v>36</v>
      </c>
      <c r="C1903" s="3" t="s">
        <v>49</v>
      </c>
      <c r="D1903" s="3" t="s">
        <v>31</v>
      </c>
      <c r="E1903" s="12">
        <v>363</v>
      </c>
      <c r="F1903" s="12">
        <v>792</v>
      </c>
      <c r="G1903" s="12">
        <v>10383.900000000001</v>
      </c>
      <c r="H1903" s="13">
        <v>13.110984848484849</v>
      </c>
    </row>
    <row r="1904" spans="1:8" ht="15.75" customHeight="1" x14ac:dyDescent="0.3">
      <c r="A1904" s="4">
        <v>41953</v>
      </c>
      <c r="B1904" s="3" t="s">
        <v>36</v>
      </c>
      <c r="C1904" s="3" t="s">
        <v>13</v>
      </c>
      <c r="D1904" s="3" t="s">
        <v>13</v>
      </c>
      <c r="E1904" s="12">
        <v>17412</v>
      </c>
      <c r="F1904" s="12">
        <v>37293</v>
      </c>
      <c r="G1904" s="12">
        <v>460736.88</v>
      </c>
      <c r="H1904" s="13">
        <v>12.354513715710722</v>
      </c>
    </row>
    <row r="1905" spans="1:8" ht="15.75" customHeight="1" x14ac:dyDescent="0.3">
      <c r="A1905" s="4">
        <v>41953</v>
      </c>
      <c r="B1905" s="3" t="s">
        <v>36</v>
      </c>
      <c r="C1905" s="3" t="s">
        <v>53</v>
      </c>
      <c r="D1905" s="3" t="s">
        <v>32</v>
      </c>
      <c r="E1905" s="12">
        <v>81</v>
      </c>
      <c r="F1905" s="12">
        <v>129</v>
      </c>
      <c r="G1905" s="12">
        <v>1632.12</v>
      </c>
      <c r="H1905" s="13">
        <v>12.652093023255814</v>
      </c>
    </row>
    <row r="1906" spans="1:8" ht="15.75" customHeight="1" x14ac:dyDescent="0.3">
      <c r="A1906" s="4">
        <v>41953</v>
      </c>
      <c r="B1906" s="3" t="s">
        <v>36</v>
      </c>
      <c r="C1906" s="3" t="s">
        <v>56</v>
      </c>
      <c r="D1906" s="3" t="s">
        <v>33</v>
      </c>
      <c r="E1906" s="12">
        <v>390</v>
      </c>
      <c r="F1906" s="12">
        <v>786</v>
      </c>
      <c r="G1906" s="12">
        <v>9445.02</v>
      </c>
      <c r="H1906" s="13">
        <v>12.016564885496184</v>
      </c>
    </row>
    <row r="1907" spans="1:8" ht="15.75" customHeight="1" x14ac:dyDescent="0.3">
      <c r="A1907" s="4">
        <v>41953</v>
      </c>
      <c r="B1907" s="3" t="s">
        <v>37</v>
      </c>
      <c r="C1907" s="3" t="s">
        <v>44</v>
      </c>
      <c r="D1907" s="3" t="s">
        <v>14</v>
      </c>
      <c r="E1907" s="12">
        <v>445.99999999999994</v>
      </c>
      <c r="F1907" s="12">
        <v>941</v>
      </c>
      <c r="G1907" s="12">
        <v>15282.71</v>
      </c>
      <c r="H1907" s="13">
        <v>16.240924548352815</v>
      </c>
    </row>
    <row r="1908" spans="1:8" ht="15.75" customHeight="1" x14ac:dyDescent="0.3">
      <c r="A1908" s="4">
        <v>41953</v>
      </c>
      <c r="B1908" s="3" t="s">
        <v>37</v>
      </c>
      <c r="C1908" s="3" t="s">
        <v>45</v>
      </c>
      <c r="D1908" s="3" t="s">
        <v>15</v>
      </c>
      <c r="E1908" s="12">
        <v>300.99999999999994</v>
      </c>
      <c r="F1908" s="12">
        <v>697</v>
      </c>
      <c r="G1908" s="12">
        <v>10445.209999999999</v>
      </c>
      <c r="H1908" s="13">
        <v>14.985954088952653</v>
      </c>
    </row>
    <row r="1909" spans="1:8" ht="15.75" customHeight="1" x14ac:dyDescent="0.3">
      <c r="A1909" s="4">
        <v>41953</v>
      </c>
      <c r="B1909" s="3" t="s">
        <v>37</v>
      </c>
      <c r="C1909" s="3" t="s">
        <v>46</v>
      </c>
      <c r="D1909" s="3" t="s">
        <v>16</v>
      </c>
      <c r="E1909" s="12">
        <v>1615</v>
      </c>
      <c r="F1909" s="12">
        <v>4337</v>
      </c>
      <c r="G1909" s="12">
        <v>61376.17</v>
      </c>
      <c r="H1909" s="13">
        <v>14.151756974867419</v>
      </c>
    </row>
    <row r="1910" spans="1:8" ht="15.75" customHeight="1" x14ac:dyDescent="0.3">
      <c r="A1910" s="4">
        <v>41953</v>
      </c>
      <c r="B1910" s="3" t="s">
        <v>37</v>
      </c>
      <c r="C1910" s="3" t="s">
        <v>47</v>
      </c>
      <c r="D1910" s="3" t="s">
        <v>17</v>
      </c>
      <c r="E1910" s="12">
        <v>3217</v>
      </c>
      <c r="F1910" s="12">
        <v>7999</v>
      </c>
      <c r="G1910" s="12">
        <v>109881.85000000002</v>
      </c>
      <c r="H1910" s="13">
        <v>13.736948368546068</v>
      </c>
    </row>
    <row r="1911" spans="1:8" ht="15.75" customHeight="1" x14ac:dyDescent="0.3">
      <c r="A1911" s="4">
        <v>41953</v>
      </c>
      <c r="B1911" s="3" t="s">
        <v>37</v>
      </c>
      <c r="C1911" s="3" t="s">
        <v>45</v>
      </c>
      <c r="D1911" s="3" t="s">
        <v>18</v>
      </c>
      <c r="E1911" s="12">
        <v>445</v>
      </c>
      <c r="F1911" s="12">
        <v>975</v>
      </c>
      <c r="G1911" s="12">
        <v>17487.54</v>
      </c>
      <c r="H1911" s="13">
        <v>17.935938461538463</v>
      </c>
    </row>
    <row r="1912" spans="1:8" ht="15.75" customHeight="1" x14ac:dyDescent="0.3">
      <c r="A1912" s="4">
        <v>41953</v>
      </c>
      <c r="B1912" s="3" t="s">
        <v>37</v>
      </c>
      <c r="C1912" s="3" t="s">
        <v>48</v>
      </c>
      <c r="D1912" s="3" t="s">
        <v>19</v>
      </c>
      <c r="E1912" s="12">
        <v>217</v>
      </c>
      <c r="F1912" s="12">
        <v>415</v>
      </c>
      <c r="G1912" s="12">
        <v>6963.58</v>
      </c>
      <c r="H1912" s="13">
        <v>16.779710843373493</v>
      </c>
    </row>
    <row r="1913" spans="1:8" ht="15.75" customHeight="1" x14ac:dyDescent="0.3">
      <c r="A1913" s="4">
        <v>41953</v>
      </c>
      <c r="B1913" s="3" t="s">
        <v>37</v>
      </c>
      <c r="C1913" s="3" t="s">
        <v>49</v>
      </c>
      <c r="D1913" s="3" t="s">
        <v>20</v>
      </c>
      <c r="E1913" s="12">
        <v>1877</v>
      </c>
      <c r="F1913" s="12">
        <v>4604.9999999999991</v>
      </c>
      <c r="G1913" s="12">
        <v>68935.69</v>
      </c>
      <c r="H1913" s="13">
        <v>14.969748099891422</v>
      </c>
    </row>
    <row r="1914" spans="1:8" ht="15.75" customHeight="1" x14ac:dyDescent="0.3">
      <c r="A1914" s="4">
        <v>41953</v>
      </c>
      <c r="B1914" s="3" t="s">
        <v>37</v>
      </c>
      <c r="C1914" s="3" t="s">
        <v>50</v>
      </c>
      <c r="D1914" s="3" t="s">
        <v>21</v>
      </c>
      <c r="E1914" s="12">
        <v>510.99999999999994</v>
      </c>
      <c r="F1914" s="12">
        <v>1159</v>
      </c>
      <c r="G1914" s="12">
        <v>17449.490000000002</v>
      </c>
      <c r="H1914" s="13">
        <v>15.055642795513375</v>
      </c>
    </row>
    <row r="1915" spans="1:8" ht="15.75" customHeight="1" x14ac:dyDescent="0.3">
      <c r="A1915" s="4">
        <v>41953</v>
      </c>
      <c r="B1915" s="3" t="s">
        <v>37</v>
      </c>
      <c r="C1915" s="3" t="s">
        <v>51</v>
      </c>
      <c r="D1915" s="3" t="s">
        <v>22</v>
      </c>
      <c r="E1915" s="12">
        <v>102</v>
      </c>
      <c r="F1915" s="12">
        <v>235</v>
      </c>
      <c r="G1915" s="12">
        <v>3316.7800000000007</v>
      </c>
      <c r="H1915" s="13">
        <v>14.113957446808511</v>
      </c>
    </row>
    <row r="1916" spans="1:8" ht="15.75" customHeight="1" x14ac:dyDescent="0.3">
      <c r="A1916" s="4">
        <v>41953</v>
      </c>
      <c r="B1916" s="3" t="s">
        <v>37</v>
      </c>
      <c r="C1916" s="3" t="s">
        <v>52</v>
      </c>
      <c r="D1916" s="3" t="s">
        <v>23</v>
      </c>
      <c r="E1916" s="12">
        <v>7662.0000000000009</v>
      </c>
      <c r="F1916" s="12">
        <v>18074.999999999996</v>
      </c>
      <c r="G1916" s="12">
        <v>408424.9200000001</v>
      </c>
      <c r="H1916" s="13">
        <v>22.596122821576763</v>
      </c>
    </row>
    <row r="1917" spans="1:8" ht="15.75" customHeight="1" x14ac:dyDescent="0.3">
      <c r="A1917" s="4">
        <v>41953</v>
      </c>
      <c r="B1917" s="3" t="s">
        <v>37</v>
      </c>
      <c r="C1917" s="3" t="s">
        <v>49</v>
      </c>
      <c r="D1917" s="3" t="s">
        <v>24</v>
      </c>
      <c r="E1917" s="12">
        <v>248.00000000000003</v>
      </c>
      <c r="F1917" s="12">
        <v>512</v>
      </c>
      <c r="G1917" s="12">
        <v>7648.89</v>
      </c>
      <c r="H1917" s="13">
        <v>14.939238281250001</v>
      </c>
    </row>
    <row r="1918" spans="1:8" ht="15.75" customHeight="1" x14ac:dyDescent="0.3">
      <c r="A1918" s="4">
        <v>41953</v>
      </c>
      <c r="B1918" s="3" t="s">
        <v>37</v>
      </c>
      <c r="C1918" s="3" t="s">
        <v>53</v>
      </c>
      <c r="D1918" s="3" t="s">
        <v>25</v>
      </c>
      <c r="E1918" s="12">
        <v>106</v>
      </c>
      <c r="F1918" s="12">
        <v>204</v>
      </c>
      <c r="G1918" s="12">
        <v>3167.68</v>
      </c>
      <c r="H1918" s="13">
        <v>15.527843137254902</v>
      </c>
    </row>
    <row r="1919" spans="1:8" ht="15.75" customHeight="1" x14ac:dyDescent="0.3">
      <c r="A1919" s="4">
        <v>41953</v>
      </c>
      <c r="B1919" s="3" t="s">
        <v>37</v>
      </c>
      <c r="C1919" s="3" t="s">
        <v>54</v>
      </c>
      <c r="D1919" s="3" t="s">
        <v>26</v>
      </c>
      <c r="E1919" s="12">
        <v>57</v>
      </c>
      <c r="F1919" s="12">
        <v>132</v>
      </c>
      <c r="G1919" s="12">
        <v>1687.9599999999998</v>
      </c>
      <c r="H1919" s="13">
        <v>12.787575757575757</v>
      </c>
    </row>
    <row r="1920" spans="1:8" ht="15.75" customHeight="1" x14ac:dyDescent="0.3">
      <c r="A1920" s="4">
        <v>41953</v>
      </c>
      <c r="B1920" s="3" t="s">
        <v>37</v>
      </c>
      <c r="C1920" s="3" t="s">
        <v>49</v>
      </c>
      <c r="D1920" s="3" t="s">
        <v>27</v>
      </c>
      <c r="E1920" s="12">
        <v>65</v>
      </c>
      <c r="F1920" s="12">
        <v>179</v>
      </c>
      <c r="G1920" s="12">
        <v>2464.4</v>
      </c>
      <c r="H1920" s="13">
        <v>13.76759776536313</v>
      </c>
    </row>
    <row r="1921" spans="1:8" ht="15.75" customHeight="1" x14ac:dyDescent="0.3">
      <c r="A1921" s="4">
        <v>41953</v>
      </c>
      <c r="B1921" s="3" t="s">
        <v>37</v>
      </c>
      <c r="C1921" s="3" t="s">
        <v>49</v>
      </c>
      <c r="D1921" s="3" t="s">
        <v>28</v>
      </c>
      <c r="E1921" s="12">
        <v>792</v>
      </c>
      <c r="F1921" s="12">
        <v>1752</v>
      </c>
      <c r="G1921" s="12">
        <v>26382.31</v>
      </c>
      <c r="H1921" s="13">
        <v>15.058396118721461</v>
      </c>
    </row>
    <row r="1922" spans="1:8" ht="15.75" customHeight="1" x14ac:dyDescent="0.3">
      <c r="A1922" s="4">
        <v>41953</v>
      </c>
      <c r="B1922" s="3" t="s">
        <v>37</v>
      </c>
      <c r="C1922" s="3" t="s">
        <v>49</v>
      </c>
      <c r="D1922" s="3" t="s">
        <v>29</v>
      </c>
      <c r="E1922" s="12">
        <v>2329</v>
      </c>
      <c r="F1922" s="12">
        <v>6562</v>
      </c>
      <c r="G1922" s="12">
        <v>98225.25</v>
      </c>
      <c r="H1922" s="13">
        <v>14.968797622676014</v>
      </c>
    </row>
    <row r="1923" spans="1:8" ht="15.75" customHeight="1" x14ac:dyDescent="0.3">
      <c r="A1923" s="4">
        <v>41953</v>
      </c>
      <c r="B1923" s="3" t="s">
        <v>37</v>
      </c>
      <c r="C1923" s="3" t="s">
        <v>55</v>
      </c>
      <c r="D1923" s="3" t="s">
        <v>30</v>
      </c>
      <c r="E1923" s="12">
        <v>424</v>
      </c>
      <c r="F1923" s="12">
        <v>892</v>
      </c>
      <c r="G1923" s="12">
        <v>12638.78</v>
      </c>
      <c r="H1923" s="13">
        <v>14.169035874439462</v>
      </c>
    </row>
    <row r="1924" spans="1:8" ht="15.75" customHeight="1" x14ac:dyDescent="0.3">
      <c r="A1924" s="4">
        <v>41953</v>
      </c>
      <c r="B1924" s="3" t="s">
        <v>37</v>
      </c>
      <c r="C1924" s="3" t="s">
        <v>49</v>
      </c>
      <c r="D1924" s="3" t="s">
        <v>31</v>
      </c>
      <c r="E1924" s="12">
        <v>413</v>
      </c>
      <c r="F1924" s="12">
        <v>878.99999999999989</v>
      </c>
      <c r="G1924" s="12">
        <v>16843.96</v>
      </c>
      <c r="H1924" s="13">
        <v>19.162639362912401</v>
      </c>
    </row>
    <row r="1925" spans="1:8" ht="15.75" customHeight="1" x14ac:dyDescent="0.3">
      <c r="A1925" s="4">
        <v>41953</v>
      </c>
      <c r="B1925" s="3" t="s">
        <v>37</v>
      </c>
      <c r="C1925" s="3" t="s">
        <v>13</v>
      </c>
      <c r="D1925" s="3" t="s">
        <v>13</v>
      </c>
      <c r="E1925" s="12">
        <v>38875.000000000007</v>
      </c>
      <c r="F1925" s="12">
        <v>90157</v>
      </c>
      <c r="G1925" s="12">
        <v>1528168.19</v>
      </c>
      <c r="H1925" s="13">
        <v>16.950078086005522</v>
      </c>
    </row>
    <row r="1926" spans="1:8" ht="15.75" customHeight="1" x14ac:dyDescent="0.3">
      <c r="A1926" s="4">
        <v>41953</v>
      </c>
      <c r="B1926" s="3" t="s">
        <v>37</v>
      </c>
      <c r="C1926" s="3" t="s">
        <v>53</v>
      </c>
      <c r="D1926" s="3" t="s">
        <v>32</v>
      </c>
      <c r="E1926" s="12">
        <v>87.999999999999986</v>
      </c>
      <c r="F1926" s="12">
        <v>198</v>
      </c>
      <c r="G1926" s="12">
        <v>2895.06</v>
      </c>
      <c r="H1926" s="13">
        <v>14.621515151515151</v>
      </c>
    </row>
    <row r="1927" spans="1:8" ht="15.75" customHeight="1" x14ac:dyDescent="0.3">
      <c r="A1927" s="4">
        <v>41953</v>
      </c>
      <c r="B1927" s="3" t="s">
        <v>37</v>
      </c>
      <c r="C1927" s="3" t="s">
        <v>56</v>
      </c>
      <c r="D1927" s="3" t="s">
        <v>33</v>
      </c>
      <c r="E1927" s="12">
        <v>2679</v>
      </c>
      <c r="F1927" s="12">
        <v>6660</v>
      </c>
      <c r="G1927" s="12">
        <v>96427.95</v>
      </c>
      <c r="H1927" s="13">
        <v>14.47867117117117</v>
      </c>
    </row>
    <row r="1928" spans="1:8" ht="15.75" customHeight="1" x14ac:dyDescent="0.3">
      <c r="A1928" s="4">
        <v>41960</v>
      </c>
      <c r="B1928" s="3" t="s">
        <v>36</v>
      </c>
      <c r="C1928" s="3" t="s">
        <v>44</v>
      </c>
      <c r="D1928" s="3" t="s">
        <v>14</v>
      </c>
      <c r="E1928" s="12">
        <v>171</v>
      </c>
      <c r="F1928" s="12">
        <v>264</v>
      </c>
      <c r="G1928" s="12">
        <v>3141.6000000000004</v>
      </c>
      <c r="H1928" s="13">
        <v>11.9</v>
      </c>
    </row>
    <row r="1929" spans="1:8" ht="15.75" customHeight="1" x14ac:dyDescent="0.3">
      <c r="A1929" s="4">
        <v>41960</v>
      </c>
      <c r="B1929" s="3" t="s">
        <v>36</v>
      </c>
      <c r="C1929" s="3" t="s">
        <v>45</v>
      </c>
      <c r="D1929" s="3" t="s">
        <v>15</v>
      </c>
      <c r="E1929" s="12">
        <v>189</v>
      </c>
      <c r="F1929" s="12">
        <v>413.99999999999989</v>
      </c>
      <c r="G1929" s="12">
        <v>5466.18</v>
      </c>
      <c r="H1929" s="13">
        <v>13.203333333333333</v>
      </c>
    </row>
    <row r="1930" spans="1:8" ht="15.75" customHeight="1" x14ac:dyDescent="0.3">
      <c r="A1930" s="4">
        <v>41960</v>
      </c>
      <c r="B1930" s="3" t="s">
        <v>36</v>
      </c>
      <c r="C1930" s="3" t="s">
        <v>46</v>
      </c>
      <c r="D1930" s="3" t="s">
        <v>16</v>
      </c>
      <c r="E1930" s="12">
        <v>600</v>
      </c>
      <c r="F1930" s="12">
        <v>1383</v>
      </c>
      <c r="G1930" s="12">
        <v>17047.739999999998</v>
      </c>
      <c r="H1930" s="13">
        <v>12.326637744034707</v>
      </c>
    </row>
    <row r="1931" spans="1:8" ht="15.75" customHeight="1" x14ac:dyDescent="0.3">
      <c r="A1931" s="4">
        <v>41960</v>
      </c>
      <c r="B1931" s="3" t="s">
        <v>36</v>
      </c>
      <c r="C1931" s="3" t="s">
        <v>47</v>
      </c>
      <c r="D1931" s="3" t="s">
        <v>17</v>
      </c>
      <c r="E1931" s="12">
        <v>999</v>
      </c>
      <c r="F1931" s="12">
        <v>2127</v>
      </c>
      <c r="G1931" s="12">
        <v>26223.96</v>
      </c>
      <c r="H1931" s="13">
        <v>12.329083215796897</v>
      </c>
    </row>
    <row r="1932" spans="1:8" ht="15.75" customHeight="1" x14ac:dyDescent="0.3">
      <c r="A1932" s="4">
        <v>41960</v>
      </c>
      <c r="B1932" s="3" t="s">
        <v>36</v>
      </c>
      <c r="C1932" s="3" t="s">
        <v>45</v>
      </c>
      <c r="D1932" s="3" t="s">
        <v>18</v>
      </c>
      <c r="E1932" s="12">
        <v>111</v>
      </c>
      <c r="F1932" s="12">
        <v>213</v>
      </c>
      <c r="G1932" s="12">
        <v>2548.92</v>
      </c>
      <c r="H1932" s="13">
        <v>11.966760563380282</v>
      </c>
    </row>
    <row r="1933" spans="1:8" ht="15.75" customHeight="1" x14ac:dyDescent="0.3">
      <c r="A1933" s="4">
        <v>41960</v>
      </c>
      <c r="B1933" s="3" t="s">
        <v>36</v>
      </c>
      <c r="C1933" s="3" t="s">
        <v>48</v>
      </c>
      <c r="D1933" s="3" t="s">
        <v>19</v>
      </c>
      <c r="E1933" s="12">
        <v>150</v>
      </c>
      <c r="F1933" s="12">
        <v>260.99999999999994</v>
      </c>
      <c r="G1933" s="12">
        <v>3120.2999999999997</v>
      </c>
      <c r="H1933" s="13">
        <v>11.955172413793102</v>
      </c>
    </row>
    <row r="1934" spans="1:8" ht="15.75" customHeight="1" x14ac:dyDescent="0.3">
      <c r="A1934" s="4">
        <v>41960</v>
      </c>
      <c r="B1934" s="3" t="s">
        <v>36</v>
      </c>
      <c r="C1934" s="3" t="s">
        <v>49</v>
      </c>
      <c r="D1934" s="3" t="s">
        <v>20</v>
      </c>
      <c r="E1934" s="12">
        <v>1704</v>
      </c>
      <c r="F1934" s="12">
        <v>3692.9999999999991</v>
      </c>
      <c r="G1934" s="12">
        <v>41933.729999999996</v>
      </c>
      <c r="H1934" s="13">
        <v>11.354922826969943</v>
      </c>
    </row>
    <row r="1935" spans="1:8" ht="15.75" customHeight="1" x14ac:dyDescent="0.3">
      <c r="A1935" s="4">
        <v>41960</v>
      </c>
      <c r="B1935" s="3" t="s">
        <v>36</v>
      </c>
      <c r="C1935" s="3" t="s">
        <v>50</v>
      </c>
      <c r="D1935" s="3" t="s">
        <v>21</v>
      </c>
      <c r="E1935" s="12">
        <v>207</v>
      </c>
      <c r="F1935" s="12">
        <v>450</v>
      </c>
      <c r="G1935" s="12">
        <v>6172.59</v>
      </c>
      <c r="H1935" s="13">
        <v>13.716866666666668</v>
      </c>
    </row>
    <row r="1936" spans="1:8" ht="15.75" customHeight="1" x14ac:dyDescent="0.3">
      <c r="A1936" s="4">
        <v>41960</v>
      </c>
      <c r="B1936" s="3" t="s">
        <v>36</v>
      </c>
      <c r="C1936" s="3" t="s">
        <v>51</v>
      </c>
      <c r="D1936" s="3" t="s">
        <v>22</v>
      </c>
      <c r="E1936" s="12">
        <v>183.00000000000003</v>
      </c>
      <c r="F1936" s="12">
        <v>312</v>
      </c>
      <c r="G1936" s="12">
        <v>3535.71</v>
      </c>
      <c r="H1936" s="13">
        <v>11.332403846153845</v>
      </c>
    </row>
    <row r="1937" spans="1:8" ht="15.75" customHeight="1" x14ac:dyDescent="0.3">
      <c r="A1937" s="4">
        <v>41960</v>
      </c>
      <c r="B1937" s="3" t="s">
        <v>36</v>
      </c>
      <c r="C1937" s="3" t="s">
        <v>52</v>
      </c>
      <c r="D1937" s="3" t="s">
        <v>23</v>
      </c>
      <c r="E1937" s="12">
        <v>1767</v>
      </c>
      <c r="F1937" s="12">
        <v>3786</v>
      </c>
      <c r="G1937" s="12">
        <v>56808.600000000006</v>
      </c>
      <c r="H1937" s="13">
        <v>15.004912836767037</v>
      </c>
    </row>
    <row r="1938" spans="1:8" ht="15.75" customHeight="1" x14ac:dyDescent="0.3">
      <c r="A1938" s="4">
        <v>41960</v>
      </c>
      <c r="B1938" s="3" t="s">
        <v>36</v>
      </c>
      <c r="C1938" s="3" t="s">
        <v>49</v>
      </c>
      <c r="D1938" s="3" t="s">
        <v>24</v>
      </c>
      <c r="E1938" s="12">
        <v>174</v>
      </c>
      <c r="F1938" s="12">
        <v>312</v>
      </c>
      <c r="G1938" s="12">
        <v>4096.0499999999993</v>
      </c>
      <c r="H1938" s="13">
        <v>13.128365384615384</v>
      </c>
    </row>
    <row r="1939" spans="1:8" ht="15.75" customHeight="1" x14ac:dyDescent="0.3">
      <c r="A1939" s="4">
        <v>41960</v>
      </c>
      <c r="B1939" s="3" t="s">
        <v>36</v>
      </c>
      <c r="C1939" s="3" t="s">
        <v>53</v>
      </c>
      <c r="D1939" s="3" t="s">
        <v>25</v>
      </c>
      <c r="E1939" s="12">
        <v>51</v>
      </c>
      <c r="F1939" s="12">
        <v>104.99999999999997</v>
      </c>
      <c r="G1939" s="12">
        <v>1232.49</v>
      </c>
      <c r="H1939" s="13">
        <v>11.738</v>
      </c>
    </row>
    <row r="1940" spans="1:8" ht="15.75" customHeight="1" x14ac:dyDescent="0.3">
      <c r="A1940" s="4">
        <v>41960</v>
      </c>
      <c r="B1940" s="3" t="s">
        <v>36</v>
      </c>
      <c r="C1940" s="3" t="s">
        <v>54</v>
      </c>
      <c r="D1940" s="3" t="s">
        <v>26</v>
      </c>
      <c r="E1940" s="12">
        <v>54</v>
      </c>
      <c r="F1940" s="12">
        <v>141</v>
      </c>
      <c r="G1940" s="12">
        <v>1275.0899999999999</v>
      </c>
      <c r="H1940" s="13">
        <v>9.0431914893617016</v>
      </c>
    </row>
    <row r="1941" spans="1:8" ht="15.75" customHeight="1" x14ac:dyDescent="0.3">
      <c r="A1941" s="4">
        <v>41960</v>
      </c>
      <c r="B1941" s="3" t="s">
        <v>36</v>
      </c>
      <c r="C1941" s="3" t="s">
        <v>49</v>
      </c>
      <c r="D1941" s="3" t="s">
        <v>27</v>
      </c>
      <c r="E1941" s="12">
        <v>111</v>
      </c>
      <c r="F1941" s="12">
        <v>216</v>
      </c>
      <c r="G1941" s="12">
        <v>2783.2499999999995</v>
      </c>
      <c r="H1941" s="13">
        <v>12.885416666666666</v>
      </c>
    </row>
    <row r="1942" spans="1:8" ht="15.75" customHeight="1" x14ac:dyDescent="0.3">
      <c r="A1942" s="4">
        <v>41960</v>
      </c>
      <c r="B1942" s="3" t="s">
        <v>36</v>
      </c>
      <c r="C1942" s="3" t="s">
        <v>49</v>
      </c>
      <c r="D1942" s="3" t="s">
        <v>28</v>
      </c>
      <c r="E1942" s="12">
        <v>924</v>
      </c>
      <c r="F1942" s="12">
        <v>1743</v>
      </c>
      <c r="G1942" s="12">
        <v>22407.57</v>
      </c>
      <c r="H1942" s="13">
        <v>12.855748709122203</v>
      </c>
    </row>
    <row r="1943" spans="1:8" ht="15.75" customHeight="1" x14ac:dyDescent="0.3">
      <c r="A1943" s="4">
        <v>41960</v>
      </c>
      <c r="B1943" s="3" t="s">
        <v>36</v>
      </c>
      <c r="C1943" s="3" t="s">
        <v>49</v>
      </c>
      <c r="D1943" s="3" t="s">
        <v>29</v>
      </c>
      <c r="E1943" s="12">
        <v>2604</v>
      </c>
      <c r="F1943" s="12">
        <v>6912</v>
      </c>
      <c r="G1943" s="12">
        <v>76766.25</v>
      </c>
      <c r="H1943" s="13">
        <v>11.106228298611111</v>
      </c>
    </row>
    <row r="1944" spans="1:8" ht="15.75" customHeight="1" x14ac:dyDescent="0.3">
      <c r="A1944" s="4">
        <v>41960</v>
      </c>
      <c r="B1944" s="3" t="s">
        <v>36</v>
      </c>
      <c r="C1944" s="3" t="s">
        <v>55</v>
      </c>
      <c r="D1944" s="3" t="s">
        <v>30</v>
      </c>
      <c r="E1944" s="12">
        <v>201</v>
      </c>
      <c r="F1944" s="12">
        <v>435.00000000000011</v>
      </c>
      <c r="G1944" s="12">
        <v>5243.97</v>
      </c>
      <c r="H1944" s="13">
        <v>12.055103448275862</v>
      </c>
    </row>
    <row r="1945" spans="1:8" ht="15.75" customHeight="1" x14ac:dyDescent="0.3">
      <c r="A1945" s="4">
        <v>41960</v>
      </c>
      <c r="B1945" s="3" t="s">
        <v>36</v>
      </c>
      <c r="C1945" s="3" t="s">
        <v>49</v>
      </c>
      <c r="D1945" s="3" t="s">
        <v>31</v>
      </c>
      <c r="E1945" s="12">
        <v>369</v>
      </c>
      <c r="F1945" s="12">
        <v>771</v>
      </c>
      <c r="G1945" s="12">
        <v>9718.2899999999972</v>
      </c>
      <c r="H1945" s="13">
        <v>12.604785992217899</v>
      </c>
    </row>
    <row r="1946" spans="1:8" ht="15.75" customHeight="1" x14ac:dyDescent="0.3">
      <c r="A1946" s="4">
        <v>41960</v>
      </c>
      <c r="B1946" s="3" t="s">
        <v>36</v>
      </c>
      <c r="C1946" s="3" t="s">
        <v>13</v>
      </c>
      <c r="D1946" s="3" t="s">
        <v>13</v>
      </c>
      <c r="E1946" s="12">
        <v>17982</v>
      </c>
      <c r="F1946" s="12">
        <v>38421.000000000007</v>
      </c>
      <c r="G1946" s="12">
        <v>471858.87</v>
      </c>
      <c r="H1946" s="13">
        <v>12.281275083938471</v>
      </c>
    </row>
    <row r="1947" spans="1:8" ht="15.75" customHeight="1" x14ac:dyDescent="0.3">
      <c r="A1947" s="4">
        <v>41960</v>
      </c>
      <c r="B1947" s="3" t="s">
        <v>36</v>
      </c>
      <c r="C1947" s="3" t="s">
        <v>53</v>
      </c>
      <c r="D1947" s="3" t="s">
        <v>32</v>
      </c>
      <c r="E1947" s="12">
        <v>69</v>
      </c>
      <c r="F1947" s="12">
        <v>102</v>
      </c>
      <c r="G1947" s="12">
        <v>1473.3899999999999</v>
      </c>
      <c r="H1947" s="13">
        <v>14.445</v>
      </c>
    </row>
    <row r="1948" spans="1:8" ht="15.75" customHeight="1" x14ac:dyDescent="0.3">
      <c r="A1948" s="4">
        <v>41960</v>
      </c>
      <c r="B1948" s="3" t="s">
        <v>36</v>
      </c>
      <c r="C1948" s="3" t="s">
        <v>56</v>
      </c>
      <c r="D1948" s="3" t="s">
        <v>33</v>
      </c>
      <c r="E1948" s="12">
        <v>402</v>
      </c>
      <c r="F1948" s="12">
        <v>777</v>
      </c>
      <c r="G1948" s="12">
        <v>9668.8200000000015</v>
      </c>
      <c r="H1948" s="13">
        <v>12.443783783783784</v>
      </c>
    </row>
    <row r="1949" spans="1:8" ht="15.75" customHeight="1" x14ac:dyDescent="0.3">
      <c r="A1949" s="4">
        <v>41960</v>
      </c>
      <c r="B1949" s="3" t="s">
        <v>37</v>
      </c>
      <c r="C1949" s="3" t="s">
        <v>44</v>
      </c>
      <c r="D1949" s="3" t="s">
        <v>14</v>
      </c>
      <c r="E1949" s="12">
        <v>456</v>
      </c>
      <c r="F1949" s="12">
        <v>993</v>
      </c>
      <c r="G1949" s="12">
        <v>16011.98</v>
      </c>
      <c r="H1949" s="13">
        <v>16.124853977844914</v>
      </c>
    </row>
    <row r="1950" spans="1:8" ht="15.75" customHeight="1" x14ac:dyDescent="0.3">
      <c r="A1950" s="4">
        <v>41960</v>
      </c>
      <c r="B1950" s="3" t="s">
        <v>37</v>
      </c>
      <c r="C1950" s="3" t="s">
        <v>45</v>
      </c>
      <c r="D1950" s="3" t="s">
        <v>15</v>
      </c>
      <c r="E1950" s="12">
        <v>299.00000000000006</v>
      </c>
      <c r="F1950" s="12">
        <v>673</v>
      </c>
      <c r="G1950" s="12">
        <v>10246.959999999999</v>
      </c>
      <c r="H1950" s="13">
        <v>15.225794947994055</v>
      </c>
    </row>
    <row r="1951" spans="1:8" ht="15.75" customHeight="1" x14ac:dyDescent="0.3">
      <c r="A1951" s="4">
        <v>41960</v>
      </c>
      <c r="B1951" s="3" t="s">
        <v>37</v>
      </c>
      <c r="C1951" s="3" t="s">
        <v>46</v>
      </c>
      <c r="D1951" s="3" t="s">
        <v>16</v>
      </c>
      <c r="E1951" s="12">
        <v>1669</v>
      </c>
      <c r="F1951" s="12">
        <v>4499</v>
      </c>
      <c r="G1951" s="12">
        <v>62611.19999999999</v>
      </c>
      <c r="H1951" s="13">
        <v>13.916692598355189</v>
      </c>
    </row>
    <row r="1952" spans="1:8" ht="15.75" customHeight="1" x14ac:dyDescent="0.3">
      <c r="A1952" s="4">
        <v>41960</v>
      </c>
      <c r="B1952" s="3" t="s">
        <v>37</v>
      </c>
      <c r="C1952" s="3" t="s">
        <v>47</v>
      </c>
      <c r="D1952" s="3" t="s">
        <v>17</v>
      </c>
      <c r="E1952" s="12">
        <v>3270</v>
      </c>
      <c r="F1952" s="12">
        <v>8336</v>
      </c>
      <c r="G1952" s="12">
        <v>118037.86</v>
      </c>
      <c r="H1952" s="13">
        <v>14.160011996161229</v>
      </c>
    </row>
    <row r="1953" spans="1:8" ht="15.75" customHeight="1" x14ac:dyDescent="0.3">
      <c r="A1953" s="4">
        <v>41960</v>
      </c>
      <c r="B1953" s="3" t="s">
        <v>37</v>
      </c>
      <c r="C1953" s="3" t="s">
        <v>45</v>
      </c>
      <c r="D1953" s="3" t="s">
        <v>18</v>
      </c>
      <c r="E1953" s="12">
        <v>453</v>
      </c>
      <c r="F1953" s="12">
        <v>1007</v>
      </c>
      <c r="G1953" s="12">
        <v>18600.7</v>
      </c>
      <c r="H1953" s="13">
        <v>18.471400198609732</v>
      </c>
    </row>
    <row r="1954" spans="1:8" ht="15.75" customHeight="1" x14ac:dyDescent="0.3">
      <c r="A1954" s="4">
        <v>41960</v>
      </c>
      <c r="B1954" s="3" t="s">
        <v>37</v>
      </c>
      <c r="C1954" s="3" t="s">
        <v>48</v>
      </c>
      <c r="D1954" s="3" t="s">
        <v>19</v>
      </c>
      <c r="E1954" s="12">
        <v>195</v>
      </c>
      <c r="F1954" s="12">
        <v>425</v>
      </c>
      <c r="G1954" s="12">
        <v>6467.29</v>
      </c>
      <c r="H1954" s="13">
        <v>15.217152941176471</v>
      </c>
    </row>
    <row r="1955" spans="1:8" ht="15.75" customHeight="1" x14ac:dyDescent="0.3">
      <c r="A1955" s="4">
        <v>41960</v>
      </c>
      <c r="B1955" s="3" t="s">
        <v>37</v>
      </c>
      <c r="C1955" s="3" t="s">
        <v>49</v>
      </c>
      <c r="D1955" s="3" t="s">
        <v>20</v>
      </c>
      <c r="E1955" s="12">
        <v>1903.0000000000002</v>
      </c>
      <c r="F1955" s="12">
        <v>4646</v>
      </c>
      <c r="G1955" s="12">
        <v>68418.45</v>
      </c>
      <c r="H1955" s="13">
        <v>14.726312957382694</v>
      </c>
    </row>
    <row r="1956" spans="1:8" ht="15.75" customHeight="1" x14ac:dyDescent="0.3">
      <c r="A1956" s="4">
        <v>41960</v>
      </c>
      <c r="B1956" s="3" t="s">
        <v>37</v>
      </c>
      <c r="C1956" s="3" t="s">
        <v>50</v>
      </c>
      <c r="D1956" s="3" t="s">
        <v>21</v>
      </c>
      <c r="E1956" s="12">
        <v>520</v>
      </c>
      <c r="F1956" s="12">
        <v>1168.0000000000002</v>
      </c>
      <c r="G1956" s="12">
        <v>18666.900000000005</v>
      </c>
      <c r="H1956" s="13">
        <v>15.981934931506851</v>
      </c>
    </row>
    <row r="1957" spans="1:8" ht="15.75" customHeight="1" x14ac:dyDescent="0.3">
      <c r="A1957" s="4">
        <v>41960</v>
      </c>
      <c r="B1957" s="3" t="s">
        <v>37</v>
      </c>
      <c r="C1957" s="3" t="s">
        <v>51</v>
      </c>
      <c r="D1957" s="3" t="s">
        <v>22</v>
      </c>
      <c r="E1957" s="12">
        <v>95</v>
      </c>
      <c r="F1957" s="12">
        <v>184</v>
      </c>
      <c r="G1957" s="12">
        <v>2580.23</v>
      </c>
      <c r="H1957" s="13">
        <v>14.022989130434782</v>
      </c>
    </row>
    <row r="1958" spans="1:8" ht="15.75" customHeight="1" x14ac:dyDescent="0.3">
      <c r="A1958" s="4">
        <v>41960</v>
      </c>
      <c r="B1958" s="3" t="s">
        <v>37</v>
      </c>
      <c r="C1958" s="3" t="s">
        <v>52</v>
      </c>
      <c r="D1958" s="3" t="s">
        <v>23</v>
      </c>
      <c r="E1958" s="12">
        <v>7991</v>
      </c>
      <c r="F1958" s="12">
        <v>19631</v>
      </c>
      <c r="G1958" s="12">
        <v>444354</v>
      </c>
      <c r="H1958" s="13">
        <v>22.635321685089909</v>
      </c>
    </row>
    <row r="1959" spans="1:8" ht="15.75" customHeight="1" x14ac:dyDescent="0.3">
      <c r="A1959" s="4">
        <v>41960</v>
      </c>
      <c r="B1959" s="3" t="s">
        <v>37</v>
      </c>
      <c r="C1959" s="3" t="s">
        <v>49</v>
      </c>
      <c r="D1959" s="3" t="s">
        <v>24</v>
      </c>
      <c r="E1959" s="12">
        <v>229.99999999999997</v>
      </c>
      <c r="F1959" s="12">
        <v>467.00000000000006</v>
      </c>
      <c r="G1959" s="12">
        <v>7155.42</v>
      </c>
      <c r="H1959" s="13">
        <v>15.322098501070665</v>
      </c>
    </row>
    <row r="1960" spans="1:8" ht="15.75" customHeight="1" x14ac:dyDescent="0.3">
      <c r="A1960" s="4">
        <v>41960</v>
      </c>
      <c r="B1960" s="3" t="s">
        <v>37</v>
      </c>
      <c r="C1960" s="3" t="s">
        <v>53</v>
      </c>
      <c r="D1960" s="3" t="s">
        <v>25</v>
      </c>
      <c r="E1960" s="12">
        <v>93</v>
      </c>
      <c r="F1960" s="12">
        <v>188</v>
      </c>
      <c r="G1960" s="12">
        <v>3367.5</v>
      </c>
      <c r="H1960" s="13">
        <v>17.912234042553191</v>
      </c>
    </row>
    <row r="1961" spans="1:8" ht="15.75" customHeight="1" x14ac:dyDescent="0.3">
      <c r="A1961" s="4">
        <v>41960</v>
      </c>
      <c r="B1961" s="3" t="s">
        <v>37</v>
      </c>
      <c r="C1961" s="3" t="s">
        <v>54</v>
      </c>
      <c r="D1961" s="3" t="s">
        <v>26</v>
      </c>
      <c r="E1961" s="12">
        <v>51</v>
      </c>
      <c r="F1961" s="12">
        <v>106</v>
      </c>
      <c r="G1961" s="12">
        <v>1620.9200000000003</v>
      </c>
      <c r="H1961" s="13">
        <v>15.291698113207548</v>
      </c>
    </row>
    <row r="1962" spans="1:8" ht="15.75" customHeight="1" x14ac:dyDescent="0.3">
      <c r="A1962" s="4">
        <v>41960</v>
      </c>
      <c r="B1962" s="3" t="s">
        <v>37</v>
      </c>
      <c r="C1962" s="3" t="s">
        <v>49</v>
      </c>
      <c r="D1962" s="3" t="s">
        <v>27</v>
      </c>
      <c r="E1962" s="12">
        <v>78.000000000000014</v>
      </c>
      <c r="F1962" s="12">
        <v>172</v>
      </c>
      <c r="G1962" s="12">
        <v>2064.7500000000005</v>
      </c>
      <c r="H1962" s="13">
        <v>12.00436046511628</v>
      </c>
    </row>
    <row r="1963" spans="1:8" ht="15.75" customHeight="1" x14ac:dyDescent="0.3">
      <c r="A1963" s="4">
        <v>41960</v>
      </c>
      <c r="B1963" s="3" t="s">
        <v>37</v>
      </c>
      <c r="C1963" s="3" t="s">
        <v>49</v>
      </c>
      <c r="D1963" s="3" t="s">
        <v>28</v>
      </c>
      <c r="E1963" s="12">
        <v>788</v>
      </c>
      <c r="F1963" s="12">
        <v>1634</v>
      </c>
      <c r="G1963" s="12">
        <v>24319.759999999995</v>
      </c>
      <c r="H1963" s="13">
        <v>14.883574051407587</v>
      </c>
    </row>
    <row r="1964" spans="1:8" ht="15.75" customHeight="1" x14ac:dyDescent="0.3">
      <c r="A1964" s="4">
        <v>41960</v>
      </c>
      <c r="B1964" s="3" t="s">
        <v>37</v>
      </c>
      <c r="C1964" s="3" t="s">
        <v>49</v>
      </c>
      <c r="D1964" s="3" t="s">
        <v>29</v>
      </c>
      <c r="E1964" s="12">
        <v>2309</v>
      </c>
      <c r="F1964" s="12">
        <v>6754</v>
      </c>
      <c r="G1964" s="12">
        <v>103925.02999999998</v>
      </c>
      <c r="H1964" s="13">
        <v>15.387182410423453</v>
      </c>
    </row>
    <row r="1965" spans="1:8" ht="15.75" customHeight="1" x14ac:dyDescent="0.3">
      <c r="A1965" s="4">
        <v>41960</v>
      </c>
      <c r="B1965" s="3" t="s">
        <v>37</v>
      </c>
      <c r="C1965" s="3" t="s">
        <v>55</v>
      </c>
      <c r="D1965" s="3" t="s">
        <v>30</v>
      </c>
      <c r="E1965" s="12">
        <v>396.99999999999994</v>
      </c>
      <c r="F1965" s="12">
        <v>824.00000000000011</v>
      </c>
      <c r="G1965" s="12">
        <v>11106.62</v>
      </c>
      <c r="H1965" s="13">
        <v>13.478907766990293</v>
      </c>
    </row>
    <row r="1966" spans="1:8" ht="15.75" customHeight="1" x14ac:dyDescent="0.3">
      <c r="A1966" s="4">
        <v>41960</v>
      </c>
      <c r="B1966" s="3" t="s">
        <v>37</v>
      </c>
      <c r="C1966" s="3" t="s">
        <v>49</v>
      </c>
      <c r="D1966" s="3" t="s">
        <v>31</v>
      </c>
      <c r="E1966" s="12">
        <v>398</v>
      </c>
      <c r="F1966" s="12">
        <v>843</v>
      </c>
      <c r="G1966" s="12">
        <v>16811.14</v>
      </c>
      <c r="H1966" s="13">
        <v>19.942040332147094</v>
      </c>
    </row>
    <row r="1967" spans="1:8" ht="15.75" customHeight="1" x14ac:dyDescent="0.3">
      <c r="A1967" s="4">
        <v>41960</v>
      </c>
      <c r="B1967" s="3" t="s">
        <v>37</v>
      </c>
      <c r="C1967" s="3" t="s">
        <v>13</v>
      </c>
      <c r="D1967" s="3" t="s">
        <v>13</v>
      </c>
      <c r="E1967" s="12">
        <v>39218</v>
      </c>
      <c r="F1967" s="12">
        <v>93303</v>
      </c>
      <c r="G1967" s="12">
        <v>1583588.91</v>
      </c>
      <c r="H1967" s="13">
        <v>16.972540111250442</v>
      </c>
    </row>
    <row r="1968" spans="1:8" ht="15.75" customHeight="1" x14ac:dyDescent="0.3">
      <c r="A1968" s="4">
        <v>41960</v>
      </c>
      <c r="B1968" s="3" t="s">
        <v>37</v>
      </c>
      <c r="C1968" s="3" t="s">
        <v>53</v>
      </c>
      <c r="D1968" s="3" t="s">
        <v>32</v>
      </c>
      <c r="E1968" s="12">
        <v>73</v>
      </c>
      <c r="F1968" s="12">
        <v>153.00000000000003</v>
      </c>
      <c r="G1968" s="12">
        <v>2310.15</v>
      </c>
      <c r="H1968" s="13">
        <v>15.099019607843138</v>
      </c>
    </row>
    <row r="1969" spans="1:8" ht="15.75" customHeight="1" x14ac:dyDescent="0.3">
      <c r="A1969" s="4">
        <v>41960</v>
      </c>
      <c r="B1969" s="3" t="s">
        <v>37</v>
      </c>
      <c r="C1969" s="3" t="s">
        <v>56</v>
      </c>
      <c r="D1969" s="3" t="s">
        <v>33</v>
      </c>
      <c r="E1969" s="12">
        <v>2745</v>
      </c>
      <c r="F1969" s="12">
        <v>7079.9999999999991</v>
      </c>
      <c r="G1969" s="12">
        <v>99959.18</v>
      </c>
      <c r="H1969" s="13">
        <v>14.11852824858757</v>
      </c>
    </row>
    <row r="1970" spans="1:8" ht="15.75" customHeight="1" x14ac:dyDescent="0.3">
      <c r="A1970" s="4">
        <v>41967</v>
      </c>
      <c r="B1970" s="3" t="s">
        <v>36</v>
      </c>
      <c r="C1970" s="3" t="s">
        <v>44</v>
      </c>
      <c r="D1970" s="3" t="s">
        <v>14</v>
      </c>
      <c r="E1970" s="12">
        <v>186.00000000000003</v>
      </c>
      <c r="F1970" s="12">
        <v>294</v>
      </c>
      <c r="G1970" s="12">
        <v>3424.4700000000007</v>
      </c>
      <c r="H1970" s="13">
        <v>11.647857142857143</v>
      </c>
    </row>
    <row r="1971" spans="1:8" ht="15.75" customHeight="1" x14ac:dyDescent="0.3">
      <c r="A1971" s="4">
        <v>41967</v>
      </c>
      <c r="B1971" s="3" t="s">
        <v>36</v>
      </c>
      <c r="C1971" s="3" t="s">
        <v>45</v>
      </c>
      <c r="D1971" s="3" t="s">
        <v>15</v>
      </c>
      <c r="E1971" s="12">
        <v>237.00000000000006</v>
      </c>
      <c r="F1971" s="12">
        <v>462</v>
      </c>
      <c r="G1971" s="12">
        <v>5566.35</v>
      </c>
      <c r="H1971" s="13">
        <v>12.048376623376624</v>
      </c>
    </row>
    <row r="1972" spans="1:8" ht="15.75" customHeight="1" x14ac:dyDescent="0.3">
      <c r="A1972" s="4">
        <v>41967</v>
      </c>
      <c r="B1972" s="3" t="s">
        <v>36</v>
      </c>
      <c r="C1972" s="3" t="s">
        <v>46</v>
      </c>
      <c r="D1972" s="3" t="s">
        <v>16</v>
      </c>
      <c r="E1972" s="12">
        <v>558</v>
      </c>
      <c r="F1972" s="12">
        <v>1119</v>
      </c>
      <c r="G1972" s="12">
        <v>15031.650000000001</v>
      </c>
      <c r="H1972" s="13">
        <v>13.433109919571047</v>
      </c>
    </row>
    <row r="1973" spans="1:8" ht="15.75" customHeight="1" x14ac:dyDescent="0.3">
      <c r="A1973" s="4">
        <v>41967</v>
      </c>
      <c r="B1973" s="3" t="s">
        <v>36</v>
      </c>
      <c r="C1973" s="3" t="s">
        <v>47</v>
      </c>
      <c r="D1973" s="3" t="s">
        <v>17</v>
      </c>
      <c r="E1973" s="12">
        <v>978.00000000000023</v>
      </c>
      <c r="F1973" s="12">
        <v>1944</v>
      </c>
      <c r="G1973" s="12">
        <v>24630.449999999997</v>
      </c>
      <c r="H1973" s="13">
        <v>12.669984567901235</v>
      </c>
    </row>
    <row r="1974" spans="1:8" ht="15.75" customHeight="1" x14ac:dyDescent="0.3">
      <c r="A1974" s="4">
        <v>41967</v>
      </c>
      <c r="B1974" s="3" t="s">
        <v>36</v>
      </c>
      <c r="C1974" s="3" t="s">
        <v>45</v>
      </c>
      <c r="D1974" s="3" t="s">
        <v>18</v>
      </c>
      <c r="E1974" s="12">
        <v>108</v>
      </c>
      <c r="F1974" s="12">
        <v>231</v>
      </c>
      <c r="G1974" s="12">
        <v>2793.36</v>
      </c>
      <c r="H1974" s="13">
        <v>12.092467532467532</v>
      </c>
    </row>
    <row r="1975" spans="1:8" ht="15.75" customHeight="1" x14ac:dyDescent="0.3">
      <c r="A1975" s="4">
        <v>41967</v>
      </c>
      <c r="B1975" s="3" t="s">
        <v>36</v>
      </c>
      <c r="C1975" s="3" t="s">
        <v>48</v>
      </c>
      <c r="D1975" s="3" t="s">
        <v>19</v>
      </c>
      <c r="E1975" s="12">
        <v>159</v>
      </c>
      <c r="F1975" s="12">
        <v>279</v>
      </c>
      <c r="G1975" s="12">
        <v>3893.2799999999997</v>
      </c>
      <c r="H1975" s="13">
        <v>13.954408602150538</v>
      </c>
    </row>
    <row r="1976" spans="1:8" ht="15.75" customHeight="1" x14ac:dyDescent="0.3">
      <c r="A1976" s="4">
        <v>41967</v>
      </c>
      <c r="B1976" s="3" t="s">
        <v>36</v>
      </c>
      <c r="C1976" s="3" t="s">
        <v>49</v>
      </c>
      <c r="D1976" s="3" t="s">
        <v>20</v>
      </c>
      <c r="E1976" s="12">
        <v>1643.9999999999995</v>
      </c>
      <c r="F1976" s="12">
        <v>3672.0000000000009</v>
      </c>
      <c r="G1976" s="12">
        <v>45743.669999999991</v>
      </c>
      <c r="H1976" s="13">
        <v>12.457426470588235</v>
      </c>
    </row>
    <row r="1977" spans="1:8" ht="15.75" customHeight="1" x14ac:dyDescent="0.3">
      <c r="A1977" s="4">
        <v>41967</v>
      </c>
      <c r="B1977" s="3" t="s">
        <v>36</v>
      </c>
      <c r="C1977" s="3" t="s">
        <v>50</v>
      </c>
      <c r="D1977" s="3" t="s">
        <v>21</v>
      </c>
      <c r="E1977" s="12">
        <v>207</v>
      </c>
      <c r="F1977" s="12">
        <v>467.99999999999989</v>
      </c>
      <c r="G1977" s="12">
        <v>5898.93</v>
      </c>
      <c r="H1977" s="13">
        <v>12.604551282051281</v>
      </c>
    </row>
    <row r="1978" spans="1:8" ht="15.75" customHeight="1" x14ac:dyDescent="0.3">
      <c r="A1978" s="4">
        <v>41967</v>
      </c>
      <c r="B1978" s="3" t="s">
        <v>36</v>
      </c>
      <c r="C1978" s="3" t="s">
        <v>51</v>
      </c>
      <c r="D1978" s="3" t="s">
        <v>22</v>
      </c>
      <c r="E1978" s="12">
        <v>150</v>
      </c>
      <c r="F1978" s="12">
        <v>297</v>
      </c>
      <c r="G1978" s="12">
        <v>3508.4399999999996</v>
      </c>
      <c r="H1978" s="13">
        <v>11.812929292929294</v>
      </c>
    </row>
    <row r="1979" spans="1:8" ht="15.75" customHeight="1" x14ac:dyDescent="0.3">
      <c r="A1979" s="4">
        <v>41967</v>
      </c>
      <c r="B1979" s="3" t="s">
        <v>36</v>
      </c>
      <c r="C1979" s="3" t="s">
        <v>52</v>
      </c>
      <c r="D1979" s="3" t="s">
        <v>23</v>
      </c>
      <c r="E1979" s="12">
        <v>1550.9999999999995</v>
      </c>
      <c r="F1979" s="12">
        <v>3147</v>
      </c>
      <c r="G1979" s="12">
        <v>52884.33</v>
      </c>
      <c r="H1979" s="13">
        <v>16.804680648236417</v>
      </c>
    </row>
    <row r="1980" spans="1:8" ht="15.75" customHeight="1" x14ac:dyDescent="0.3">
      <c r="A1980" s="4">
        <v>41967</v>
      </c>
      <c r="B1980" s="3" t="s">
        <v>36</v>
      </c>
      <c r="C1980" s="3" t="s">
        <v>49</v>
      </c>
      <c r="D1980" s="3" t="s">
        <v>24</v>
      </c>
      <c r="E1980" s="12">
        <v>168</v>
      </c>
      <c r="F1980" s="12">
        <v>291</v>
      </c>
      <c r="G1980" s="12">
        <v>3871.83</v>
      </c>
      <c r="H1980" s="13">
        <v>13.305257731958761</v>
      </c>
    </row>
    <row r="1981" spans="1:8" ht="15.75" customHeight="1" x14ac:dyDescent="0.3">
      <c r="A1981" s="4">
        <v>41967</v>
      </c>
      <c r="B1981" s="3" t="s">
        <v>36</v>
      </c>
      <c r="C1981" s="3" t="s">
        <v>53</v>
      </c>
      <c r="D1981" s="3" t="s">
        <v>25</v>
      </c>
      <c r="E1981" s="12">
        <v>59.999999999999986</v>
      </c>
      <c r="F1981" s="12">
        <v>147</v>
      </c>
      <c r="G1981" s="12">
        <v>1394.97</v>
      </c>
      <c r="H1981" s="13">
        <v>9.4895918367346948</v>
      </c>
    </row>
    <row r="1982" spans="1:8" ht="15.75" customHeight="1" x14ac:dyDescent="0.3">
      <c r="A1982" s="4">
        <v>41967</v>
      </c>
      <c r="B1982" s="3" t="s">
        <v>36</v>
      </c>
      <c r="C1982" s="3" t="s">
        <v>54</v>
      </c>
      <c r="D1982" s="3" t="s">
        <v>26</v>
      </c>
      <c r="E1982" s="12">
        <v>63</v>
      </c>
      <c r="F1982" s="12">
        <v>132</v>
      </c>
      <c r="G1982" s="12">
        <v>1646.5500000000002</v>
      </c>
      <c r="H1982" s="13">
        <v>12.473863636363637</v>
      </c>
    </row>
    <row r="1983" spans="1:8" ht="15.75" customHeight="1" x14ac:dyDescent="0.3">
      <c r="A1983" s="4">
        <v>41967</v>
      </c>
      <c r="B1983" s="3" t="s">
        <v>36</v>
      </c>
      <c r="C1983" s="3" t="s">
        <v>49</v>
      </c>
      <c r="D1983" s="3" t="s">
        <v>27</v>
      </c>
      <c r="E1983" s="12">
        <v>102</v>
      </c>
      <c r="F1983" s="12">
        <v>183</v>
      </c>
      <c r="G1983" s="12">
        <v>2100.09</v>
      </c>
      <c r="H1983" s="13">
        <v>11.475901639344261</v>
      </c>
    </row>
    <row r="1984" spans="1:8" ht="15.75" customHeight="1" x14ac:dyDescent="0.3">
      <c r="A1984" s="4">
        <v>41967</v>
      </c>
      <c r="B1984" s="3" t="s">
        <v>36</v>
      </c>
      <c r="C1984" s="3" t="s">
        <v>49</v>
      </c>
      <c r="D1984" s="3" t="s">
        <v>28</v>
      </c>
      <c r="E1984" s="12">
        <v>951</v>
      </c>
      <c r="F1984" s="12">
        <v>1932</v>
      </c>
      <c r="G1984" s="12">
        <v>23821.98</v>
      </c>
      <c r="H1984" s="13">
        <v>12.330217391304348</v>
      </c>
    </row>
    <row r="1985" spans="1:8" ht="15.75" customHeight="1" x14ac:dyDescent="0.3">
      <c r="A1985" s="4">
        <v>41967</v>
      </c>
      <c r="B1985" s="3" t="s">
        <v>36</v>
      </c>
      <c r="C1985" s="3" t="s">
        <v>49</v>
      </c>
      <c r="D1985" s="3" t="s">
        <v>29</v>
      </c>
      <c r="E1985" s="12">
        <v>2385</v>
      </c>
      <c r="F1985" s="12">
        <v>5970</v>
      </c>
      <c r="G1985" s="12">
        <v>68066.91</v>
      </c>
      <c r="H1985" s="13">
        <v>11.401492462311559</v>
      </c>
    </row>
    <row r="1986" spans="1:8" ht="15.75" customHeight="1" x14ac:dyDescent="0.3">
      <c r="A1986" s="4">
        <v>41967</v>
      </c>
      <c r="B1986" s="3" t="s">
        <v>36</v>
      </c>
      <c r="C1986" s="3" t="s">
        <v>55</v>
      </c>
      <c r="D1986" s="3" t="s">
        <v>30</v>
      </c>
      <c r="E1986" s="12">
        <v>213</v>
      </c>
      <c r="F1986" s="12">
        <v>387</v>
      </c>
      <c r="G1986" s="12">
        <v>4842.18</v>
      </c>
      <c r="H1986" s="13">
        <v>12.512093023255813</v>
      </c>
    </row>
    <row r="1987" spans="1:8" ht="15.75" customHeight="1" x14ac:dyDescent="0.3">
      <c r="A1987" s="4">
        <v>41967</v>
      </c>
      <c r="B1987" s="3" t="s">
        <v>36</v>
      </c>
      <c r="C1987" s="3" t="s">
        <v>49</v>
      </c>
      <c r="D1987" s="3" t="s">
        <v>31</v>
      </c>
      <c r="E1987" s="12">
        <v>387.00000000000011</v>
      </c>
      <c r="F1987" s="12">
        <v>867</v>
      </c>
      <c r="G1987" s="12">
        <v>11527.169999999998</v>
      </c>
      <c r="H1987" s="13">
        <v>13.295467128027681</v>
      </c>
    </row>
    <row r="1988" spans="1:8" ht="15.75" customHeight="1" x14ac:dyDescent="0.3">
      <c r="A1988" s="4">
        <v>41967</v>
      </c>
      <c r="B1988" s="3" t="s">
        <v>36</v>
      </c>
      <c r="C1988" s="3" t="s">
        <v>13</v>
      </c>
      <c r="D1988" s="3" t="s">
        <v>13</v>
      </c>
      <c r="E1988" s="12">
        <v>17550</v>
      </c>
      <c r="F1988" s="12">
        <v>36165</v>
      </c>
      <c r="G1988" s="12">
        <v>469996.82999999996</v>
      </c>
      <c r="H1988" s="13">
        <v>12.995902944836166</v>
      </c>
    </row>
    <row r="1989" spans="1:8" ht="15.75" customHeight="1" x14ac:dyDescent="0.3">
      <c r="A1989" s="4">
        <v>41967</v>
      </c>
      <c r="B1989" s="3" t="s">
        <v>36</v>
      </c>
      <c r="C1989" s="3" t="s">
        <v>53</v>
      </c>
      <c r="D1989" s="3" t="s">
        <v>32</v>
      </c>
      <c r="E1989" s="12">
        <v>75</v>
      </c>
      <c r="F1989" s="12">
        <v>108</v>
      </c>
      <c r="G1989" s="12">
        <v>1504.53</v>
      </c>
      <c r="H1989" s="13">
        <v>13.930833333333332</v>
      </c>
    </row>
    <row r="1990" spans="1:8" ht="15.75" customHeight="1" x14ac:dyDescent="0.3">
      <c r="A1990" s="4">
        <v>41967</v>
      </c>
      <c r="B1990" s="3" t="s">
        <v>36</v>
      </c>
      <c r="C1990" s="3" t="s">
        <v>56</v>
      </c>
      <c r="D1990" s="3" t="s">
        <v>33</v>
      </c>
      <c r="E1990" s="12">
        <v>399</v>
      </c>
      <c r="F1990" s="12">
        <v>824.99999999999977</v>
      </c>
      <c r="G1990" s="12">
        <v>10739.73</v>
      </c>
      <c r="H1990" s="13">
        <v>13.017854545454545</v>
      </c>
    </row>
    <row r="1991" spans="1:8" ht="15.75" customHeight="1" x14ac:dyDescent="0.3">
      <c r="A1991" s="4">
        <v>41967</v>
      </c>
      <c r="B1991" s="3" t="s">
        <v>37</v>
      </c>
      <c r="C1991" s="3" t="s">
        <v>44</v>
      </c>
      <c r="D1991" s="3" t="s">
        <v>14</v>
      </c>
      <c r="E1991" s="12">
        <v>428</v>
      </c>
      <c r="F1991" s="12">
        <v>865.00000000000011</v>
      </c>
      <c r="G1991" s="12">
        <v>13559.82</v>
      </c>
      <c r="H1991" s="13">
        <v>15.676092485549132</v>
      </c>
    </row>
    <row r="1992" spans="1:8" ht="15.75" customHeight="1" x14ac:dyDescent="0.3">
      <c r="A1992" s="4">
        <v>41967</v>
      </c>
      <c r="B1992" s="3" t="s">
        <v>37</v>
      </c>
      <c r="C1992" s="3" t="s">
        <v>45</v>
      </c>
      <c r="D1992" s="3" t="s">
        <v>15</v>
      </c>
      <c r="E1992" s="12">
        <v>294</v>
      </c>
      <c r="F1992" s="12">
        <v>618.99999999999989</v>
      </c>
      <c r="G1992" s="12">
        <v>8719.2999999999993</v>
      </c>
      <c r="H1992" s="13">
        <v>14.086106623586428</v>
      </c>
    </row>
    <row r="1993" spans="1:8" ht="15.75" customHeight="1" x14ac:dyDescent="0.3">
      <c r="A1993" s="4">
        <v>41967</v>
      </c>
      <c r="B1993" s="3" t="s">
        <v>37</v>
      </c>
      <c r="C1993" s="3" t="s">
        <v>46</v>
      </c>
      <c r="D1993" s="3" t="s">
        <v>16</v>
      </c>
      <c r="E1993" s="12">
        <v>1584</v>
      </c>
      <c r="F1993" s="12">
        <v>3947</v>
      </c>
      <c r="G1993" s="12">
        <v>53562.43</v>
      </c>
      <c r="H1993" s="13">
        <v>13.570415505447174</v>
      </c>
    </row>
    <row r="1994" spans="1:8" ht="15.75" customHeight="1" x14ac:dyDescent="0.3">
      <c r="A1994" s="4">
        <v>41967</v>
      </c>
      <c r="B1994" s="3" t="s">
        <v>37</v>
      </c>
      <c r="C1994" s="3" t="s">
        <v>47</v>
      </c>
      <c r="D1994" s="3" t="s">
        <v>17</v>
      </c>
      <c r="E1994" s="12">
        <v>3053</v>
      </c>
      <c r="F1994" s="12">
        <v>7401</v>
      </c>
      <c r="G1994" s="12">
        <v>101436.05</v>
      </c>
      <c r="H1994" s="13">
        <v>13.705722199702743</v>
      </c>
    </row>
    <row r="1995" spans="1:8" ht="15.75" customHeight="1" x14ac:dyDescent="0.3">
      <c r="A1995" s="4">
        <v>41967</v>
      </c>
      <c r="B1995" s="3" t="s">
        <v>37</v>
      </c>
      <c r="C1995" s="3" t="s">
        <v>45</v>
      </c>
      <c r="D1995" s="3" t="s">
        <v>18</v>
      </c>
      <c r="E1995" s="12">
        <v>412</v>
      </c>
      <c r="F1995" s="12">
        <v>909</v>
      </c>
      <c r="G1995" s="12">
        <v>16023.74</v>
      </c>
      <c r="H1995" s="13">
        <v>17.627876787678769</v>
      </c>
    </row>
    <row r="1996" spans="1:8" ht="15.75" customHeight="1" x14ac:dyDescent="0.3">
      <c r="A1996" s="4">
        <v>41967</v>
      </c>
      <c r="B1996" s="3" t="s">
        <v>37</v>
      </c>
      <c r="C1996" s="3" t="s">
        <v>48</v>
      </c>
      <c r="D1996" s="3" t="s">
        <v>19</v>
      </c>
      <c r="E1996" s="12">
        <v>211.00000000000003</v>
      </c>
      <c r="F1996" s="12">
        <v>489</v>
      </c>
      <c r="G1996" s="12">
        <v>7028.0600000000013</v>
      </c>
      <c r="H1996" s="13">
        <v>14.372310838445809</v>
      </c>
    </row>
    <row r="1997" spans="1:8" ht="15.75" customHeight="1" x14ac:dyDescent="0.3">
      <c r="A1997" s="4">
        <v>41967</v>
      </c>
      <c r="B1997" s="3" t="s">
        <v>37</v>
      </c>
      <c r="C1997" s="3" t="s">
        <v>49</v>
      </c>
      <c r="D1997" s="3" t="s">
        <v>20</v>
      </c>
      <c r="E1997" s="12">
        <v>1901.9999999999998</v>
      </c>
      <c r="F1997" s="12">
        <v>4369.9999999999991</v>
      </c>
      <c r="G1997" s="12">
        <v>64679.71</v>
      </c>
      <c r="H1997" s="13">
        <v>14.800848970251716</v>
      </c>
    </row>
    <row r="1998" spans="1:8" ht="15.75" customHeight="1" x14ac:dyDescent="0.3">
      <c r="A1998" s="4">
        <v>41967</v>
      </c>
      <c r="B1998" s="3" t="s">
        <v>37</v>
      </c>
      <c r="C1998" s="3" t="s">
        <v>50</v>
      </c>
      <c r="D1998" s="3" t="s">
        <v>21</v>
      </c>
      <c r="E1998" s="12">
        <v>539.00000000000011</v>
      </c>
      <c r="F1998" s="12">
        <v>1162.9999999999998</v>
      </c>
      <c r="G1998" s="12">
        <v>18911.429999999997</v>
      </c>
      <c r="H1998" s="13">
        <v>16.260902837489251</v>
      </c>
    </row>
    <row r="1999" spans="1:8" ht="15.75" customHeight="1" x14ac:dyDescent="0.3">
      <c r="A1999" s="4">
        <v>41967</v>
      </c>
      <c r="B1999" s="3" t="s">
        <v>37</v>
      </c>
      <c r="C1999" s="3" t="s">
        <v>51</v>
      </c>
      <c r="D1999" s="3" t="s">
        <v>22</v>
      </c>
      <c r="E1999" s="12">
        <v>112.99999999999999</v>
      </c>
      <c r="F1999" s="12">
        <v>221</v>
      </c>
      <c r="G1999" s="12">
        <v>2911.69</v>
      </c>
      <c r="H1999" s="13">
        <v>13.175067873303167</v>
      </c>
    </row>
    <row r="2000" spans="1:8" ht="15.75" customHeight="1" x14ac:dyDescent="0.3">
      <c r="A2000" s="4">
        <v>41967</v>
      </c>
      <c r="B2000" s="3" t="s">
        <v>37</v>
      </c>
      <c r="C2000" s="3" t="s">
        <v>52</v>
      </c>
      <c r="D2000" s="3" t="s">
        <v>23</v>
      </c>
      <c r="E2000" s="12">
        <v>7396</v>
      </c>
      <c r="F2000" s="12">
        <v>16109.000000000002</v>
      </c>
      <c r="G2000" s="12">
        <v>360781.44</v>
      </c>
      <c r="H2000" s="13">
        <v>22.396265441678565</v>
      </c>
    </row>
    <row r="2001" spans="1:8" ht="15.75" customHeight="1" x14ac:dyDescent="0.3">
      <c r="A2001" s="4">
        <v>41967</v>
      </c>
      <c r="B2001" s="3" t="s">
        <v>37</v>
      </c>
      <c r="C2001" s="3" t="s">
        <v>49</v>
      </c>
      <c r="D2001" s="3" t="s">
        <v>24</v>
      </c>
      <c r="E2001" s="12">
        <v>253</v>
      </c>
      <c r="F2001" s="12">
        <v>504</v>
      </c>
      <c r="G2001" s="12">
        <v>7088.82</v>
      </c>
      <c r="H2001" s="13">
        <v>14.065119047619048</v>
      </c>
    </row>
    <row r="2002" spans="1:8" ht="15.75" customHeight="1" x14ac:dyDescent="0.3">
      <c r="A2002" s="4">
        <v>41967</v>
      </c>
      <c r="B2002" s="3" t="s">
        <v>37</v>
      </c>
      <c r="C2002" s="3" t="s">
        <v>53</v>
      </c>
      <c r="D2002" s="3" t="s">
        <v>25</v>
      </c>
      <c r="E2002" s="12">
        <v>125</v>
      </c>
      <c r="F2002" s="12">
        <v>236.99999999999997</v>
      </c>
      <c r="G2002" s="12">
        <v>3850.56</v>
      </c>
      <c r="H2002" s="13">
        <v>16.247088607594936</v>
      </c>
    </row>
    <row r="2003" spans="1:8" ht="15.75" customHeight="1" x14ac:dyDescent="0.3">
      <c r="A2003" s="4">
        <v>41967</v>
      </c>
      <c r="B2003" s="3" t="s">
        <v>37</v>
      </c>
      <c r="C2003" s="3" t="s">
        <v>54</v>
      </c>
      <c r="D2003" s="3" t="s">
        <v>26</v>
      </c>
      <c r="E2003" s="12">
        <v>52</v>
      </c>
      <c r="F2003" s="12">
        <v>109</v>
      </c>
      <c r="G2003" s="12">
        <v>1762.01</v>
      </c>
      <c r="H2003" s="13">
        <v>16.165229357798165</v>
      </c>
    </row>
    <row r="2004" spans="1:8" ht="15.75" customHeight="1" x14ac:dyDescent="0.3">
      <c r="A2004" s="4">
        <v>41967</v>
      </c>
      <c r="B2004" s="3" t="s">
        <v>37</v>
      </c>
      <c r="C2004" s="3" t="s">
        <v>49</v>
      </c>
      <c r="D2004" s="3" t="s">
        <v>27</v>
      </c>
      <c r="E2004" s="12">
        <v>96</v>
      </c>
      <c r="F2004" s="12">
        <v>194</v>
      </c>
      <c r="G2004" s="12">
        <v>2377.85</v>
      </c>
      <c r="H2004" s="13">
        <v>12.256958762886597</v>
      </c>
    </row>
    <row r="2005" spans="1:8" ht="15.75" customHeight="1" x14ac:dyDescent="0.3">
      <c r="A2005" s="4">
        <v>41967</v>
      </c>
      <c r="B2005" s="3" t="s">
        <v>37</v>
      </c>
      <c r="C2005" s="3" t="s">
        <v>49</v>
      </c>
      <c r="D2005" s="3" t="s">
        <v>28</v>
      </c>
      <c r="E2005" s="12">
        <v>830</v>
      </c>
      <c r="F2005" s="12">
        <v>1698</v>
      </c>
      <c r="G2005" s="12">
        <v>24091.249999999996</v>
      </c>
      <c r="H2005" s="13">
        <v>14.18801531213192</v>
      </c>
    </row>
    <row r="2006" spans="1:8" ht="15.75" customHeight="1" x14ac:dyDescent="0.3">
      <c r="A2006" s="4">
        <v>41967</v>
      </c>
      <c r="B2006" s="3" t="s">
        <v>37</v>
      </c>
      <c r="C2006" s="3" t="s">
        <v>49</v>
      </c>
      <c r="D2006" s="3" t="s">
        <v>29</v>
      </c>
      <c r="E2006" s="12">
        <v>2083</v>
      </c>
      <c r="F2006" s="12">
        <v>5559</v>
      </c>
      <c r="G2006" s="12">
        <v>79911.25</v>
      </c>
      <c r="H2006" s="13">
        <v>14.375112430293218</v>
      </c>
    </row>
    <row r="2007" spans="1:8" ht="15.75" customHeight="1" x14ac:dyDescent="0.3">
      <c r="A2007" s="4">
        <v>41967</v>
      </c>
      <c r="B2007" s="3" t="s">
        <v>37</v>
      </c>
      <c r="C2007" s="3" t="s">
        <v>55</v>
      </c>
      <c r="D2007" s="3" t="s">
        <v>30</v>
      </c>
      <c r="E2007" s="12">
        <v>390</v>
      </c>
      <c r="F2007" s="12">
        <v>780</v>
      </c>
      <c r="G2007" s="12">
        <v>11316.540000000003</v>
      </c>
      <c r="H2007" s="13">
        <v>14.508384615384616</v>
      </c>
    </row>
    <row r="2008" spans="1:8" ht="15.75" customHeight="1" x14ac:dyDescent="0.3">
      <c r="A2008" s="4">
        <v>41967</v>
      </c>
      <c r="B2008" s="3" t="s">
        <v>37</v>
      </c>
      <c r="C2008" s="3" t="s">
        <v>49</v>
      </c>
      <c r="D2008" s="3" t="s">
        <v>31</v>
      </c>
      <c r="E2008" s="12">
        <v>400</v>
      </c>
      <c r="F2008" s="12">
        <v>833.00000000000011</v>
      </c>
      <c r="G2008" s="12">
        <v>15007.37</v>
      </c>
      <c r="H2008" s="13">
        <v>18.016050420168067</v>
      </c>
    </row>
    <row r="2009" spans="1:8" ht="15.75" customHeight="1" x14ac:dyDescent="0.3">
      <c r="A2009" s="4">
        <v>41967</v>
      </c>
      <c r="B2009" s="3" t="s">
        <v>37</v>
      </c>
      <c r="C2009" s="3" t="s">
        <v>13</v>
      </c>
      <c r="D2009" s="3" t="s">
        <v>13</v>
      </c>
      <c r="E2009" s="12">
        <v>37651</v>
      </c>
      <c r="F2009" s="12">
        <v>83164</v>
      </c>
      <c r="G2009" s="12">
        <v>1379368.51</v>
      </c>
      <c r="H2009" s="13">
        <v>16.586125126256555</v>
      </c>
    </row>
    <row r="2010" spans="1:8" ht="15.75" customHeight="1" x14ac:dyDescent="0.3">
      <c r="A2010" s="4">
        <v>41967</v>
      </c>
      <c r="B2010" s="3" t="s">
        <v>37</v>
      </c>
      <c r="C2010" s="3" t="s">
        <v>53</v>
      </c>
      <c r="D2010" s="3" t="s">
        <v>32</v>
      </c>
      <c r="E2010" s="12">
        <v>100</v>
      </c>
      <c r="F2010" s="12">
        <v>184</v>
      </c>
      <c r="G2010" s="12">
        <v>3197.3</v>
      </c>
      <c r="H2010" s="13">
        <v>17.376630434782609</v>
      </c>
    </row>
    <row r="2011" spans="1:8" ht="15.75" customHeight="1" x14ac:dyDescent="0.3">
      <c r="A2011" s="4">
        <v>41967</v>
      </c>
      <c r="B2011" s="3" t="s">
        <v>37</v>
      </c>
      <c r="C2011" s="3" t="s">
        <v>56</v>
      </c>
      <c r="D2011" s="3" t="s">
        <v>33</v>
      </c>
      <c r="E2011" s="12">
        <v>2529</v>
      </c>
      <c r="F2011" s="12">
        <v>6006</v>
      </c>
      <c r="G2011" s="12">
        <v>83286.149999999994</v>
      </c>
      <c r="H2011" s="13">
        <v>13.867157842157841</v>
      </c>
    </row>
    <row r="2012" spans="1:8" ht="15.75" customHeight="1" x14ac:dyDescent="0.3">
      <c r="A2012" s="4">
        <v>41974</v>
      </c>
      <c r="B2012" s="3" t="s">
        <v>36</v>
      </c>
      <c r="C2012" s="3" t="s">
        <v>44</v>
      </c>
      <c r="D2012" s="3" t="s">
        <v>14</v>
      </c>
      <c r="E2012" s="12">
        <v>131.99999999999997</v>
      </c>
      <c r="F2012" s="12">
        <v>258</v>
      </c>
      <c r="G2012" s="12">
        <v>3294.1499999999996</v>
      </c>
      <c r="H2012" s="13">
        <v>12.768023255813953</v>
      </c>
    </row>
    <row r="2013" spans="1:8" ht="15.75" customHeight="1" x14ac:dyDescent="0.3">
      <c r="A2013" s="4">
        <v>41974</v>
      </c>
      <c r="B2013" s="3" t="s">
        <v>36</v>
      </c>
      <c r="C2013" s="3" t="s">
        <v>45</v>
      </c>
      <c r="D2013" s="3" t="s">
        <v>15</v>
      </c>
      <c r="E2013" s="12">
        <v>186.00000000000003</v>
      </c>
      <c r="F2013" s="12">
        <v>336.00000000000006</v>
      </c>
      <c r="G2013" s="12">
        <v>4800.75</v>
      </c>
      <c r="H2013" s="13">
        <v>14.287946428571429</v>
      </c>
    </row>
    <row r="2014" spans="1:8" ht="15.75" customHeight="1" x14ac:dyDescent="0.3">
      <c r="A2014" s="4">
        <v>41974</v>
      </c>
      <c r="B2014" s="3" t="s">
        <v>36</v>
      </c>
      <c r="C2014" s="3" t="s">
        <v>46</v>
      </c>
      <c r="D2014" s="3" t="s">
        <v>16</v>
      </c>
      <c r="E2014" s="12">
        <v>546</v>
      </c>
      <c r="F2014" s="12">
        <v>1230</v>
      </c>
      <c r="G2014" s="12">
        <v>15633.900000000001</v>
      </c>
      <c r="H2014" s="13">
        <v>12.710487804878049</v>
      </c>
    </row>
    <row r="2015" spans="1:8" ht="15.75" customHeight="1" x14ac:dyDescent="0.3">
      <c r="A2015" s="4">
        <v>41974</v>
      </c>
      <c r="B2015" s="3" t="s">
        <v>36</v>
      </c>
      <c r="C2015" s="3" t="s">
        <v>47</v>
      </c>
      <c r="D2015" s="3" t="s">
        <v>17</v>
      </c>
      <c r="E2015" s="12">
        <v>1041</v>
      </c>
      <c r="F2015" s="12">
        <v>2241.0000000000005</v>
      </c>
      <c r="G2015" s="12">
        <v>26508.33</v>
      </c>
      <c r="H2015" s="13">
        <v>11.828795180722892</v>
      </c>
    </row>
    <row r="2016" spans="1:8" ht="15.75" customHeight="1" x14ac:dyDescent="0.3">
      <c r="A2016" s="4">
        <v>41974</v>
      </c>
      <c r="B2016" s="3" t="s">
        <v>36</v>
      </c>
      <c r="C2016" s="3" t="s">
        <v>45</v>
      </c>
      <c r="D2016" s="3" t="s">
        <v>18</v>
      </c>
      <c r="E2016" s="12">
        <v>123</v>
      </c>
      <c r="F2016" s="12">
        <v>192</v>
      </c>
      <c r="G2016" s="12">
        <v>2574.96</v>
      </c>
      <c r="H2016" s="13">
        <v>13.411250000000001</v>
      </c>
    </row>
    <row r="2017" spans="1:8" ht="15.75" customHeight="1" x14ac:dyDescent="0.3">
      <c r="A2017" s="4">
        <v>41974</v>
      </c>
      <c r="B2017" s="3" t="s">
        <v>36</v>
      </c>
      <c r="C2017" s="3" t="s">
        <v>48</v>
      </c>
      <c r="D2017" s="3" t="s">
        <v>19</v>
      </c>
      <c r="E2017" s="12">
        <v>138</v>
      </c>
      <c r="F2017" s="12">
        <v>249</v>
      </c>
      <c r="G2017" s="12">
        <v>3273.18</v>
      </c>
      <c r="H2017" s="13">
        <v>13.145301204819276</v>
      </c>
    </row>
    <row r="2018" spans="1:8" ht="15.75" customHeight="1" x14ac:dyDescent="0.3">
      <c r="A2018" s="4">
        <v>41974</v>
      </c>
      <c r="B2018" s="3" t="s">
        <v>36</v>
      </c>
      <c r="C2018" s="3" t="s">
        <v>49</v>
      </c>
      <c r="D2018" s="3" t="s">
        <v>20</v>
      </c>
      <c r="E2018" s="12">
        <v>1599.0000000000005</v>
      </c>
      <c r="F2018" s="12">
        <v>3660</v>
      </c>
      <c r="G2018" s="12">
        <v>43785.120000000003</v>
      </c>
      <c r="H2018" s="13">
        <v>11.963147540983607</v>
      </c>
    </row>
    <row r="2019" spans="1:8" ht="15.75" customHeight="1" x14ac:dyDescent="0.3">
      <c r="A2019" s="4">
        <v>41974</v>
      </c>
      <c r="B2019" s="3" t="s">
        <v>36</v>
      </c>
      <c r="C2019" s="3" t="s">
        <v>50</v>
      </c>
      <c r="D2019" s="3" t="s">
        <v>21</v>
      </c>
      <c r="E2019" s="12">
        <v>207</v>
      </c>
      <c r="F2019" s="12">
        <v>489.00000000000011</v>
      </c>
      <c r="G2019" s="12">
        <v>6963.87</v>
      </c>
      <c r="H2019" s="13">
        <v>14.241042944785276</v>
      </c>
    </row>
    <row r="2020" spans="1:8" ht="15.75" customHeight="1" x14ac:dyDescent="0.3">
      <c r="A2020" s="4">
        <v>41974</v>
      </c>
      <c r="B2020" s="3" t="s">
        <v>36</v>
      </c>
      <c r="C2020" s="3" t="s">
        <v>51</v>
      </c>
      <c r="D2020" s="3" t="s">
        <v>22</v>
      </c>
      <c r="E2020" s="12">
        <v>123</v>
      </c>
      <c r="F2020" s="12">
        <v>260.99999999999994</v>
      </c>
      <c r="G2020" s="12">
        <v>2871.33</v>
      </c>
      <c r="H2020" s="13">
        <v>11.001264367816091</v>
      </c>
    </row>
    <row r="2021" spans="1:8" ht="15.75" customHeight="1" x14ac:dyDescent="0.3">
      <c r="A2021" s="4">
        <v>41974</v>
      </c>
      <c r="B2021" s="3" t="s">
        <v>36</v>
      </c>
      <c r="C2021" s="3" t="s">
        <v>52</v>
      </c>
      <c r="D2021" s="3" t="s">
        <v>23</v>
      </c>
      <c r="E2021" s="12">
        <v>1794.0000000000005</v>
      </c>
      <c r="F2021" s="12">
        <v>3456</v>
      </c>
      <c r="G2021" s="12">
        <v>56025.36</v>
      </c>
      <c r="H2021" s="13">
        <v>16.211041666666667</v>
      </c>
    </row>
    <row r="2022" spans="1:8" ht="15.75" customHeight="1" x14ac:dyDescent="0.3">
      <c r="A2022" s="4">
        <v>41974</v>
      </c>
      <c r="B2022" s="3" t="s">
        <v>36</v>
      </c>
      <c r="C2022" s="3" t="s">
        <v>49</v>
      </c>
      <c r="D2022" s="3" t="s">
        <v>24</v>
      </c>
      <c r="E2022" s="12">
        <v>129</v>
      </c>
      <c r="F2022" s="12">
        <v>206.99999999999994</v>
      </c>
      <c r="G2022" s="12">
        <v>2353.14</v>
      </c>
      <c r="H2022" s="13">
        <v>11.367826086956521</v>
      </c>
    </row>
    <row r="2023" spans="1:8" ht="15.75" customHeight="1" x14ac:dyDescent="0.3">
      <c r="A2023" s="4">
        <v>41974</v>
      </c>
      <c r="B2023" s="3" t="s">
        <v>36</v>
      </c>
      <c r="C2023" s="3" t="s">
        <v>53</v>
      </c>
      <c r="D2023" s="3" t="s">
        <v>25</v>
      </c>
      <c r="E2023" s="12">
        <v>54</v>
      </c>
      <c r="F2023" s="12">
        <v>84.000000000000014</v>
      </c>
      <c r="G2023" s="12">
        <v>1331.04</v>
      </c>
      <c r="H2023" s="13">
        <v>15.845714285714285</v>
      </c>
    </row>
    <row r="2024" spans="1:8" ht="15.75" customHeight="1" x14ac:dyDescent="0.3">
      <c r="A2024" s="4">
        <v>41974</v>
      </c>
      <c r="B2024" s="3" t="s">
        <v>36</v>
      </c>
      <c r="C2024" s="3" t="s">
        <v>54</v>
      </c>
      <c r="D2024" s="3" t="s">
        <v>26</v>
      </c>
      <c r="E2024" s="12">
        <v>63</v>
      </c>
      <c r="F2024" s="12">
        <v>126</v>
      </c>
      <c r="G2024" s="12">
        <v>1629.81</v>
      </c>
      <c r="H2024" s="13">
        <v>12.934999999999999</v>
      </c>
    </row>
    <row r="2025" spans="1:8" ht="15.75" customHeight="1" x14ac:dyDescent="0.3">
      <c r="A2025" s="4">
        <v>41974</v>
      </c>
      <c r="B2025" s="3" t="s">
        <v>36</v>
      </c>
      <c r="C2025" s="3" t="s">
        <v>49</v>
      </c>
      <c r="D2025" s="3" t="s">
        <v>27</v>
      </c>
      <c r="E2025" s="12">
        <v>108</v>
      </c>
      <c r="F2025" s="12">
        <v>222</v>
      </c>
      <c r="G2025" s="12">
        <v>2599.98</v>
      </c>
      <c r="H2025" s="13">
        <v>11.711621621621621</v>
      </c>
    </row>
    <row r="2026" spans="1:8" ht="15.75" customHeight="1" x14ac:dyDescent="0.3">
      <c r="A2026" s="4">
        <v>41974</v>
      </c>
      <c r="B2026" s="3" t="s">
        <v>36</v>
      </c>
      <c r="C2026" s="3" t="s">
        <v>49</v>
      </c>
      <c r="D2026" s="3" t="s">
        <v>28</v>
      </c>
      <c r="E2026" s="12">
        <v>924</v>
      </c>
      <c r="F2026" s="12">
        <v>1682.9999999999995</v>
      </c>
      <c r="G2026" s="12">
        <v>22224.300000000003</v>
      </c>
      <c r="H2026" s="13">
        <v>13.205169340463458</v>
      </c>
    </row>
    <row r="2027" spans="1:8" ht="15.75" customHeight="1" x14ac:dyDescent="0.3">
      <c r="A2027" s="4">
        <v>41974</v>
      </c>
      <c r="B2027" s="3" t="s">
        <v>36</v>
      </c>
      <c r="C2027" s="3" t="s">
        <v>49</v>
      </c>
      <c r="D2027" s="3" t="s">
        <v>29</v>
      </c>
      <c r="E2027" s="12">
        <v>2826.0000000000005</v>
      </c>
      <c r="F2027" s="12">
        <v>7557.0000000000018</v>
      </c>
      <c r="G2027" s="12">
        <v>90337.709999999992</v>
      </c>
      <c r="H2027" s="13">
        <v>11.954176260420802</v>
      </c>
    </row>
    <row r="2028" spans="1:8" ht="15.75" customHeight="1" x14ac:dyDescent="0.3">
      <c r="A2028" s="4">
        <v>41974</v>
      </c>
      <c r="B2028" s="3" t="s">
        <v>36</v>
      </c>
      <c r="C2028" s="3" t="s">
        <v>55</v>
      </c>
      <c r="D2028" s="3" t="s">
        <v>30</v>
      </c>
      <c r="E2028" s="12">
        <v>195</v>
      </c>
      <c r="F2028" s="12">
        <v>375</v>
      </c>
      <c r="G2028" s="12">
        <v>5491.2300000000005</v>
      </c>
      <c r="H2028" s="13">
        <v>14.643280000000001</v>
      </c>
    </row>
    <row r="2029" spans="1:8" ht="15.75" customHeight="1" x14ac:dyDescent="0.3">
      <c r="A2029" s="4">
        <v>41974</v>
      </c>
      <c r="B2029" s="3" t="s">
        <v>36</v>
      </c>
      <c r="C2029" s="3" t="s">
        <v>49</v>
      </c>
      <c r="D2029" s="3" t="s">
        <v>31</v>
      </c>
      <c r="E2029" s="12">
        <v>384</v>
      </c>
      <c r="F2029" s="12">
        <v>756</v>
      </c>
      <c r="G2029" s="12">
        <v>10988.849999999999</v>
      </c>
      <c r="H2029" s="13">
        <v>14.535515873015873</v>
      </c>
    </row>
    <row r="2030" spans="1:8" ht="15.75" customHeight="1" x14ac:dyDescent="0.3">
      <c r="A2030" s="4">
        <v>41974</v>
      </c>
      <c r="B2030" s="3" t="s">
        <v>36</v>
      </c>
      <c r="C2030" s="3" t="s">
        <v>13</v>
      </c>
      <c r="D2030" s="3" t="s">
        <v>13</v>
      </c>
      <c r="E2030" s="12">
        <v>17772</v>
      </c>
      <c r="F2030" s="12">
        <v>37320</v>
      </c>
      <c r="G2030" s="12">
        <v>488815.92000000004</v>
      </c>
      <c r="H2030" s="13">
        <v>13.097961414790998</v>
      </c>
    </row>
    <row r="2031" spans="1:8" ht="15.75" customHeight="1" x14ac:dyDescent="0.3">
      <c r="A2031" s="4">
        <v>41974</v>
      </c>
      <c r="B2031" s="3" t="s">
        <v>36</v>
      </c>
      <c r="C2031" s="3" t="s">
        <v>53</v>
      </c>
      <c r="D2031" s="3" t="s">
        <v>32</v>
      </c>
      <c r="E2031" s="12">
        <v>69</v>
      </c>
      <c r="F2031" s="12">
        <v>126</v>
      </c>
      <c r="G2031" s="12">
        <v>2008.98</v>
      </c>
      <c r="H2031" s="13">
        <v>15.944285714285714</v>
      </c>
    </row>
    <row r="2032" spans="1:8" ht="15.75" customHeight="1" x14ac:dyDescent="0.3">
      <c r="A2032" s="4">
        <v>41974</v>
      </c>
      <c r="B2032" s="3" t="s">
        <v>36</v>
      </c>
      <c r="C2032" s="3" t="s">
        <v>56</v>
      </c>
      <c r="D2032" s="3" t="s">
        <v>33</v>
      </c>
      <c r="E2032" s="12">
        <v>410.99999999999989</v>
      </c>
      <c r="F2032" s="12">
        <v>822</v>
      </c>
      <c r="G2032" s="12">
        <v>10815.390000000001</v>
      </c>
      <c r="H2032" s="13">
        <v>13.157408759124088</v>
      </c>
    </row>
    <row r="2033" spans="1:8" ht="15.75" customHeight="1" x14ac:dyDescent="0.3">
      <c r="A2033" s="4">
        <v>41974</v>
      </c>
      <c r="B2033" s="3" t="s">
        <v>37</v>
      </c>
      <c r="C2033" s="3" t="s">
        <v>44</v>
      </c>
      <c r="D2033" s="3" t="s">
        <v>14</v>
      </c>
      <c r="E2033" s="12">
        <v>465.99999999999994</v>
      </c>
      <c r="F2033" s="12">
        <v>991.00000000000011</v>
      </c>
      <c r="G2033" s="12">
        <v>17424.229999999996</v>
      </c>
      <c r="H2033" s="13">
        <v>17.58247225025227</v>
      </c>
    </row>
    <row r="2034" spans="1:8" ht="15.75" customHeight="1" x14ac:dyDescent="0.3">
      <c r="A2034" s="4">
        <v>41974</v>
      </c>
      <c r="B2034" s="3" t="s">
        <v>37</v>
      </c>
      <c r="C2034" s="3" t="s">
        <v>45</v>
      </c>
      <c r="D2034" s="3" t="s">
        <v>15</v>
      </c>
      <c r="E2034" s="12">
        <v>307.00000000000006</v>
      </c>
      <c r="F2034" s="12">
        <v>663</v>
      </c>
      <c r="G2034" s="12">
        <v>10991.27</v>
      </c>
      <c r="H2034" s="13">
        <v>16.578084464555054</v>
      </c>
    </row>
    <row r="2035" spans="1:8" ht="15.75" customHeight="1" x14ac:dyDescent="0.3">
      <c r="A2035" s="4">
        <v>41974</v>
      </c>
      <c r="B2035" s="3" t="s">
        <v>37</v>
      </c>
      <c r="C2035" s="3" t="s">
        <v>46</v>
      </c>
      <c r="D2035" s="3" t="s">
        <v>16</v>
      </c>
      <c r="E2035" s="12">
        <v>1566</v>
      </c>
      <c r="F2035" s="12">
        <v>4346</v>
      </c>
      <c r="G2035" s="12">
        <v>58661.48000000001</v>
      </c>
      <c r="H2035" s="13">
        <v>13.497809479981592</v>
      </c>
    </row>
    <row r="2036" spans="1:8" ht="15.75" customHeight="1" x14ac:dyDescent="0.3">
      <c r="A2036" s="4">
        <v>41974</v>
      </c>
      <c r="B2036" s="3" t="s">
        <v>37</v>
      </c>
      <c r="C2036" s="3" t="s">
        <v>47</v>
      </c>
      <c r="D2036" s="3" t="s">
        <v>17</v>
      </c>
      <c r="E2036" s="12">
        <v>3173</v>
      </c>
      <c r="F2036" s="12">
        <v>7814.0000000000009</v>
      </c>
      <c r="G2036" s="12">
        <v>108862.80999999998</v>
      </c>
      <c r="H2036" s="13">
        <v>13.931764781162016</v>
      </c>
    </row>
    <row r="2037" spans="1:8" ht="15.75" customHeight="1" x14ac:dyDescent="0.3">
      <c r="A2037" s="4">
        <v>41974</v>
      </c>
      <c r="B2037" s="3" t="s">
        <v>37</v>
      </c>
      <c r="C2037" s="3" t="s">
        <v>45</v>
      </c>
      <c r="D2037" s="3" t="s">
        <v>18</v>
      </c>
      <c r="E2037" s="12">
        <v>421</v>
      </c>
      <c r="F2037" s="12">
        <v>972</v>
      </c>
      <c r="G2037" s="12">
        <v>16920.599999999999</v>
      </c>
      <c r="H2037" s="13">
        <v>17.408024691358023</v>
      </c>
    </row>
    <row r="2038" spans="1:8" ht="15.75" customHeight="1" x14ac:dyDescent="0.3">
      <c r="A2038" s="4">
        <v>41974</v>
      </c>
      <c r="B2038" s="3" t="s">
        <v>37</v>
      </c>
      <c r="C2038" s="3" t="s">
        <v>48</v>
      </c>
      <c r="D2038" s="3" t="s">
        <v>19</v>
      </c>
      <c r="E2038" s="12">
        <v>209.00000000000003</v>
      </c>
      <c r="F2038" s="12">
        <v>375</v>
      </c>
      <c r="G2038" s="12">
        <v>6488.59</v>
      </c>
      <c r="H2038" s="13">
        <v>17.302906666666669</v>
      </c>
    </row>
    <row r="2039" spans="1:8" ht="15.75" customHeight="1" x14ac:dyDescent="0.3">
      <c r="A2039" s="4">
        <v>41974</v>
      </c>
      <c r="B2039" s="3" t="s">
        <v>37</v>
      </c>
      <c r="C2039" s="3" t="s">
        <v>49</v>
      </c>
      <c r="D2039" s="3" t="s">
        <v>20</v>
      </c>
      <c r="E2039" s="12">
        <v>1919.9999999999998</v>
      </c>
      <c r="F2039" s="12">
        <v>4699.9999999999991</v>
      </c>
      <c r="G2039" s="12">
        <v>75555.11</v>
      </c>
      <c r="H2039" s="13">
        <v>16.075555319148936</v>
      </c>
    </row>
    <row r="2040" spans="1:8" ht="15.75" customHeight="1" x14ac:dyDescent="0.3">
      <c r="A2040" s="4">
        <v>41974</v>
      </c>
      <c r="B2040" s="3" t="s">
        <v>37</v>
      </c>
      <c r="C2040" s="3" t="s">
        <v>50</v>
      </c>
      <c r="D2040" s="3" t="s">
        <v>21</v>
      </c>
      <c r="E2040" s="12">
        <v>624.00000000000011</v>
      </c>
      <c r="F2040" s="12">
        <v>1600</v>
      </c>
      <c r="G2040" s="12">
        <v>26870.49</v>
      </c>
      <c r="H2040" s="13">
        <v>16.794056250000001</v>
      </c>
    </row>
    <row r="2041" spans="1:8" ht="15.75" customHeight="1" x14ac:dyDescent="0.3">
      <c r="A2041" s="4">
        <v>41974</v>
      </c>
      <c r="B2041" s="3" t="s">
        <v>37</v>
      </c>
      <c r="C2041" s="3" t="s">
        <v>51</v>
      </c>
      <c r="D2041" s="3" t="s">
        <v>22</v>
      </c>
      <c r="E2041" s="12">
        <v>97</v>
      </c>
      <c r="F2041" s="12">
        <v>175</v>
      </c>
      <c r="G2041" s="12">
        <v>2582.92</v>
      </c>
      <c r="H2041" s="13">
        <v>14.759542857142858</v>
      </c>
    </row>
    <row r="2042" spans="1:8" ht="15.75" customHeight="1" x14ac:dyDescent="0.3">
      <c r="A2042" s="4">
        <v>41974</v>
      </c>
      <c r="B2042" s="3" t="s">
        <v>37</v>
      </c>
      <c r="C2042" s="3" t="s">
        <v>52</v>
      </c>
      <c r="D2042" s="3" t="s">
        <v>23</v>
      </c>
      <c r="E2042" s="12">
        <v>8483</v>
      </c>
      <c r="F2042" s="12">
        <v>20389</v>
      </c>
      <c r="G2042" s="12">
        <v>474576.83000000007</v>
      </c>
      <c r="H2042" s="13">
        <v>23.276120947569769</v>
      </c>
    </row>
    <row r="2043" spans="1:8" ht="15.75" customHeight="1" x14ac:dyDescent="0.3">
      <c r="A2043" s="4">
        <v>41974</v>
      </c>
      <c r="B2043" s="3" t="s">
        <v>37</v>
      </c>
      <c r="C2043" s="3" t="s">
        <v>49</v>
      </c>
      <c r="D2043" s="3" t="s">
        <v>24</v>
      </c>
      <c r="E2043" s="12">
        <v>260</v>
      </c>
      <c r="F2043" s="12">
        <v>564</v>
      </c>
      <c r="G2043" s="12">
        <v>8900.39</v>
      </c>
      <c r="H2043" s="13">
        <v>15.780833333333332</v>
      </c>
    </row>
    <row r="2044" spans="1:8" ht="15.75" customHeight="1" x14ac:dyDescent="0.3">
      <c r="A2044" s="4">
        <v>41974</v>
      </c>
      <c r="B2044" s="3" t="s">
        <v>37</v>
      </c>
      <c r="C2044" s="3" t="s">
        <v>53</v>
      </c>
      <c r="D2044" s="3" t="s">
        <v>25</v>
      </c>
      <c r="E2044" s="12">
        <v>112</v>
      </c>
      <c r="F2044" s="12">
        <v>209.99999999999997</v>
      </c>
      <c r="G2044" s="12">
        <v>3080.08</v>
      </c>
      <c r="H2044" s="13">
        <v>14.667047619047619</v>
      </c>
    </row>
    <row r="2045" spans="1:8" ht="15.75" customHeight="1" x14ac:dyDescent="0.3">
      <c r="A2045" s="4">
        <v>41974</v>
      </c>
      <c r="B2045" s="3" t="s">
        <v>37</v>
      </c>
      <c r="C2045" s="3" t="s">
        <v>54</v>
      </c>
      <c r="D2045" s="3" t="s">
        <v>26</v>
      </c>
      <c r="E2045" s="12">
        <v>51</v>
      </c>
      <c r="F2045" s="12">
        <v>94</v>
      </c>
      <c r="G2045" s="12">
        <v>1595.1400000000003</v>
      </c>
      <c r="H2045" s="13">
        <v>16.969574468085106</v>
      </c>
    </row>
    <row r="2046" spans="1:8" ht="15.75" customHeight="1" x14ac:dyDescent="0.3">
      <c r="A2046" s="4">
        <v>41974</v>
      </c>
      <c r="B2046" s="3" t="s">
        <v>37</v>
      </c>
      <c r="C2046" s="3" t="s">
        <v>49</v>
      </c>
      <c r="D2046" s="3" t="s">
        <v>27</v>
      </c>
      <c r="E2046" s="12">
        <v>76</v>
      </c>
      <c r="F2046" s="12">
        <v>159</v>
      </c>
      <c r="G2046" s="12">
        <v>2295.12</v>
      </c>
      <c r="H2046" s="13">
        <v>14.434716981132075</v>
      </c>
    </row>
    <row r="2047" spans="1:8" ht="15.75" customHeight="1" x14ac:dyDescent="0.3">
      <c r="A2047" s="4">
        <v>41974</v>
      </c>
      <c r="B2047" s="3" t="s">
        <v>37</v>
      </c>
      <c r="C2047" s="3" t="s">
        <v>49</v>
      </c>
      <c r="D2047" s="3" t="s">
        <v>28</v>
      </c>
      <c r="E2047" s="12">
        <v>811</v>
      </c>
      <c r="F2047" s="12">
        <v>1650</v>
      </c>
      <c r="G2047" s="12">
        <v>24415.94</v>
      </c>
      <c r="H2047" s="13">
        <v>14.797539393939394</v>
      </c>
    </row>
    <row r="2048" spans="1:8" ht="15.75" customHeight="1" x14ac:dyDescent="0.3">
      <c r="A2048" s="4">
        <v>41974</v>
      </c>
      <c r="B2048" s="3" t="s">
        <v>37</v>
      </c>
      <c r="C2048" s="3" t="s">
        <v>49</v>
      </c>
      <c r="D2048" s="3" t="s">
        <v>29</v>
      </c>
      <c r="E2048" s="12">
        <v>2313</v>
      </c>
      <c r="F2048" s="12">
        <v>6795</v>
      </c>
      <c r="G2048" s="12">
        <v>103215.16</v>
      </c>
      <c r="H2048" s="13">
        <v>15.18986902133922</v>
      </c>
    </row>
    <row r="2049" spans="1:8" ht="15.75" customHeight="1" x14ac:dyDescent="0.3">
      <c r="A2049" s="4">
        <v>41974</v>
      </c>
      <c r="B2049" s="3" t="s">
        <v>37</v>
      </c>
      <c r="C2049" s="3" t="s">
        <v>55</v>
      </c>
      <c r="D2049" s="3" t="s">
        <v>30</v>
      </c>
      <c r="E2049" s="12">
        <v>417</v>
      </c>
      <c r="F2049" s="12">
        <v>816</v>
      </c>
      <c r="G2049" s="12">
        <v>12653.249999999998</v>
      </c>
      <c r="H2049" s="13">
        <v>15.506433823529411</v>
      </c>
    </row>
    <row r="2050" spans="1:8" ht="15.75" customHeight="1" x14ac:dyDescent="0.3">
      <c r="A2050" s="4">
        <v>41974</v>
      </c>
      <c r="B2050" s="3" t="s">
        <v>37</v>
      </c>
      <c r="C2050" s="3" t="s">
        <v>49</v>
      </c>
      <c r="D2050" s="3" t="s">
        <v>31</v>
      </c>
      <c r="E2050" s="12">
        <v>433</v>
      </c>
      <c r="F2050" s="12">
        <v>954</v>
      </c>
      <c r="G2050" s="12">
        <v>19474.13</v>
      </c>
      <c r="H2050" s="13">
        <v>20.413134171907757</v>
      </c>
    </row>
    <row r="2051" spans="1:8" ht="15.75" customHeight="1" x14ac:dyDescent="0.3">
      <c r="A2051" s="4">
        <v>41974</v>
      </c>
      <c r="B2051" s="3" t="s">
        <v>37</v>
      </c>
      <c r="C2051" s="3" t="s">
        <v>13</v>
      </c>
      <c r="D2051" s="3" t="s">
        <v>13</v>
      </c>
      <c r="E2051" s="12">
        <v>40220.000000000007</v>
      </c>
      <c r="F2051" s="12">
        <v>94153</v>
      </c>
      <c r="G2051" s="12">
        <v>1654582.3</v>
      </c>
      <c r="H2051" s="13">
        <v>17.573335953182585</v>
      </c>
    </row>
    <row r="2052" spans="1:8" ht="15.75" customHeight="1" x14ac:dyDescent="0.3">
      <c r="A2052" s="4">
        <v>41974</v>
      </c>
      <c r="B2052" s="3" t="s">
        <v>37</v>
      </c>
      <c r="C2052" s="3" t="s">
        <v>53</v>
      </c>
      <c r="D2052" s="3" t="s">
        <v>32</v>
      </c>
      <c r="E2052" s="12">
        <v>91</v>
      </c>
      <c r="F2052" s="12">
        <v>202</v>
      </c>
      <c r="G2052" s="12">
        <v>2842.91</v>
      </c>
      <c r="H2052" s="13">
        <v>14.073811881188117</v>
      </c>
    </row>
    <row r="2053" spans="1:8" ht="15.75" customHeight="1" x14ac:dyDescent="0.3">
      <c r="A2053" s="4">
        <v>41974</v>
      </c>
      <c r="B2053" s="3" t="s">
        <v>37</v>
      </c>
      <c r="C2053" s="3" t="s">
        <v>56</v>
      </c>
      <c r="D2053" s="3" t="s">
        <v>33</v>
      </c>
      <c r="E2053" s="12">
        <v>2622</v>
      </c>
      <c r="F2053" s="12">
        <v>6601</v>
      </c>
      <c r="G2053" s="12">
        <v>94071.09</v>
      </c>
      <c r="H2053" s="13">
        <v>14.251036206635359</v>
      </c>
    </row>
    <row r="2054" spans="1:8" ht="15.75" customHeight="1" x14ac:dyDescent="0.3">
      <c r="A2054" s="4">
        <v>41981</v>
      </c>
      <c r="B2054" s="3" t="s">
        <v>36</v>
      </c>
      <c r="C2054" s="3" t="s">
        <v>44</v>
      </c>
      <c r="D2054" s="3" t="s">
        <v>14</v>
      </c>
      <c r="E2054" s="12">
        <v>159</v>
      </c>
      <c r="F2054" s="12">
        <v>285</v>
      </c>
      <c r="G2054" s="12">
        <v>3770.79</v>
      </c>
      <c r="H2054" s="13">
        <v>13.230842105263159</v>
      </c>
    </row>
    <row r="2055" spans="1:8" ht="15.75" customHeight="1" x14ac:dyDescent="0.3">
      <c r="A2055" s="4">
        <v>41981</v>
      </c>
      <c r="B2055" s="3" t="s">
        <v>36</v>
      </c>
      <c r="C2055" s="3" t="s">
        <v>45</v>
      </c>
      <c r="D2055" s="3" t="s">
        <v>15</v>
      </c>
      <c r="E2055" s="12">
        <v>242.99999999999994</v>
      </c>
      <c r="F2055" s="12">
        <v>480</v>
      </c>
      <c r="G2055" s="12">
        <v>6708.5700000000015</v>
      </c>
      <c r="H2055" s="13">
        <v>13.9761875</v>
      </c>
    </row>
    <row r="2056" spans="1:8" ht="15.75" customHeight="1" x14ac:dyDescent="0.3">
      <c r="A2056" s="4">
        <v>41981</v>
      </c>
      <c r="B2056" s="3" t="s">
        <v>36</v>
      </c>
      <c r="C2056" s="3" t="s">
        <v>46</v>
      </c>
      <c r="D2056" s="3" t="s">
        <v>16</v>
      </c>
      <c r="E2056" s="12">
        <v>648</v>
      </c>
      <c r="F2056" s="12">
        <v>1377</v>
      </c>
      <c r="G2056" s="12">
        <v>18366.510000000002</v>
      </c>
      <c r="H2056" s="13">
        <v>13.33806100217865</v>
      </c>
    </row>
    <row r="2057" spans="1:8" ht="15.75" customHeight="1" x14ac:dyDescent="0.3">
      <c r="A2057" s="4">
        <v>41981</v>
      </c>
      <c r="B2057" s="3" t="s">
        <v>36</v>
      </c>
      <c r="C2057" s="3" t="s">
        <v>47</v>
      </c>
      <c r="D2057" s="3" t="s">
        <v>17</v>
      </c>
      <c r="E2057" s="12">
        <v>953.99999999999977</v>
      </c>
      <c r="F2057" s="12">
        <v>2028</v>
      </c>
      <c r="G2057" s="12">
        <v>24681.840000000004</v>
      </c>
      <c r="H2057" s="13">
        <v>12.1705325443787</v>
      </c>
    </row>
    <row r="2058" spans="1:8" ht="15.75" customHeight="1" x14ac:dyDescent="0.3">
      <c r="A2058" s="4">
        <v>41981</v>
      </c>
      <c r="B2058" s="3" t="s">
        <v>36</v>
      </c>
      <c r="C2058" s="3" t="s">
        <v>45</v>
      </c>
      <c r="D2058" s="3" t="s">
        <v>18</v>
      </c>
      <c r="E2058" s="12">
        <v>135</v>
      </c>
      <c r="F2058" s="12">
        <v>309.00000000000006</v>
      </c>
      <c r="G2058" s="12">
        <v>3319.71</v>
      </c>
      <c r="H2058" s="13">
        <v>10.743398058252426</v>
      </c>
    </row>
    <row r="2059" spans="1:8" ht="15.75" customHeight="1" x14ac:dyDescent="0.3">
      <c r="A2059" s="4">
        <v>41981</v>
      </c>
      <c r="B2059" s="3" t="s">
        <v>36</v>
      </c>
      <c r="C2059" s="3" t="s">
        <v>48</v>
      </c>
      <c r="D2059" s="3" t="s">
        <v>19</v>
      </c>
      <c r="E2059" s="12">
        <v>162</v>
      </c>
      <c r="F2059" s="12">
        <v>246</v>
      </c>
      <c r="G2059" s="12">
        <v>2997.09</v>
      </c>
      <c r="H2059" s="13">
        <v>12.18329268292683</v>
      </c>
    </row>
    <row r="2060" spans="1:8" ht="15.75" customHeight="1" x14ac:dyDescent="0.3">
      <c r="A2060" s="4">
        <v>41981</v>
      </c>
      <c r="B2060" s="3" t="s">
        <v>36</v>
      </c>
      <c r="C2060" s="3" t="s">
        <v>49</v>
      </c>
      <c r="D2060" s="3" t="s">
        <v>20</v>
      </c>
      <c r="E2060" s="12">
        <v>1737</v>
      </c>
      <c r="F2060" s="12">
        <v>3840</v>
      </c>
      <c r="G2060" s="12">
        <v>47702.07</v>
      </c>
      <c r="H2060" s="13">
        <v>12.4224140625</v>
      </c>
    </row>
    <row r="2061" spans="1:8" ht="15.75" customHeight="1" x14ac:dyDescent="0.3">
      <c r="A2061" s="4">
        <v>41981</v>
      </c>
      <c r="B2061" s="3" t="s">
        <v>36</v>
      </c>
      <c r="C2061" s="3" t="s">
        <v>50</v>
      </c>
      <c r="D2061" s="3" t="s">
        <v>21</v>
      </c>
      <c r="E2061" s="12">
        <v>228</v>
      </c>
      <c r="F2061" s="12">
        <v>450</v>
      </c>
      <c r="G2061" s="12">
        <v>7032.0300000000007</v>
      </c>
      <c r="H2061" s="13">
        <v>15.626733333333334</v>
      </c>
    </row>
    <row r="2062" spans="1:8" ht="15.75" customHeight="1" x14ac:dyDescent="0.3">
      <c r="A2062" s="4">
        <v>41981</v>
      </c>
      <c r="B2062" s="3" t="s">
        <v>36</v>
      </c>
      <c r="C2062" s="3" t="s">
        <v>51</v>
      </c>
      <c r="D2062" s="3" t="s">
        <v>22</v>
      </c>
      <c r="E2062" s="12">
        <v>168</v>
      </c>
      <c r="F2062" s="12">
        <v>324</v>
      </c>
      <c r="G2062" s="12">
        <v>3781.1099999999997</v>
      </c>
      <c r="H2062" s="13">
        <v>11.670092592592592</v>
      </c>
    </row>
    <row r="2063" spans="1:8" ht="15.75" customHeight="1" x14ac:dyDescent="0.3">
      <c r="A2063" s="4">
        <v>41981</v>
      </c>
      <c r="B2063" s="3" t="s">
        <v>36</v>
      </c>
      <c r="C2063" s="3" t="s">
        <v>52</v>
      </c>
      <c r="D2063" s="3" t="s">
        <v>23</v>
      </c>
      <c r="E2063" s="12">
        <v>1808.9999999999995</v>
      </c>
      <c r="F2063" s="12">
        <v>3813.0000000000009</v>
      </c>
      <c r="G2063" s="12">
        <v>64068.930000000015</v>
      </c>
      <c r="H2063" s="13">
        <v>16.802761605035407</v>
      </c>
    </row>
    <row r="2064" spans="1:8" ht="15.75" customHeight="1" x14ac:dyDescent="0.3">
      <c r="A2064" s="4">
        <v>41981</v>
      </c>
      <c r="B2064" s="3" t="s">
        <v>36</v>
      </c>
      <c r="C2064" s="3" t="s">
        <v>49</v>
      </c>
      <c r="D2064" s="3" t="s">
        <v>24</v>
      </c>
      <c r="E2064" s="12">
        <v>177</v>
      </c>
      <c r="F2064" s="12">
        <v>339</v>
      </c>
      <c r="G2064" s="12">
        <v>4019.25</v>
      </c>
      <c r="H2064" s="13">
        <v>11.856194690265486</v>
      </c>
    </row>
    <row r="2065" spans="1:8" ht="15.75" customHeight="1" x14ac:dyDescent="0.3">
      <c r="A2065" s="4">
        <v>41981</v>
      </c>
      <c r="B2065" s="3" t="s">
        <v>36</v>
      </c>
      <c r="C2065" s="3" t="s">
        <v>53</v>
      </c>
      <c r="D2065" s="3" t="s">
        <v>25</v>
      </c>
      <c r="E2065" s="12">
        <v>63</v>
      </c>
      <c r="F2065" s="12">
        <v>96</v>
      </c>
      <c r="G2065" s="12">
        <v>1053.21</v>
      </c>
      <c r="H2065" s="13">
        <v>10.9709375</v>
      </c>
    </row>
    <row r="2066" spans="1:8" ht="15.75" customHeight="1" x14ac:dyDescent="0.3">
      <c r="A2066" s="4">
        <v>41981</v>
      </c>
      <c r="B2066" s="3" t="s">
        <v>36</v>
      </c>
      <c r="C2066" s="3" t="s">
        <v>54</v>
      </c>
      <c r="D2066" s="3" t="s">
        <v>26</v>
      </c>
      <c r="E2066" s="12">
        <v>57</v>
      </c>
      <c r="F2066" s="12">
        <v>126</v>
      </c>
      <c r="G2066" s="12">
        <v>1203.0899999999997</v>
      </c>
      <c r="H2066" s="13">
        <v>9.548333333333332</v>
      </c>
    </row>
    <row r="2067" spans="1:8" ht="15.75" customHeight="1" x14ac:dyDescent="0.3">
      <c r="A2067" s="4">
        <v>41981</v>
      </c>
      <c r="B2067" s="3" t="s">
        <v>36</v>
      </c>
      <c r="C2067" s="3" t="s">
        <v>49</v>
      </c>
      <c r="D2067" s="3" t="s">
        <v>27</v>
      </c>
      <c r="E2067" s="12">
        <v>131.99999999999997</v>
      </c>
      <c r="F2067" s="12">
        <v>255</v>
      </c>
      <c r="G2067" s="12">
        <v>3097.5599999999995</v>
      </c>
      <c r="H2067" s="13">
        <v>12.147294117647059</v>
      </c>
    </row>
    <row r="2068" spans="1:8" ht="15.75" customHeight="1" x14ac:dyDescent="0.3">
      <c r="A2068" s="4">
        <v>41981</v>
      </c>
      <c r="B2068" s="3" t="s">
        <v>36</v>
      </c>
      <c r="C2068" s="3" t="s">
        <v>49</v>
      </c>
      <c r="D2068" s="3" t="s">
        <v>28</v>
      </c>
      <c r="E2068" s="12">
        <v>999</v>
      </c>
      <c r="F2068" s="12">
        <v>1952.9999999999995</v>
      </c>
      <c r="G2068" s="12">
        <v>26919.33</v>
      </c>
      <c r="H2068" s="13">
        <v>13.78357910906298</v>
      </c>
    </row>
    <row r="2069" spans="1:8" ht="15.75" customHeight="1" x14ac:dyDescent="0.3">
      <c r="A2069" s="4">
        <v>41981</v>
      </c>
      <c r="B2069" s="3" t="s">
        <v>36</v>
      </c>
      <c r="C2069" s="3" t="s">
        <v>49</v>
      </c>
      <c r="D2069" s="3" t="s">
        <v>29</v>
      </c>
      <c r="E2069" s="12">
        <v>3159</v>
      </c>
      <c r="F2069" s="12">
        <v>8268.0000000000018</v>
      </c>
      <c r="G2069" s="12">
        <v>105731.01000000001</v>
      </c>
      <c r="H2069" s="13">
        <v>12.787978955007256</v>
      </c>
    </row>
    <row r="2070" spans="1:8" ht="15.75" customHeight="1" x14ac:dyDescent="0.3">
      <c r="A2070" s="4">
        <v>41981</v>
      </c>
      <c r="B2070" s="3" t="s">
        <v>36</v>
      </c>
      <c r="C2070" s="3" t="s">
        <v>55</v>
      </c>
      <c r="D2070" s="3" t="s">
        <v>30</v>
      </c>
      <c r="E2070" s="12">
        <v>258</v>
      </c>
      <c r="F2070" s="12">
        <v>504</v>
      </c>
      <c r="G2070" s="12">
        <v>6510.27</v>
      </c>
      <c r="H2070" s="13">
        <v>12.917202380952382</v>
      </c>
    </row>
    <row r="2071" spans="1:8" ht="15.75" customHeight="1" x14ac:dyDescent="0.3">
      <c r="A2071" s="4">
        <v>41981</v>
      </c>
      <c r="B2071" s="3" t="s">
        <v>36</v>
      </c>
      <c r="C2071" s="3" t="s">
        <v>49</v>
      </c>
      <c r="D2071" s="3" t="s">
        <v>31</v>
      </c>
      <c r="E2071" s="12">
        <v>380.99999999999994</v>
      </c>
      <c r="F2071" s="12">
        <v>783</v>
      </c>
      <c r="G2071" s="12">
        <v>11122.859999999999</v>
      </c>
      <c r="H2071" s="13">
        <v>14.20544061302682</v>
      </c>
    </row>
    <row r="2072" spans="1:8" ht="15.75" customHeight="1" x14ac:dyDescent="0.3">
      <c r="A2072" s="4">
        <v>41981</v>
      </c>
      <c r="B2072" s="3" t="s">
        <v>36</v>
      </c>
      <c r="C2072" s="3" t="s">
        <v>13</v>
      </c>
      <c r="D2072" s="3" t="s">
        <v>13</v>
      </c>
      <c r="E2072" s="12">
        <v>19685.999999999996</v>
      </c>
      <c r="F2072" s="12">
        <v>41796.000000000007</v>
      </c>
      <c r="G2072" s="12">
        <v>563296.02</v>
      </c>
      <c r="H2072" s="13">
        <v>13.477271030720642</v>
      </c>
    </row>
    <row r="2073" spans="1:8" ht="15.75" customHeight="1" x14ac:dyDescent="0.3">
      <c r="A2073" s="4">
        <v>41981</v>
      </c>
      <c r="B2073" s="3" t="s">
        <v>36</v>
      </c>
      <c r="C2073" s="3" t="s">
        <v>53</v>
      </c>
      <c r="D2073" s="3" t="s">
        <v>32</v>
      </c>
      <c r="E2073" s="12">
        <v>75</v>
      </c>
      <c r="F2073" s="12">
        <v>120</v>
      </c>
      <c r="G2073" s="12">
        <v>1947.66</v>
      </c>
      <c r="H2073" s="13">
        <v>16.230499999999999</v>
      </c>
    </row>
    <row r="2074" spans="1:8" ht="15.75" customHeight="1" x14ac:dyDescent="0.3">
      <c r="A2074" s="4">
        <v>41981</v>
      </c>
      <c r="B2074" s="3" t="s">
        <v>36</v>
      </c>
      <c r="C2074" s="3" t="s">
        <v>56</v>
      </c>
      <c r="D2074" s="3" t="s">
        <v>33</v>
      </c>
      <c r="E2074" s="12">
        <v>479.99999999999989</v>
      </c>
      <c r="F2074" s="12">
        <v>924</v>
      </c>
      <c r="G2074" s="12">
        <v>11640.570000000002</v>
      </c>
      <c r="H2074" s="13">
        <v>12.598019480519481</v>
      </c>
    </row>
    <row r="2075" spans="1:8" ht="15.75" customHeight="1" x14ac:dyDescent="0.3">
      <c r="A2075" s="4">
        <v>41981</v>
      </c>
      <c r="B2075" s="3" t="s">
        <v>37</v>
      </c>
      <c r="C2075" s="3" t="s">
        <v>44</v>
      </c>
      <c r="D2075" s="3" t="s">
        <v>14</v>
      </c>
      <c r="E2075" s="12">
        <v>561.99999999999989</v>
      </c>
      <c r="F2075" s="12">
        <v>1198.0000000000002</v>
      </c>
      <c r="G2075" s="12">
        <v>20992.759999999995</v>
      </c>
      <c r="H2075" s="13">
        <v>17.523171953255424</v>
      </c>
    </row>
    <row r="2076" spans="1:8" ht="15.75" customHeight="1" x14ac:dyDescent="0.3">
      <c r="A2076" s="4">
        <v>41981</v>
      </c>
      <c r="B2076" s="3" t="s">
        <v>37</v>
      </c>
      <c r="C2076" s="3" t="s">
        <v>45</v>
      </c>
      <c r="D2076" s="3" t="s">
        <v>15</v>
      </c>
      <c r="E2076" s="12">
        <v>371</v>
      </c>
      <c r="F2076" s="12">
        <v>859</v>
      </c>
      <c r="G2076" s="12">
        <v>12512.35</v>
      </c>
      <c r="H2076" s="13">
        <v>14.566181606519208</v>
      </c>
    </row>
    <row r="2077" spans="1:8" ht="15.75" customHeight="1" x14ac:dyDescent="0.3">
      <c r="A2077" s="4">
        <v>41981</v>
      </c>
      <c r="B2077" s="3" t="s">
        <v>37</v>
      </c>
      <c r="C2077" s="3" t="s">
        <v>46</v>
      </c>
      <c r="D2077" s="3" t="s">
        <v>16</v>
      </c>
      <c r="E2077" s="12">
        <v>1778</v>
      </c>
      <c r="F2077" s="12">
        <v>5023.9999999999991</v>
      </c>
      <c r="G2077" s="12">
        <v>71074.38</v>
      </c>
      <c r="H2077" s="13">
        <v>14.146970541401275</v>
      </c>
    </row>
    <row r="2078" spans="1:8" ht="15.75" customHeight="1" x14ac:dyDescent="0.3">
      <c r="A2078" s="4">
        <v>41981</v>
      </c>
      <c r="B2078" s="3" t="s">
        <v>37</v>
      </c>
      <c r="C2078" s="3" t="s">
        <v>47</v>
      </c>
      <c r="D2078" s="3" t="s">
        <v>17</v>
      </c>
      <c r="E2078" s="12">
        <v>3448</v>
      </c>
      <c r="F2078" s="12">
        <v>8713</v>
      </c>
      <c r="G2078" s="12">
        <v>123067.62</v>
      </c>
      <c r="H2078" s="13">
        <v>14.124597727533571</v>
      </c>
    </row>
    <row r="2079" spans="1:8" ht="15.75" customHeight="1" x14ac:dyDescent="0.3">
      <c r="A2079" s="4">
        <v>41981</v>
      </c>
      <c r="B2079" s="3" t="s">
        <v>37</v>
      </c>
      <c r="C2079" s="3" t="s">
        <v>45</v>
      </c>
      <c r="D2079" s="3" t="s">
        <v>18</v>
      </c>
      <c r="E2079" s="12">
        <v>422.00000000000006</v>
      </c>
      <c r="F2079" s="12">
        <v>974</v>
      </c>
      <c r="G2079" s="12">
        <v>16235.940000000002</v>
      </c>
      <c r="H2079" s="13">
        <v>16.66934291581109</v>
      </c>
    </row>
    <row r="2080" spans="1:8" ht="15.75" customHeight="1" x14ac:dyDescent="0.3">
      <c r="A2080" s="4">
        <v>41981</v>
      </c>
      <c r="B2080" s="3" t="s">
        <v>37</v>
      </c>
      <c r="C2080" s="3" t="s">
        <v>48</v>
      </c>
      <c r="D2080" s="3" t="s">
        <v>19</v>
      </c>
      <c r="E2080" s="12">
        <v>241</v>
      </c>
      <c r="F2080" s="12">
        <v>519</v>
      </c>
      <c r="G2080" s="12">
        <v>8166.18</v>
      </c>
      <c r="H2080" s="13">
        <v>15.734450867052024</v>
      </c>
    </row>
    <row r="2081" spans="1:8" ht="15.75" customHeight="1" x14ac:dyDescent="0.3">
      <c r="A2081" s="4">
        <v>41981</v>
      </c>
      <c r="B2081" s="3" t="s">
        <v>37</v>
      </c>
      <c r="C2081" s="3" t="s">
        <v>49</v>
      </c>
      <c r="D2081" s="3" t="s">
        <v>20</v>
      </c>
      <c r="E2081" s="12">
        <v>1990</v>
      </c>
      <c r="F2081" s="12">
        <v>4880</v>
      </c>
      <c r="G2081" s="12">
        <v>76311.210000000006</v>
      </c>
      <c r="H2081" s="13">
        <v>15.637543032786887</v>
      </c>
    </row>
    <row r="2082" spans="1:8" ht="15.75" customHeight="1" x14ac:dyDescent="0.3">
      <c r="A2082" s="4">
        <v>41981</v>
      </c>
      <c r="B2082" s="3" t="s">
        <v>37</v>
      </c>
      <c r="C2082" s="3" t="s">
        <v>50</v>
      </c>
      <c r="D2082" s="3" t="s">
        <v>21</v>
      </c>
      <c r="E2082" s="12">
        <v>609</v>
      </c>
      <c r="F2082" s="12">
        <v>1472</v>
      </c>
      <c r="G2082" s="12">
        <v>24805.78</v>
      </c>
      <c r="H2082" s="13">
        <v>16.851752717391303</v>
      </c>
    </row>
    <row r="2083" spans="1:8" ht="15.75" customHeight="1" x14ac:dyDescent="0.3">
      <c r="A2083" s="4">
        <v>41981</v>
      </c>
      <c r="B2083" s="3" t="s">
        <v>37</v>
      </c>
      <c r="C2083" s="3" t="s">
        <v>51</v>
      </c>
      <c r="D2083" s="3" t="s">
        <v>22</v>
      </c>
      <c r="E2083" s="12">
        <v>123</v>
      </c>
      <c r="F2083" s="12">
        <v>224.00000000000003</v>
      </c>
      <c r="G2083" s="12">
        <v>3385.18</v>
      </c>
      <c r="H2083" s="13">
        <v>15.112410714285714</v>
      </c>
    </row>
    <row r="2084" spans="1:8" ht="15.75" customHeight="1" x14ac:dyDescent="0.3">
      <c r="A2084" s="4">
        <v>41981</v>
      </c>
      <c r="B2084" s="3" t="s">
        <v>37</v>
      </c>
      <c r="C2084" s="3" t="s">
        <v>52</v>
      </c>
      <c r="D2084" s="3" t="s">
        <v>23</v>
      </c>
      <c r="E2084" s="12">
        <v>8514</v>
      </c>
      <c r="F2084" s="12">
        <v>20623</v>
      </c>
      <c r="G2084" s="12">
        <v>490871.95000000007</v>
      </c>
      <c r="H2084" s="13">
        <v>23.802160209474859</v>
      </c>
    </row>
    <row r="2085" spans="1:8" ht="15.75" customHeight="1" x14ac:dyDescent="0.3">
      <c r="A2085" s="4">
        <v>41981</v>
      </c>
      <c r="B2085" s="3" t="s">
        <v>37</v>
      </c>
      <c r="C2085" s="3" t="s">
        <v>49</v>
      </c>
      <c r="D2085" s="3" t="s">
        <v>24</v>
      </c>
      <c r="E2085" s="12">
        <v>257</v>
      </c>
      <c r="F2085" s="12">
        <v>495</v>
      </c>
      <c r="G2085" s="12">
        <v>7872.53</v>
      </c>
      <c r="H2085" s="13">
        <v>15.904101010101009</v>
      </c>
    </row>
    <row r="2086" spans="1:8" ht="15.75" customHeight="1" x14ac:dyDescent="0.3">
      <c r="A2086" s="4">
        <v>41981</v>
      </c>
      <c r="B2086" s="3" t="s">
        <v>37</v>
      </c>
      <c r="C2086" s="3" t="s">
        <v>53</v>
      </c>
      <c r="D2086" s="3" t="s">
        <v>25</v>
      </c>
      <c r="E2086" s="12">
        <v>118</v>
      </c>
      <c r="F2086" s="12">
        <v>226</v>
      </c>
      <c r="G2086" s="12">
        <v>3422.05</v>
      </c>
      <c r="H2086" s="13">
        <v>15.141814159292036</v>
      </c>
    </row>
    <row r="2087" spans="1:8" ht="15.75" customHeight="1" x14ac:dyDescent="0.3">
      <c r="A2087" s="4">
        <v>41981</v>
      </c>
      <c r="B2087" s="3" t="s">
        <v>37</v>
      </c>
      <c r="C2087" s="3" t="s">
        <v>54</v>
      </c>
      <c r="D2087" s="3" t="s">
        <v>26</v>
      </c>
      <c r="E2087" s="12">
        <v>50</v>
      </c>
      <c r="F2087" s="12">
        <v>107</v>
      </c>
      <c r="G2087" s="12">
        <v>1660.51</v>
      </c>
      <c r="H2087" s="13">
        <v>15.518785046728972</v>
      </c>
    </row>
    <row r="2088" spans="1:8" ht="15.75" customHeight="1" x14ac:dyDescent="0.3">
      <c r="A2088" s="4">
        <v>41981</v>
      </c>
      <c r="B2088" s="3" t="s">
        <v>37</v>
      </c>
      <c r="C2088" s="3" t="s">
        <v>49</v>
      </c>
      <c r="D2088" s="3" t="s">
        <v>27</v>
      </c>
      <c r="E2088" s="12">
        <v>73</v>
      </c>
      <c r="F2088" s="12">
        <v>157.99999999999997</v>
      </c>
      <c r="G2088" s="12">
        <v>2083.31</v>
      </c>
      <c r="H2088" s="13">
        <v>13.185506329113924</v>
      </c>
    </row>
    <row r="2089" spans="1:8" ht="15.75" customHeight="1" x14ac:dyDescent="0.3">
      <c r="A2089" s="4">
        <v>41981</v>
      </c>
      <c r="B2089" s="3" t="s">
        <v>37</v>
      </c>
      <c r="C2089" s="3" t="s">
        <v>49</v>
      </c>
      <c r="D2089" s="3" t="s">
        <v>28</v>
      </c>
      <c r="E2089" s="12">
        <v>858.99999999999989</v>
      </c>
      <c r="F2089" s="12">
        <v>1856.0000000000002</v>
      </c>
      <c r="G2089" s="12">
        <v>27826.400000000005</v>
      </c>
      <c r="H2089" s="13">
        <v>14.992672413793104</v>
      </c>
    </row>
    <row r="2090" spans="1:8" ht="15.75" customHeight="1" x14ac:dyDescent="0.3">
      <c r="A2090" s="4">
        <v>41981</v>
      </c>
      <c r="B2090" s="3" t="s">
        <v>37</v>
      </c>
      <c r="C2090" s="3" t="s">
        <v>49</v>
      </c>
      <c r="D2090" s="3" t="s">
        <v>29</v>
      </c>
      <c r="E2090" s="12">
        <v>2325</v>
      </c>
      <c r="F2090" s="12">
        <v>6684</v>
      </c>
      <c r="G2090" s="12">
        <v>103268.55</v>
      </c>
      <c r="H2090" s="13">
        <v>15.450112208258528</v>
      </c>
    </row>
    <row r="2091" spans="1:8" ht="15.75" customHeight="1" x14ac:dyDescent="0.3">
      <c r="A2091" s="4">
        <v>41981</v>
      </c>
      <c r="B2091" s="3" t="s">
        <v>37</v>
      </c>
      <c r="C2091" s="3" t="s">
        <v>55</v>
      </c>
      <c r="D2091" s="3" t="s">
        <v>30</v>
      </c>
      <c r="E2091" s="12">
        <v>424</v>
      </c>
      <c r="F2091" s="12">
        <v>888.99999999999989</v>
      </c>
      <c r="G2091" s="12">
        <v>13880.010000000002</v>
      </c>
      <c r="H2091" s="13">
        <v>15.613059617547806</v>
      </c>
    </row>
    <row r="2092" spans="1:8" ht="15.75" customHeight="1" x14ac:dyDescent="0.3">
      <c r="A2092" s="4">
        <v>41981</v>
      </c>
      <c r="B2092" s="3" t="s">
        <v>37</v>
      </c>
      <c r="C2092" s="3" t="s">
        <v>49</v>
      </c>
      <c r="D2092" s="3" t="s">
        <v>31</v>
      </c>
      <c r="E2092" s="12">
        <v>426</v>
      </c>
      <c r="F2092" s="12">
        <v>910.00000000000011</v>
      </c>
      <c r="G2092" s="12">
        <v>17157.3</v>
      </c>
      <c r="H2092" s="13">
        <v>18.854175824175822</v>
      </c>
    </row>
    <row r="2093" spans="1:8" ht="15.75" customHeight="1" x14ac:dyDescent="0.3">
      <c r="A2093" s="4">
        <v>41981</v>
      </c>
      <c r="B2093" s="3" t="s">
        <v>37</v>
      </c>
      <c r="C2093" s="3" t="s">
        <v>13</v>
      </c>
      <c r="D2093" s="3" t="s">
        <v>13</v>
      </c>
      <c r="E2093" s="12">
        <v>42054</v>
      </c>
      <c r="F2093" s="12">
        <v>100301</v>
      </c>
      <c r="G2093" s="12">
        <v>1757924.5700000003</v>
      </c>
      <c r="H2093" s="13">
        <v>17.526490962203766</v>
      </c>
    </row>
    <row r="2094" spans="1:8" ht="15.75" customHeight="1" x14ac:dyDescent="0.3">
      <c r="A2094" s="4">
        <v>41981</v>
      </c>
      <c r="B2094" s="3" t="s">
        <v>37</v>
      </c>
      <c r="C2094" s="3" t="s">
        <v>53</v>
      </c>
      <c r="D2094" s="3" t="s">
        <v>32</v>
      </c>
      <c r="E2094" s="12">
        <v>93</v>
      </c>
      <c r="F2094" s="12">
        <v>178</v>
      </c>
      <c r="G2094" s="12">
        <v>2203.84</v>
      </c>
      <c r="H2094" s="13">
        <v>12.381123595505619</v>
      </c>
    </row>
    <row r="2095" spans="1:8" ht="15.75" customHeight="1" x14ac:dyDescent="0.3">
      <c r="A2095" s="4">
        <v>41981</v>
      </c>
      <c r="B2095" s="3" t="s">
        <v>37</v>
      </c>
      <c r="C2095" s="3" t="s">
        <v>56</v>
      </c>
      <c r="D2095" s="3" t="s">
        <v>33</v>
      </c>
      <c r="E2095" s="12">
        <v>2809</v>
      </c>
      <c r="F2095" s="12">
        <v>7473.9999999999991</v>
      </c>
      <c r="G2095" s="12">
        <v>105828.88</v>
      </c>
      <c r="H2095" s="13">
        <v>14.159603960396041</v>
      </c>
    </row>
    <row r="2096" spans="1:8" ht="15.75" customHeight="1" x14ac:dyDescent="0.3">
      <c r="A2096" s="4">
        <v>41988</v>
      </c>
      <c r="B2096" s="3" t="s">
        <v>36</v>
      </c>
      <c r="C2096" s="3" t="s">
        <v>44</v>
      </c>
      <c r="D2096" s="3" t="s">
        <v>14</v>
      </c>
      <c r="E2096" s="12">
        <v>186.00000000000003</v>
      </c>
      <c r="F2096" s="12">
        <v>354</v>
      </c>
      <c r="G2096" s="12">
        <v>5589.54</v>
      </c>
      <c r="H2096" s="13">
        <v>15.789661016949154</v>
      </c>
    </row>
    <row r="2097" spans="1:8" ht="15.75" customHeight="1" x14ac:dyDescent="0.3">
      <c r="A2097" s="4">
        <v>41988</v>
      </c>
      <c r="B2097" s="3" t="s">
        <v>36</v>
      </c>
      <c r="C2097" s="3" t="s">
        <v>45</v>
      </c>
      <c r="D2097" s="3" t="s">
        <v>15</v>
      </c>
      <c r="E2097" s="12">
        <v>276</v>
      </c>
      <c r="F2097" s="12">
        <v>438.00000000000011</v>
      </c>
      <c r="G2097" s="12">
        <v>6570.66</v>
      </c>
      <c r="H2097" s="13">
        <v>15.001506849315067</v>
      </c>
    </row>
    <row r="2098" spans="1:8" ht="15.75" customHeight="1" x14ac:dyDescent="0.3">
      <c r="A2098" s="4">
        <v>41988</v>
      </c>
      <c r="B2098" s="3" t="s">
        <v>36</v>
      </c>
      <c r="C2098" s="3" t="s">
        <v>46</v>
      </c>
      <c r="D2098" s="3" t="s">
        <v>16</v>
      </c>
      <c r="E2098" s="12">
        <v>603</v>
      </c>
      <c r="F2098" s="12">
        <v>1329</v>
      </c>
      <c r="G2098" s="12">
        <v>18958.32</v>
      </c>
      <c r="H2098" s="13">
        <v>14.26510158013544</v>
      </c>
    </row>
    <row r="2099" spans="1:8" ht="15.75" customHeight="1" x14ac:dyDescent="0.3">
      <c r="A2099" s="4">
        <v>41988</v>
      </c>
      <c r="B2099" s="3" t="s">
        <v>36</v>
      </c>
      <c r="C2099" s="3" t="s">
        <v>47</v>
      </c>
      <c r="D2099" s="3" t="s">
        <v>17</v>
      </c>
      <c r="E2099" s="12">
        <v>975</v>
      </c>
      <c r="F2099" s="12">
        <v>2208</v>
      </c>
      <c r="G2099" s="12">
        <v>27226.409999999996</v>
      </c>
      <c r="H2099" s="13">
        <v>12.330801630434781</v>
      </c>
    </row>
    <row r="2100" spans="1:8" ht="15.75" customHeight="1" x14ac:dyDescent="0.3">
      <c r="A2100" s="4">
        <v>41988</v>
      </c>
      <c r="B2100" s="3" t="s">
        <v>36</v>
      </c>
      <c r="C2100" s="3" t="s">
        <v>45</v>
      </c>
      <c r="D2100" s="3" t="s">
        <v>18</v>
      </c>
      <c r="E2100" s="12">
        <v>108</v>
      </c>
      <c r="F2100" s="12">
        <v>189</v>
      </c>
      <c r="G2100" s="12">
        <v>2274.7200000000003</v>
      </c>
      <c r="H2100" s="13">
        <v>12.035555555555556</v>
      </c>
    </row>
    <row r="2101" spans="1:8" ht="15.75" customHeight="1" x14ac:dyDescent="0.3">
      <c r="A2101" s="4">
        <v>41988</v>
      </c>
      <c r="B2101" s="3" t="s">
        <v>36</v>
      </c>
      <c r="C2101" s="3" t="s">
        <v>48</v>
      </c>
      <c r="D2101" s="3" t="s">
        <v>19</v>
      </c>
      <c r="E2101" s="12">
        <v>150</v>
      </c>
      <c r="F2101" s="12">
        <v>339</v>
      </c>
      <c r="G2101" s="12">
        <v>4225.5</v>
      </c>
      <c r="H2101" s="13">
        <v>12.464601769911505</v>
      </c>
    </row>
    <row r="2102" spans="1:8" ht="15.75" customHeight="1" x14ac:dyDescent="0.3">
      <c r="A2102" s="4">
        <v>41988</v>
      </c>
      <c r="B2102" s="3" t="s">
        <v>36</v>
      </c>
      <c r="C2102" s="3" t="s">
        <v>49</v>
      </c>
      <c r="D2102" s="3" t="s">
        <v>20</v>
      </c>
      <c r="E2102" s="12">
        <v>1899</v>
      </c>
      <c r="F2102" s="12">
        <v>3966</v>
      </c>
      <c r="G2102" s="12">
        <v>50567.100000000006</v>
      </c>
      <c r="H2102" s="13">
        <v>12.750151285930409</v>
      </c>
    </row>
    <row r="2103" spans="1:8" ht="15.75" customHeight="1" x14ac:dyDescent="0.3">
      <c r="A2103" s="4">
        <v>41988</v>
      </c>
      <c r="B2103" s="3" t="s">
        <v>36</v>
      </c>
      <c r="C2103" s="3" t="s">
        <v>50</v>
      </c>
      <c r="D2103" s="3" t="s">
        <v>21</v>
      </c>
      <c r="E2103" s="12">
        <v>183.00000000000003</v>
      </c>
      <c r="F2103" s="12">
        <v>429</v>
      </c>
      <c r="G2103" s="12">
        <v>5579.16</v>
      </c>
      <c r="H2103" s="13">
        <v>13.005034965034966</v>
      </c>
    </row>
    <row r="2104" spans="1:8" ht="15.75" customHeight="1" x14ac:dyDescent="0.3">
      <c r="A2104" s="4">
        <v>41988</v>
      </c>
      <c r="B2104" s="3" t="s">
        <v>36</v>
      </c>
      <c r="C2104" s="3" t="s">
        <v>51</v>
      </c>
      <c r="D2104" s="3" t="s">
        <v>22</v>
      </c>
      <c r="E2104" s="12">
        <v>204</v>
      </c>
      <c r="F2104" s="12">
        <v>336.00000000000006</v>
      </c>
      <c r="G2104" s="12">
        <v>4546.170000000001</v>
      </c>
      <c r="H2104" s="13">
        <v>13.530267857142858</v>
      </c>
    </row>
    <row r="2105" spans="1:8" ht="15.75" customHeight="1" x14ac:dyDescent="0.3">
      <c r="A2105" s="4">
        <v>41988</v>
      </c>
      <c r="B2105" s="3" t="s">
        <v>36</v>
      </c>
      <c r="C2105" s="3" t="s">
        <v>52</v>
      </c>
      <c r="D2105" s="3" t="s">
        <v>23</v>
      </c>
      <c r="E2105" s="12">
        <v>1725</v>
      </c>
      <c r="F2105" s="12">
        <v>3462</v>
      </c>
      <c r="G2105" s="12">
        <v>56781.09</v>
      </c>
      <c r="H2105" s="13">
        <v>16.401239168110919</v>
      </c>
    </row>
    <row r="2106" spans="1:8" ht="15.75" customHeight="1" x14ac:dyDescent="0.3">
      <c r="A2106" s="4">
        <v>41988</v>
      </c>
      <c r="B2106" s="3" t="s">
        <v>36</v>
      </c>
      <c r="C2106" s="3" t="s">
        <v>49</v>
      </c>
      <c r="D2106" s="3" t="s">
        <v>24</v>
      </c>
      <c r="E2106" s="12">
        <v>179.99999999999997</v>
      </c>
      <c r="F2106" s="12">
        <v>336.00000000000006</v>
      </c>
      <c r="G2106" s="12">
        <v>4112.82</v>
      </c>
      <c r="H2106" s="13">
        <v>12.240535714285715</v>
      </c>
    </row>
    <row r="2107" spans="1:8" ht="15.75" customHeight="1" x14ac:dyDescent="0.3">
      <c r="A2107" s="4">
        <v>41988</v>
      </c>
      <c r="B2107" s="3" t="s">
        <v>36</v>
      </c>
      <c r="C2107" s="3" t="s">
        <v>53</v>
      </c>
      <c r="D2107" s="3" t="s">
        <v>25</v>
      </c>
      <c r="E2107" s="12">
        <v>54</v>
      </c>
      <c r="F2107" s="12">
        <v>104.99999999999997</v>
      </c>
      <c r="G2107" s="12">
        <v>1398.2699999999998</v>
      </c>
      <c r="H2107" s="13">
        <v>13.316857142857142</v>
      </c>
    </row>
    <row r="2108" spans="1:8" ht="15.75" customHeight="1" x14ac:dyDescent="0.3">
      <c r="A2108" s="4">
        <v>41988</v>
      </c>
      <c r="B2108" s="3" t="s">
        <v>36</v>
      </c>
      <c r="C2108" s="3" t="s">
        <v>54</v>
      </c>
      <c r="D2108" s="3" t="s">
        <v>26</v>
      </c>
      <c r="E2108" s="12">
        <v>87</v>
      </c>
      <c r="F2108" s="12">
        <v>186</v>
      </c>
      <c r="G2108" s="12">
        <v>1939.83</v>
      </c>
      <c r="H2108" s="13">
        <v>10.429193548387097</v>
      </c>
    </row>
    <row r="2109" spans="1:8" ht="15.75" customHeight="1" x14ac:dyDescent="0.3">
      <c r="A2109" s="4">
        <v>41988</v>
      </c>
      <c r="B2109" s="3" t="s">
        <v>36</v>
      </c>
      <c r="C2109" s="3" t="s">
        <v>49</v>
      </c>
      <c r="D2109" s="3" t="s">
        <v>27</v>
      </c>
      <c r="E2109" s="12">
        <v>135</v>
      </c>
      <c r="F2109" s="12">
        <v>243</v>
      </c>
      <c r="G2109" s="12">
        <v>2534.61</v>
      </c>
      <c r="H2109" s="13">
        <v>10.430493827160493</v>
      </c>
    </row>
    <row r="2110" spans="1:8" ht="15.75" customHeight="1" x14ac:dyDescent="0.3">
      <c r="A2110" s="4">
        <v>41988</v>
      </c>
      <c r="B2110" s="3" t="s">
        <v>36</v>
      </c>
      <c r="C2110" s="3" t="s">
        <v>49</v>
      </c>
      <c r="D2110" s="3" t="s">
        <v>28</v>
      </c>
      <c r="E2110" s="12">
        <v>969</v>
      </c>
      <c r="F2110" s="12">
        <v>1932</v>
      </c>
      <c r="G2110" s="12">
        <v>25307.61</v>
      </c>
      <c r="H2110" s="13">
        <v>13.099177018633542</v>
      </c>
    </row>
    <row r="2111" spans="1:8" ht="15.75" customHeight="1" x14ac:dyDescent="0.3">
      <c r="A2111" s="4">
        <v>41988</v>
      </c>
      <c r="B2111" s="3" t="s">
        <v>36</v>
      </c>
      <c r="C2111" s="3" t="s">
        <v>49</v>
      </c>
      <c r="D2111" s="3" t="s">
        <v>29</v>
      </c>
      <c r="E2111" s="12">
        <v>3180</v>
      </c>
      <c r="F2111" s="12">
        <v>8067</v>
      </c>
      <c r="G2111" s="12">
        <v>109932.63</v>
      </c>
      <c r="H2111" s="13">
        <v>13.627448865749349</v>
      </c>
    </row>
    <row r="2112" spans="1:8" ht="15.75" customHeight="1" x14ac:dyDescent="0.3">
      <c r="A2112" s="4">
        <v>41988</v>
      </c>
      <c r="B2112" s="3" t="s">
        <v>36</v>
      </c>
      <c r="C2112" s="3" t="s">
        <v>55</v>
      </c>
      <c r="D2112" s="3" t="s">
        <v>30</v>
      </c>
      <c r="E2112" s="12">
        <v>252</v>
      </c>
      <c r="F2112" s="12">
        <v>528</v>
      </c>
      <c r="G2112" s="12">
        <v>6758.91</v>
      </c>
      <c r="H2112" s="13">
        <v>12.800965909090907</v>
      </c>
    </row>
    <row r="2113" spans="1:8" ht="15.75" customHeight="1" x14ac:dyDescent="0.3">
      <c r="A2113" s="4">
        <v>41988</v>
      </c>
      <c r="B2113" s="3" t="s">
        <v>36</v>
      </c>
      <c r="C2113" s="3" t="s">
        <v>49</v>
      </c>
      <c r="D2113" s="3" t="s">
        <v>31</v>
      </c>
      <c r="E2113" s="12">
        <v>402</v>
      </c>
      <c r="F2113" s="12">
        <v>831</v>
      </c>
      <c r="G2113" s="12">
        <v>11682.719999999998</v>
      </c>
      <c r="H2113" s="13">
        <v>14.058628158844764</v>
      </c>
    </row>
    <row r="2114" spans="1:8" ht="15.75" customHeight="1" x14ac:dyDescent="0.3">
      <c r="A2114" s="4">
        <v>41988</v>
      </c>
      <c r="B2114" s="3" t="s">
        <v>36</v>
      </c>
      <c r="C2114" s="3" t="s">
        <v>13</v>
      </c>
      <c r="D2114" s="3" t="s">
        <v>13</v>
      </c>
      <c r="E2114" s="12">
        <v>19815</v>
      </c>
      <c r="F2114" s="12">
        <v>40977</v>
      </c>
      <c r="G2114" s="12">
        <v>562142.10000000009</v>
      </c>
      <c r="H2114" s="13">
        <v>13.718478658759793</v>
      </c>
    </row>
    <row r="2115" spans="1:8" ht="15.75" customHeight="1" x14ac:dyDescent="0.3">
      <c r="A2115" s="4">
        <v>41988</v>
      </c>
      <c r="B2115" s="3" t="s">
        <v>36</v>
      </c>
      <c r="C2115" s="3" t="s">
        <v>53</v>
      </c>
      <c r="D2115" s="3" t="s">
        <v>32</v>
      </c>
      <c r="E2115" s="12">
        <v>65.999999999999986</v>
      </c>
      <c r="F2115" s="12">
        <v>129</v>
      </c>
      <c r="G2115" s="12">
        <v>1577.4900000000002</v>
      </c>
      <c r="H2115" s="13">
        <v>12.228604651162792</v>
      </c>
    </row>
    <row r="2116" spans="1:8" ht="15.75" customHeight="1" x14ac:dyDescent="0.3">
      <c r="A2116" s="4">
        <v>41988</v>
      </c>
      <c r="B2116" s="3" t="s">
        <v>36</v>
      </c>
      <c r="C2116" s="3" t="s">
        <v>56</v>
      </c>
      <c r="D2116" s="3" t="s">
        <v>33</v>
      </c>
      <c r="E2116" s="12">
        <v>453</v>
      </c>
      <c r="F2116" s="12">
        <v>879</v>
      </c>
      <c r="G2116" s="12">
        <v>11285.16</v>
      </c>
      <c r="H2116" s="13">
        <v>12.838634812286688</v>
      </c>
    </row>
    <row r="2117" spans="1:8" ht="15.75" customHeight="1" x14ac:dyDescent="0.3">
      <c r="A2117" s="4">
        <v>41988</v>
      </c>
      <c r="B2117" s="3" t="s">
        <v>37</v>
      </c>
      <c r="C2117" s="3" t="s">
        <v>44</v>
      </c>
      <c r="D2117" s="3" t="s">
        <v>14</v>
      </c>
      <c r="E2117" s="12">
        <v>586.00000000000011</v>
      </c>
      <c r="F2117" s="12">
        <v>1214.0000000000002</v>
      </c>
      <c r="G2117" s="12">
        <v>19454.86</v>
      </c>
      <c r="H2117" s="13">
        <v>16.025420098846787</v>
      </c>
    </row>
    <row r="2118" spans="1:8" ht="15.75" customHeight="1" x14ac:dyDescent="0.3">
      <c r="A2118" s="4">
        <v>41988</v>
      </c>
      <c r="B2118" s="3" t="s">
        <v>37</v>
      </c>
      <c r="C2118" s="3" t="s">
        <v>45</v>
      </c>
      <c r="D2118" s="3" t="s">
        <v>15</v>
      </c>
      <c r="E2118" s="12">
        <v>386</v>
      </c>
      <c r="F2118" s="12">
        <v>825</v>
      </c>
      <c r="G2118" s="12">
        <v>13778.26</v>
      </c>
      <c r="H2118" s="13">
        <v>16.700921212121212</v>
      </c>
    </row>
    <row r="2119" spans="1:8" ht="15.75" customHeight="1" x14ac:dyDescent="0.3">
      <c r="A2119" s="4">
        <v>41988</v>
      </c>
      <c r="B2119" s="3" t="s">
        <v>37</v>
      </c>
      <c r="C2119" s="3" t="s">
        <v>46</v>
      </c>
      <c r="D2119" s="3" t="s">
        <v>16</v>
      </c>
      <c r="E2119" s="12">
        <v>1760</v>
      </c>
      <c r="F2119" s="12">
        <v>4756.9999999999991</v>
      </c>
      <c r="G2119" s="12">
        <v>65187.29</v>
      </c>
      <c r="H2119" s="13">
        <v>13.703445448812277</v>
      </c>
    </row>
    <row r="2120" spans="1:8" ht="15.75" customHeight="1" x14ac:dyDescent="0.3">
      <c r="A2120" s="4">
        <v>41988</v>
      </c>
      <c r="B2120" s="3" t="s">
        <v>37</v>
      </c>
      <c r="C2120" s="3" t="s">
        <v>47</v>
      </c>
      <c r="D2120" s="3" t="s">
        <v>17</v>
      </c>
      <c r="E2120" s="12">
        <v>3575</v>
      </c>
      <c r="F2120" s="12">
        <v>9042</v>
      </c>
      <c r="G2120" s="12">
        <v>130249.21</v>
      </c>
      <c r="H2120" s="13">
        <v>14.404911523999116</v>
      </c>
    </row>
    <row r="2121" spans="1:8" ht="15.75" customHeight="1" x14ac:dyDescent="0.3">
      <c r="A2121" s="4">
        <v>41988</v>
      </c>
      <c r="B2121" s="3" t="s">
        <v>37</v>
      </c>
      <c r="C2121" s="3" t="s">
        <v>45</v>
      </c>
      <c r="D2121" s="3" t="s">
        <v>18</v>
      </c>
      <c r="E2121" s="12">
        <v>506</v>
      </c>
      <c r="F2121" s="12">
        <v>1117.0000000000002</v>
      </c>
      <c r="G2121" s="12">
        <v>20924.400000000001</v>
      </c>
      <c r="H2121" s="13">
        <v>18.732676812891675</v>
      </c>
    </row>
    <row r="2122" spans="1:8" ht="15.75" customHeight="1" x14ac:dyDescent="0.3">
      <c r="A2122" s="4">
        <v>41988</v>
      </c>
      <c r="B2122" s="3" t="s">
        <v>37</v>
      </c>
      <c r="C2122" s="3" t="s">
        <v>48</v>
      </c>
      <c r="D2122" s="3" t="s">
        <v>19</v>
      </c>
      <c r="E2122" s="12">
        <v>242</v>
      </c>
      <c r="F2122" s="12">
        <v>491</v>
      </c>
      <c r="G2122" s="12">
        <v>8886.8299999999981</v>
      </c>
      <c r="H2122" s="13">
        <v>18.099450101832993</v>
      </c>
    </row>
    <row r="2123" spans="1:8" ht="15.75" customHeight="1" x14ac:dyDescent="0.3">
      <c r="A2123" s="4">
        <v>41988</v>
      </c>
      <c r="B2123" s="3" t="s">
        <v>37</v>
      </c>
      <c r="C2123" s="3" t="s">
        <v>49</v>
      </c>
      <c r="D2123" s="3" t="s">
        <v>20</v>
      </c>
      <c r="E2123" s="12">
        <v>2140</v>
      </c>
      <c r="F2123" s="12">
        <v>5318</v>
      </c>
      <c r="G2123" s="12">
        <v>86509.59</v>
      </c>
      <c r="H2123" s="13">
        <v>16.267316660398645</v>
      </c>
    </row>
    <row r="2124" spans="1:8" ht="15.75" customHeight="1" x14ac:dyDescent="0.3">
      <c r="A2124" s="4">
        <v>41988</v>
      </c>
      <c r="B2124" s="3" t="s">
        <v>37</v>
      </c>
      <c r="C2124" s="3" t="s">
        <v>50</v>
      </c>
      <c r="D2124" s="3" t="s">
        <v>21</v>
      </c>
      <c r="E2124" s="12">
        <v>651.00000000000011</v>
      </c>
      <c r="F2124" s="12">
        <v>1449.0000000000002</v>
      </c>
      <c r="G2124" s="12">
        <v>21794.029999999995</v>
      </c>
      <c r="H2124" s="13">
        <v>15.040738440303658</v>
      </c>
    </row>
    <row r="2125" spans="1:8" ht="15.75" customHeight="1" x14ac:dyDescent="0.3">
      <c r="A2125" s="4">
        <v>41988</v>
      </c>
      <c r="B2125" s="3" t="s">
        <v>37</v>
      </c>
      <c r="C2125" s="3" t="s">
        <v>51</v>
      </c>
      <c r="D2125" s="3" t="s">
        <v>22</v>
      </c>
      <c r="E2125" s="12">
        <v>109</v>
      </c>
      <c r="F2125" s="12">
        <v>212</v>
      </c>
      <c r="G2125" s="12">
        <v>3194.7</v>
      </c>
      <c r="H2125" s="13">
        <v>15.069339622641509</v>
      </c>
    </row>
    <row r="2126" spans="1:8" ht="15.75" customHeight="1" x14ac:dyDescent="0.3">
      <c r="A2126" s="4">
        <v>41988</v>
      </c>
      <c r="B2126" s="3" t="s">
        <v>37</v>
      </c>
      <c r="C2126" s="3" t="s">
        <v>52</v>
      </c>
      <c r="D2126" s="3" t="s">
        <v>23</v>
      </c>
      <c r="E2126" s="12">
        <v>8813</v>
      </c>
      <c r="F2126" s="12">
        <v>20547.000000000004</v>
      </c>
      <c r="G2126" s="12">
        <v>507293.33</v>
      </c>
      <c r="H2126" s="13">
        <v>24.689411106244222</v>
      </c>
    </row>
    <row r="2127" spans="1:8" ht="15.75" customHeight="1" x14ac:dyDescent="0.3">
      <c r="A2127" s="4">
        <v>41988</v>
      </c>
      <c r="B2127" s="3" t="s">
        <v>37</v>
      </c>
      <c r="C2127" s="3" t="s">
        <v>49</v>
      </c>
      <c r="D2127" s="3" t="s">
        <v>24</v>
      </c>
      <c r="E2127" s="12">
        <v>294</v>
      </c>
      <c r="F2127" s="12">
        <v>554</v>
      </c>
      <c r="G2127" s="12">
        <v>8910.39</v>
      </c>
      <c r="H2127" s="13">
        <v>16.08373646209386</v>
      </c>
    </row>
    <row r="2128" spans="1:8" ht="15.75" customHeight="1" x14ac:dyDescent="0.3">
      <c r="A2128" s="4">
        <v>41988</v>
      </c>
      <c r="B2128" s="3" t="s">
        <v>37</v>
      </c>
      <c r="C2128" s="3" t="s">
        <v>53</v>
      </c>
      <c r="D2128" s="3" t="s">
        <v>25</v>
      </c>
      <c r="E2128" s="12">
        <v>121</v>
      </c>
      <c r="F2128" s="12">
        <v>231.00000000000003</v>
      </c>
      <c r="G2128" s="12">
        <v>4099.83</v>
      </c>
      <c r="H2128" s="13">
        <v>17.748181818181816</v>
      </c>
    </row>
    <row r="2129" spans="1:8" ht="15.75" customHeight="1" x14ac:dyDescent="0.3">
      <c r="A2129" s="4">
        <v>41988</v>
      </c>
      <c r="B2129" s="3" t="s">
        <v>37</v>
      </c>
      <c r="C2129" s="3" t="s">
        <v>54</v>
      </c>
      <c r="D2129" s="3" t="s">
        <v>26</v>
      </c>
      <c r="E2129" s="12">
        <v>70</v>
      </c>
      <c r="F2129" s="12">
        <v>136</v>
      </c>
      <c r="G2129" s="12">
        <v>2144.65</v>
      </c>
      <c r="H2129" s="13">
        <v>15.769485294117647</v>
      </c>
    </row>
    <row r="2130" spans="1:8" ht="15.75" customHeight="1" x14ac:dyDescent="0.3">
      <c r="A2130" s="4">
        <v>41988</v>
      </c>
      <c r="B2130" s="3" t="s">
        <v>37</v>
      </c>
      <c r="C2130" s="3" t="s">
        <v>49</v>
      </c>
      <c r="D2130" s="3" t="s">
        <v>27</v>
      </c>
      <c r="E2130" s="12">
        <v>96</v>
      </c>
      <c r="F2130" s="12">
        <v>198</v>
      </c>
      <c r="G2130" s="12">
        <v>2124.85</v>
      </c>
      <c r="H2130" s="13">
        <v>10.731565656565657</v>
      </c>
    </row>
    <row r="2131" spans="1:8" ht="15.75" customHeight="1" x14ac:dyDescent="0.3">
      <c r="A2131" s="4">
        <v>41988</v>
      </c>
      <c r="B2131" s="3" t="s">
        <v>37</v>
      </c>
      <c r="C2131" s="3" t="s">
        <v>49</v>
      </c>
      <c r="D2131" s="3" t="s">
        <v>28</v>
      </c>
      <c r="E2131" s="12">
        <v>944</v>
      </c>
      <c r="F2131" s="12">
        <v>1890</v>
      </c>
      <c r="G2131" s="12">
        <v>28210.150000000005</v>
      </c>
      <c r="H2131" s="13">
        <v>14.926005291005291</v>
      </c>
    </row>
    <row r="2132" spans="1:8" ht="15.75" customHeight="1" x14ac:dyDescent="0.3">
      <c r="A2132" s="4">
        <v>41988</v>
      </c>
      <c r="B2132" s="3" t="s">
        <v>37</v>
      </c>
      <c r="C2132" s="3" t="s">
        <v>49</v>
      </c>
      <c r="D2132" s="3" t="s">
        <v>29</v>
      </c>
      <c r="E2132" s="12">
        <v>2539</v>
      </c>
      <c r="F2132" s="12">
        <v>7236</v>
      </c>
      <c r="G2132" s="12">
        <v>117833.72</v>
      </c>
      <c r="H2132" s="13">
        <v>16.284372581536761</v>
      </c>
    </row>
    <row r="2133" spans="1:8" ht="15.75" customHeight="1" x14ac:dyDescent="0.3">
      <c r="A2133" s="4">
        <v>41988</v>
      </c>
      <c r="B2133" s="3" t="s">
        <v>37</v>
      </c>
      <c r="C2133" s="3" t="s">
        <v>55</v>
      </c>
      <c r="D2133" s="3" t="s">
        <v>30</v>
      </c>
      <c r="E2133" s="12">
        <v>420</v>
      </c>
      <c r="F2133" s="12">
        <v>939</v>
      </c>
      <c r="G2133" s="12">
        <v>14221.31</v>
      </c>
      <c r="H2133" s="13">
        <v>15.145165069222577</v>
      </c>
    </row>
    <row r="2134" spans="1:8" ht="15.75" customHeight="1" x14ac:dyDescent="0.3">
      <c r="A2134" s="4">
        <v>41988</v>
      </c>
      <c r="B2134" s="3" t="s">
        <v>37</v>
      </c>
      <c r="C2134" s="3" t="s">
        <v>49</v>
      </c>
      <c r="D2134" s="3" t="s">
        <v>31</v>
      </c>
      <c r="E2134" s="12">
        <v>472</v>
      </c>
      <c r="F2134" s="12">
        <v>1010</v>
      </c>
      <c r="G2134" s="12">
        <v>22498.18</v>
      </c>
      <c r="H2134" s="13">
        <v>22.275425742574257</v>
      </c>
    </row>
    <row r="2135" spans="1:8" ht="15.75" customHeight="1" x14ac:dyDescent="0.3">
      <c r="A2135" s="4">
        <v>41988</v>
      </c>
      <c r="B2135" s="3" t="s">
        <v>37</v>
      </c>
      <c r="C2135" s="3" t="s">
        <v>13</v>
      </c>
      <c r="D2135" s="3" t="s">
        <v>13</v>
      </c>
      <c r="E2135" s="12">
        <v>44559</v>
      </c>
      <c r="F2135" s="12">
        <v>103295</v>
      </c>
      <c r="G2135" s="12">
        <v>1853513.99</v>
      </c>
      <c r="H2135" s="13">
        <v>17.943888765187086</v>
      </c>
    </row>
    <row r="2136" spans="1:8" ht="15.75" customHeight="1" x14ac:dyDescent="0.3">
      <c r="A2136" s="4">
        <v>41988</v>
      </c>
      <c r="B2136" s="3" t="s">
        <v>37</v>
      </c>
      <c r="C2136" s="3" t="s">
        <v>53</v>
      </c>
      <c r="D2136" s="3" t="s">
        <v>32</v>
      </c>
      <c r="E2136" s="12">
        <v>110.99999999999999</v>
      </c>
      <c r="F2136" s="12">
        <v>218</v>
      </c>
      <c r="G2136" s="12">
        <v>3385.27</v>
      </c>
      <c r="H2136" s="13">
        <v>15.528761467889908</v>
      </c>
    </row>
    <row r="2137" spans="1:8" ht="15.75" customHeight="1" x14ac:dyDescent="0.3">
      <c r="A2137" s="4">
        <v>41988</v>
      </c>
      <c r="B2137" s="3" t="s">
        <v>37</v>
      </c>
      <c r="C2137" s="3" t="s">
        <v>56</v>
      </c>
      <c r="D2137" s="3" t="s">
        <v>33</v>
      </c>
      <c r="E2137" s="12">
        <v>3048</v>
      </c>
      <c r="F2137" s="12">
        <v>7608</v>
      </c>
      <c r="G2137" s="12">
        <v>111826.97</v>
      </c>
      <c r="H2137" s="13">
        <v>14.698602786540484</v>
      </c>
    </row>
    <row r="2138" spans="1:8" ht="15.75" customHeight="1" x14ac:dyDescent="0.3">
      <c r="A2138" s="4">
        <v>41995</v>
      </c>
      <c r="B2138" s="14" t="s">
        <v>36</v>
      </c>
      <c r="C2138" s="14" t="s">
        <v>44</v>
      </c>
      <c r="D2138" s="14" t="s">
        <v>14</v>
      </c>
      <c r="E2138" s="12">
        <v>156</v>
      </c>
      <c r="F2138" s="12">
        <v>279</v>
      </c>
      <c r="G2138" s="12">
        <v>3932.5499999999997</v>
      </c>
      <c r="H2138" s="13">
        <v>14.095161290322579</v>
      </c>
    </row>
    <row r="2139" spans="1:8" ht="15.75" customHeight="1" x14ac:dyDescent="0.3">
      <c r="A2139" s="4">
        <v>41995</v>
      </c>
      <c r="B2139" s="14" t="s">
        <v>36</v>
      </c>
      <c r="C2139" s="14" t="s">
        <v>45</v>
      </c>
      <c r="D2139" s="14" t="s">
        <v>15</v>
      </c>
      <c r="E2139" s="12">
        <v>201</v>
      </c>
      <c r="F2139" s="12">
        <v>363</v>
      </c>
      <c r="G2139" s="12">
        <v>4990.38</v>
      </c>
      <c r="H2139" s="13">
        <v>13.747603305785125</v>
      </c>
    </row>
    <row r="2140" spans="1:8" ht="15.75" customHeight="1" x14ac:dyDescent="0.3">
      <c r="A2140" s="4">
        <v>41995</v>
      </c>
      <c r="B2140" s="14" t="s">
        <v>36</v>
      </c>
      <c r="C2140" s="14" t="s">
        <v>46</v>
      </c>
      <c r="D2140" s="14" t="s">
        <v>16</v>
      </c>
      <c r="E2140" s="12">
        <v>410.99999999999989</v>
      </c>
      <c r="F2140" s="12">
        <v>756</v>
      </c>
      <c r="G2140" s="12">
        <v>10366.710000000001</v>
      </c>
      <c r="H2140" s="13">
        <v>13.712579365079366</v>
      </c>
    </row>
    <row r="2141" spans="1:8" ht="15.75" customHeight="1" x14ac:dyDescent="0.3">
      <c r="A2141" s="4">
        <v>41995</v>
      </c>
      <c r="B2141" s="14" t="s">
        <v>36</v>
      </c>
      <c r="C2141" s="14" t="s">
        <v>47</v>
      </c>
      <c r="D2141" s="14" t="s">
        <v>17</v>
      </c>
      <c r="E2141" s="12">
        <v>804</v>
      </c>
      <c r="F2141" s="12">
        <v>1649.9999999999995</v>
      </c>
      <c r="G2141" s="12">
        <v>20720.88</v>
      </c>
      <c r="H2141" s="13">
        <v>12.558109090909092</v>
      </c>
    </row>
    <row r="2142" spans="1:8" ht="15.75" customHeight="1" x14ac:dyDescent="0.3">
      <c r="A2142" s="4">
        <v>41995</v>
      </c>
      <c r="B2142" s="14" t="s">
        <v>36</v>
      </c>
      <c r="C2142" s="14" t="s">
        <v>45</v>
      </c>
      <c r="D2142" s="14" t="s">
        <v>18</v>
      </c>
      <c r="E2142" s="12">
        <v>99</v>
      </c>
      <c r="F2142" s="12">
        <v>189</v>
      </c>
      <c r="G2142" s="12">
        <v>2032.23</v>
      </c>
      <c r="H2142" s="13">
        <v>10.752539682539682</v>
      </c>
    </row>
    <row r="2143" spans="1:8" ht="15.75" customHeight="1" x14ac:dyDescent="0.3">
      <c r="A2143" s="4">
        <v>41995</v>
      </c>
      <c r="B2143" s="14" t="s">
        <v>36</v>
      </c>
      <c r="C2143" s="14" t="s">
        <v>48</v>
      </c>
      <c r="D2143" s="14" t="s">
        <v>19</v>
      </c>
      <c r="E2143" s="12">
        <v>144</v>
      </c>
      <c r="F2143" s="12">
        <v>219.00000000000006</v>
      </c>
      <c r="G2143" s="12">
        <v>3348.81</v>
      </c>
      <c r="H2143" s="13">
        <v>15.291369863013699</v>
      </c>
    </row>
    <row r="2144" spans="1:8" ht="15.75" customHeight="1" x14ac:dyDescent="0.3">
      <c r="A2144" s="4">
        <v>41995</v>
      </c>
      <c r="B2144" s="14" t="s">
        <v>36</v>
      </c>
      <c r="C2144" s="14" t="s">
        <v>49</v>
      </c>
      <c r="D2144" s="14" t="s">
        <v>20</v>
      </c>
      <c r="E2144" s="12">
        <v>1634.9999999999995</v>
      </c>
      <c r="F2144" s="12">
        <v>3429.0000000000009</v>
      </c>
      <c r="G2144" s="12">
        <v>44588.369999999995</v>
      </c>
      <c r="H2144" s="13">
        <v>13.00331583552056</v>
      </c>
    </row>
    <row r="2145" spans="1:8" ht="15.75" customHeight="1" x14ac:dyDescent="0.3">
      <c r="A2145" s="4">
        <v>41995</v>
      </c>
      <c r="B2145" s="14" t="s">
        <v>36</v>
      </c>
      <c r="C2145" s="14" t="s">
        <v>50</v>
      </c>
      <c r="D2145" s="14" t="s">
        <v>21</v>
      </c>
      <c r="E2145" s="12">
        <v>189</v>
      </c>
      <c r="F2145" s="12">
        <v>363</v>
      </c>
      <c r="G2145" s="12">
        <v>4755.4500000000007</v>
      </c>
      <c r="H2145" s="13">
        <v>13.100413223140496</v>
      </c>
    </row>
    <row r="2146" spans="1:8" ht="15.75" customHeight="1" x14ac:dyDescent="0.3">
      <c r="A2146" s="4">
        <v>41995</v>
      </c>
      <c r="B2146" s="14" t="s">
        <v>36</v>
      </c>
      <c r="C2146" s="14" t="s">
        <v>51</v>
      </c>
      <c r="D2146" s="14" t="s">
        <v>22</v>
      </c>
      <c r="E2146" s="12">
        <v>131.99999999999997</v>
      </c>
      <c r="F2146" s="12">
        <v>240</v>
      </c>
      <c r="G2146" s="12">
        <v>3329.3400000000006</v>
      </c>
      <c r="H2146" s="13">
        <v>13.872249999999999</v>
      </c>
    </row>
    <row r="2147" spans="1:8" ht="15.75" customHeight="1" x14ac:dyDescent="0.3">
      <c r="A2147" s="4">
        <v>41995</v>
      </c>
      <c r="B2147" s="14" t="s">
        <v>36</v>
      </c>
      <c r="C2147" s="14" t="s">
        <v>52</v>
      </c>
      <c r="D2147" s="14" t="s">
        <v>23</v>
      </c>
      <c r="E2147" s="12">
        <v>1335</v>
      </c>
      <c r="F2147" s="12">
        <v>2484.0000000000005</v>
      </c>
      <c r="G2147" s="12">
        <v>40970.12999999999</v>
      </c>
      <c r="H2147" s="13">
        <v>16.493611111111111</v>
      </c>
    </row>
    <row r="2148" spans="1:8" ht="15.75" customHeight="1" x14ac:dyDescent="0.3">
      <c r="A2148" s="4">
        <v>41995</v>
      </c>
      <c r="B2148" s="14" t="s">
        <v>36</v>
      </c>
      <c r="C2148" s="14" t="s">
        <v>49</v>
      </c>
      <c r="D2148" s="14" t="s">
        <v>24</v>
      </c>
      <c r="E2148" s="12">
        <v>156</v>
      </c>
      <c r="F2148" s="12">
        <v>279</v>
      </c>
      <c r="G2148" s="12">
        <v>3420.09</v>
      </c>
      <c r="H2148" s="13">
        <v>12.258387096774193</v>
      </c>
    </row>
    <row r="2149" spans="1:8" ht="15.75" customHeight="1" x14ac:dyDescent="0.3">
      <c r="A2149" s="4">
        <v>41995</v>
      </c>
      <c r="B2149" s="14" t="s">
        <v>36</v>
      </c>
      <c r="C2149" s="14" t="s">
        <v>53</v>
      </c>
      <c r="D2149" s="14" t="s">
        <v>25</v>
      </c>
      <c r="E2149" s="12">
        <v>78</v>
      </c>
      <c r="F2149" s="12">
        <v>123</v>
      </c>
      <c r="G2149" s="12">
        <v>1682.7599999999998</v>
      </c>
      <c r="H2149" s="13">
        <v>13.680975609756096</v>
      </c>
    </row>
    <row r="2150" spans="1:8" ht="15.75" customHeight="1" x14ac:dyDescent="0.3">
      <c r="A2150" s="4">
        <v>41995</v>
      </c>
      <c r="B2150" s="14" t="s">
        <v>36</v>
      </c>
      <c r="C2150" s="14" t="s">
        <v>54</v>
      </c>
      <c r="D2150" s="14" t="s">
        <v>26</v>
      </c>
      <c r="E2150" s="12">
        <v>42</v>
      </c>
      <c r="F2150" s="12">
        <v>69</v>
      </c>
      <c r="G2150" s="12">
        <v>1156.98</v>
      </c>
      <c r="H2150" s="13">
        <v>16.767826086956521</v>
      </c>
    </row>
    <row r="2151" spans="1:8" ht="15.75" customHeight="1" x14ac:dyDescent="0.3">
      <c r="A2151" s="4">
        <v>41995</v>
      </c>
      <c r="B2151" s="14" t="s">
        <v>36</v>
      </c>
      <c r="C2151" s="14" t="s">
        <v>49</v>
      </c>
      <c r="D2151" s="14" t="s">
        <v>27</v>
      </c>
      <c r="E2151" s="12">
        <v>119.99999999999997</v>
      </c>
      <c r="F2151" s="12">
        <v>219.00000000000006</v>
      </c>
      <c r="G2151" s="12">
        <v>2514.8999999999996</v>
      </c>
      <c r="H2151" s="13">
        <v>11.483561643835616</v>
      </c>
    </row>
    <row r="2152" spans="1:8" ht="15.75" customHeight="1" x14ac:dyDescent="0.3">
      <c r="A2152" s="4">
        <v>41995</v>
      </c>
      <c r="B2152" s="14" t="s">
        <v>36</v>
      </c>
      <c r="C2152" s="14" t="s">
        <v>49</v>
      </c>
      <c r="D2152" s="14" t="s">
        <v>28</v>
      </c>
      <c r="E2152" s="12">
        <v>978.00000000000023</v>
      </c>
      <c r="F2152" s="12">
        <v>1797.0000000000005</v>
      </c>
      <c r="G2152" s="12">
        <v>24075.270000000004</v>
      </c>
      <c r="H2152" s="13">
        <v>13.397479131886477</v>
      </c>
    </row>
    <row r="2153" spans="1:8" ht="15.75" customHeight="1" x14ac:dyDescent="0.3">
      <c r="A2153" s="4">
        <v>41995</v>
      </c>
      <c r="B2153" s="14" t="s">
        <v>36</v>
      </c>
      <c r="C2153" s="14" t="s">
        <v>49</v>
      </c>
      <c r="D2153" s="14" t="s">
        <v>29</v>
      </c>
      <c r="E2153" s="12">
        <v>2441.9999999999995</v>
      </c>
      <c r="F2153" s="12">
        <v>5481</v>
      </c>
      <c r="G2153" s="12">
        <v>72895.770000000019</v>
      </c>
      <c r="H2153" s="13">
        <v>13.299720853858785</v>
      </c>
    </row>
    <row r="2154" spans="1:8" ht="15.75" customHeight="1" x14ac:dyDescent="0.3">
      <c r="A2154" s="4">
        <v>41995</v>
      </c>
      <c r="B2154" s="14" t="s">
        <v>36</v>
      </c>
      <c r="C2154" s="14" t="s">
        <v>55</v>
      </c>
      <c r="D2154" s="14" t="s">
        <v>30</v>
      </c>
      <c r="E2154" s="12">
        <v>204</v>
      </c>
      <c r="F2154" s="12">
        <v>339</v>
      </c>
      <c r="G2154" s="12">
        <v>4453.83</v>
      </c>
      <c r="H2154" s="13">
        <v>13.138141592920354</v>
      </c>
    </row>
    <row r="2155" spans="1:8" ht="15.75" customHeight="1" x14ac:dyDescent="0.3">
      <c r="A2155" s="4">
        <v>41995</v>
      </c>
      <c r="B2155" s="14" t="s">
        <v>36</v>
      </c>
      <c r="C2155" s="14" t="s">
        <v>49</v>
      </c>
      <c r="D2155" s="14" t="s">
        <v>31</v>
      </c>
      <c r="E2155" s="12">
        <v>348</v>
      </c>
      <c r="F2155" s="12">
        <v>678</v>
      </c>
      <c r="G2155" s="12">
        <v>10057.800000000001</v>
      </c>
      <c r="H2155" s="13">
        <v>14.834513274336283</v>
      </c>
    </row>
    <row r="2156" spans="1:8" ht="15.75" customHeight="1" x14ac:dyDescent="0.3">
      <c r="A2156" s="4">
        <v>41995</v>
      </c>
      <c r="B2156" s="14" t="s">
        <v>36</v>
      </c>
      <c r="C2156" s="14" t="s">
        <v>13</v>
      </c>
      <c r="D2156" s="14" t="s">
        <v>13</v>
      </c>
      <c r="E2156" s="12">
        <v>15765</v>
      </c>
      <c r="F2156" s="12">
        <v>30411</v>
      </c>
      <c r="G2156" s="12">
        <v>420712.49999999988</v>
      </c>
      <c r="H2156" s="13">
        <v>13.834221169971391</v>
      </c>
    </row>
    <row r="2157" spans="1:8" ht="15.75" customHeight="1" x14ac:dyDescent="0.3">
      <c r="A2157" s="4">
        <v>41995</v>
      </c>
      <c r="B2157" s="14" t="s">
        <v>36</v>
      </c>
      <c r="C2157" s="14" t="s">
        <v>53</v>
      </c>
      <c r="D2157" s="14" t="s">
        <v>32</v>
      </c>
      <c r="E2157" s="12">
        <v>65.999999999999986</v>
      </c>
      <c r="F2157" s="12">
        <v>99</v>
      </c>
      <c r="G2157" s="12">
        <v>1580.0700000000002</v>
      </c>
      <c r="H2157" s="13">
        <v>15.960303030303033</v>
      </c>
    </row>
    <row r="2158" spans="1:8" ht="15.75" customHeight="1" x14ac:dyDescent="0.3">
      <c r="A2158" s="4">
        <v>41995</v>
      </c>
      <c r="B2158" s="14" t="s">
        <v>36</v>
      </c>
      <c r="C2158" s="14" t="s">
        <v>56</v>
      </c>
      <c r="D2158" s="14" t="s">
        <v>33</v>
      </c>
      <c r="E2158" s="12">
        <v>336</v>
      </c>
      <c r="F2158" s="12">
        <v>645</v>
      </c>
      <c r="G2158" s="12">
        <v>9413.64</v>
      </c>
      <c r="H2158" s="13">
        <v>14.594790697674419</v>
      </c>
    </row>
    <row r="2159" spans="1:8" ht="15.75" customHeight="1" x14ac:dyDescent="0.3">
      <c r="A2159" s="4">
        <v>41995</v>
      </c>
      <c r="B2159" s="14" t="s">
        <v>37</v>
      </c>
      <c r="C2159" s="14" t="s">
        <v>44</v>
      </c>
      <c r="D2159" s="14" t="s">
        <v>14</v>
      </c>
      <c r="E2159" s="12">
        <v>488.00000000000006</v>
      </c>
      <c r="F2159" s="12">
        <v>997.00000000000011</v>
      </c>
      <c r="G2159" s="12">
        <v>16233.28</v>
      </c>
      <c r="H2159" s="13">
        <v>16.282126379137413</v>
      </c>
    </row>
    <row r="2160" spans="1:8" ht="15.75" customHeight="1" x14ac:dyDescent="0.3">
      <c r="A2160" s="4">
        <v>41995</v>
      </c>
      <c r="B2160" s="14" t="s">
        <v>37</v>
      </c>
      <c r="C2160" s="14" t="s">
        <v>45</v>
      </c>
      <c r="D2160" s="14" t="s">
        <v>15</v>
      </c>
      <c r="E2160" s="12">
        <v>294</v>
      </c>
      <c r="F2160" s="12">
        <v>592</v>
      </c>
      <c r="G2160" s="12">
        <v>9752.2800000000007</v>
      </c>
      <c r="H2160" s="13">
        <v>16.473445945945947</v>
      </c>
    </row>
    <row r="2161" spans="1:8" ht="15.75" customHeight="1" x14ac:dyDescent="0.3">
      <c r="A2161" s="4">
        <v>41995</v>
      </c>
      <c r="B2161" s="14" t="s">
        <v>37</v>
      </c>
      <c r="C2161" s="14" t="s">
        <v>46</v>
      </c>
      <c r="D2161" s="14" t="s">
        <v>16</v>
      </c>
      <c r="E2161" s="12">
        <v>1453</v>
      </c>
      <c r="F2161" s="12">
        <v>3355</v>
      </c>
      <c r="G2161" s="12">
        <v>46569.61</v>
      </c>
      <c r="H2161" s="13">
        <v>13.880658718330849</v>
      </c>
    </row>
    <row r="2162" spans="1:8" ht="15.75" customHeight="1" x14ac:dyDescent="0.3">
      <c r="A2162" s="4">
        <v>41995</v>
      </c>
      <c r="B2162" s="14" t="s">
        <v>37</v>
      </c>
      <c r="C2162" s="14" t="s">
        <v>47</v>
      </c>
      <c r="D2162" s="14" t="s">
        <v>17</v>
      </c>
      <c r="E2162" s="12">
        <v>2899</v>
      </c>
      <c r="F2162" s="12">
        <v>6548</v>
      </c>
      <c r="G2162" s="12">
        <v>93999.479999999981</v>
      </c>
      <c r="H2162" s="13">
        <v>14.355448992058644</v>
      </c>
    </row>
    <row r="2163" spans="1:8" ht="15.75" customHeight="1" x14ac:dyDescent="0.3">
      <c r="A2163" s="4">
        <v>41995</v>
      </c>
      <c r="B2163" s="14" t="s">
        <v>37</v>
      </c>
      <c r="C2163" s="14" t="s">
        <v>45</v>
      </c>
      <c r="D2163" s="14" t="s">
        <v>18</v>
      </c>
      <c r="E2163" s="12">
        <v>468</v>
      </c>
      <c r="F2163" s="12">
        <v>1011.0000000000001</v>
      </c>
      <c r="G2163" s="12">
        <v>17456.919999999998</v>
      </c>
      <c r="H2163" s="13">
        <v>17.26698318496538</v>
      </c>
    </row>
    <row r="2164" spans="1:8" ht="15.75" customHeight="1" x14ac:dyDescent="0.3">
      <c r="A2164" s="4">
        <v>41995</v>
      </c>
      <c r="B2164" s="14" t="s">
        <v>37</v>
      </c>
      <c r="C2164" s="14" t="s">
        <v>48</v>
      </c>
      <c r="D2164" s="14" t="s">
        <v>19</v>
      </c>
      <c r="E2164" s="12">
        <v>200</v>
      </c>
      <c r="F2164" s="12">
        <v>377</v>
      </c>
      <c r="G2164" s="12">
        <v>6943.53</v>
      </c>
      <c r="H2164" s="13">
        <v>18.417851458885941</v>
      </c>
    </row>
    <row r="2165" spans="1:8" ht="15.75" customHeight="1" x14ac:dyDescent="0.3">
      <c r="A2165" s="4">
        <v>41995</v>
      </c>
      <c r="B2165" s="14" t="s">
        <v>37</v>
      </c>
      <c r="C2165" s="14" t="s">
        <v>49</v>
      </c>
      <c r="D2165" s="14" t="s">
        <v>20</v>
      </c>
      <c r="E2165" s="12">
        <v>2042</v>
      </c>
      <c r="F2165" s="12">
        <v>4564</v>
      </c>
      <c r="G2165" s="12">
        <v>79061.859999999986</v>
      </c>
      <c r="H2165" s="13">
        <v>17.322931638913236</v>
      </c>
    </row>
    <row r="2166" spans="1:8" ht="15.75" customHeight="1" x14ac:dyDescent="0.3">
      <c r="A2166" s="4">
        <v>41995</v>
      </c>
      <c r="B2166" s="14" t="s">
        <v>37</v>
      </c>
      <c r="C2166" s="14" t="s">
        <v>50</v>
      </c>
      <c r="D2166" s="14" t="s">
        <v>21</v>
      </c>
      <c r="E2166" s="12">
        <v>626.99999999999989</v>
      </c>
      <c r="F2166" s="12">
        <v>1383</v>
      </c>
      <c r="G2166" s="12">
        <v>21911.75</v>
      </c>
      <c r="H2166" s="13">
        <v>15.843637020968908</v>
      </c>
    </row>
    <row r="2167" spans="1:8" ht="15.75" customHeight="1" x14ac:dyDescent="0.3">
      <c r="A2167" s="4">
        <v>41995</v>
      </c>
      <c r="B2167" s="14" t="s">
        <v>37</v>
      </c>
      <c r="C2167" s="14" t="s">
        <v>51</v>
      </c>
      <c r="D2167" s="14" t="s">
        <v>22</v>
      </c>
      <c r="E2167" s="12">
        <v>93</v>
      </c>
      <c r="F2167" s="12">
        <v>170</v>
      </c>
      <c r="G2167" s="12">
        <v>2680.51</v>
      </c>
      <c r="H2167" s="13">
        <v>15.767705882352942</v>
      </c>
    </row>
    <row r="2168" spans="1:8" ht="15.75" customHeight="1" x14ac:dyDescent="0.3">
      <c r="A2168" s="4">
        <v>41995</v>
      </c>
      <c r="B2168" s="14" t="s">
        <v>37</v>
      </c>
      <c r="C2168" s="14" t="s">
        <v>52</v>
      </c>
      <c r="D2168" s="14" t="s">
        <v>23</v>
      </c>
      <c r="E2168" s="12">
        <v>7890</v>
      </c>
      <c r="F2168" s="12">
        <v>16570</v>
      </c>
      <c r="G2168" s="12">
        <v>395399.7</v>
      </c>
      <c r="H2168" s="13">
        <v>23.862383826191913</v>
      </c>
    </row>
    <row r="2169" spans="1:8" ht="15.75" customHeight="1" x14ac:dyDescent="0.3">
      <c r="A2169" s="4">
        <v>41995</v>
      </c>
      <c r="B2169" s="14" t="s">
        <v>37</v>
      </c>
      <c r="C2169" s="14" t="s">
        <v>49</v>
      </c>
      <c r="D2169" s="14" t="s">
        <v>24</v>
      </c>
      <c r="E2169" s="12">
        <v>262</v>
      </c>
      <c r="F2169" s="12">
        <v>511</v>
      </c>
      <c r="G2169" s="12">
        <v>8256.4599999999991</v>
      </c>
      <c r="H2169" s="13">
        <v>16.157455968688843</v>
      </c>
    </row>
    <row r="2170" spans="1:8" ht="15.75" customHeight="1" x14ac:dyDescent="0.3">
      <c r="A2170" s="4">
        <v>41995</v>
      </c>
      <c r="B2170" s="14" t="s">
        <v>37</v>
      </c>
      <c r="C2170" s="14" t="s">
        <v>53</v>
      </c>
      <c r="D2170" s="14" t="s">
        <v>25</v>
      </c>
      <c r="E2170" s="12">
        <v>126.99999999999999</v>
      </c>
      <c r="F2170" s="12">
        <v>260.00000000000006</v>
      </c>
      <c r="G2170" s="12">
        <v>4260.3100000000004</v>
      </c>
      <c r="H2170" s="13">
        <v>16.385807692307694</v>
      </c>
    </row>
    <row r="2171" spans="1:8" ht="15.75" customHeight="1" x14ac:dyDescent="0.3">
      <c r="A2171" s="4">
        <v>41995</v>
      </c>
      <c r="B2171" s="14" t="s">
        <v>37</v>
      </c>
      <c r="C2171" s="14" t="s">
        <v>54</v>
      </c>
      <c r="D2171" s="14" t="s">
        <v>26</v>
      </c>
      <c r="E2171" s="12">
        <v>43</v>
      </c>
      <c r="F2171" s="12">
        <v>77</v>
      </c>
      <c r="G2171" s="12">
        <v>1373.25</v>
      </c>
      <c r="H2171" s="13">
        <v>17.834415584415584</v>
      </c>
    </row>
    <row r="2172" spans="1:8" ht="15.75" customHeight="1" x14ac:dyDescent="0.3">
      <c r="A2172" s="4">
        <v>41995</v>
      </c>
      <c r="B2172" s="14" t="s">
        <v>37</v>
      </c>
      <c r="C2172" s="14" t="s">
        <v>49</v>
      </c>
      <c r="D2172" s="14" t="s">
        <v>27</v>
      </c>
      <c r="E2172" s="12">
        <v>85</v>
      </c>
      <c r="F2172" s="12">
        <v>181</v>
      </c>
      <c r="G2172" s="12">
        <v>2551.65</v>
      </c>
      <c r="H2172" s="13">
        <v>14.097513812154697</v>
      </c>
    </row>
    <row r="2173" spans="1:8" ht="15.75" customHeight="1" x14ac:dyDescent="0.3">
      <c r="A2173" s="4">
        <v>41995</v>
      </c>
      <c r="B2173" s="14" t="s">
        <v>37</v>
      </c>
      <c r="C2173" s="14" t="s">
        <v>49</v>
      </c>
      <c r="D2173" s="14" t="s">
        <v>28</v>
      </c>
      <c r="E2173" s="12">
        <v>874.00000000000011</v>
      </c>
      <c r="F2173" s="12">
        <v>1777.9999999999998</v>
      </c>
      <c r="G2173" s="12">
        <v>26528.02</v>
      </c>
      <c r="H2173" s="13">
        <v>14.920146231721034</v>
      </c>
    </row>
    <row r="2174" spans="1:8" ht="15.75" customHeight="1" x14ac:dyDescent="0.3">
      <c r="A2174" s="4">
        <v>41995</v>
      </c>
      <c r="B2174" s="14" t="s">
        <v>37</v>
      </c>
      <c r="C2174" s="14" t="s">
        <v>49</v>
      </c>
      <c r="D2174" s="14" t="s">
        <v>29</v>
      </c>
      <c r="E2174" s="12">
        <v>2066</v>
      </c>
      <c r="F2174" s="12">
        <v>5279</v>
      </c>
      <c r="G2174" s="12">
        <v>88865.55</v>
      </c>
      <c r="H2174" s="13">
        <v>16.833784807728737</v>
      </c>
    </row>
    <row r="2175" spans="1:8" ht="15.75" customHeight="1" x14ac:dyDescent="0.3">
      <c r="A2175" s="4">
        <v>41995</v>
      </c>
      <c r="B2175" s="14" t="s">
        <v>37</v>
      </c>
      <c r="C2175" s="14" t="s">
        <v>55</v>
      </c>
      <c r="D2175" s="14" t="s">
        <v>30</v>
      </c>
      <c r="E2175" s="12">
        <v>401</v>
      </c>
      <c r="F2175" s="12">
        <v>735</v>
      </c>
      <c r="G2175" s="12">
        <v>11670.19</v>
      </c>
      <c r="H2175" s="13">
        <v>15.877809523809525</v>
      </c>
    </row>
    <row r="2176" spans="1:8" ht="15.75" customHeight="1" x14ac:dyDescent="0.3">
      <c r="A2176" s="4">
        <v>41995</v>
      </c>
      <c r="B2176" s="14" t="s">
        <v>37</v>
      </c>
      <c r="C2176" s="14" t="s">
        <v>49</v>
      </c>
      <c r="D2176" s="14" t="s">
        <v>31</v>
      </c>
      <c r="E2176" s="12">
        <v>396.99999999999994</v>
      </c>
      <c r="F2176" s="12">
        <v>714</v>
      </c>
      <c r="G2176" s="12">
        <v>14583.770000000002</v>
      </c>
      <c r="H2176" s="13">
        <v>20.425448179271708</v>
      </c>
    </row>
    <row r="2177" spans="1:8" ht="15.75" customHeight="1" x14ac:dyDescent="0.3">
      <c r="A2177" s="4">
        <v>41995</v>
      </c>
      <c r="B2177" s="14" t="s">
        <v>37</v>
      </c>
      <c r="C2177" s="14" t="s">
        <v>13</v>
      </c>
      <c r="D2177" s="14" t="s">
        <v>13</v>
      </c>
      <c r="E2177" s="12">
        <v>38680</v>
      </c>
      <c r="F2177" s="12">
        <v>82151.999999999985</v>
      </c>
      <c r="G2177" s="12">
        <v>1471001.15</v>
      </c>
      <c r="H2177" s="13">
        <v>17.90584708832408</v>
      </c>
    </row>
    <row r="2178" spans="1:8" ht="15.75" customHeight="1" x14ac:dyDescent="0.3">
      <c r="A2178" s="4">
        <v>41995</v>
      </c>
      <c r="B2178" s="14" t="s">
        <v>37</v>
      </c>
      <c r="C2178" s="14" t="s">
        <v>53</v>
      </c>
      <c r="D2178" s="14" t="s">
        <v>32</v>
      </c>
      <c r="E2178" s="12">
        <v>108</v>
      </c>
      <c r="F2178" s="12">
        <v>189.00000000000003</v>
      </c>
      <c r="G2178" s="12">
        <v>2700.02</v>
      </c>
      <c r="H2178" s="13">
        <v>14.285820105820106</v>
      </c>
    </row>
    <row r="2179" spans="1:8" ht="15.75" customHeight="1" x14ac:dyDescent="0.3">
      <c r="A2179" s="4">
        <v>41995</v>
      </c>
      <c r="B2179" s="14" t="s">
        <v>37</v>
      </c>
      <c r="C2179" s="14" t="s">
        <v>56</v>
      </c>
      <c r="D2179" s="14" t="s">
        <v>33</v>
      </c>
      <c r="E2179" s="12">
        <v>2438</v>
      </c>
      <c r="F2179" s="12">
        <v>5648</v>
      </c>
      <c r="G2179" s="12">
        <v>82996.149999999994</v>
      </c>
      <c r="H2179" s="13">
        <v>14.69478576487252</v>
      </c>
    </row>
    <row r="2180" spans="1:8" ht="15.75" customHeight="1" x14ac:dyDescent="0.3">
      <c r="A2180" s="4">
        <v>42002</v>
      </c>
      <c r="B2180" s="14" t="s">
        <v>36</v>
      </c>
      <c r="C2180" s="14" t="s">
        <v>44</v>
      </c>
      <c r="D2180" s="14" t="s">
        <v>14</v>
      </c>
      <c r="E2180" s="12">
        <v>179.99999999999997</v>
      </c>
      <c r="F2180" s="12">
        <v>324</v>
      </c>
      <c r="G2180" s="12">
        <v>4050.42</v>
      </c>
      <c r="H2180" s="13">
        <v>12.501296296296298</v>
      </c>
    </row>
    <row r="2181" spans="1:8" ht="15.75" customHeight="1" x14ac:dyDescent="0.3">
      <c r="A2181" s="4">
        <v>42002</v>
      </c>
      <c r="B2181" s="14" t="s">
        <v>36</v>
      </c>
      <c r="C2181" s="14" t="s">
        <v>45</v>
      </c>
      <c r="D2181" s="14" t="s">
        <v>15</v>
      </c>
      <c r="E2181" s="12">
        <v>258</v>
      </c>
      <c r="F2181" s="12">
        <v>423</v>
      </c>
      <c r="G2181" s="12">
        <v>6665.25</v>
      </c>
      <c r="H2181" s="13">
        <v>15.75709219858156</v>
      </c>
    </row>
    <row r="2182" spans="1:8" ht="15.75" customHeight="1" x14ac:dyDescent="0.3">
      <c r="A2182" s="4">
        <v>42002</v>
      </c>
      <c r="B2182" s="14" t="s">
        <v>36</v>
      </c>
      <c r="C2182" s="14" t="s">
        <v>46</v>
      </c>
      <c r="D2182" s="14" t="s">
        <v>16</v>
      </c>
      <c r="E2182" s="12">
        <v>318</v>
      </c>
      <c r="F2182" s="12">
        <v>621.00000000000011</v>
      </c>
      <c r="G2182" s="12">
        <v>8349.9600000000009</v>
      </c>
      <c r="H2182" s="13">
        <v>13.445990338164252</v>
      </c>
    </row>
    <row r="2183" spans="1:8" ht="15.75" customHeight="1" x14ac:dyDescent="0.3">
      <c r="A2183" s="4">
        <v>42002</v>
      </c>
      <c r="B2183" s="14" t="s">
        <v>36</v>
      </c>
      <c r="C2183" s="14" t="s">
        <v>47</v>
      </c>
      <c r="D2183" s="14" t="s">
        <v>17</v>
      </c>
      <c r="E2183" s="12">
        <v>735</v>
      </c>
      <c r="F2183" s="12">
        <v>1578</v>
      </c>
      <c r="G2183" s="12">
        <v>19668.510000000002</v>
      </c>
      <c r="H2183" s="13">
        <v>12.464201520912548</v>
      </c>
    </row>
    <row r="2184" spans="1:8" ht="15.75" customHeight="1" x14ac:dyDescent="0.3">
      <c r="A2184" s="4">
        <v>42002</v>
      </c>
      <c r="B2184" s="14" t="s">
        <v>36</v>
      </c>
      <c r="C2184" s="14" t="s">
        <v>45</v>
      </c>
      <c r="D2184" s="14" t="s">
        <v>18</v>
      </c>
      <c r="E2184" s="12">
        <v>117.00000000000003</v>
      </c>
      <c r="F2184" s="12">
        <v>192</v>
      </c>
      <c r="G2184" s="12">
        <v>2548.0500000000002</v>
      </c>
      <c r="H2184" s="13">
        <v>13.27109375</v>
      </c>
    </row>
    <row r="2185" spans="1:8" ht="15.75" customHeight="1" x14ac:dyDescent="0.3">
      <c r="A2185" s="4">
        <v>42002</v>
      </c>
      <c r="B2185" s="14" t="s">
        <v>36</v>
      </c>
      <c r="C2185" s="14" t="s">
        <v>48</v>
      </c>
      <c r="D2185" s="14" t="s">
        <v>19</v>
      </c>
      <c r="E2185" s="12">
        <v>171</v>
      </c>
      <c r="F2185" s="12">
        <v>363</v>
      </c>
      <c r="G2185" s="12">
        <v>4798.2300000000005</v>
      </c>
      <c r="H2185" s="13">
        <v>13.218264462809918</v>
      </c>
    </row>
    <row r="2186" spans="1:8" ht="15.75" customHeight="1" x14ac:dyDescent="0.3">
      <c r="A2186" s="4">
        <v>42002</v>
      </c>
      <c r="B2186" s="14" t="s">
        <v>36</v>
      </c>
      <c r="C2186" s="14" t="s">
        <v>49</v>
      </c>
      <c r="D2186" s="14" t="s">
        <v>20</v>
      </c>
      <c r="E2186" s="12">
        <v>1452</v>
      </c>
      <c r="F2186" s="12">
        <v>3228</v>
      </c>
      <c r="G2186" s="12">
        <v>39597.360000000001</v>
      </c>
      <c r="H2186" s="13">
        <v>12.266840148698886</v>
      </c>
    </row>
    <row r="2187" spans="1:8" ht="15.75" customHeight="1" x14ac:dyDescent="0.3">
      <c r="A2187" s="4">
        <v>42002</v>
      </c>
      <c r="B2187" s="14" t="s">
        <v>36</v>
      </c>
      <c r="C2187" s="14" t="s">
        <v>50</v>
      </c>
      <c r="D2187" s="14" t="s">
        <v>21</v>
      </c>
      <c r="E2187" s="12">
        <v>183.00000000000003</v>
      </c>
      <c r="F2187" s="12">
        <v>363</v>
      </c>
      <c r="G2187" s="12">
        <v>4786.47</v>
      </c>
      <c r="H2187" s="13">
        <v>13.185867768595042</v>
      </c>
    </row>
    <row r="2188" spans="1:8" ht="15.75" customHeight="1" x14ac:dyDescent="0.3">
      <c r="A2188" s="4">
        <v>42002</v>
      </c>
      <c r="B2188" s="14" t="s">
        <v>36</v>
      </c>
      <c r="C2188" s="14" t="s">
        <v>51</v>
      </c>
      <c r="D2188" s="14" t="s">
        <v>22</v>
      </c>
      <c r="E2188" s="12">
        <v>147</v>
      </c>
      <c r="F2188" s="12">
        <v>270</v>
      </c>
      <c r="G2188" s="12">
        <v>4547.37</v>
      </c>
      <c r="H2188" s="13">
        <v>16.842111111111112</v>
      </c>
    </row>
    <row r="2189" spans="1:8" ht="15.75" customHeight="1" x14ac:dyDescent="0.3">
      <c r="A2189" s="4">
        <v>42002</v>
      </c>
      <c r="B2189" s="14" t="s">
        <v>36</v>
      </c>
      <c r="C2189" s="14" t="s">
        <v>52</v>
      </c>
      <c r="D2189" s="14" t="s">
        <v>23</v>
      </c>
      <c r="E2189" s="12">
        <v>1374</v>
      </c>
      <c r="F2189" s="12">
        <v>2568</v>
      </c>
      <c r="G2189" s="12">
        <v>41130.030000000006</v>
      </c>
      <c r="H2189" s="13">
        <v>16.016366822429905</v>
      </c>
    </row>
    <row r="2190" spans="1:8" ht="15.75" customHeight="1" x14ac:dyDescent="0.3">
      <c r="A2190" s="4">
        <v>42002</v>
      </c>
      <c r="B2190" s="14" t="s">
        <v>36</v>
      </c>
      <c r="C2190" s="14" t="s">
        <v>49</v>
      </c>
      <c r="D2190" s="14" t="s">
        <v>24</v>
      </c>
      <c r="E2190" s="12">
        <v>183.00000000000003</v>
      </c>
      <c r="F2190" s="12">
        <v>312</v>
      </c>
      <c r="G2190" s="12">
        <v>4952.3999999999996</v>
      </c>
      <c r="H2190" s="13">
        <v>15.873076923076923</v>
      </c>
    </row>
    <row r="2191" spans="1:8" ht="15.75" customHeight="1" x14ac:dyDescent="0.3">
      <c r="A2191" s="4">
        <v>42002</v>
      </c>
      <c r="B2191" s="14" t="s">
        <v>36</v>
      </c>
      <c r="C2191" s="14" t="s">
        <v>53</v>
      </c>
      <c r="D2191" s="14" t="s">
        <v>25</v>
      </c>
      <c r="E2191" s="12">
        <v>81</v>
      </c>
      <c r="F2191" s="12">
        <v>141</v>
      </c>
      <c r="G2191" s="12">
        <v>1967.52</v>
      </c>
      <c r="H2191" s="13">
        <v>13.95404255319149</v>
      </c>
    </row>
    <row r="2192" spans="1:8" ht="15.75" customHeight="1" x14ac:dyDescent="0.3">
      <c r="A2192" s="4">
        <v>42002</v>
      </c>
      <c r="B2192" s="14" t="s">
        <v>36</v>
      </c>
      <c r="C2192" s="14" t="s">
        <v>54</v>
      </c>
      <c r="D2192" s="14" t="s">
        <v>26</v>
      </c>
      <c r="E2192" s="12">
        <v>36</v>
      </c>
      <c r="F2192" s="12">
        <v>63</v>
      </c>
      <c r="G2192" s="12">
        <v>902.40000000000009</v>
      </c>
      <c r="H2192" s="13">
        <v>14.323809523809524</v>
      </c>
    </row>
    <row r="2193" spans="1:8" ht="15.75" customHeight="1" x14ac:dyDescent="0.3">
      <c r="A2193" s="4">
        <v>42002</v>
      </c>
      <c r="B2193" s="14" t="s">
        <v>36</v>
      </c>
      <c r="C2193" s="14" t="s">
        <v>49</v>
      </c>
      <c r="D2193" s="14" t="s">
        <v>27</v>
      </c>
      <c r="E2193" s="12">
        <v>179.99999999999997</v>
      </c>
      <c r="F2193" s="12">
        <v>312</v>
      </c>
      <c r="G2193" s="12">
        <v>3779.7300000000005</v>
      </c>
      <c r="H2193" s="13">
        <v>12.114519230769231</v>
      </c>
    </row>
    <row r="2194" spans="1:8" ht="15.75" customHeight="1" x14ac:dyDescent="0.3">
      <c r="A2194" s="4">
        <v>42002</v>
      </c>
      <c r="B2194" s="14" t="s">
        <v>36</v>
      </c>
      <c r="C2194" s="14" t="s">
        <v>49</v>
      </c>
      <c r="D2194" s="14" t="s">
        <v>28</v>
      </c>
      <c r="E2194" s="12">
        <v>888</v>
      </c>
      <c r="F2194" s="12">
        <v>1755.0000000000005</v>
      </c>
      <c r="G2194" s="12">
        <v>24015.78</v>
      </c>
      <c r="H2194" s="13">
        <v>13.684205128205129</v>
      </c>
    </row>
    <row r="2195" spans="1:8" ht="15.75" customHeight="1" x14ac:dyDescent="0.3">
      <c r="A2195" s="4">
        <v>42002</v>
      </c>
      <c r="B2195" s="14" t="s">
        <v>36</v>
      </c>
      <c r="C2195" s="14" t="s">
        <v>49</v>
      </c>
      <c r="D2195" s="14" t="s">
        <v>29</v>
      </c>
      <c r="E2195" s="12">
        <v>2028</v>
      </c>
      <c r="F2195" s="12">
        <v>4704</v>
      </c>
      <c r="G2195" s="12">
        <v>60486.990000000005</v>
      </c>
      <c r="H2195" s="13">
        <v>12.858628826530614</v>
      </c>
    </row>
    <row r="2196" spans="1:8" ht="15.75" customHeight="1" x14ac:dyDescent="0.3">
      <c r="A2196" s="4">
        <v>42002</v>
      </c>
      <c r="B2196" s="14" t="s">
        <v>36</v>
      </c>
      <c r="C2196" s="14" t="s">
        <v>55</v>
      </c>
      <c r="D2196" s="14" t="s">
        <v>30</v>
      </c>
      <c r="E2196" s="12">
        <v>216</v>
      </c>
      <c r="F2196" s="12">
        <v>351</v>
      </c>
      <c r="G2196" s="12">
        <v>5268.99</v>
      </c>
      <c r="H2196" s="13">
        <v>15.011367521367522</v>
      </c>
    </row>
    <row r="2197" spans="1:8" ht="15.75" customHeight="1" x14ac:dyDescent="0.3">
      <c r="A2197" s="4">
        <v>42002</v>
      </c>
      <c r="B2197" s="14" t="s">
        <v>36</v>
      </c>
      <c r="C2197" s="14" t="s">
        <v>49</v>
      </c>
      <c r="D2197" s="14" t="s">
        <v>31</v>
      </c>
      <c r="E2197" s="12">
        <v>327</v>
      </c>
      <c r="F2197" s="12">
        <v>629.99999999999989</v>
      </c>
      <c r="G2197" s="12">
        <v>10072.799999999999</v>
      </c>
      <c r="H2197" s="13">
        <v>15.988571428571428</v>
      </c>
    </row>
    <row r="2198" spans="1:8" ht="15.75" customHeight="1" x14ac:dyDescent="0.3">
      <c r="A2198" s="4">
        <v>42002</v>
      </c>
      <c r="B2198" s="14" t="s">
        <v>36</v>
      </c>
      <c r="C2198" s="14" t="s">
        <v>13</v>
      </c>
      <c r="D2198" s="14" t="s">
        <v>13</v>
      </c>
      <c r="E2198" s="12">
        <v>16335</v>
      </c>
      <c r="F2198" s="12">
        <v>31805.999999999993</v>
      </c>
      <c r="G2198" s="12">
        <v>445851.57</v>
      </c>
      <c r="H2198" s="13">
        <v>14.017844746274289</v>
      </c>
    </row>
    <row r="2199" spans="1:8" ht="15.75" customHeight="1" x14ac:dyDescent="0.3">
      <c r="A2199" s="4">
        <v>42002</v>
      </c>
      <c r="B2199" s="14" t="s">
        <v>36</v>
      </c>
      <c r="C2199" s="14" t="s">
        <v>53</v>
      </c>
      <c r="D2199" s="14" t="s">
        <v>32</v>
      </c>
      <c r="E2199" s="12">
        <v>87</v>
      </c>
      <c r="F2199" s="12">
        <v>150</v>
      </c>
      <c r="G2199" s="12">
        <v>1783.5</v>
      </c>
      <c r="H2199" s="13">
        <v>11.89</v>
      </c>
    </row>
    <row r="2200" spans="1:8" ht="15.75" customHeight="1" x14ac:dyDescent="0.3">
      <c r="A2200" s="4">
        <v>42002</v>
      </c>
      <c r="B2200" s="14" t="s">
        <v>36</v>
      </c>
      <c r="C2200" s="14" t="s">
        <v>56</v>
      </c>
      <c r="D2200" s="14" t="s">
        <v>33</v>
      </c>
      <c r="E2200" s="12">
        <v>354</v>
      </c>
      <c r="F2200" s="12">
        <v>642</v>
      </c>
      <c r="G2200" s="12">
        <v>8150.0399999999981</v>
      </c>
      <c r="H2200" s="13">
        <v>12.694766355140187</v>
      </c>
    </row>
    <row r="2201" spans="1:8" ht="15.75" customHeight="1" x14ac:dyDescent="0.3">
      <c r="A2201" s="4">
        <v>42002</v>
      </c>
      <c r="B2201" s="14" t="s">
        <v>37</v>
      </c>
      <c r="C2201" s="14" t="s">
        <v>44</v>
      </c>
      <c r="D2201" s="14" t="s">
        <v>14</v>
      </c>
      <c r="E2201" s="12">
        <v>555</v>
      </c>
      <c r="F2201" s="12">
        <v>1233</v>
      </c>
      <c r="G2201" s="12">
        <v>20292.37</v>
      </c>
      <c r="H2201" s="13">
        <v>16.457721005677211</v>
      </c>
    </row>
    <row r="2202" spans="1:8" ht="15.75" customHeight="1" x14ac:dyDescent="0.3">
      <c r="A2202" s="4">
        <v>42002</v>
      </c>
      <c r="B2202" s="14" t="s">
        <v>37</v>
      </c>
      <c r="C2202" s="14" t="s">
        <v>45</v>
      </c>
      <c r="D2202" s="14" t="s">
        <v>15</v>
      </c>
      <c r="E2202" s="12">
        <v>368</v>
      </c>
      <c r="F2202" s="12">
        <v>746</v>
      </c>
      <c r="G2202" s="12">
        <v>12261.53</v>
      </c>
      <c r="H2202" s="13">
        <v>16.436367292225203</v>
      </c>
    </row>
    <row r="2203" spans="1:8" ht="15.75" customHeight="1" x14ac:dyDescent="0.3">
      <c r="A2203" s="4">
        <v>42002</v>
      </c>
      <c r="B2203" s="14" t="s">
        <v>37</v>
      </c>
      <c r="C2203" s="14" t="s">
        <v>46</v>
      </c>
      <c r="D2203" s="14" t="s">
        <v>16</v>
      </c>
      <c r="E2203" s="12">
        <v>1302.0000000000002</v>
      </c>
      <c r="F2203" s="12">
        <v>3184</v>
      </c>
      <c r="G2203" s="12">
        <v>43036.37</v>
      </c>
      <c r="H2203" s="13">
        <v>13.516447864321609</v>
      </c>
    </row>
    <row r="2204" spans="1:8" ht="15.75" customHeight="1" x14ac:dyDescent="0.3">
      <c r="A2204" s="4">
        <v>42002</v>
      </c>
      <c r="B2204" s="14" t="s">
        <v>37</v>
      </c>
      <c r="C2204" s="14" t="s">
        <v>47</v>
      </c>
      <c r="D2204" s="14" t="s">
        <v>17</v>
      </c>
      <c r="E2204" s="12">
        <v>2772</v>
      </c>
      <c r="F2204" s="12">
        <v>6653</v>
      </c>
      <c r="G2204" s="12">
        <v>86145.65</v>
      </c>
      <c r="H2204" s="13">
        <v>12.948391702991131</v>
      </c>
    </row>
    <row r="2205" spans="1:8" ht="15.75" customHeight="1" x14ac:dyDescent="0.3">
      <c r="A2205" s="4">
        <v>42002</v>
      </c>
      <c r="B2205" s="14" t="s">
        <v>37</v>
      </c>
      <c r="C2205" s="14" t="s">
        <v>45</v>
      </c>
      <c r="D2205" s="14" t="s">
        <v>18</v>
      </c>
      <c r="E2205" s="12">
        <v>496.00000000000006</v>
      </c>
      <c r="F2205" s="12">
        <v>1116</v>
      </c>
      <c r="G2205" s="12">
        <v>20055.46</v>
      </c>
      <c r="H2205" s="13">
        <v>17.970842293906809</v>
      </c>
    </row>
    <row r="2206" spans="1:8" ht="15.75" customHeight="1" x14ac:dyDescent="0.3">
      <c r="A2206" s="4">
        <v>42002</v>
      </c>
      <c r="B2206" s="14" t="s">
        <v>37</v>
      </c>
      <c r="C2206" s="14" t="s">
        <v>48</v>
      </c>
      <c r="D2206" s="14" t="s">
        <v>19</v>
      </c>
      <c r="E2206" s="12">
        <v>239.99999999999997</v>
      </c>
      <c r="F2206" s="12">
        <v>524</v>
      </c>
      <c r="G2206" s="12">
        <v>8084.9</v>
      </c>
      <c r="H2206" s="13">
        <v>15.429198473282442</v>
      </c>
    </row>
    <row r="2207" spans="1:8" ht="15.75" customHeight="1" x14ac:dyDescent="0.3">
      <c r="A2207" s="4">
        <v>42002</v>
      </c>
      <c r="B2207" s="14" t="s">
        <v>37</v>
      </c>
      <c r="C2207" s="14" t="s">
        <v>49</v>
      </c>
      <c r="D2207" s="14" t="s">
        <v>20</v>
      </c>
      <c r="E2207" s="12">
        <v>1842</v>
      </c>
      <c r="F2207" s="12">
        <v>4241.0000000000009</v>
      </c>
      <c r="G2207" s="12">
        <v>68749.829999999987</v>
      </c>
      <c r="H2207" s="13">
        <v>16.210759254892714</v>
      </c>
    </row>
    <row r="2208" spans="1:8" ht="15.75" customHeight="1" x14ac:dyDescent="0.3">
      <c r="A2208" s="4">
        <v>42002</v>
      </c>
      <c r="B2208" s="14" t="s">
        <v>37</v>
      </c>
      <c r="C2208" s="14" t="s">
        <v>50</v>
      </c>
      <c r="D2208" s="14" t="s">
        <v>21</v>
      </c>
      <c r="E2208" s="12">
        <v>557.00000000000011</v>
      </c>
      <c r="F2208" s="12">
        <v>1322</v>
      </c>
      <c r="G2208" s="12">
        <v>23644.1</v>
      </c>
      <c r="H2208" s="13">
        <v>17.885098335854764</v>
      </c>
    </row>
    <row r="2209" spans="1:8" ht="15.75" customHeight="1" x14ac:dyDescent="0.3">
      <c r="A2209" s="4">
        <v>42002</v>
      </c>
      <c r="B2209" s="14" t="s">
        <v>37</v>
      </c>
      <c r="C2209" s="14" t="s">
        <v>51</v>
      </c>
      <c r="D2209" s="14" t="s">
        <v>22</v>
      </c>
      <c r="E2209" s="12">
        <v>107</v>
      </c>
      <c r="F2209" s="12">
        <v>228</v>
      </c>
      <c r="G2209" s="12">
        <v>3584.5500000000006</v>
      </c>
      <c r="H2209" s="13">
        <v>15.721710526315791</v>
      </c>
    </row>
    <row r="2210" spans="1:8" ht="15.75" customHeight="1" x14ac:dyDescent="0.3">
      <c r="A2210" s="4">
        <v>42002</v>
      </c>
      <c r="B2210" s="14" t="s">
        <v>37</v>
      </c>
      <c r="C2210" s="14" t="s">
        <v>52</v>
      </c>
      <c r="D2210" s="14" t="s">
        <v>23</v>
      </c>
      <c r="E2210" s="12">
        <v>7284</v>
      </c>
      <c r="F2210" s="12">
        <v>15525</v>
      </c>
      <c r="G2210" s="12">
        <v>318428.01</v>
      </c>
      <c r="H2210" s="13">
        <v>20.510660869565218</v>
      </c>
    </row>
    <row r="2211" spans="1:8" ht="15.75" customHeight="1" x14ac:dyDescent="0.3">
      <c r="A2211" s="4">
        <v>42002</v>
      </c>
      <c r="B2211" s="14" t="s">
        <v>37</v>
      </c>
      <c r="C2211" s="14" t="s">
        <v>49</v>
      </c>
      <c r="D2211" s="14" t="s">
        <v>24</v>
      </c>
      <c r="E2211" s="12">
        <v>304.99999999999994</v>
      </c>
      <c r="F2211" s="12">
        <v>592</v>
      </c>
      <c r="G2211" s="12">
        <v>9155.9599999999991</v>
      </c>
      <c r="H2211" s="13">
        <v>15.466148648648646</v>
      </c>
    </row>
    <row r="2212" spans="1:8" ht="15.75" customHeight="1" x14ac:dyDescent="0.3">
      <c r="A2212" s="4">
        <v>42002</v>
      </c>
      <c r="B2212" s="14" t="s">
        <v>37</v>
      </c>
      <c r="C2212" s="14" t="s">
        <v>53</v>
      </c>
      <c r="D2212" s="14" t="s">
        <v>25</v>
      </c>
      <c r="E2212" s="12">
        <v>142</v>
      </c>
      <c r="F2212" s="12">
        <v>282</v>
      </c>
      <c r="G2212" s="12">
        <v>4789.6699999999992</v>
      </c>
      <c r="H2212" s="13">
        <v>16.984645390070924</v>
      </c>
    </row>
    <row r="2213" spans="1:8" ht="15.75" customHeight="1" x14ac:dyDescent="0.3">
      <c r="A2213" s="4">
        <v>42002</v>
      </c>
      <c r="B2213" s="14" t="s">
        <v>37</v>
      </c>
      <c r="C2213" s="14" t="s">
        <v>54</v>
      </c>
      <c r="D2213" s="14" t="s">
        <v>26</v>
      </c>
      <c r="E2213" s="12">
        <v>57</v>
      </c>
      <c r="F2213" s="12">
        <v>112.00000000000001</v>
      </c>
      <c r="G2213" s="12">
        <v>2061.3000000000002</v>
      </c>
      <c r="H2213" s="13">
        <v>18.404464285714287</v>
      </c>
    </row>
    <row r="2214" spans="1:8" ht="15.75" customHeight="1" x14ac:dyDescent="0.3">
      <c r="A2214" s="4">
        <v>42002</v>
      </c>
      <c r="B2214" s="14" t="s">
        <v>37</v>
      </c>
      <c r="C2214" s="14" t="s">
        <v>49</v>
      </c>
      <c r="D2214" s="14" t="s">
        <v>27</v>
      </c>
      <c r="E2214" s="12">
        <v>101</v>
      </c>
      <c r="F2214" s="12">
        <v>218</v>
      </c>
      <c r="G2214" s="12">
        <v>2983.21</v>
      </c>
      <c r="H2214" s="13">
        <v>13.684449541284405</v>
      </c>
    </row>
    <row r="2215" spans="1:8" ht="15.75" customHeight="1" x14ac:dyDescent="0.3">
      <c r="A2215" s="4">
        <v>42002</v>
      </c>
      <c r="B2215" s="14" t="s">
        <v>37</v>
      </c>
      <c r="C2215" s="14" t="s">
        <v>49</v>
      </c>
      <c r="D2215" s="14" t="s">
        <v>28</v>
      </c>
      <c r="E2215" s="12">
        <v>914.00000000000011</v>
      </c>
      <c r="F2215" s="12">
        <v>1902</v>
      </c>
      <c r="G2215" s="12">
        <v>28526.06</v>
      </c>
      <c r="H2215" s="13">
        <v>14.997928496319664</v>
      </c>
    </row>
    <row r="2216" spans="1:8" ht="15.75" customHeight="1" x14ac:dyDescent="0.3">
      <c r="A2216" s="4">
        <v>42002</v>
      </c>
      <c r="B2216" s="14" t="s">
        <v>37</v>
      </c>
      <c r="C2216" s="14" t="s">
        <v>49</v>
      </c>
      <c r="D2216" s="14" t="s">
        <v>29</v>
      </c>
      <c r="E2216" s="12">
        <v>1783.9999999999998</v>
      </c>
      <c r="F2216" s="12">
        <v>4657.0000000000009</v>
      </c>
      <c r="G2216" s="12">
        <v>66430.740000000005</v>
      </c>
      <c r="H2216" s="13">
        <v>14.264706892849475</v>
      </c>
    </row>
    <row r="2217" spans="1:8" ht="15.75" customHeight="1" x14ac:dyDescent="0.3">
      <c r="A2217" s="4">
        <v>42002</v>
      </c>
      <c r="B2217" s="14" t="s">
        <v>37</v>
      </c>
      <c r="C2217" s="14" t="s">
        <v>55</v>
      </c>
      <c r="D2217" s="14" t="s">
        <v>30</v>
      </c>
      <c r="E2217" s="12">
        <v>367.00000000000006</v>
      </c>
      <c r="F2217" s="12">
        <v>761.00000000000011</v>
      </c>
      <c r="G2217" s="12">
        <v>11582.94</v>
      </c>
      <c r="H2217" s="13">
        <v>15.220683311432326</v>
      </c>
    </row>
    <row r="2218" spans="1:8" ht="15.75" customHeight="1" x14ac:dyDescent="0.3">
      <c r="A2218" s="4">
        <v>42002</v>
      </c>
      <c r="B2218" s="14" t="s">
        <v>37</v>
      </c>
      <c r="C2218" s="14" t="s">
        <v>49</v>
      </c>
      <c r="D2218" s="14" t="s">
        <v>31</v>
      </c>
      <c r="E2218" s="12">
        <v>384</v>
      </c>
      <c r="F2218" s="12">
        <v>766</v>
      </c>
      <c r="G2218" s="12">
        <v>15215.110000000002</v>
      </c>
      <c r="H2218" s="13">
        <v>19.863067885117495</v>
      </c>
    </row>
    <row r="2219" spans="1:8" ht="15.75" customHeight="1" x14ac:dyDescent="0.3">
      <c r="A2219" s="4">
        <v>42002</v>
      </c>
      <c r="B2219" s="14" t="s">
        <v>37</v>
      </c>
      <c r="C2219" s="14" t="s">
        <v>13</v>
      </c>
      <c r="D2219" s="14" t="s">
        <v>13</v>
      </c>
      <c r="E2219" s="12">
        <v>39179</v>
      </c>
      <c r="F2219" s="12">
        <v>85284</v>
      </c>
      <c r="G2219" s="12">
        <v>1443351.56</v>
      </c>
      <c r="H2219" s="13">
        <v>16.924060316120258</v>
      </c>
    </row>
    <row r="2220" spans="1:8" ht="15.75" customHeight="1" x14ac:dyDescent="0.3">
      <c r="A2220" s="4">
        <v>42002</v>
      </c>
      <c r="B2220" s="14" t="s">
        <v>37</v>
      </c>
      <c r="C2220" s="14" t="s">
        <v>53</v>
      </c>
      <c r="D2220" s="14" t="s">
        <v>32</v>
      </c>
      <c r="E2220" s="12">
        <v>99</v>
      </c>
      <c r="F2220" s="12">
        <v>186</v>
      </c>
      <c r="G2220" s="12">
        <v>3197.63</v>
      </c>
      <c r="H2220" s="13">
        <v>17.191559139784946</v>
      </c>
    </row>
    <row r="2221" spans="1:8" ht="15.75" customHeight="1" x14ac:dyDescent="0.3">
      <c r="A2221" s="4">
        <v>42002</v>
      </c>
      <c r="B2221" s="14" t="s">
        <v>37</v>
      </c>
      <c r="C2221" s="14" t="s">
        <v>56</v>
      </c>
      <c r="D2221" s="14" t="s">
        <v>33</v>
      </c>
      <c r="E2221" s="12">
        <v>2243.0000000000005</v>
      </c>
      <c r="F2221" s="12">
        <v>5210</v>
      </c>
      <c r="G2221" s="12">
        <v>76689.899999999994</v>
      </c>
      <c r="H2221" s="13">
        <v>14.719750479846448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904C8-47C4-4F3B-9ED2-1FB48F669415}">
  <dimension ref="A1:AA1001"/>
  <sheetViews>
    <sheetView workbookViewId="0">
      <selection activeCell="H49" sqref="H49"/>
    </sheetView>
  </sheetViews>
  <sheetFormatPr defaultColWidth="14.44140625" defaultRowHeight="14.4" x14ac:dyDescent="0.3"/>
  <cols>
    <col min="1" max="1" width="18.44140625" customWidth="1"/>
    <col min="2" max="2" width="15.33203125" customWidth="1"/>
    <col min="3" max="3" width="21" bestFit="1" customWidth="1"/>
    <col min="4" max="4" width="17" bestFit="1" customWidth="1"/>
    <col min="5" max="5" width="20.44140625" customWidth="1"/>
    <col min="6" max="6" width="17" bestFit="1" customWidth="1"/>
    <col min="7" max="7" width="21" bestFit="1" customWidth="1"/>
    <col min="8" max="8" width="12" bestFit="1" customWidth="1"/>
    <col min="9" max="9" width="20.44140625" customWidth="1"/>
    <col min="10" max="10" width="7.21875" customWidth="1"/>
    <col min="11" max="11" width="8.6640625" customWidth="1"/>
    <col min="12" max="12" width="17" bestFit="1" customWidth="1"/>
    <col min="13" max="13" width="20.44140625" customWidth="1"/>
    <col min="14" max="27" width="8.6640625" customWidth="1"/>
  </cols>
  <sheetData>
    <row r="1" spans="1:27" x14ac:dyDescent="0.3">
      <c r="A1" s="3" t="s">
        <v>11</v>
      </c>
      <c r="B1" s="3" t="s">
        <v>83</v>
      </c>
      <c r="C1" s="3"/>
      <c r="D1" t="s">
        <v>11</v>
      </c>
      <c r="E1" t="s">
        <v>85</v>
      </c>
      <c r="F1" s="3" t="s">
        <v>86</v>
      </c>
      <c r="G1" s="3"/>
      <c r="J1" s="3"/>
      <c r="K1" s="3"/>
      <c r="O1" s="3"/>
      <c r="P1" s="3"/>
      <c r="Q1" s="3"/>
      <c r="R1" s="3"/>
      <c r="S1" s="3"/>
      <c r="T1" s="3"/>
      <c r="U1" s="3"/>
      <c r="V1" s="3"/>
      <c r="W1" s="3"/>
      <c r="X1" s="3"/>
      <c r="Y1" s="3"/>
      <c r="Z1" s="3"/>
      <c r="AA1" s="3"/>
    </row>
    <row r="2" spans="1:27" x14ac:dyDescent="0.3">
      <c r="A2" s="3" t="s">
        <v>84</v>
      </c>
      <c r="B2" s="12">
        <v>318924513</v>
      </c>
      <c r="C2" s="3"/>
      <c r="D2" s="7" t="s">
        <v>14</v>
      </c>
      <c r="E2">
        <v>24701</v>
      </c>
      <c r="F2" s="3">
        <f>$E2/VLOOKUP($D2,$A$1:$B$22,MATCH("Population",Table_2[#Headers],0),0)</f>
        <v>3.0312252649146811E-2</v>
      </c>
      <c r="G2" s="3"/>
      <c r="H2" s="7"/>
      <c r="J2" s="33"/>
      <c r="K2" s="3"/>
      <c r="O2" s="3"/>
      <c r="P2" s="3"/>
      <c r="Q2" s="3"/>
      <c r="R2" s="3"/>
      <c r="S2" s="3"/>
      <c r="T2" s="3"/>
      <c r="U2" s="3"/>
      <c r="V2" s="3"/>
      <c r="W2" s="3"/>
      <c r="X2" s="3"/>
      <c r="Y2" s="3"/>
      <c r="Z2" s="3"/>
      <c r="AA2" s="3"/>
    </row>
    <row r="3" spans="1:27" x14ac:dyDescent="0.3">
      <c r="A3" s="3" t="s">
        <v>23</v>
      </c>
      <c r="B3" s="12">
        <v>8405837</v>
      </c>
      <c r="C3" s="3"/>
      <c r="D3" s="7" t="s">
        <v>15</v>
      </c>
      <c r="E3">
        <v>14978</v>
      </c>
      <c r="F3" s="3">
        <f>$E3/VLOOKUP($D3,$A$1:$B$22,MATCH("Population",Table_2[#Headers],0),0)</f>
        <v>2.1447053213836199E-2</v>
      </c>
      <c r="G3" s="3"/>
      <c r="H3" s="7"/>
      <c r="J3" s="3"/>
      <c r="K3" s="3"/>
      <c r="O3" s="3"/>
      <c r="P3" s="3"/>
      <c r="Q3" s="3"/>
      <c r="R3" s="3"/>
      <c r="S3" s="3"/>
      <c r="T3" s="3"/>
      <c r="U3" s="3"/>
      <c r="V3" s="3"/>
      <c r="W3" s="3"/>
      <c r="X3" s="3"/>
      <c r="Y3" s="3"/>
      <c r="Z3" s="3"/>
      <c r="AA3" s="3"/>
    </row>
    <row r="4" spans="1:27" x14ac:dyDescent="0.3">
      <c r="A4" s="3" t="s">
        <v>17</v>
      </c>
      <c r="B4" s="12">
        <v>1955130</v>
      </c>
      <c r="C4" s="3"/>
      <c r="D4" s="7" t="s">
        <v>16</v>
      </c>
      <c r="E4">
        <v>80021</v>
      </c>
      <c r="F4" s="3">
        <f>$E4/VLOOKUP($D4,$A$1:$B$22,MATCH("Population",Table_2[#Headers],0),0)</f>
        <v>0.32141078371517623</v>
      </c>
      <c r="G4" s="3"/>
      <c r="H4" s="7"/>
      <c r="J4" s="3"/>
      <c r="K4" s="3"/>
      <c r="O4" s="3"/>
      <c r="P4" s="3"/>
      <c r="Q4" s="3"/>
      <c r="R4" s="3"/>
      <c r="S4" s="3"/>
      <c r="T4" s="3"/>
      <c r="U4" s="3"/>
      <c r="V4" s="3"/>
      <c r="W4" s="3"/>
      <c r="X4" s="3"/>
      <c r="Y4" s="3"/>
      <c r="Z4" s="3"/>
      <c r="AA4" s="3"/>
    </row>
    <row r="5" spans="1:27" x14ac:dyDescent="0.3">
      <c r="A5" s="3" t="s">
        <v>20</v>
      </c>
      <c r="B5" s="12">
        <v>1595037</v>
      </c>
      <c r="C5" s="3"/>
      <c r="D5" s="7" t="s">
        <v>17</v>
      </c>
      <c r="E5">
        <v>164468</v>
      </c>
      <c r="F5" s="3">
        <f>$E5/VLOOKUP($D5,$A$1:$B$22,MATCH("Population",Table_2[#Headers],0),0)</f>
        <v>8.4121260478842844E-2</v>
      </c>
      <c r="G5" s="3"/>
      <c r="H5" s="7"/>
      <c r="J5" s="3"/>
      <c r="K5" s="3"/>
      <c r="O5" s="3"/>
      <c r="P5" s="3"/>
      <c r="Q5" s="3"/>
      <c r="R5" s="3"/>
      <c r="S5" s="3"/>
      <c r="T5" s="3"/>
      <c r="U5" s="3"/>
      <c r="V5" s="3"/>
      <c r="W5" s="3"/>
      <c r="X5" s="3"/>
      <c r="Y5" s="3"/>
      <c r="Z5" s="3"/>
      <c r="AA5" s="3"/>
    </row>
    <row r="6" spans="1:27" x14ac:dyDescent="0.3">
      <c r="A6" s="3" t="s">
        <v>21</v>
      </c>
      <c r="B6" s="12">
        <v>1339155</v>
      </c>
      <c r="C6" s="3"/>
      <c r="D6" s="7" t="s">
        <v>18</v>
      </c>
      <c r="E6">
        <v>22157</v>
      </c>
      <c r="F6" s="3">
        <f>$E6/VLOOKUP($D6,$A$1:$B$22,MATCH("Population",Table_2[#Headers],0),0)</f>
        <v>2.3498580985631685E-2</v>
      </c>
      <c r="G6" s="3"/>
      <c r="H6" s="7"/>
      <c r="J6" s="3"/>
      <c r="K6" s="3"/>
      <c r="O6" s="3"/>
      <c r="P6" s="3"/>
      <c r="Q6" s="3"/>
      <c r="R6" s="3"/>
      <c r="S6" s="3"/>
      <c r="T6" s="3"/>
      <c r="U6" s="3"/>
      <c r="V6" s="3"/>
      <c r="W6" s="3"/>
      <c r="X6" s="3"/>
      <c r="Y6" s="3"/>
      <c r="Z6" s="3"/>
      <c r="AA6" s="3"/>
    </row>
    <row r="7" spans="1:27" x14ac:dyDescent="0.3">
      <c r="A7" s="3" t="s">
        <v>31</v>
      </c>
      <c r="B7" s="12">
        <v>1177609</v>
      </c>
      <c r="C7" s="3"/>
      <c r="D7" s="7" t="s">
        <v>19</v>
      </c>
      <c r="E7">
        <v>12421</v>
      </c>
      <c r="F7" s="3">
        <f>$E7/VLOOKUP($D7,$A$1:$B$22,MATCH("Population",Table_2[#Headers],0),0)</f>
        <v>1.646838576408086E-2</v>
      </c>
      <c r="G7" s="3"/>
      <c r="H7" s="7"/>
      <c r="J7" s="3"/>
      <c r="K7" s="3"/>
      <c r="O7" s="3"/>
      <c r="P7" s="3"/>
      <c r="Q7" s="3"/>
      <c r="R7" s="3"/>
      <c r="S7" s="3"/>
      <c r="T7" s="3"/>
      <c r="U7" s="3"/>
      <c r="V7" s="3"/>
      <c r="W7" s="3"/>
      <c r="X7" s="3"/>
      <c r="Y7" s="3"/>
      <c r="Z7" s="3"/>
      <c r="AA7" s="3"/>
    </row>
    <row r="8" spans="1:27" x14ac:dyDescent="0.3">
      <c r="A8" s="3" t="s">
        <v>24</v>
      </c>
      <c r="B8" s="12">
        <v>1030185</v>
      </c>
      <c r="C8" s="3"/>
      <c r="D8" s="7" t="s">
        <v>20</v>
      </c>
      <c r="E8">
        <v>144132</v>
      </c>
      <c r="F8" s="3">
        <f>$E8/VLOOKUP($D8,$A$1:$B$22,MATCH("Population",Table_2[#Headers],0),0)</f>
        <v>9.0362794091923881E-2</v>
      </c>
      <c r="G8" s="3"/>
      <c r="H8" s="7"/>
      <c r="J8" s="3"/>
      <c r="K8" s="3"/>
      <c r="O8" s="3"/>
      <c r="P8" s="3"/>
      <c r="Q8" s="3"/>
      <c r="R8" s="3"/>
      <c r="S8" s="3"/>
      <c r="T8" s="3"/>
      <c r="U8" s="3"/>
      <c r="V8" s="3"/>
      <c r="W8" s="3"/>
      <c r="X8" s="3"/>
      <c r="Y8" s="3"/>
      <c r="Z8" s="3"/>
      <c r="AA8" s="3"/>
    </row>
    <row r="9" spans="1:27" x14ac:dyDescent="0.3">
      <c r="A9" s="3" t="s">
        <v>28</v>
      </c>
      <c r="B9" s="12">
        <v>959307</v>
      </c>
      <c r="C9" s="3"/>
      <c r="D9" s="7" t="s">
        <v>21</v>
      </c>
      <c r="E9">
        <v>17675</v>
      </c>
      <c r="F9" s="3">
        <f>$E9/VLOOKUP($D9,$A$1:$B$22,MATCH("Population",Table_2[#Headers],0),0)</f>
        <v>1.3198621518793568E-2</v>
      </c>
      <c r="G9" s="3"/>
      <c r="H9" s="7"/>
      <c r="J9" s="3"/>
      <c r="K9" s="3"/>
      <c r="O9" s="3"/>
      <c r="P9" s="3"/>
      <c r="Q9" s="3"/>
      <c r="R9" s="3"/>
      <c r="S9" s="3"/>
      <c r="T9" s="3"/>
      <c r="U9" s="3"/>
      <c r="V9" s="3"/>
      <c r="W9" s="3"/>
      <c r="X9" s="3"/>
      <c r="Y9" s="3"/>
      <c r="Z9" s="3"/>
      <c r="AA9" s="3"/>
    </row>
    <row r="10" spans="1:27" x14ac:dyDescent="0.3">
      <c r="A10" s="3" t="s">
        <v>25</v>
      </c>
      <c r="B10" s="12">
        <v>943999</v>
      </c>
      <c r="C10" s="3"/>
      <c r="D10" s="7" t="s">
        <v>22</v>
      </c>
      <c r="E10">
        <v>9270</v>
      </c>
      <c r="F10" s="3">
        <f>$E10/VLOOKUP($D10,$A$1:$B$22,MATCH("Population",Table_2[#Headers],0),0)</f>
        <v>2.8329131331652532E-2</v>
      </c>
      <c r="G10" s="3"/>
      <c r="H10" s="7"/>
      <c r="J10" s="3"/>
      <c r="K10" s="3"/>
      <c r="O10" s="3"/>
      <c r="P10" s="3"/>
      <c r="Q10" s="3"/>
      <c r="R10" s="3"/>
      <c r="S10" s="3"/>
      <c r="T10" s="3"/>
      <c r="U10" s="3"/>
      <c r="V10" s="3"/>
      <c r="W10" s="3"/>
      <c r="X10" s="3"/>
      <c r="Y10" s="3"/>
      <c r="Z10" s="3"/>
      <c r="AA10" s="3"/>
    </row>
    <row r="11" spans="1:27" x14ac:dyDescent="0.3">
      <c r="A11" s="3" t="s">
        <v>18</v>
      </c>
      <c r="B11" s="12">
        <v>942908</v>
      </c>
      <c r="C11" s="3"/>
      <c r="D11" s="7" t="s">
        <v>23</v>
      </c>
      <c r="E11">
        <v>302149</v>
      </c>
      <c r="F11" s="3">
        <f>$E11/VLOOKUP($D11,$A$1:$B$22,MATCH("Population",Table_2[#Headers],0),0)</f>
        <v>3.5945141453492375E-2</v>
      </c>
      <c r="G11" s="3"/>
      <c r="H11" s="7"/>
      <c r="J11" s="3"/>
      <c r="K11" s="3"/>
      <c r="O11" s="3"/>
      <c r="P11" s="3"/>
      <c r="Q11" s="3"/>
      <c r="R11" s="3"/>
      <c r="S11" s="3"/>
      <c r="T11" s="3"/>
      <c r="U11" s="3"/>
      <c r="V11" s="3"/>
      <c r="W11" s="3"/>
      <c r="X11" s="3"/>
      <c r="Y11" s="3"/>
      <c r="Z11" s="3"/>
      <c r="AA11" s="3"/>
    </row>
    <row r="12" spans="1:27" x14ac:dyDescent="0.3">
      <c r="A12" s="3" t="s">
        <v>14</v>
      </c>
      <c r="B12" s="12">
        <v>814885</v>
      </c>
      <c r="C12" s="3"/>
      <c r="D12" s="7" t="s">
        <v>24</v>
      </c>
      <c r="E12">
        <v>12994</v>
      </c>
      <c r="F12" s="3">
        <f>$E12/VLOOKUP($D12,$A$1:$B$22,MATCH("Population",Table_2[#Headers],0),0)</f>
        <v>1.261326849061091E-2</v>
      </c>
      <c r="G12" s="3"/>
      <c r="H12" s="7"/>
      <c r="J12" s="3"/>
      <c r="K12" s="3"/>
      <c r="O12" s="3"/>
      <c r="P12" s="3"/>
      <c r="Q12" s="3"/>
      <c r="R12" s="3"/>
      <c r="S12" s="3"/>
      <c r="T12" s="3"/>
      <c r="U12" s="3"/>
      <c r="V12" s="3"/>
      <c r="W12" s="3"/>
      <c r="X12" s="3"/>
      <c r="Y12" s="3"/>
      <c r="Z12" s="3"/>
      <c r="AA12" s="3"/>
    </row>
    <row r="13" spans="1:27" x14ac:dyDescent="0.3">
      <c r="A13" s="3" t="s">
        <v>19</v>
      </c>
      <c r="B13" s="12">
        <v>754233</v>
      </c>
      <c r="C13" s="3"/>
      <c r="D13" s="7" t="s">
        <v>25</v>
      </c>
      <c r="E13">
        <v>6133</v>
      </c>
      <c r="F13" s="3">
        <f>$E13/VLOOKUP($D13,$A$1:$B$22,MATCH("Population",Table_2[#Headers],0),0)</f>
        <v>6.4968289161323267E-3</v>
      </c>
      <c r="G13" s="3"/>
      <c r="H13" s="7"/>
      <c r="J13" s="3"/>
      <c r="K13" s="3"/>
      <c r="O13" s="3"/>
      <c r="P13" s="3"/>
      <c r="Q13" s="3"/>
      <c r="R13" s="3"/>
      <c r="S13" s="3"/>
      <c r="T13" s="3"/>
      <c r="U13" s="3"/>
      <c r="V13" s="3"/>
      <c r="W13" s="3"/>
      <c r="X13" s="3"/>
      <c r="Y13" s="3"/>
      <c r="Z13" s="3"/>
      <c r="AA13" s="3"/>
    </row>
    <row r="14" spans="1:27" x14ac:dyDescent="0.3">
      <c r="A14" s="3" t="s">
        <v>15</v>
      </c>
      <c r="B14" s="12">
        <v>698371</v>
      </c>
      <c r="C14" s="3"/>
      <c r="D14" s="7" t="s">
        <v>26</v>
      </c>
      <c r="E14">
        <v>3643</v>
      </c>
      <c r="F14" s="3">
        <f>$E14/VLOOKUP($D14,$A$1:$B$22,MATCH("Population",Table_2[#Headers],0),0)</f>
        <v>6.7203482848630751E-3</v>
      </c>
      <c r="G14" s="3"/>
      <c r="H14" s="7"/>
      <c r="J14" s="3"/>
      <c r="K14" s="3"/>
      <c r="O14" s="3"/>
      <c r="P14" s="3"/>
      <c r="Q14" s="3"/>
      <c r="R14" s="3"/>
      <c r="S14" s="3"/>
      <c r="T14" s="3"/>
      <c r="U14" s="3"/>
      <c r="V14" s="3"/>
      <c r="W14" s="3"/>
      <c r="X14" s="3"/>
      <c r="Y14" s="3"/>
      <c r="Z14" s="3"/>
      <c r="AA14" s="3"/>
    </row>
    <row r="15" spans="1:27" x14ac:dyDescent="0.3">
      <c r="A15" s="3" t="s">
        <v>30</v>
      </c>
      <c r="B15" s="12">
        <v>671238</v>
      </c>
      <c r="C15" s="3"/>
      <c r="D15" s="7" t="s">
        <v>27</v>
      </c>
      <c r="E15">
        <v>7044</v>
      </c>
      <c r="F15" s="3">
        <f>$E15/VLOOKUP($D15,$A$1:$B$22,MATCH("Population",Table_2[#Headers],0),0)</f>
        <v>1.2906393831901732E-2</v>
      </c>
      <c r="G15" s="3"/>
      <c r="H15" s="7"/>
      <c r="J15" s="3"/>
      <c r="K15" s="3"/>
      <c r="O15" s="3"/>
      <c r="P15" s="3"/>
      <c r="Q15" s="3"/>
      <c r="R15" s="3"/>
      <c r="S15" s="3"/>
      <c r="T15" s="3"/>
      <c r="U15" s="3"/>
      <c r="V15" s="3"/>
      <c r="W15" s="3"/>
      <c r="X15" s="3"/>
      <c r="Y15" s="3"/>
      <c r="Z15" s="3"/>
      <c r="AA15" s="3"/>
    </row>
    <row r="16" spans="1:27" x14ac:dyDescent="0.3">
      <c r="A16" s="3" t="s">
        <v>32</v>
      </c>
      <c r="B16" s="12">
        <v>631442</v>
      </c>
      <c r="C16" s="3"/>
      <c r="D16" s="7" t="s">
        <v>28</v>
      </c>
      <c r="E16">
        <v>69995</v>
      </c>
      <c r="F16" s="3">
        <f>$E16/VLOOKUP($D16,$A$1:$B$22,MATCH("Population",Table_2[#Headers],0),0)</f>
        <v>7.2964129314182002E-2</v>
      </c>
      <c r="G16" s="3"/>
      <c r="H16" s="7"/>
      <c r="J16" s="3"/>
      <c r="K16" s="3"/>
      <c r="O16" s="3"/>
      <c r="P16" s="3"/>
      <c r="Q16" s="3"/>
      <c r="R16" s="3"/>
      <c r="S16" s="3"/>
      <c r="T16" s="3"/>
      <c r="U16" s="3"/>
      <c r="V16" s="3"/>
      <c r="W16" s="3"/>
      <c r="X16" s="3"/>
      <c r="Y16" s="3"/>
      <c r="Z16" s="3"/>
      <c r="AA16" s="3"/>
    </row>
    <row r="17" spans="1:27" x14ac:dyDescent="0.3">
      <c r="A17" s="3" t="s">
        <v>29</v>
      </c>
      <c r="B17" s="12">
        <v>629591</v>
      </c>
      <c r="C17" s="3"/>
      <c r="D17" s="7" t="s">
        <v>29</v>
      </c>
      <c r="E17">
        <v>213609</v>
      </c>
      <c r="F17" s="3">
        <f>$E17/VLOOKUP($D17,$A$1:$B$22,MATCH("Population",Table_2[#Headers],0),0)</f>
        <v>0.33928216890012725</v>
      </c>
      <c r="G17" s="3"/>
      <c r="H17" s="7"/>
      <c r="J17" s="3"/>
      <c r="K17" s="3"/>
      <c r="O17" s="3"/>
      <c r="P17" s="3"/>
      <c r="Q17" s="3"/>
      <c r="R17" s="3"/>
      <c r="S17" s="3"/>
      <c r="T17" s="3"/>
      <c r="U17" s="3"/>
      <c r="V17" s="3"/>
      <c r="W17" s="3"/>
      <c r="X17" s="3"/>
      <c r="Y17" s="3"/>
      <c r="Z17" s="3"/>
      <c r="AA17" s="3"/>
    </row>
    <row r="18" spans="1:27" x14ac:dyDescent="0.3">
      <c r="A18" s="3" t="s">
        <v>27</v>
      </c>
      <c r="B18" s="12">
        <v>545776</v>
      </c>
      <c r="C18" s="3"/>
      <c r="D18" s="7" t="s">
        <v>30</v>
      </c>
      <c r="E18">
        <v>25063</v>
      </c>
      <c r="F18" s="3">
        <f>$E18/VLOOKUP($D18,$A$1:$B$22,MATCH("Population",Table_2[#Headers],0),0)</f>
        <v>3.7338470110452625E-2</v>
      </c>
      <c r="G18" s="3"/>
      <c r="H18" s="7"/>
      <c r="J18" s="3"/>
      <c r="K18" s="3"/>
      <c r="O18" s="3"/>
      <c r="P18" s="3"/>
      <c r="Q18" s="3"/>
      <c r="R18" s="3"/>
      <c r="S18" s="3"/>
      <c r="T18" s="3"/>
      <c r="U18" s="3"/>
      <c r="V18" s="3"/>
      <c r="W18" s="3"/>
      <c r="X18" s="3"/>
      <c r="Y18" s="3"/>
      <c r="Z18" s="3"/>
      <c r="AA18" s="3"/>
    </row>
    <row r="19" spans="1:27" x14ac:dyDescent="0.3">
      <c r="A19" s="3" t="s">
        <v>26</v>
      </c>
      <c r="B19" s="12">
        <v>542085</v>
      </c>
      <c r="C19" s="3"/>
      <c r="D19" s="7" t="s">
        <v>31</v>
      </c>
      <c r="E19">
        <v>27247</v>
      </c>
      <c r="F19" s="3">
        <f>$E19/VLOOKUP($D19,$A$1:$B$22,MATCH("Population",Table_2[#Headers],0),0)</f>
        <v>2.3137560939157226E-2</v>
      </c>
      <c r="G19" s="3"/>
      <c r="H19" s="7"/>
      <c r="J19" s="3"/>
      <c r="K19" s="3"/>
      <c r="O19" s="3"/>
      <c r="P19" s="3"/>
      <c r="Q19" s="3"/>
      <c r="R19" s="3"/>
      <c r="S19" s="3"/>
      <c r="T19" s="3"/>
      <c r="U19" s="3"/>
      <c r="V19" s="3"/>
      <c r="W19" s="3"/>
      <c r="X19" s="3"/>
      <c r="Y19" s="3"/>
      <c r="Z19" s="3"/>
      <c r="AA19" s="3"/>
    </row>
    <row r="20" spans="1:27" x14ac:dyDescent="0.3">
      <c r="A20" s="3" t="s">
        <v>33</v>
      </c>
      <c r="B20" s="12">
        <v>418859</v>
      </c>
      <c r="C20" s="3"/>
      <c r="D20" s="7" t="s">
        <v>13</v>
      </c>
      <c r="E20">
        <v>2005086</v>
      </c>
      <c r="F20" s="3">
        <f>$E20/VLOOKUP($D20,$A$1:$B$22,MATCH("Population",Table_2[#Headers],0),0)</f>
        <v>6.2870237886041708E-3</v>
      </c>
      <c r="G20" s="3"/>
      <c r="H20" s="7"/>
      <c r="J20" s="3"/>
      <c r="K20" s="3"/>
      <c r="O20" s="3"/>
      <c r="P20" s="3"/>
      <c r="Q20" s="3"/>
      <c r="R20" s="3"/>
      <c r="S20" s="3"/>
      <c r="T20" s="3"/>
      <c r="U20" s="3"/>
      <c r="V20" s="3"/>
      <c r="W20" s="3"/>
      <c r="X20" s="3"/>
      <c r="Y20" s="3"/>
      <c r="Z20" s="3"/>
      <c r="AA20" s="3"/>
    </row>
    <row r="21" spans="1:27" ht="15.75" customHeight="1" x14ac:dyDescent="0.3">
      <c r="A21" s="3" t="s">
        <v>22</v>
      </c>
      <c r="B21" s="12">
        <v>327225</v>
      </c>
      <c r="C21" s="3"/>
      <c r="D21" s="7" t="s">
        <v>32</v>
      </c>
      <c r="E21">
        <v>5712</v>
      </c>
      <c r="F21" s="3">
        <f>$E21/VLOOKUP($D21,$A$1:$B$22,MATCH("Population",Table_2[#Headers],0),0)</f>
        <v>9.0459614659778725E-3</v>
      </c>
      <c r="G21" s="3"/>
      <c r="H21" s="7"/>
      <c r="J21" s="3"/>
      <c r="K21" s="3"/>
      <c r="O21" s="3"/>
      <c r="P21" s="3"/>
      <c r="Q21" s="3"/>
      <c r="R21" s="3"/>
      <c r="S21" s="3"/>
      <c r="T21" s="3"/>
      <c r="U21" s="3"/>
      <c r="V21" s="3"/>
      <c r="W21" s="3"/>
      <c r="X21" s="3"/>
      <c r="Y21" s="3"/>
      <c r="Z21" s="3"/>
      <c r="AA21" s="3"/>
    </row>
    <row r="22" spans="1:27" ht="15.75" customHeight="1" x14ac:dyDescent="0.3">
      <c r="A22" s="3" t="s">
        <v>16</v>
      </c>
      <c r="B22" s="12">
        <v>248968</v>
      </c>
      <c r="C22" s="3"/>
      <c r="D22" s="7" t="s">
        <v>33</v>
      </c>
      <c r="E22">
        <v>127001</v>
      </c>
      <c r="F22" s="3">
        <f>$E22/VLOOKUP($D22,$A$1:$B$22,MATCH("Population",Table_2[#Headers],0),0)</f>
        <v>0.3032070458077778</v>
      </c>
      <c r="G22" s="3"/>
      <c r="H22" s="7"/>
      <c r="J22" s="3"/>
      <c r="K22" s="3"/>
      <c r="O22" s="3"/>
      <c r="P22" s="3"/>
      <c r="Q22" s="3"/>
      <c r="R22" s="3"/>
      <c r="S22" s="3"/>
      <c r="T22" s="3"/>
      <c r="U22" s="3"/>
      <c r="V22" s="3"/>
      <c r="W22" s="3"/>
      <c r="X22" s="3"/>
      <c r="Y22" s="3"/>
      <c r="Z22" s="3"/>
      <c r="AA22" s="3"/>
    </row>
    <row r="23" spans="1:27" ht="15.75" customHeight="1"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5.75" customHeight="1"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5.75" customHeight="1" x14ac:dyDescent="0.3">
      <c r="A25" s="3"/>
      <c r="B25" s="31" t="s">
        <v>11</v>
      </c>
      <c r="C25" s="31" t="s">
        <v>85</v>
      </c>
      <c r="D25" s="32" t="s">
        <v>86</v>
      </c>
      <c r="E25" s="3"/>
      <c r="F25" s="3"/>
      <c r="G25" s="3"/>
      <c r="H25" s="3"/>
      <c r="I25" s="3"/>
      <c r="J25" s="3"/>
      <c r="K25" s="3"/>
      <c r="L25" s="3"/>
      <c r="M25" s="3"/>
      <c r="N25" s="3"/>
      <c r="O25" s="3"/>
      <c r="P25" s="3"/>
      <c r="Q25" s="3"/>
      <c r="R25" s="3"/>
      <c r="S25" s="3"/>
      <c r="T25" s="3"/>
      <c r="U25" s="3"/>
      <c r="V25" s="3"/>
      <c r="W25" s="3"/>
      <c r="X25" s="3"/>
      <c r="Y25" s="3"/>
      <c r="Z25" s="3"/>
      <c r="AA25" s="3"/>
    </row>
    <row r="26" spans="1:27" ht="15.75" hidden="1" customHeight="1" x14ac:dyDescent="0.3">
      <c r="A26" s="3"/>
      <c r="B26" s="7" t="s">
        <v>14</v>
      </c>
      <c r="C26">
        <v>6381</v>
      </c>
      <c r="D26" s="33">
        <f>$C26/VLOOKUP($B26,$A$1:$B$22,MATCH("Population",Table_2[#Headers],0),0)</f>
        <v>7.8305527773857662E-3</v>
      </c>
      <c r="E26" s="3"/>
      <c r="F26" s="3"/>
      <c r="G26" s="3"/>
      <c r="H26" s="3"/>
      <c r="I26" s="3"/>
      <c r="J26" s="3"/>
      <c r="K26" s="3"/>
      <c r="L26" s="3"/>
      <c r="M26" s="3"/>
      <c r="N26" s="3"/>
      <c r="O26" s="3"/>
      <c r="P26" s="3"/>
      <c r="Q26" s="3"/>
      <c r="R26" s="3"/>
      <c r="S26" s="3"/>
      <c r="T26" s="3"/>
      <c r="U26" s="3"/>
      <c r="V26" s="3"/>
      <c r="W26" s="3"/>
      <c r="X26" s="3"/>
      <c r="Y26" s="3"/>
      <c r="Z26" s="3"/>
      <c r="AA26" s="3"/>
    </row>
    <row r="27" spans="1:27" ht="15.75" hidden="1" customHeight="1" x14ac:dyDescent="0.3">
      <c r="A27" s="3"/>
      <c r="B27" s="7" t="s">
        <v>15</v>
      </c>
      <c r="C27">
        <v>6267</v>
      </c>
      <c r="D27" s="33">
        <f>$C27/VLOOKUP($B27,$A$1:$B$22,MATCH("Population",Table_2[#Headers],0),0)</f>
        <v>8.9737403185412914E-3</v>
      </c>
      <c r="E27" s="3"/>
      <c r="F27" s="3"/>
      <c r="G27" s="3"/>
      <c r="H27" s="3"/>
      <c r="I27" s="3"/>
      <c r="J27" s="3"/>
      <c r="K27" s="3"/>
      <c r="L27" s="3"/>
      <c r="M27" s="3"/>
      <c r="N27" s="3"/>
      <c r="O27" s="3"/>
      <c r="P27" s="3"/>
      <c r="Q27" s="3"/>
      <c r="R27" s="3"/>
      <c r="S27" s="3"/>
      <c r="T27" s="3"/>
      <c r="U27" s="3"/>
      <c r="V27" s="3"/>
      <c r="W27" s="3"/>
      <c r="X27" s="3"/>
      <c r="Y27" s="3"/>
      <c r="Z27" s="3"/>
      <c r="AA27" s="3"/>
    </row>
    <row r="28" spans="1:27" ht="15.75" hidden="1" customHeight="1" x14ac:dyDescent="0.3">
      <c r="A28" s="3"/>
      <c r="B28" s="7" t="s">
        <v>16</v>
      </c>
      <c r="C28">
        <v>16869</v>
      </c>
      <c r="D28" s="33">
        <f>$C28/VLOOKUP($B28,$A$1:$B$22,MATCH("Population",Table_2[#Headers],0),0)</f>
        <v>6.7755695511069691E-2</v>
      </c>
      <c r="E28" s="3"/>
      <c r="F28" s="3"/>
      <c r="G28" s="3"/>
      <c r="H28" s="3"/>
      <c r="I28" s="3"/>
      <c r="J28" s="3"/>
      <c r="K28" s="3"/>
      <c r="L28" s="3"/>
      <c r="M28" s="3"/>
      <c r="N28" s="3"/>
      <c r="O28" s="3"/>
      <c r="P28" s="3"/>
      <c r="Q28" s="3"/>
      <c r="R28" s="3"/>
      <c r="S28" s="3"/>
      <c r="T28" s="3"/>
      <c r="U28" s="3"/>
      <c r="V28" s="3"/>
      <c r="W28" s="3"/>
      <c r="X28" s="3"/>
      <c r="Y28" s="3"/>
      <c r="Z28" s="3"/>
      <c r="AA28" s="3"/>
    </row>
    <row r="29" spans="1:27" ht="15.75" hidden="1" customHeight="1" x14ac:dyDescent="0.3">
      <c r="A29" s="3"/>
      <c r="B29" s="7" t="s">
        <v>17</v>
      </c>
      <c r="C29">
        <v>30795</v>
      </c>
      <c r="D29" s="33">
        <f>$C29/VLOOKUP($B29,$A$1:$B$22,MATCH("Population",Table_2[#Headers],0),0)</f>
        <v>1.5750870786085835E-2</v>
      </c>
      <c r="E29" s="3"/>
      <c r="F29" s="3"/>
      <c r="G29" s="3"/>
      <c r="H29" s="3"/>
      <c r="I29" s="3"/>
      <c r="J29" s="3"/>
      <c r="K29" s="3"/>
      <c r="L29" s="3"/>
      <c r="M29" s="3"/>
      <c r="N29" s="3"/>
      <c r="O29" s="3"/>
      <c r="P29" s="3"/>
      <c r="Q29" s="3"/>
      <c r="R29" s="3"/>
      <c r="S29" s="3"/>
      <c r="T29" s="3"/>
      <c r="U29" s="3"/>
      <c r="V29" s="3"/>
      <c r="W29" s="3"/>
      <c r="X29" s="3"/>
      <c r="Y29" s="3"/>
      <c r="Z29" s="3"/>
      <c r="AA29" s="3"/>
    </row>
    <row r="30" spans="1:27" ht="15.75" hidden="1" customHeight="1" x14ac:dyDescent="0.3">
      <c r="A30" s="3"/>
      <c r="B30" s="7" t="s">
        <v>18</v>
      </c>
      <c r="C30">
        <v>4410</v>
      </c>
      <c r="D30" s="33">
        <f>$C30/VLOOKUP($B30,$A$1:$B$22,MATCH("Population",Table_2[#Headers],0),0)</f>
        <v>4.6770204516241249E-3</v>
      </c>
      <c r="E30" s="3"/>
      <c r="F30" s="3"/>
      <c r="G30" s="3"/>
      <c r="H30" s="3"/>
      <c r="I30" s="3"/>
      <c r="J30" s="3"/>
      <c r="K30" s="3"/>
      <c r="L30" s="3"/>
      <c r="M30" s="3"/>
      <c r="N30" s="3"/>
      <c r="O30" s="3"/>
      <c r="P30" s="3"/>
      <c r="Q30" s="3"/>
      <c r="R30" s="3"/>
      <c r="S30" s="3"/>
      <c r="T30" s="3"/>
      <c r="U30" s="3"/>
      <c r="V30" s="3"/>
      <c r="W30" s="3"/>
      <c r="X30" s="3"/>
      <c r="Y30" s="3"/>
      <c r="Z30" s="3"/>
      <c r="AA30" s="3"/>
    </row>
    <row r="31" spans="1:27" ht="15.75" hidden="1" customHeight="1" x14ac:dyDescent="0.3">
      <c r="A31" s="3"/>
      <c r="B31" s="7" t="s">
        <v>19</v>
      </c>
      <c r="C31">
        <v>4611</v>
      </c>
      <c r="D31" s="33">
        <f>$C31/VLOOKUP($B31,$A$1:$B$22,MATCH("Population",Table_2[#Headers],0),0)</f>
        <v>6.1134954317830165E-3</v>
      </c>
      <c r="E31" s="3"/>
      <c r="F31" s="3"/>
      <c r="G31" s="3"/>
      <c r="H31" s="3"/>
      <c r="I31" s="3"/>
      <c r="J31" s="3"/>
      <c r="K31" s="3"/>
      <c r="L31" s="3"/>
      <c r="M31" s="3"/>
      <c r="N31" s="3"/>
      <c r="O31" s="3"/>
      <c r="P31" s="3"/>
      <c r="Q31" s="3"/>
      <c r="R31" s="3"/>
      <c r="S31" s="3"/>
      <c r="T31" s="3"/>
      <c r="U31" s="3"/>
      <c r="V31" s="3"/>
      <c r="W31" s="3"/>
      <c r="X31" s="3"/>
      <c r="Y31" s="3"/>
      <c r="Z31" s="3"/>
      <c r="AA31" s="3"/>
    </row>
    <row r="32" spans="1:27" ht="15.75" hidden="1" customHeight="1" x14ac:dyDescent="0.3">
      <c r="A32" s="3"/>
      <c r="B32" s="7" t="s">
        <v>20</v>
      </c>
      <c r="C32">
        <v>64527</v>
      </c>
      <c r="D32" s="33">
        <f>$C32/VLOOKUP($B32,$A$1:$B$22,MATCH("Population",Table_2[#Headers],0),0)</f>
        <v>4.0454860921721562E-2</v>
      </c>
      <c r="E32" s="3"/>
      <c r="F32" s="3"/>
      <c r="G32" s="3"/>
      <c r="H32" s="3"/>
      <c r="I32" s="3"/>
      <c r="J32" s="3"/>
      <c r="K32" s="3"/>
      <c r="L32" s="3"/>
      <c r="M32" s="3"/>
      <c r="N32" s="3"/>
      <c r="O32" s="3"/>
      <c r="P32" s="3"/>
      <c r="Q32" s="3"/>
      <c r="R32" s="3"/>
      <c r="S32" s="3"/>
      <c r="T32" s="3"/>
      <c r="U32" s="3"/>
      <c r="V32" s="3"/>
      <c r="W32" s="3"/>
      <c r="X32" s="3"/>
      <c r="Y32" s="3"/>
      <c r="Z32" s="3"/>
      <c r="AA32" s="3"/>
    </row>
    <row r="33" spans="1:27" ht="15.75" hidden="1" customHeight="1" x14ac:dyDescent="0.3">
      <c r="A33" s="3"/>
      <c r="B33" s="7" t="s">
        <v>21</v>
      </c>
      <c r="C33">
        <v>5295</v>
      </c>
      <c r="D33" s="33">
        <f>$C33/VLOOKUP($B33,$A$1:$B$22,MATCH("Population",Table_2[#Headers],0),0)</f>
        <v>3.9539859090247211E-3</v>
      </c>
      <c r="E33" s="3"/>
      <c r="F33" s="3"/>
      <c r="G33" s="3"/>
      <c r="H33" s="3"/>
      <c r="I33" s="3"/>
      <c r="J33" s="3"/>
      <c r="K33" s="3"/>
      <c r="L33" s="3"/>
      <c r="M33" s="3"/>
      <c r="N33" s="3"/>
      <c r="O33" s="3"/>
      <c r="P33" s="3"/>
      <c r="Q33" s="3"/>
      <c r="R33" s="3"/>
      <c r="S33" s="3"/>
      <c r="T33" s="3"/>
      <c r="U33" s="3"/>
      <c r="V33" s="3"/>
      <c r="W33" s="3"/>
      <c r="X33" s="3"/>
      <c r="Y33" s="3"/>
      <c r="Z33" s="3"/>
      <c r="AA33" s="3"/>
    </row>
    <row r="34" spans="1:27" ht="15.75" hidden="1" customHeight="1" x14ac:dyDescent="0.3">
      <c r="A34" s="3"/>
      <c r="B34" s="7" t="s">
        <v>22</v>
      </c>
      <c r="C34">
        <v>5916</v>
      </c>
      <c r="D34" s="33">
        <f>$C34/VLOOKUP($B34,$A$1:$B$22,MATCH("Population",Table_2[#Headers],0),0)</f>
        <v>1.8079303231721293E-2</v>
      </c>
      <c r="E34" s="3"/>
      <c r="F34" s="3"/>
      <c r="G34" s="3"/>
      <c r="H34" s="3"/>
      <c r="I34" s="3"/>
      <c r="J34" s="3"/>
      <c r="K34" s="3"/>
      <c r="L34" s="3"/>
      <c r="M34" s="3"/>
      <c r="N34" s="3"/>
      <c r="O34" s="3"/>
      <c r="P34" s="3"/>
      <c r="Q34" s="3"/>
      <c r="R34" s="3"/>
      <c r="S34" s="3"/>
      <c r="T34" s="3"/>
      <c r="U34" s="3"/>
      <c r="V34" s="3"/>
      <c r="W34" s="3"/>
      <c r="X34" s="3"/>
      <c r="Y34" s="3"/>
      <c r="Z34" s="3"/>
      <c r="AA34" s="3"/>
    </row>
    <row r="35" spans="1:27" ht="15.75" hidden="1" customHeight="1" x14ac:dyDescent="0.3">
      <c r="A35" s="3"/>
      <c r="B35" s="7" t="s">
        <v>23</v>
      </c>
      <c r="C35">
        <v>48135</v>
      </c>
      <c r="D35" s="33">
        <f>$C35/VLOOKUP($B35,$A$1:$B$22,MATCH("Population",Table_2[#Headers],0),0)</f>
        <v>5.7263779918644625E-3</v>
      </c>
      <c r="E35" s="3"/>
      <c r="F35" s="3"/>
      <c r="G35" s="3"/>
      <c r="H35" s="3"/>
      <c r="I35" s="3"/>
      <c r="J35" s="3"/>
      <c r="K35" s="3"/>
      <c r="L35" s="3"/>
      <c r="M35" s="3"/>
      <c r="N35" s="3"/>
      <c r="O35" s="3"/>
      <c r="P35" s="3"/>
      <c r="Q35" s="3"/>
      <c r="R35" s="3"/>
      <c r="S35" s="3"/>
      <c r="T35" s="3"/>
      <c r="U35" s="3"/>
      <c r="V35" s="3"/>
      <c r="W35" s="3"/>
      <c r="X35" s="3"/>
      <c r="Y35" s="3"/>
      <c r="Z35" s="3"/>
      <c r="AA35" s="3"/>
    </row>
    <row r="36" spans="1:27" ht="15.75" hidden="1" customHeight="1" x14ac:dyDescent="0.3">
      <c r="A36" s="3"/>
      <c r="B36" s="7" t="s">
        <v>24</v>
      </c>
      <c r="C36">
        <v>5358</v>
      </c>
      <c r="D36" s="33">
        <f>$C36/VLOOKUP($B36,$A$1:$B$22,MATCH("Population",Table_2[#Headers],0),0)</f>
        <v>5.2010075860161042E-3</v>
      </c>
      <c r="E36" s="3"/>
      <c r="F36" s="3"/>
      <c r="G36" s="3"/>
      <c r="H36" s="3"/>
      <c r="I36" s="3"/>
      <c r="J36" s="3"/>
      <c r="K36" s="3"/>
      <c r="L36" s="3"/>
      <c r="M36" s="3"/>
      <c r="N36" s="3"/>
      <c r="O36" s="3"/>
      <c r="P36" s="3"/>
      <c r="Q36" s="3"/>
      <c r="R36" s="3"/>
      <c r="S36" s="3"/>
      <c r="T36" s="3"/>
      <c r="U36" s="3"/>
      <c r="V36" s="3"/>
      <c r="W36" s="3"/>
      <c r="X36" s="3"/>
      <c r="Y36" s="3"/>
      <c r="Z36" s="3"/>
      <c r="AA36" s="3"/>
    </row>
    <row r="37" spans="1:27" ht="15.75" hidden="1" customHeight="1" x14ac:dyDescent="0.3">
      <c r="A37" s="3"/>
      <c r="B37" s="7" t="s">
        <v>25</v>
      </c>
      <c r="C37">
        <v>2499</v>
      </c>
      <c r="D37" s="33">
        <f>$C37/VLOOKUP($B37,$A$1:$B$22,MATCH("Population",Table_2[#Headers],0),0)</f>
        <v>2.6472485670006006E-3</v>
      </c>
      <c r="E37" s="3"/>
      <c r="F37" s="3"/>
      <c r="G37" s="3"/>
      <c r="H37" s="3"/>
      <c r="I37" s="3"/>
      <c r="J37" s="3"/>
      <c r="K37" s="3"/>
      <c r="L37" s="3"/>
      <c r="M37" s="3"/>
      <c r="N37" s="3"/>
      <c r="O37" s="3"/>
      <c r="P37" s="3"/>
      <c r="Q37" s="3"/>
      <c r="R37" s="3"/>
      <c r="S37" s="3"/>
      <c r="T37" s="3"/>
      <c r="U37" s="3"/>
      <c r="V37" s="3"/>
      <c r="W37" s="3"/>
      <c r="X37" s="3"/>
      <c r="Y37" s="3"/>
      <c r="Z37" s="3"/>
      <c r="AA37" s="3"/>
    </row>
    <row r="38" spans="1:27" ht="15.75" hidden="1" customHeight="1" x14ac:dyDescent="0.3">
      <c r="A38" s="3"/>
      <c r="B38" s="7" t="s">
        <v>26</v>
      </c>
      <c r="C38">
        <v>1989</v>
      </c>
      <c r="D38" s="33">
        <f>$C38/VLOOKUP($B38,$A$1:$B$22,MATCH("Population",Table_2[#Headers],0),0)</f>
        <v>3.6691662746617228E-3</v>
      </c>
      <c r="E38" s="3"/>
      <c r="F38" s="3"/>
      <c r="G38" s="3"/>
      <c r="H38" s="3"/>
      <c r="I38" s="3"/>
      <c r="J38" s="3"/>
      <c r="K38" s="3"/>
      <c r="L38" s="3"/>
      <c r="M38" s="3"/>
      <c r="N38" s="3"/>
      <c r="O38" s="3"/>
      <c r="P38" s="3"/>
      <c r="Q38" s="3"/>
      <c r="R38" s="3"/>
      <c r="S38" s="3"/>
      <c r="T38" s="3"/>
      <c r="U38" s="3"/>
      <c r="V38" s="3"/>
      <c r="W38" s="3"/>
      <c r="X38" s="3"/>
      <c r="Y38" s="3"/>
      <c r="Z38" s="3"/>
      <c r="AA38" s="3"/>
    </row>
    <row r="39" spans="1:27" ht="15.75" hidden="1" customHeight="1" x14ac:dyDescent="0.3">
      <c r="A39" s="3"/>
      <c r="B39" s="7" t="s">
        <v>27</v>
      </c>
      <c r="C39">
        <v>4284</v>
      </c>
      <c r="D39" s="33">
        <f>$C39/VLOOKUP($B39,$A$1:$B$22,MATCH("Population",Table_2[#Headers],0),0)</f>
        <v>7.8493741021957719E-3</v>
      </c>
      <c r="E39" s="3"/>
      <c r="F39" s="3"/>
      <c r="G39" s="3"/>
      <c r="H39" s="3"/>
      <c r="I39" s="3"/>
      <c r="J39" s="3"/>
      <c r="K39" s="3"/>
      <c r="L39" s="3"/>
      <c r="M39" s="3"/>
      <c r="N39" s="3"/>
      <c r="O39" s="3"/>
      <c r="P39" s="3"/>
      <c r="Q39" s="3"/>
      <c r="R39" s="3"/>
      <c r="S39" s="3"/>
      <c r="T39" s="3"/>
      <c r="U39" s="3"/>
      <c r="V39" s="3"/>
      <c r="W39" s="3"/>
      <c r="X39" s="3"/>
      <c r="Y39" s="3"/>
      <c r="Z39" s="3"/>
      <c r="AA39" s="3"/>
    </row>
    <row r="40" spans="1:27" ht="15.75" hidden="1" customHeight="1" x14ac:dyDescent="0.3">
      <c r="A40" s="3"/>
      <c r="B40" s="7" t="s">
        <v>28</v>
      </c>
      <c r="C40">
        <v>37758</v>
      </c>
      <c r="D40" s="33">
        <f>$C40/VLOOKUP($B40,$A$1:$B$22,MATCH("Population",Table_2[#Headers],0),0)</f>
        <v>3.9359662756552387E-2</v>
      </c>
      <c r="E40" s="3"/>
      <c r="F40" s="3"/>
      <c r="G40" s="3"/>
      <c r="H40" s="3"/>
      <c r="I40" s="3"/>
      <c r="J40" s="3"/>
      <c r="K40" s="3"/>
      <c r="L40" s="3"/>
      <c r="M40" s="3"/>
      <c r="N40" s="3"/>
      <c r="O40" s="3"/>
      <c r="P40" s="3"/>
      <c r="Q40" s="3"/>
      <c r="R40" s="3"/>
      <c r="S40" s="3"/>
      <c r="T40" s="3"/>
      <c r="U40" s="3"/>
      <c r="V40" s="3"/>
      <c r="W40" s="3"/>
      <c r="X40" s="3"/>
      <c r="Y40" s="3"/>
      <c r="Z40" s="3"/>
      <c r="AA40" s="3"/>
    </row>
    <row r="41" spans="1:27" ht="15.75" customHeight="1" x14ac:dyDescent="0.3">
      <c r="A41" s="3"/>
      <c r="B41" s="7" t="s">
        <v>29</v>
      </c>
      <c r="C41">
        <v>107067</v>
      </c>
      <c r="D41" s="33">
        <f>$C41/VLOOKUP($B41,$A$1:$B$22,MATCH("Population",Table_2[#Headers],0),0)</f>
        <v>0.1700580217951019</v>
      </c>
      <c r="E41" s="3"/>
      <c r="F41" s="3"/>
      <c r="G41" s="3"/>
      <c r="H41" s="3"/>
      <c r="I41" s="3"/>
      <c r="J41" s="3"/>
      <c r="K41" s="3"/>
      <c r="L41" s="3"/>
      <c r="M41" s="3"/>
      <c r="N41" s="3"/>
      <c r="O41" s="3"/>
      <c r="P41" s="3"/>
      <c r="Q41" s="3"/>
      <c r="R41" s="3"/>
      <c r="S41" s="3"/>
      <c r="T41" s="3"/>
      <c r="U41" s="3"/>
      <c r="V41" s="3"/>
      <c r="W41" s="3"/>
      <c r="X41" s="3"/>
      <c r="Y41" s="3"/>
      <c r="Z41" s="3"/>
      <c r="AA41" s="3"/>
    </row>
    <row r="42" spans="1:27" ht="15.75" hidden="1" customHeight="1" x14ac:dyDescent="0.3">
      <c r="A42" s="3"/>
      <c r="B42" s="7" t="s">
        <v>30</v>
      </c>
      <c r="C42">
        <v>8949</v>
      </c>
      <c r="D42" s="33">
        <f>$C42/VLOOKUP($B42,$A$1:$B$22,MATCH("Population",Table_2[#Headers],0),0)</f>
        <v>1.3332081914313553E-2</v>
      </c>
      <c r="E42" s="3"/>
      <c r="F42" s="3"/>
      <c r="G42" s="3"/>
      <c r="H42" s="3"/>
      <c r="I42" s="3"/>
      <c r="J42" s="3"/>
      <c r="K42" s="3"/>
      <c r="L42" s="3"/>
      <c r="M42" s="3"/>
      <c r="N42" s="3"/>
      <c r="O42" s="3"/>
      <c r="P42" s="3"/>
      <c r="Q42" s="3"/>
      <c r="R42" s="3"/>
      <c r="S42" s="3"/>
      <c r="T42" s="3"/>
      <c r="U42" s="3"/>
      <c r="V42" s="3"/>
      <c r="W42" s="3"/>
      <c r="X42" s="3"/>
      <c r="Y42" s="3"/>
      <c r="Z42" s="3"/>
      <c r="AA42" s="3"/>
    </row>
    <row r="43" spans="1:27" ht="15.75" hidden="1" customHeight="1" x14ac:dyDescent="0.3">
      <c r="A43" s="3"/>
      <c r="B43" s="7" t="s">
        <v>31</v>
      </c>
      <c r="C43">
        <v>12648</v>
      </c>
      <c r="D43" s="33">
        <f>$C43/VLOOKUP($B43,$A$1:$B$22,MATCH("Population",Table_2[#Headers],0),0)</f>
        <v>1.0740407045122786E-2</v>
      </c>
      <c r="E43" s="3"/>
      <c r="F43" s="3"/>
      <c r="G43" s="3"/>
      <c r="H43" s="3"/>
      <c r="I43" s="3"/>
      <c r="J43" s="3"/>
      <c r="K43" s="3"/>
      <c r="L43" s="3"/>
      <c r="M43" s="3"/>
      <c r="N43" s="3"/>
      <c r="O43" s="3"/>
      <c r="P43" s="3"/>
      <c r="Q43" s="3"/>
      <c r="R43" s="3"/>
      <c r="S43" s="3"/>
      <c r="T43" s="3"/>
      <c r="U43" s="3"/>
      <c r="V43" s="3"/>
      <c r="W43" s="3"/>
      <c r="X43" s="3"/>
      <c r="Y43" s="3"/>
      <c r="Z43" s="3"/>
      <c r="AA43" s="3"/>
    </row>
    <row r="44" spans="1:27" ht="15.75" hidden="1" customHeight="1" x14ac:dyDescent="0.3">
      <c r="A44" s="3"/>
      <c r="B44" s="7" t="s">
        <v>13</v>
      </c>
      <c r="C44">
        <v>610269</v>
      </c>
      <c r="D44" s="33">
        <f>$C44/VLOOKUP($B44,$A$1:$B$22,MATCH("Population",Table_2[#Headers],0),0)</f>
        <v>1.9135217743516629E-3</v>
      </c>
      <c r="E44" s="3"/>
      <c r="F44" s="3"/>
      <c r="G44" s="3"/>
      <c r="H44" s="3"/>
      <c r="I44" s="3"/>
      <c r="J44" s="3"/>
      <c r="K44" s="3"/>
      <c r="L44" s="3"/>
      <c r="M44" s="3"/>
      <c r="N44" s="3"/>
      <c r="O44" s="3"/>
      <c r="P44" s="3"/>
      <c r="Q44" s="3"/>
      <c r="R44" s="3"/>
      <c r="S44" s="3"/>
      <c r="T44" s="3"/>
      <c r="U44" s="3"/>
      <c r="V44" s="3"/>
      <c r="W44" s="3"/>
      <c r="X44" s="3"/>
      <c r="Y44" s="3"/>
      <c r="Z44" s="3"/>
      <c r="AA44" s="3"/>
    </row>
    <row r="45" spans="1:27" ht="15.75" hidden="1" customHeight="1" x14ac:dyDescent="0.3">
      <c r="A45" s="3"/>
      <c r="B45" s="7" t="s">
        <v>32</v>
      </c>
      <c r="C45">
        <v>2586</v>
      </c>
      <c r="D45" s="33">
        <f>$C45/VLOOKUP($B45,$A$1:$B$22,MATCH("Population",Table_2[#Headers],0),0)</f>
        <v>4.0953880166349401E-3</v>
      </c>
      <c r="E45" s="3"/>
      <c r="F45" s="3"/>
      <c r="G45" s="3"/>
      <c r="H45" s="3"/>
      <c r="I45" s="3"/>
      <c r="J45" s="3"/>
      <c r="K45" s="3"/>
      <c r="L45" s="3"/>
      <c r="M45" s="3"/>
      <c r="N45" s="3"/>
      <c r="O45" s="3"/>
      <c r="P45" s="3"/>
      <c r="Q45" s="3"/>
      <c r="R45" s="3"/>
      <c r="S45" s="3"/>
      <c r="T45" s="3"/>
      <c r="U45" s="3"/>
      <c r="V45" s="3"/>
      <c r="W45" s="3"/>
      <c r="X45" s="3"/>
      <c r="Y45" s="3"/>
      <c r="Z45" s="3"/>
      <c r="AA45" s="3"/>
    </row>
    <row r="46" spans="1:27" ht="15.75" hidden="1" customHeight="1" x14ac:dyDescent="0.3">
      <c r="A46" s="3"/>
      <c r="B46" s="7" t="s">
        <v>33</v>
      </c>
      <c r="C46">
        <v>13170</v>
      </c>
      <c r="D46" s="33">
        <f>$C46/VLOOKUP($B46,$A$1:$B$22,MATCH("Population",Table_2[#Headers],0),0)</f>
        <v>3.1442561816745013E-2</v>
      </c>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3">
      <c r="A48" s="3"/>
      <c r="B48" s="3"/>
      <c r="C48" s="3"/>
      <c r="D48" s="3"/>
      <c r="E48" s="3"/>
      <c r="F48" s="34" t="s">
        <v>11</v>
      </c>
      <c r="G48" s="34" t="s">
        <v>85</v>
      </c>
      <c r="H48" s="35" t="s">
        <v>86</v>
      </c>
      <c r="I48" s="3"/>
      <c r="J48" s="3"/>
      <c r="K48" s="3"/>
      <c r="L48" s="3"/>
      <c r="M48" s="3"/>
      <c r="N48" s="3"/>
      <c r="O48" s="3"/>
      <c r="P48" s="3"/>
      <c r="Q48" s="3"/>
      <c r="R48" s="3"/>
      <c r="S48" s="3"/>
      <c r="T48" s="3"/>
      <c r="U48" s="3"/>
      <c r="V48" s="3"/>
      <c r="W48" s="3"/>
      <c r="X48" s="3"/>
      <c r="Y48" s="3"/>
      <c r="Z48" s="3"/>
      <c r="AA48" s="3"/>
    </row>
    <row r="49" spans="1:27" ht="15.75" hidden="1" customHeight="1" x14ac:dyDescent="0.3">
      <c r="A49" s="3"/>
      <c r="B49" s="3"/>
      <c r="C49" s="3"/>
      <c r="D49" s="3"/>
      <c r="E49" s="3"/>
      <c r="F49" s="7" t="s">
        <v>14</v>
      </c>
      <c r="G49">
        <v>18320</v>
      </c>
      <c r="H49" s="3">
        <f>$G49/VLOOKUP($F49,$A$1:$B$22,MATCH("Population",Table_2[#Headers],0),0)</f>
        <v>2.2481699871761046E-2</v>
      </c>
      <c r="I49" s="3"/>
      <c r="J49" s="3"/>
      <c r="K49" s="3"/>
      <c r="L49" s="3"/>
      <c r="M49" s="3"/>
      <c r="N49" s="3"/>
      <c r="O49" s="3"/>
      <c r="P49" s="3"/>
      <c r="Q49" s="3"/>
      <c r="R49" s="3"/>
      <c r="S49" s="3"/>
      <c r="T49" s="3"/>
      <c r="U49" s="3"/>
      <c r="V49" s="3"/>
      <c r="W49" s="3"/>
      <c r="X49" s="3"/>
      <c r="Y49" s="3"/>
      <c r="Z49" s="3"/>
      <c r="AA49" s="3"/>
    </row>
    <row r="50" spans="1:27" ht="15.75" hidden="1" customHeight="1" x14ac:dyDescent="0.3">
      <c r="A50" s="3"/>
      <c r="B50" s="3"/>
      <c r="C50" s="3"/>
      <c r="D50" s="3"/>
      <c r="E50" s="3"/>
      <c r="F50" s="7" t="s">
        <v>15</v>
      </c>
      <c r="G50">
        <v>8711</v>
      </c>
      <c r="H50" s="3">
        <f>$G50/VLOOKUP($F50,$A$1:$B$22,MATCH("Population",Table_2[#Headers],0),0)</f>
        <v>1.2473312895294908E-2</v>
      </c>
      <c r="I50" s="3"/>
      <c r="J50" s="3"/>
      <c r="K50" s="3"/>
      <c r="L50" s="3"/>
      <c r="M50" s="3"/>
      <c r="N50" s="3"/>
      <c r="O50" s="3"/>
      <c r="P50" s="3"/>
      <c r="Q50" s="3"/>
      <c r="R50" s="3"/>
      <c r="S50" s="3"/>
      <c r="T50" s="3"/>
      <c r="U50" s="3"/>
      <c r="V50" s="3"/>
      <c r="W50" s="3"/>
      <c r="X50" s="3"/>
      <c r="Y50" s="3"/>
      <c r="Z50" s="3"/>
      <c r="AA50" s="3"/>
    </row>
    <row r="51" spans="1:27" ht="15.75" hidden="1" customHeight="1" x14ac:dyDescent="0.3">
      <c r="A51" s="3"/>
      <c r="B51" s="3"/>
      <c r="C51" s="3"/>
      <c r="D51" s="3"/>
      <c r="E51" s="3"/>
      <c r="F51" s="7" t="s">
        <v>16</v>
      </c>
      <c r="G51">
        <v>63152</v>
      </c>
      <c r="H51" s="3">
        <f>$G51/VLOOKUP($F51,$A$1:$B$22,MATCH("Population",Table_2[#Headers],0),0)</f>
        <v>0.25365508820410654</v>
      </c>
      <c r="I51" s="3"/>
      <c r="J51" s="3"/>
      <c r="K51" s="3"/>
      <c r="L51" s="3"/>
      <c r="M51" s="3"/>
      <c r="N51" s="3"/>
      <c r="O51" s="3"/>
      <c r="P51" s="3"/>
      <c r="Q51" s="3"/>
      <c r="R51" s="3"/>
      <c r="S51" s="3"/>
      <c r="T51" s="3"/>
      <c r="U51" s="3"/>
      <c r="V51" s="3"/>
      <c r="W51" s="3"/>
      <c r="X51" s="3"/>
      <c r="Y51" s="3"/>
      <c r="Z51" s="3"/>
      <c r="AA51" s="3"/>
    </row>
    <row r="52" spans="1:27" ht="15.75" hidden="1" customHeight="1" x14ac:dyDescent="0.3">
      <c r="A52" s="3"/>
      <c r="B52" s="3"/>
      <c r="C52" s="3"/>
      <c r="D52" s="3"/>
      <c r="E52" s="3"/>
      <c r="F52" s="7" t="s">
        <v>17</v>
      </c>
      <c r="G52">
        <v>133673</v>
      </c>
      <c r="H52" s="3">
        <f>$G52/VLOOKUP($F52,$A$1:$B$22,MATCH("Population",Table_2[#Headers],0),0)</f>
        <v>6.8370389692757008E-2</v>
      </c>
      <c r="I52" s="3"/>
      <c r="J52" s="3"/>
      <c r="K52" s="3"/>
      <c r="L52" s="3"/>
      <c r="M52" s="3"/>
      <c r="N52" s="3"/>
      <c r="O52" s="3"/>
      <c r="P52" s="3"/>
      <c r="Q52" s="3"/>
      <c r="R52" s="3"/>
      <c r="S52" s="3"/>
      <c r="T52" s="3"/>
      <c r="U52" s="3"/>
      <c r="V52" s="3"/>
      <c r="W52" s="3"/>
      <c r="X52" s="3"/>
      <c r="Y52" s="3"/>
      <c r="Z52" s="3"/>
      <c r="AA52" s="3"/>
    </row>
    <row r="53" spans="1:27" ht="15.75" hidden="1" customHeight="1" x14ac:dyDescent="0.3">
      <c r="A53" s="3"/>
      <c r="B53" s="3"/>
      <c r="C53" s="3"/>
      <c r="D53" s="3"/>
      <c r="E53" s="3"/>
      <c r="F53" s="7" t="s">
        <v>18</v>
      </c>
      <c r="G53">
        <v>17747</v>
      </c>
      <c r="H53" s="3">
        <f>$G53/VLOOKUP($F53,$A$1:$B$22,MATCH("Population",Table_2[#Headers],0),0)</f>
        <v>1.8821560534007558E-2</v>
      </c>
      <c r="I53" s="3"/>
      <c r="J53" s="3"/>
      <c r="K53" s="3"/>
      <c r="L53" s="3"/>
      <c r="M53" s="3"/>
      <c r="N53" s="3"/>
      <c r="O53" s="3"/>
      <c r="P53" s="3"/>
      <c r="Q53" s="3"/>
      <c r="R53" s="3"/>
      <c r="S53" s="3"/>
      <c r="T53" s="3"/>
      <c r="U53" s="3"/>
      <c r="V53" s="3"/>
      <c r="W53" s="3"/>
      <c r="X53" s="3"/>
      <c r="Y53" s="3"/>
      <c r="Z53" s="3"/>
      <c r="AA53" s="3"/>
    </row>
    <row r="54" spans="1:27" ht="15.75" hidden="1" customHeight="1" x14ac:dyDescent="0.3">
      <c r="A54" s="3"/>
      <c r="B54" s="3"/>
      <c r="C54" s="3"/>
      <c r="D54" s="3"/>
      <c r="E54" s="3"/>
      <c r="F54" s="7" t="s">
        <v>19</v>
      </c>
      <c r="G54">
        <v>7810</v>
      </c>
      <c r="H54" s="3">
        <f>$G54/VLOOKUP($F54,$A$1:$B$22,MATCH("Population",Table_2[#Headers],0),0)</f>
        <v>1.0354890332297844E-2</v>
      </c>
      <c r="I54" s="3"/>
      <c r="J54" s="3"/>
      <c r="K54" s="3"/>
      <c r="L54" s="3"/>
      <c r="M54" s="3"/>
      <c r="N54" s="3"/>
      <c r="O54" s="3"/>
      <c r="P54" s="3"/>
      <c r="Q54" s="3"/>
      <c r="R54" s="3"/>
      <c r="S54" s="3"/>
      <c r="T54" s="3"/>
      <c r="U54" s="3"/>
      <c r="V54" s="3"/>
      <c r="W54" s="3"/>
      <c r="X54" s="3"/>
      <c r="Y54" s="3"/>
      <c r="Z54" s="3"/>
      <c r="AA54" s="3"/>
    </row>
    <row r="55" spans="1:27" ht="15.75" hidden="1" customHeight="1" x14ac:dyDescent="0.3">
      <c r="A55" s="3"/>
      <c r="B55" s="3"/>
      <c r="C55" s="3"/>
      <c r="D55" s="3"/>
      <c r="E55" s="3"/>
      <c r="F55" s="7" t="s">
        <v>20</v>
      </c>
      <c r="G55">
        <v>79605</v>
      </c>
      <c r="H55" s="3">
        <f>$G55/VLOOKUP($F55,$A$1:$B$22,MATCH("Population",Table_2[#Headers],0),0)</f>
        <v>4.9907933170202319E-2</v>
      </c>
      <c r="I55" s="3"/>
      <c r="J55" s="3"/>
      <c r="K55" s="3"/>
      <c r="L55" s="3"/>
      <c r="M55" s="3"/>
      <c r="N55" s="3"/>
      <c r="O55" s="3"/>
      <c r="P55" s="3"/>
      <c r="Q55" s="3"/>
      <c r="R55" s="3"/>
      <c r="S55" s="3"/>
      <c r="T55" s="3"/>
      <c r="U55" s="3"/>
      <c r="V55" s="3"/>
      <c r="W55" s="3"/>
      <c r="X55" s="3"/>
      <c r="Y55" s="3"/>
      <c r="Z55" s="3"/>
      <c r="AA55" s="3"/>
    </row>
    <row r="56" spans="1:27" ht="15.75" hidden="1" customHeight="1" x14ac:dyDescent="0.3">
      <c r="A56" s="3"/>
      <c r="B56" s="3"/>
      <c r="C56" s="3"/>
      <c r="D56" s="3"/>
      <c r="E56" s="3"/>
      <c r="F56" s="7" t="s">
        <v>21</v>
      </c>
      <c r="G56">
        <v>12380</v>
      </c>
      <c r="H56" s="3">
        <f>$G56/VLOOKUP($F56,$A$1:$B$22,MATCH("Population",Table_2[#Headers],0),0)</f>
        <v>9.2446356097688476E-3</v>
      </c>
      <c r="I56" s="3"/>
      <c r="J56" s="3"/>
      <c r="K56" s="3"/>
      <c r="L56" s="3"/>
      <c r="M56" s="3"/>
      <c r="N56" s="3"/>
      <c r="O56" s="3"/>
      <c r="P56" s="3"/>
      <c r="Q56" s="3"/>
      <c r="R56" s="3"/>
      <c r="S56" s="3"/>
      <c r="T56" s="3"/>
      <c r="U56" s="3"/>
      <c r="V56" s="3"/>
      <c r="W56" s="3"/>
      <c r="X56" s="3"/>
      <c r="Y56" s="3"/>
      <c r="Z56" s="3"/>
      <c r="AA56" s="3"/>
    </row>
    <row r="57" spans="1:27" ht="15.75" hidden="1" customHeight="1" x14ac:dyDescent="0.3">
      <c r="A57" s="3"/>
      <c r="B57" s="3"/>
      <c r="C57" s="3"/>
      <c r="D57" s="3"/>
      <c r="E57" s="3"/>
      <c r="F57" s="7" t="s">
        <v>22</v>
      </c>
      <c r="G57">
        <v>3354</v>
      </c>
      <c r="H57" s="3">
        <f>$G57/VLOOKUP($F57,$A$1:$B$22,MATCH("Population",Table_2[#Headers],0),0)</f>
        <v>1.0249828099931239E-2</v>
      </c>
      <c r="I57" s="3"/>
      <c r="J57" s="3"/>
      <c r="K57" s="3"/>
      <c r="L57" s="3"/>
      <c r="M57" s="3"/>
      <c r="N57" s="3"/>
      <c r="O57" s="3"/>
      <c r="P57" s="3"/>
      <c r="Q57" s="3"/>
      <c r="R57" s="3"/>
      <c r="S57" s="3"/>
      <c r="T57" s="3"/>
      <c r="U57" s="3"/>
      <c r="V57" s="3"/>
      <c r="W57" s="3"/>
      <c r="X57" s="3"/>
      <c r="Y57" s="3"/>
      <c r="Z57" s="3"/>
      <c r="AA57" s="3"/>
    </row>
    <row r="58" spans="1:27" ht="15.75" hidden="1" customHeight="1" x14ac:dyDescent="0.3">
      <c r="A58" s="3"/>
      <c r="B58" s="3"/>
      <c r="C58" s="3"/>
      <c r="D58" s="3"/>
      <c r="E58" s="3"/>
      <c r="F58" s="7" t="s">
        <v>23</v>
      </c>
      <c r="G58">
        <v>254014</v>
      </c>
      <c r="H58" s="3">
        <f>$G58/VLOOKUP($F58,$A$1:$B$22,MATCH("Population",Table_2[#Headers],0),0)</f>
        <v>3.0218763461627916E-2</v>
      </c>
      <c r="I58" s="3"/>
      <c r="J58" s="3"/>
      <c r="K58" s="3"/>
      <c r="L58" s="3"/>
      <c r="M58" s="3"/>
      <c r="N58" s="3"/>
      <c r="O58" s="3"/>
      <c r="P58" s="3"/>
      <c r="Q58" s="3"/>
      <c r="R58" s="3"/>
      <c r="S58" s="3"/>
      <c r="T58" s="3"/>
      <c r="U58" s="3"/>
      <c r="V58" s="3"/>
      <c r="W58" s="3"/>
      <c r="X58" s="3"/>
      <c r="Y58" s="3"/>
      <c r="Z58" s="3"/>
      <c r="AA58" s="3"/>
    </row>
    <row r="59" spans="1:27" ht="15.75" hidden="1" customHeight="1" x14ac:dyDescent="0.3">
      <c r="A59" s="3"/>
      <c r="B59" s="3"/>
      <c r="C59" s="3"/>
      <c r="D59" s="3"/>
      <c r="E59" s="3"/>
      <c r="F59" s="7" t="s">
        <v>24</v>
      </c>
      <c r="G59">
        <v>7636</v>
      </c>
      <c r="H59" s="3">
        <f>$G59/VLOOKUP($F59,$A$1:$B$22,MATCH("Population",Table_2[#Headers],0),0)</f>
        <v>7.4122609045948057E-3</v>
      </c>
      <c r="I59" s="3"/>
      <c r="J59" s="3"/>
      <c r="K59" s="3"/>
      <c r="L59" s="3"/>
      <c r="M59" s="3"/>
      <c r="N59" s="3"/>
      <c r="O59" s="3"/>
      <c r="P59" s="3"/>
      <c r="Q59" s="3"/>
      <c r="R59" s="3"/>
      <c r="S59" s="3"/>
      <c r="T59" s="3"/>
      <c r="U59" s="3"/>
      <c r="V59" s="3"/>
      <c r="W59" s="3"/>
      <c r="X59" s="3"/>
      <c r="Y59" s="3"/>
      <c r="Z59" s="3"/>
      <c r="AA59" s="3"/>
    </row>
    <row r="60" spans="1:27" ht="15.75" hidden="1" customHeight="1" x14ac:dyDescent="0.3">
      <c r="A60" s="3"/>
      <c r="B60" s="3"/>
      <c r="C60" s="3"/>
      <c r="D60" s="3"/>
      <c r="E60" s="3"/>
      <c r="F60" s="7" t="s">
        <v>25</v>
      </c>
      <c r="G60">
        <v>3634</v>
      </c>
      <c r="H60" s="3">
        <f>$G60/VLOOKUP($F60,$A$1:$B$22,MATCH("Population",Table_2[#Headers],0),0)</f>
        <v>3.8495803491317257E-3</v>
      </c>
      <c r="I60" s="3"/>
      <c r="J60" s="3"/>
      <c r="K60" s="3"/>
      <c r="L60" s="3"/>
      <c r="M60" s="3"/>
      <c r="N60" s="3"/>
      <c r="O60" s="3"/>
      <c r="P60" s="3"/>
      <c r="Q60" s="3"/>
      <c r="R60" s="3"/>
      <c r="S60" s="3"/>
      <c r="T60" s="3"/>
      <c r="U60" s="3"/>
      <c r="V60" s="3"/>
      <c r="W60" s="3"/>
      <c r="X60" s="3"/>
      <c r="Y60" s="3"/>
      <c r="Z60" s="3"/>
      <c r="AA60" s="3"/>
    </row>
    <row r="61" spans="1:27" ht="15.75" hidden="1" customHeight="1" x14ac:dyDescent="0.3">
      <c r="A61" s="3"/>
      <c r="B61" s="3"/>
      <c r="C61" s="3"/>
      <c r="D61" s="3"/>
      <c r="E61" s="3"/>
      <c r="F61" s="7" t="s">
        <v>26</v>
      </c>
      <c r="G61">
        <v>1654</v>
      </c>
      <c r="H61" s="3">
        <f>$G61/VLOOKUP($F61,$A$1:$B$22,MATCH("Population",Table_2[#Headers],0),0)</f>
        <v>3.0511820102013523E-3</v>
      </c>
      <c r="I61" s="3"/>
      <c r="J61" s="3"/>
      <c r="K61" s="3"/>
      <c r="L61" s="3"/>
      <c r="M61" s="3"/>
      <c r="N61" s="3"/>
      <c r="O61" s="3"/>
      <c r="P61" s="3"/>
      <c r="Q61" s="3"/>
      <c r="R61" s="3"/>
      <c r="S61" s="3"/>
      <c r="T61" s="3"/>
      <c r="U61" s="3"/>
      <c r="V61" s="3"/>
      <c r="W61" s="3"/>
      <c r="X61" s="3"/>
      <c r="Y61" s="3"/>
      <c r="Z61" s="3"/>
      <c r="AA61" s="3"/>
    </row>
    <row r="62" spans="1:27" ht="15.75" hidden="1" customHeight="1" x14ac:dyDescent="0.3">
      <c r="A62" s="3"/>
      <c r="B62" s="3"/>
      <c r="C62" s="3"/>
      <c r="D62" s="3"/>
      <c r="E62" s="3"/>
      <c r="F62" s="7" t="s">
        <v>27</v>
      </c>
      <c r="G62">
        <v>2760</v>
      </c>
      <c r="H62" s="3">
        <f>$G62/VLOOKUP($F62,$A$1:$B$22,MATCH("Population",Table_2[#Headers],0),0)</f>
        <v>5.05701972970596E-3</v>
      </c>
      <c r="I62" s="3"/>
      <c r="J62" s="3"/>
      <c r="K62" s="3"/>
      <c r="L62" s="3"/>
      <c r="M62" s="3"/>
      <c r="N62" s="3"/>
      <c r="O62" s="3"/>
      <c r="P62" s="3"/>
      <c r="Q62" s="3"/>
      <c r="R62" s="3"/>
      <c r="S62" s="3"/>
      <c r="T62" s="3"/>
      <c r="U62" s="3"/>
      <c r="V62" s="3"/>
      <c r="W62" s="3"/>
      <c r="X62" s="3"/>
      <c r="Y62" s="3"/>
      <c r="Z62" s="3"/>
      <c r="AA62" s="3"/>
    </row>
    <row r="63" spans="1:27" ht="15.75" hidden="1" customHeight="1" x14ac:dyDescent="0.3">
      <c r="A63" s="3"/>
      <c r="B63" s="3"/>
      <c r="C63" s="3"/>
      <c r="D63" s="3"/>
      <c r="E63" s="3"/>
      <c r="F63" s="7" t="s">
        <v>28</v>
      </c>
      <c r="G63">
        <v>32237</v>
      </c>
      <c r="H63" s="3">
        <f>$G63/VLOOKUP($F63,$A$1:$B$22,MATCH("Population",Table_2[#Headers],0),0)</f>
        <v>3.3604466557629623E-2</v>
      </c>
      <c r="I63" s="3"/>
      <c r="J63" s="3"/>
      <c r="K63" s="3"/>
      <c r="L63" s="3"/>
      <c r="M63" s="3"/>
      <c r="N63" s="3"/>
      <c r="O63" s="3"/>
      <c r="P63" s="3"/>
      <c r="Q63" s="3"/>
      <c r="R63" s="3"/>
      <c r="S63" s="3"/>
      <c r="T63" s="3"/>
      <c r="U63" s="3"/>
      <c r="V63" s="3"/>
      <c r="W63" s="3"/>
      <c r="X63" s="3"/>
      <c r="Y63" s="3"/>
      <c r="Z63" s="3"/>
      <c r="AA63" s="3"/>
    </row>
    <row r="64" spans="1:27" ht="15.75" hidden="1" customHeight="1" x14ac:dyDescent="0.3">
      <c r="A64" s="3"/>
      <c r="B64" s="3"/>
      <c r="C64" s="3"/>
      <c r="D64" s="3"/>
      <c r="E64" s="3"/>
      <c r="F64" s="7" t="s">
        <v>29</v>
      </c>
      <c r="G64">
        <v>106542</v>
      </c>
      <c r="H64" s="3">
        <f>$G64/VLOOKUP($F64,$A$1:$B$22,MATCH("Population",Table_2[#Headers],0),0)</f>
        <v>0.16922414710502531</v>
      </c>
      <c r="I64" s="3"/>
      <c r="J64" s="3"/>
      <c r="K64" s="3"/>
      <c r="L64" s="3"/>
      <c r="M64" s="3"/>
      <c r="N64" s="3"/>
      <c r="O64" s="3"/>
      <c r="P64" s="3"/>
      <c r="Q64" s="3"/>
      <c r="R64" s="3"/>
      <c r="S64" s="3"/>
      <c r="T64" s="3"/>
      <c r="U64" s="3"/>
      <c r="V64" s="3"/>
      <c r="W64" s="3"/>
      <c r="X64" s="3"/>
      <c r="Y64" s="3"/>
      <c r="Z64" s="3"/>
      <c r="AA64" s="3"/>
    </row>
    <row r="65" spans="1:27" ht="15.75" hidden="1" customHeight="1" x14ac:dyDescent="0.3">
      <c r="A65" s="3"/>
      <c r="B65" s="3"/>
      <c r="C65" s="3"/>
      <c r="D65" s="3"/>
      <c r="E65" s="3"/>
      <c r="F65" s="7" t="s">
        <v>30</v>
      </c>
      <c r="G65">
        <v>16114</v>
      </c>
      <c r="H65" s="3">
        <f>$G65/VLOOKUP($F65,$A$1:$B$22,MATCH("Population",Table_2[#Headers],0),0)</f>
        <v>2.4006388196139074E-2</v>
      </c>
      <c r="I65" s="3"/>
      <c r="J65" s="3"/>
      <c r="K65" s="3"/>
      <c r="L65" s="3"/>
      <c r="M65" s="3"/>
      <c r="N65" s="3"/>
      <c r="O65" s="3"/>
      <c r="P65" s="3"/>
      <c r="Q65" s="3"/>
      <c r="R65" s="3"/>
      <c r="S65" s="3"/>
      <c r="T65" s="3"/>
      <c r="U65" s="3"/>
      <c r="V65" s="3"/>
      <c r="W65" s="3"/>
      <c r="X65" s="3"/>
      <c r="Y65" s="3"/>
      <c r="Z65" s="3"/>
      <c r="AA65" s="3"/>
    </row>
    <row r="66" spans="1:27" ht="15.75" hidden="1" customHeight="1" x14ac:dyDescent="0.3">
      <c r="A66" s="3"/>
      <c r="B66" s="3"/>
      <c r="C66" s="3"/>
      <c r="D66" s="3"/>
      <c r="E66" s="3"/>
      <c r="F66" s="7" t="s">
        <v>31</v>
      </c>
      <c r="G66">
        <v>14599</v>
      </c>
      <c r="H66" s="3">
        <f>$G66/VLOOKUP($F66,$A$1:$B$22,MATCH("Population",Table_2[#Headers],0),0)</f>
        <v>1.2397153894034438E-2</v>
      </c>
      <c r="I66" s="3"/>
      <c r="J66" s="3"/>
      <c r="K66" s="3"/>
      <c r="L66" s="3"/>
      <c r="M66" s="3"/>
      <c r="N66" s="3"/>
      <c r="O66" s="3"/>
      <c r="P66" s="3"/>
      <c r="Q66" s="3"/>
      <c r="R66" s="3"/>
      <c r="S66" s="3"/>
      <c r="T66" s="3"/>
      <c r="U66" s="3"/>
      <c r="V66" s="3"/>
      <c r="W66" s="3"/>
      <c r="X66" s="3"/>
      <c r="Y66" s="3"/>
      <c r="Z66" s="3"/>
      <c r="AA66" s="3"/>
    </row>
    <row r="67" spans="1:27" ht="15.75" hidden="1" customHeight="1" x14ac:dyDescent="0.3">
      <c r="A67" s="3"/>
      <c r="B67" s="3"/>
      <c r="C67" s="3"/>
      <c r="D67" s="3"/>
      <c r="E67" s="3"/>
      <c r="F67" s="7" t="s">
        <v>13</v>
      </c>
      <c r="G67">
        <v>1394817</v>
      </c>
      <c r="H67" s="3">
        <f>$G67/VLOOKUP($F67,$A$1:$B$22,MATCH("Population",Table_2[#Headers],0),0)</f>
        <v>4.3735020142525076E-3</v>
      </c>
      <c r="I67" s="3"/>
      <c r="J67" s="3"/>
      <c r="K67" s="3"/>
      <c r="L67" s="3"/>
      <c r="M67" s="3"/>
      <c r="N67" s="3"/>
      <c r="O67" s="3"/>
      <c r="P67" s="3"/>
      <c r="Q67" s="3"/>
      <c r="R67" s="3"/>
      <c r="S67" s="3"/>
      <c r="T67" s="3"/>
      <c r="U67" s="3"/>
      <c r="V67" s="3"/>
      <c r="W67" s="3"/>
      <c r="X67" s="3"/>
      <c r="Y67" s="3"/>
      <c r="Z67" s="3"/>
      <c r="AA67" s="3"/>
    </row>
    <row r="68" spans="1:27" ht="15.75" hidden="1" customHeight="1" x14ac:dyDescent="0.3">
      <c r="A68" s="3"/>
      <c r="B68" s="3"/>
      <c r="C68" s="3"/>
      <c r="D68" s="3"/>
      <c r="E68" s="3"/>
      <c r="F68" s="7" t="s">
        <v>32</v>
      </c>
      <c r="G68">
        <v>3126</v>
      </c>
      <c r="H68" s="3">
        <f>$G68/VLOOKUP($F68,$A$1:$B$22,MATCH("Population",Table_2[#Headers],0),0)</f>
        <v>4.9505734493429324E-3</v>
      </c>
      <c r="I68" s="3"/>
      <c r="J68" s="3"/>
      <c r="K68" s="3"/>
      <c r="L68" s="3"/>
      <c r="M68" s="3"/>
      <c r="N68" s="3"/>
      <c r="O68" s="3"/>
      <c r="P68" s="3"/>
      <c r="Q68" s="3"/>
      <c r="R68" s="3"/>
      <c r="S68" s="3"/>
      <c r="T68" s="3"/>
      <c r="U68" s="3"/>
      <c r="V68" s="3"/>
      <c r="W68" s="3"/>
      <c r="X68" s="3"/>
      <c r="Y68" s="3"/>
      <c r="Z68" s="3"/>
      <c r="AA68" s="3"/>
    </row>
    <row r="69" spans="1:27" ht="15.75" customHeight="1" x14ac:dyDescent="0.3">
      <c r="A69" s="3"/>
      <c r="B69" s="3"/>
      <c r="C69" s="3"/>
      <c r="D69" s="3"/>
      <c r="E69" s="3"/>
      <c r="F69" s="7" t="s">
        <v>33</v>
      </c>
      <c r="G69">
        <v>113831</v>
      </c>
      <c r="H69" s="3">
        <f>$G69/VLOOKUP($F69,$A$1:$B$22,MATCH("Population",Table_2[#Headers],0),0)</f>
        <v>0.27176448399103276</v>
      </c>
      <c r="I69" s="3"/>
      <c r="J69" s="3"/>
      <c r="K69" s="3"/>
      <c r="L69" s="3"/>
      <c r="M69" s="3"/>
      <c r="N69" s="3"/>
      <c r="O69" s="3"/>
      <c r="P69" s="3"/>
      <c r="Q69" s="3"/>
      <c r="R69" s="3"/>
      <c r="S69" s="3"/>
      <c r="T69" s="3"/>
      <c r="U69" s="3"/>
      <c r="V69" s="3"/>
      <c r="W69" s="3"/>
      <c r="X69" s="3"/>
      <c r="Y69" s="3"/>
      <c r="Z69" s="3"/>
      <c r="AA69" s="3"/>
    </row>
    <row r="70" spans="1:27" ht="15.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5.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5.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5.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5.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5.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5.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5.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5.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5.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7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7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7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7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7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7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7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7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7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7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7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7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7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7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7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7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7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7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7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7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7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7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7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7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7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7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7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7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7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7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7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7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7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7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7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7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7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7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7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7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7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7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7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7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7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7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7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7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7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7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7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7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7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7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7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7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7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7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7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7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7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7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7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7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7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7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7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7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7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7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7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7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7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7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7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7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7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7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7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7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7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7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7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7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7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7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7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7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7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7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7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7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7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7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7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7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7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7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7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7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7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7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7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7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5.7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5.7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5.7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5.7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5.7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5.7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5.7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5.7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5.7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5.7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5.7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5.7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5.7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x14ac:dyDescent="0.3">
      <c r="D1001" s="3"/>
      <c r="E1001" s="3"/>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Summary</vt:lpstr>
      <vt:lpstr>Consumer Panel Data</vt:lpstr>
      <vt:lpstr>Appendix A - 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ANWESHA ROY</dc:creator>
  <cp:lastModifiedBy>ANWESHA ROY</cp:lastModifiedBy>
  <dcterms:created xsi:type="dcterms:W3CDTF">2023-01-24T10:25:27Z</dcterms:created>
  <dcterms:modified xsi:type="dcterms:W3CDTF">2023-01-30T19:34:12Z</dcterms:modified>
</cp:coreProperties>
</file>