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nura\OneDrive\Desktop\"/>
    </mc:Choice>
  </mc:AlternateContent>
  <xr:revisionPtr revIDLastSave="0" documentId="8_{248FA436-3212-441F-8152-507BAEB56503}" xr6:coauthVersionLast="47" xr6:coauthVersionMax="47" xr10:uidLastSave="{00000000-0000-0000-0000-000000000000}"/>
  <bookViews>
    <workbookView xWindow="-108" yWindow="-108" windowWidth="23256" windowHeight="12456" activeTab="1" xr2:uid="{00000000-000D-0000-FFFF-FFFF00000000}"/>
  </bookViews>
  <sheets>
    <sheet name="TotalSales" sheetId="20" r:id="rId1"/>
    <sheet name="Dashboard" sheetId="26" r:id="rId2"/>
    <sheet name="Country bar chart" sheetId="24"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4" i="17"/>
  <c r="M8" i="17"/>
  <c r="M9" i="17"/>
  <c r="M10" i="17"/>
  <c r="M58" i="17"/>
  <c r="M106" i="17"/>
  <c r="M154" i="17"/>
  <c r="M562" i="17"/>
  <c r="M610" i="17"/>
  <c r="M656" i="17"/>
  <c r="M682" i="17"/>
  <c r="M709" i="17"/>
  <c r="M741" i="17"/>
  <c r="M767" i="17"/>
  <c r="M800" i="17"/>
  <c r="M826" i="17"/>
  <c r="M853" i="17"/>
  <c r="M885" i="17"/>
  <c r="M911" i="17"/>
  <c r="M944" i="17"/>
  <c r="M970" i="17"/>
  <c r="M997" i="17"/>
  <c r="L3" i="17"/>
  <c r="M3" i="17" s="1"/>
  <c r="L4" i="17"/>
  <c r="M4" i="17" s="1"/>
  <c r="L5" i="17"/>
  <c r="M5" i="17" s="1"/>
  <c r="L6" i="17"/>
  <c r="M6" i="17" s="1"/>
  <c r="L7" i="17"/>
  <c r="M7" i="17" s="1"/>
  <c r="L8" i="17"/>
  <c r="L9" i="17"/>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<sst xmlns="http://schemas.openxmlformats.org/spreadsheetml/2006/main" count="11135" uniqueCount="6226">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</sst>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_-[$$-409]* #,##0.00_ ;_-[$$-409]* \-#,##0.00\ ;_-[$$-409]* &quot;-&quot;??_ ;_-@_ "/>
    <numFmt numFmtId="169" formatCode="[$$-10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873EA680-237E-4AFB-8E1E-5BFA06018990}">
      <tableStyleElement type="wholeTable" dxfId="1"/>
      <tableStyleElement type="headerRow" dxfId="0"/>
    </tableStyle>
    <tableStyle name="Purple Timeline Style" pivot="0" table="0" count="8" xr9:uid="{B12B7F13-AE9D-47C5-AE41-260AA11A5700}">
      <tableStyleElement type="wholeTable" dxfId="6"/>
      <tableStyleElement type="headerRow" dxfId="5"/>
    </tableStyle>
    <tableStyle name="Purple Timeline Style 1" pivot="0" table="0" count="8" xr9:uid="{C88B3C23-C38B-4536-8B67-5B833BE69D9F}">
      <tableStyleElement type="wholeTable" dxfId="4"/>
      <tableStyleElement type="headerRow" dxfId="3"/>
    </tableStyle>
  </tableStyles>
  <colors>
    <mruColors>
      <color rgb="FF00602B"/>
      <color rgb="FF7F2BD3"/>
      <color rgb="FFC5FFDF"/>
      <color rgb="FF9BFFC8"/>
      <color rgb="FF47FF9A"/>
      <color rgb="FFB889E7"/>
      <color rgb="FF3C1464"/>
      <color rgb="FF9650DC"/>
      <color rgb="FFE0CBF5"/>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 Dashboard Projext.xlsx]TotalSales!Total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Arabica</c:v>
                </c:pt>
              </c:strCache>
            </c:strRef>
          </c:tx>
          <c:spPr>
            <a:ln w="28575" cap="rnd">
              <a:solidFill>
                <a:schemeClr val="accent1"/>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F3-4883-9C39-D0D9C09797FD}"/>
            </c:ext>
          </c:extLst>
        </c:ser>
        <c:ser>
          <c:idx val="1"/>
          <c:order val="1"/>
          <c:tx>
            <c:strRef>
              <c:f>TotalSales!$E$3:$E$4</c:f>
              <c:strCache>
                <c:ptCount val="1"/>
                <c:pt idx="0">
                  <c:v>Excelsa</c:v>
                </c:pt>
              </c:strCache>
            </c:strRef>
          </c:tx>
          <c:spPr>
            <a:ln w="28575" cap="rnd">
              <a:solidFill>
                <a:schemeClr val="accent2">
                  <a:lumMod val="50000"/>
                </a:schemeClr>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AF3-4883-9C39-D0D9C09797FD}"/>
            </c:ext>
          </c:extLst>
        </c:ser>
        <c:ser>
          <c:idx val="2"/>
          <c:order val="2"/>
          <c:tx>
            <c:strRef>
              <c:f>TotalSales!$F$3:$F$4</c:f>
              <c:strCache>
                <c:ptCount val="1"/>
                <c:pt idx="0">
                  <c:v>Librica</c:v>
                </c:pt>
              </c:strCache>
            </c:strRef>
          </c:tx>
          <c:spPr>
            <a:ln w="28575" cap="rnd">
              <a:solidFill>
                <a:schemeClr val="accent4">
                  <a:lumMod val="60000"/>
                  <a:lumOff val="40000"/>
                </a:schemeClr>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AF3-4883-9C39-D0D9C09797FD}"/>
            </c:ext>
          </c:extLst>
        </c:ser>
        <c:ser>
          <c:idx val="3"/>
          <c:order val="3"/>
          <c:tx>
            <c:strRef>
              <c:f>TotalSales!$G$3:$G$4</c:f>
              <c:strCache>
                <c:ptCount val="1"/>
                <c:pt idx="0">
                  <c:v>Robusta</c:v>
                </c:pt>
              </c:strCache>
            </c:strRef>
          </c:tx>
          <c:spPr>
            <a:ln w="28575" cap="rnd">
              <a:solidFill>
                <a:srgbClr val="FF0000"/>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AF3-4883-9C39-D0D9C09797FD}"/>
            </c:ext>
          </c:extLst>
        </c:ser>
        <c:dLbls>
          <c:showLegendKey val="0"/>
          <c:showVal val="0"/>
          <c:showCatName val="0"/>
          <c:showSerName val="0"/>
          <c:showPercent val="0"/>
          <c:showBubbleSize val="0"/>
        </c:dLbls>
        <c:smooth val="0"/>
        <c:axId val="399483568"/>
        <c:axId val="399485008"/>
      </c:lineChart>
      <c:catAx>
        <c:axId val="3994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F2BD3"/>
                </a:solidFill>
                <a:latin typeface="+mn-lt"/>
                <a:ea typeface="+mn-ea"/>
                <a:cs typeface="+mn-cs"/>
              </a:defRPr>
            </a:pPr>
            <a:endParaRPr lang="en-US"/>
          </a:p>
        </c:txPr>
        <c:crossAx val="399485008"/>
        <c:crosses val="autoZero"/>
        <c:auto val="1"/>
        <c:lblAlgn val="ctr"/>
        <c:lblOffset val="100"/>
        <c:noMultiLvlLbl val="0"/>
      </c:catAx>
      <c:valAx>
        <c:axId val="399485008"/>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83568"/>
        <c:crosses val="autoZero"/>
        <c:crossBetween val="between"/>
      </c:valAx>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 Dashboard Projext.xlsx]TotalSales!Total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2">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TotalSales!$D$3:$D$4</c:f>
              <c:strCache>
                <c:ptCount val="1"/>
                <c:pt idx="0">
                  <c:v>Arabica</c:v>
                </c:pt>
              </c:strCache>
            </c:strRef>
          </c:tx>
          <c:spPr>
            <a:ln w="28575" cap="rnd">
              <a:solidFill>
                <a:schemeClr val="accent1"/>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CF-4781-A2C7-ED0E129EAF86}"/>
            </c:ext>
          </c:extLst>
        </c:ser>
        <c:ser>
          <c:idx val="1"/>
          <c:order val="1"/>
          <c:tx>
            <c:strRef>
              <c:f>TotalSales!$E$3:$E$4</c:f>
              <c:strCache>
                <c:ptCount val="1"/>
                <c:pt idx="0">
                  <c:v>Excelsa</c:v>
                </c:pt>
              </c:strCache>
            </c:strRef>
          </c:tx>
          <c:spPr>
            <a:ln w="28575" cap="rnd">
              <a:solidFill>
                <a:schemeClr val="accent2">
                  <a:lumMod val="50000"/>
                </a:schemeClr>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CF-4781-A2C7-ED0E129EAF86}"/>
            </c:ext>
          </c:extLst>
        </c:ser>
        <c:ser>
          <c:idx val="2"/>
          <c:order val="2"/>
          <c:tx>
            <c:strRef>
              <c:f>TotalSales!$F$3:$F$4</c:f>
              <c:strCache>
                <c:ptCount val="1"/>
                <c:pt idx="0">
                  <c:v>Librica</c:v>
                </c:pt>
              </c:strCache>
            </c:strRef>
          </c:tx>
          <c:spPr>
            <a:ln w="28575" cap="rnd">
              <a:solidFill>
                <a:schemeClr val="accent4">
                  <a:lumMod val="60000"/>
                  <a:lumOff val="40000"/>
                </a:schemeClr>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CF-4781-A2C7-ED0E129EAF86}"/>
            </c:ext>
          </c:extLst>
        </c:ser>
        <c:ser>
          <c:idx val="3"/>
          <c:order val="3"/>
          <c:tx>
            <c:strRef>
              <c:f>TotalSales!$G$3:$G$4</c:f>
              <c:strCache>
                <c:ptCount val="1"/>
                <c:pt idx="0">
                  <c:v>Robusta</c:v>
                </c:pt>
              </c:strCache>
            </c:strRef>
          </c:tx>
          <c:spPr>
            <a:ln w="28575" cap="rnd">
              <a:solidFill>
                <a:srgbClr val="FF0000"/>
              </a:solidFill>
              <a:round/>
            </a:ln>
            <a:effectLst/>
          </c:spPr>
          <c:marker>
            <c:symbol val="none"/>
          </c:marker>
          <c:cat>
            <c:multiLvlStrRef>
              <c:f>TotalSales!$A$5:$C$53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TotalSales!$G$5:$G$53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CF-4781-A2C7-ED0E129EAF86}"/>
            </c:ext>
          </c:extLst>
        </c:ser>
        <c:dLbls>
          <c:showLegendKey val="0"/>
          <c:showVal val="0"/>
          <c:showCatName val="0"/>
          <c:showSerName val="0"/>
          <c:showPercent val="0"/>
          <c:showBubbleSize val="0"/>
        </c:dLbls>
        <c:smooth val="0"/>
        <c:axId val="399483568"/>
        <c:axId val="399485008"/>
      </c:lineChart>
      <c:catAx>
        <c:axId val="3994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F2BD3"/>
                </a:solidFill>
                <a:latin typeface="+mn-lt"/>
                <a:ea typeface="+mn-ea"/>
                <a:cs typeface="+mn-cs"/>
              </a:defRPr>
            </a:pPr>
            <a:endParaRPr lang="en-US"/>
          </a:p>
        </c:txPr>
        <c:crossAx val="399485008"/>
        <c:crosses val="autoZero"/>
        <c:auto val="1"/>
        <c:lblAlgn val="ctr"/>
        <c:lblOffset val="100"/>
        <c:noMultiLvlLbl val="0"/>
      </c:catAx>
      <c:valAx>
        <c:axId val="399485008"/>
        <c:scaling>
          <c:orientation val="minMax"/>
        </c:scaling>
        <c:delete val="0"/>
        <c:axPos val="l"/>
        <c:majorGridlines>
          <c:spPr>
            <a:ln w="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83568"/>
        <c:crosses val="autoZero"/>
        <c:crossBetween val="between"/>
      </c:valAx>
      <c:spPr>
        <a:noFill/>
        <a:ln w="127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Projext.xlsx]Country bar chart!Total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C5FFDF"/>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FFDF"/>
          </a:solidFill>
          <a:ln w="12700">
            <a:solidFill>
              <a:schemeClr val="bg1"/>
            </a:solidFill>
          </a:ln>
          <a:effectLst/>
        </c:spPr>
      </c:pivotFmt>
      <c:pivotFmt>
        <c:idx val="6"/>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5FFDF"/>
          </a:solidFill>
          <a:ln w="12700">
            <a:solidFill>
              <a:schemeClr val="bg1"/>
            </a:solidFill>
          </a:ln>
          <a:effectLst/>
        </c:spPr>
      </c:pivotFmt>
      <c:pivotFmt>
        <c:idx val="8"/>
        <c:spPr>
          <a:solidFill>
            <a:srgbClr val="00602B"/>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C5FFDF"/>
              </a:solidFill>
              <a:ln w="12700">
                <a:solidFill>
                  <a:schemeClr val="bg1"/>
                </a:solidFill>
              </a:ln>
              <a:effectLst/>
            </c:spPr>
            <c:extLst>
              <c:ext xmlns:c16="http://schemas.microsoft.com/office/drawing/2014/chart" uri="{C3380CC4-5D6E-409C-BE32-E72D297353CC}">
                <c16:uniqueId val="{00000001-F74B-4A17-A398-088C5CC3C926}"/>
              </c:ext>
            </c:extLst>
          </c:dPt>
          <c:dPt>
            <c:idx val="2"/>
            <c:invertIfNegative val="0"/>
            <c:bubble3D val="0"/>
            <c:spPr>
              <a:solidFill>
                <a:srgbClr val="00602B"/>
              </a:solidFill>
              <a:ln w="12700">
                <a:solidFill>
                  <a:schemeClr val="bg1"/>
                </a:solidFill>
              </a:ln>
              <a:effectLst/>
            </c:spPr>
            <c:extLst>
              <c:ext xmlns:c16="http://schemas.microsoft.com/office/drawing/2014/chart" uri="{C3380CC4-5D6E-409C-BE32-E72D297353CC}">
                <c16:uniqueId val="{00000003-F74B-4A17-A398-088C5CC3C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[$$-1009]#,##0.00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74B-4A17-A398-088C5CC3C926}"/>
            </c:ext>
          </c:extLst>
        </c:ser>
        <c:dLbls>
          <c:dLblPos val="outEnd"/>
          <c:showLegendKey val="0"/>
          <c:showVal val="1"/>
          <c:showCatName val="0"/>
          <c:showSerName val="0"/>
          <c:showPercent val="0"/>
          <c:showBubbleSize val="0"/>
        </c:dLbls>
        <c:gapWidth val="182"/>
        <c:axId val="738646352"/>
        <c:axId val="738660752"/>
      </c:barChart>
      <c:catAx>
        <c:axId val="7386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0752"/>
        <c:crosses val="autoZero"/>
        <c:auto val="1"/>
        <c:lblAlgn val="ctr"/>
        <c:lblOffset val="100"/>
        <c:noMultiLvlLbl val="0"/>
      </c:catAx>
      <c:valAx>
        <c:axId val="738660752"/>
        <c:scaling>
          <c:orientation val="minMax"/>
        </c:scaling>
        <c:delete val="0"/>
        <c:axPos val="b"/>
        <c:majorGridlines>
          <c:spPr>
            <a:ln w="9525" cap="flat" cmpd="sng" algn="ctr">
              <a:solidFill>
                <a:schemeClr val="bg1">
                  <a:lumMod val="9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86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Projext.xlsx]Top5Customers!Total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C5FFDF"/>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FFDF"/>
          </a:solidFill>
          <a:ln w="12700">
            <a:solidFill>
              <a:schemeClr val="bg1"/>
            </a:solidFill>
          </a:ln>
          <a:effectLst/>
        </c:spPr>
      </c:pivotFmt>
      <c:pivotFmt>
        <c:idx val="6"/>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4347-48C0-BBD9-DBE4FC0357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[$$-1009]#,##0.00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4347-48C0-BBD9-DBE4FC03570D}"/>
            </c:ext>
          </c:extLst>
        </c:ser>
        <c:dLbls>
          <c:dLblPos val="outEnd"/>
          <c:showLegendKey val="0"/>
          <c:showVal val="1"/>
          <c:showCatName val="0"/>
          <c:showSerName val="0"/>
          <c:showPercent val="0"/>
          <c:showBubbleSize val="0"/>
        </c:dLbls>
        <c:gapWidth val="182"/>
        <c:axId val="738646352"/>
        <c:axId val="738660752"/>
      </c:barChart>
      <c:catAx>
        <c:axId val="7386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0752"/>
        <c:crosses val="autoZero"/>
        <c:auto val="1"/>
        <c:lblAlgn val="ctr"/>
        <c:lblOffset val="100"/>
        <c:noMultiLvlLbl val="0"/>
      </c:catAx>
      <c:valAx>
        <c:axId val="738660752"/>
        <c:scaling>
          <c:orientation val="minMax"/>
        </c:scaling>
        <c:delete val="0"/>
        <c:axPos val="b"/>
        <c:majorGridlines>
          <c:spPr>
            <a:ln w="9525" cap="flat" cmpd="sng" algn="ctr">
              <a:solidFill>
                <a:schemeClr val="bg1">
                  <a:lumMod val="9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86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Projext.xlsx]Country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C5FFDF"/>
          </a:solidFill>
          <a:ln w="127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C5FFDF"/>
              </a:solidFill>
              <a:ln w="12700">
                <a:solidFill>
                  <a:schemeClr val="bg1"/>
                </a:solidFill>
              </a:ln>
              <a:effectLst/>
            </c:spPr>
            <c:extLst>
              <c:ext xmlns:c16="http://schemas.microsoft.com/office/drawing/2014/chart" uri="{C3380CC4-5D6E-409C-BE32-E72D297353CC}">
                <c16:uniqueId val="{00000004-5672-4C4D-8E2C-046E9C9D7B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[$$-1009]#,##0.00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72-4C4D-8E2C-046E9C9D7B74}"/>
            </c:ext>
          </c:extLst>
        </c:ser>
        <c:dLbls>
          <c:dLblPos val="outEnd"/>
          <c:showLegendKey val="0"/>
          <c:showVal val="1"/>
          <c:showCatName val="0"/>
          <c:showSerName val="0"/>
          <c:showPercent val="0"/>
          <c:showBubbleSize val="0"/>
        </c:dLbls>
        <c:gapWidth val="182"/>
        <c:axId val="738646352"/>
        <c:axId val="738660752"/>
      </c:barChart>
      <c:catAx>
        <c:axId val="7386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0752"/>
        <c:crosses val="autoZero"/>
        <c:auto val="1"/>
        <c:lblAlgn val="ctr"/>
        <c:lblOffset val="100"/>
        <c:noMultiLvlLbl val="0"/>
      </c:catAx>
      <c:valAx>
        <c:axId val="738660752"/>
        <c:scaling>
          <c:orientation val="minMax"/>
        </c:scaling>
        <c:delete val="0"/>
        <c:axPos val="b"/>
        <c:majorGridlines>
          <c:spPr>
            <a:ln w="9525" cap="flat" cmpd="sng" algn="ctr">
              <a:solidFill>
                <a:schemeClr val="bg1">
                  <a:lumMod val="9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86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 Projext.xlsx]Top5Customers!Total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C5FFDF"/>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FFDF"/>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6341-41FF-ACA0-839C8B1476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[$$-1009]#,##0.00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341-41FF-ACA0-839C8B147686}"/>
            </c:ext>
          </c:extLst>
        </c:ser>
        <c:dLbls>
          <c:dLblPos val="outEnd"/>
          <c:showLegendKey val="0"/>
          <c:showVal val="1"/>
          <c:showCatName val="0"/>
          <c:showSerName val="0"/>
          <c:showPercent val="0"/>
          <c:showBubbleSize val="0"/>
        </c:dLbls>
        <c:gapWidth val="182"/>
        <c:axId val="738646352"/>
        <c:axId val="738660752"/>
      </c:barChart>
      <c:catAx>
        <c:axId val="7386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60752"/>
        <c:crosses val="autoZero"/>
        <c:auto val="1"/>
        <c:lblAlgn val="ctr"/>
        <c:lblOffset val="100"/>
        <c:noMultiLvlLbl val="0"/>
      </c:catAx>
      <c:valAx>
        <c:axId val="738660752"/>
        <c:scaling>
          <c:orientation val="minMax"/>
        </c:scaling>
        <c:delete val="0"/>
        <c:axPos val="b"/>
        <c:majorGridlines>
          <c:spPr>
            <a:ln w="9525" cap="flat" cmpd="sng" algn="ctr">
              <a:solidFill>
                <a:schemeClr val="bg1">
                  <a:lumMod val="9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86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26</xdr:col>
      <xdr:colOff>270221</xdr:colOff>
      <xdr:row>40</xdr:row>
      <xdr:rowOff>148235</xdr:rowOff>
    </xdr:from>
    <xdr:to>
      <xdr:col>37</xdr:col>
      <xdr:colOff>224116</xdr:colOff>
      <xdr:row>60</xdr:row>
      <xdr:rowOff>15240</xdr:rowOff>
    </xdr:to>
    <xdr:graphicFrame macro="">
      <xdr:nvGraphicFramePr>
        <xdr:cNvPr id="15" name="Total Sales Over Time">
          <a:extLst>
            <a:ext uri="{FF2B5EF4-FFF2-40B4-BE49-F238E27FC236}">
              <a16:creationId xmlns:a16="http://schemas.microsoft.com/office/drawing/2014/main" id="{A80B5802-1352-4BE3-AEA3-2D8E0CF36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292697</xdr:colOff>
      <xdr:row>32</xdr:row>
      <xdr:rowOff>171674</xdr:rowOff>
    </xdr:from>
    <xdr:to>
      <xdr:col>37</xdr:col>
      <xdr:colOff>216497</xdr:colOff>
      <xdr:row>40</xdr:row>
      <xdr:rowOff>64994</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7E214B8E-308F-4C34-AC93-98120B51A3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9898509" y="5909086"/>
              <a:ext cx="6629400" cy="13276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11654</xdr:colOff>
      <xdr:row>33</xdr:row>
      <xdr:rowOff>97268</xdr:rowOff>
    </xdr:from>
    <xdr:to>
      <xdr:col>21</xdr:col>
      <xdr:colOff>20619</xdr:colOff>
      <xdr:row>38</xdr:row>
      <xdr:rowOff>162262</xdr:rowOff>
    </xdr:to>
    <mc:AlternateContent xmlns:mc="http://schemas.openxmlformats.org/markup-compatibility/2006">
      <mc:Choice xmlns:a14="http://schemas.microsoft.com/office/drawing/2010/main" Requires="a14">
        <xdr:graphicFrame macro="">
          <xdr:nvGraphicFramePr>
            <xdr:cNvPr id="17" name="Size">
              <a:extLst>
                <a:ext uri="{FF2B5EF4-FFF2-40B4-BE49-F238E27FC236}">
                  <a16:creationId xmlns:a16="http://schemas.microsoft.com/office/drawing/2014/main" id="{95100294-3445-4116-87D6-2CA2189D079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740666" y="6013974"/>
              <a:ext cx="1837765" cy="961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437029</xdr:colOff>
      <xdr:row>32</xdr:row>
      <xdr:rowOff>1</xdr:rowOff>
    </xdr:from>
    <xdr:to>
      <xdr:col>27</xdr:col>
      <xdr:colOff>406997</xdr:colOff>
      <xdr:row>35</xdr:row>
      <xdr:rowOff>118335</xdr:rowOff>
    </xdr:to>
    <mc:AlternateContent xmlns:mc="http://schemas.openxmlformats.org/markup-compatibility/2006">
      <mc:Choice xmlns:a14="http://schemas.microsoft.com/office/drawing/2010/main" Requires="a14">
        <xdr:graphicFrame macro="">
          <xdr:nvGraphicFramePr>
            <xdr:cNvPr id="18" name="Roast Type name">
              <a:extLst>
                <a:ext uri="{FF2B5EF4-FFF2-40B4-BE49-F238E27FC236}">
                  <a16:creationId xmlns:a16="http://schemas.microsoft.com/office/drawing/2014/main" id="{7E0D4488-3F67-4113-A7C4-3581AC7D27E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7604441" y="5737413"/>
              <a:ext cx="3017968" cy="656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31</xdr:row>
      <xdr:rowOff>0</xdr:rowOff>
    </xdr:from>
    <xdr:to>
      <xdr:col>18</xdr:col>
      <xdr:colOff>1344</xdr:colOff>
      <xdr:row>36</xdr:row>
      <xdr:rowOff>22861</xdr:rowOff>
    </xdr:to>
    <mc:AlternateContent xmlns:mc="http://schemas.openxmlformats.org/markup-compatibility/2006">
      <mc:Choice xmlns:a14="http://schemas.microsoft.com/office/drawing/2010/main" Requires="a14">
        <xdr:graphicFrame macro="">
          <xdr:nvGraphicFramePr>
            <xdr:cNvPr id="19" name="Loyalty Card">
              <a:extLst>
                <a:ext uri="{FF2B5EF4-FFF2-40B4-BE49-F238E27FC236}">
                  <a16:creationId xmlns:a16="http://schemas.microsoft.com/office/drawing/2014/main" id="{E340DC8E-E83C-4696-808C-9117BAAA36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00212" y="5558118"/>
              <a:ext cx="1830144" cy="919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70DBED54-745C-63E5-FB22-3D4920283380}"/>
            </a:ext>
          </a:extLst>
        </xdr:cNvPr>
        <xdr:cNvSpPr/>
      </xdr:nvSpPr>
      <xdr:spPr>
        <a:xfrm>
          <a:off x="127363" y="65314"/>
          <a:ext cx="15232380" cy="740229"/>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a:t>
          </a:r>
          <a:r>
            <a:rPr lang="en-IN" sz="3600" baseline="0">
              <a:solidFill>
                <a:schemeClr val="bg1"/>
              </a:solidFill>
            </a:rPr>
            <a:t> Sales Dashboard</a:t>
          </a:r>
        </a:p>
      </xdr:txBody>
    </xdr:sp>
    <xdr:clientData/>
  </xdr:twoCellAnchor>
  <xdr:twoCellAnchor>
    <xdr:from>
      <xdr:col>1</xdr:col>
      <xdr:colOff>32657</xdr:colOff>
      <xdr:row>16</xdr:row>
      <xdr:rowOff>107254</xdr:rowOff>
    </xdr:from>
    <xdr:to>
      <xdr:col>18</xdr:col>
      <xdr:colOff>500743</xdr:colOff>
      <xdr:row>45</xdr:row>
      <xdr:rowOff>87085</xdr:rowOff>
    </xdr:to>
    <xdr:graphicFrame macro="">
      <xdr:nvGraphicFramePr>
        <xdr:cNvPr id="5" name="Total Sales Over Time">
          <a:extLst>
            <a:ext uri="{FF2B5EF4-FFF2-40B4-BE49-F238E27FC236}">
              <a16:creationId xmlns:a16="http://schemas.microsoft.com/office/drawing/2014/main" id="{AB9C91F2-074C-4208-BECB-77AFC9E28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5</xdr:row>
      <xdr:rowOff>152784</xdr:rowOff>
    </xdr:from>
    <xdr:to>
      <xdr:col>18</xdr:col>
      <xdr:colOff>457200</xdr:colOff>
      <xdr:row>16</xdr:row>
      <xdr:rowOff>43543</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0FB221F2-BA18-4538-8198-E44A62862D9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5943" y="958327"/>
              <a:ext cx="10744200" cy="19263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4610</xdr:colOff>
      <xdr:row>11</xdr:row>
      <xdr:rowOff>97970</xdr:rowOff>
    </xdr:from>
    <xdr:to>
      <xdr:col>22</xdr:col>
      <xdr:colOff>359228</xdr:colOff>
      <xdr:row>16</xdr:row>
      <xdr:rowOff>141515</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0968D25C-DD6A-4114-A356-A45DC59E105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97153" y="2013856"/>
              <a:ext cx="2183418" cy="968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163286</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BE61B5A4-9094-430A-AA82-90A3D995764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92543" y="968829"/>
              <a:ext cx="42672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489857</xdr:colOff>
      <xdr:row>11</xdr:row>
      <xdr:rowOff>76200</xdr:rowOff>
    </xdr:from>
    <xdr:to>
      <xdr:col>25</xdr:col>
      <xdr:colOff>600058</xdr:colOff>
      <xdr:row>16</xdr:row>
      <xdr:rowOff>163286</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19139EEA-056C-4E5D-B60D-F62AB0F46B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11200" y="1992086"/>
              <a:ext cx="1939001" cy="1012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10886</xdr:colOff>
      <xdr:row>17</xdr:row>
      <xdr:rowOff>87085</xdr:rowOff>
    </xdr:from>
    <xdr:to>
      <xdr:col>25</xdr:col>
      <xdr:colOff>587828</xdr:colOff>
      <xdr:row>32</xdr:row>
      <xdr:rowOff>44823</xdr:rowOff>
    </xdr:to>
    <xdr:graphicFrame macro="">
      <xdr:nvGraphicFramePr>
        <xdr:cNvPr id="10" name="Chart 9">
          <a:extLst>
            <a:ext uri="{FF2B5EF4-FFF2-40B4-BE49-F238E27FC236}">
              <a16:creationId xmlns:a16="http://schemas.microsoft.com/office/drawing/2014/main" id="{F943A4B7-8057-4E11-987B-09A3FCD8E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10886</xdr:colOff>
      <xdr:row>32</xdr:row>
      <xdr:rowOff>141515</xdr:rowOff>
    </xdr:from>
    <xdr:to>
      <xdr:col>25</xdr:col>
      <xdr:colOff>576943</xdr:colOff>
      <xdr:row>45</xdr:row>
      <xdr:rowOff>88366</xdr:rowOff>
    </xdr:to>
    <xdr:graphicFrame macro="">
      <xdr:nvGraphicFramePr>
        <xdr:cNvPr id="11" name="Chart 10">
          <a:extLst>
            <a:ext uri="{FF2B5EF4-FFF2-40B4-BE49-F238E27FC236}">
              <a16:creationId xmlns:a16="http://schemas.microsoft.com/office/drawing/2014/main" id="{63EABC3E-6D4B-438E-9D99-D0DD37A0C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116541</xdr:colOff>
      <xdr:row>8</xdr:row>
      <xdr:rowOff>89646</xdr:rowOff>
    </xdr:from>
    <xdr:to>
      <xdr:col>6</xdr:col>
      <xdr:colOff>103094</xdr:colOff>
      <xdr:row>27</xdr:row>
      <xdr:rowOff>80681</xdr:rowOff>
    </xdr:to>
    <xdr:graphicFrame macro="">
      <xdr:nvGraphicFramePr>
        <xdr:cNvPr id="7" name="Chart 6">
          <a:extLst>
            <a:ext uri="{FF2B5EF4-FFF2-40B4-BE49-F238E27FC236}">
              <a16:creationId xmlns:a16="http://schemas.microsoft.com/office/drawing/2014/main" id="{89A8E175-85FA-26F6-A075-AF9F283A2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367553</xdr:colOff>
      <xdr:row>4</xdr:row>
      <xdr:rowOff>98612</xdr:rowOff>
    </xdr:from>
    <xdr:to>
      <xdr:col>11</xdr:col>
      <xdr:colOff>372036</xdr:colOff>
      <xdr:row>23</xdr:row>
      <xdr:rowOff>89646</xdr:rowOff>
    </xdr:to>
    <xdr:graphicFrame macro="">
      <xdr:nvGraphicFramePr>
        <xdr:cNvPr id="2" name="Chart 1">
          <a:extLst>
            <a:ext uri="{FF2B5EF4-FFF2-40B4-BE49-F238E27FC236}">
              <a16:creationId xmlns:a16="http://schemas.microsoft.com/office/drawing/2014/main" id="{7E2F6C2C-02C5-4B29-941C-99956E21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Bhatnagar" refreshedDate="45446.029777430558" createdVersion="8" refreshedVersion="8" minRefreshableVersion="3" recordCount="1000" xr:uid="{AE9E2526-947E-4E65-A6E0-32FCAE085E65}">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73402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6A4319-4679-4CCB-8EE5-6242E7BE1BCF}" name="Total 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H53" firstHeaderRow="1" firstDataRow="2" firstDataCol="3"/>
  <pivotFields count="19">
    <pivotField compact="0" outline="0" showAll="0"/>
    <pivotField axis="axisRow"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8"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3">
    <field x="18"/>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7" baseItem="3" numFmtId="3"/>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065330-F8A1-444D-9BA0-5037D4233393}" name="Total Sales"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8"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7"/>
  </rowFields>
  <rowItems count="3">
    <i>
      <x v="1"/>
    </i>
    <i>
      <x/>
    </i>
    <i>
      <x v="2"/>
    </i>
  </rowItems>
  <colItems count="1">
    <i/>
  </colItems>
  <dataFields count="1">
    <dataField name="Sum of Sales" fld="12" baseField="7" baseItem="1" numFmtId="169"/>
  </dataField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731BCA-AB6F-456A-9F11-1DD3894E4F9C}" name="Total Sales"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9">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8"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C22CE5-D70F-4FFE-A8FF-1205FD3CD4C3}" sourceName="Size">
  <pivotTables>
    <pivotTable tabId="20" name="Total Sales"/>
  </pivotTables>
  <data>
    <tabular pivotCacheId="20734021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BDCD52-00E0-48FC-A3A0-EEFBB2B5B7B7}" sourceName="Roast Type name">
  <pivotTables>
    <pivotTable tabId="20" name="Total Sales"/>
  </pivotTables>
  <data>
    <tabular pivotCacheId="20734021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C9D6E7-6342-4BD2-B663-973660CA22EE}" sourceName="Loyalty Card">
  <pivotTables>
    <pivotTable tabId="20" name="Total Sales"/>
  </pivotTables>
  <data>
    <tabular pivotCacheId="20734021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4A9B268-FDE6-48C3-9243-530A2862CE34}" cache="Slicer_Size" caption="Size" columnCount="2" style="Purple Slicer" rowHeight="234950"/>
  <slicer name="Roast Type name" xr10:uid="{EAF7197B-FFBE-4C32-BD37-3794FA55A468}" cache="Slicer_Roast_Type_name" caption="Roast Type name" columnCount="3" style="Purple Slicer" rowHeight="234950"/>
  <slicer name="Loyalty Card" xr10:uid="{F0EF00EE-BDA8-46AE-ACF1-9024F3DB104F}"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EC69B78-BB77-4751-B25D-0D2451AF6158}" cache="Slicer_Size" caption="Size" columnCount="2" style="Purple Slicer" rowHeight="234950"/>
  <slicer name="Roast Type name 1" xr10:uid="{64AF2C8F-06BA-441C-B0BC-48B5658EF323}" cache="Slicer_Roast_Type_name" caption="Roast Type name" columnCount="3" style="Purple Slicer" rowHeight="234950"/>
  <slicer name="Loyalty Card 1" xr10:uid="{D62F8C28-2E6F-490E-89CB-96DBC3CBFDF5}"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53761E-5660-4DF7-B16B-4B1516C04DE4}" name="Orders" displayName="Orders" ref="A1:P1001" totalsRowShown="0" headerRowDxfId="7">
  <autoFilter ref="A1:P1001" xr:uid="{E653761E-5660-4DF7-B16B-4B1516C04DE4}"/>
  <tableColumns count="16">
    <tableColumn id="1" xr3:uid="{DD33AAE9-4991-4CC9-BAC0-38604C532128}" name="Order ID" dataDxfId="16"/>
    <tableColumn id="2" xr3:uid="{1E7F4B12-B8F7-41EE-96E5-45C87773F4E4}" name="Order Date" dataDxfId="15"/>
    <tableColumn id="3" xr3:uid="{5DB1615B-386C-4030-BDDF-1A61A26A243D}" name="Customer ID" dataDxfId="14"/>
    <tableColumn id="4" xr3:uid="{284599C8-9E76-4F2C-9978-16B24C7B6F2E}" name="Product ID"/>
    <tableColumn id="5" xr3:uid="{162240AC-7463-4E9F-87E4-69082271A5EA}" name="Quantity" dataDxfId="13"/>
    <tableColumn id="6" xr3:uid="{DE1A5AA9-8D75-409E-AC74-491FCA35E7E7}" name="Customer Name" dataDxfId="12">
      <calculatedColumnFormula>_xlfn.XLOOKUP(orders!C2,customers!$A$1:$A$1001,customers!$B$1:$B$1001,,0)</calculatedColumnFormula>
    </tableColumn>
    <tableColumn id="7" xr3:uid="{16965CC8-89EA-431D-BFCD-294041CCF100}" name="Email" dataDxfId="11">
      <calculatedColumnFormula>IF((_xlfn.XLOOKUP(C2,customers!$A$1:$A$1001,customers!$C$1:$C$1001,,0))=0,"",_xlfn.XLOOKUP(C2,customers!$A$1:$A$1001,customers!$C$1:$C$1001,,0))</calculatedColumnFormula>
    </tableColumn>
    <tableColumn id="8" xr3:uid="{DC47A442-FD15-4037-B385-C558FED5DFFE}" name="Country" dataDxfId="10">
      <calculatedColumnFormula>_xlfn.XLOOKUP(C2,customers!$A$1:$A$1001,customers!$G$1:$G$1001,,0)</calculatedColumnFormula>
    </tableColumn>
    <tableColumn id="9" xr3:uid="{24629832-583F-47FC-91B8-BF601A888366}" name="Coffee Type">
      <calculatedColumnFormula>INDEX(products!$A$1:$G$49,MATCH(orders!$D2,products!$A$1:$A$49,0),MATCH(orders!I$1,products!$A$1:$G$1,0))</calculatedColumnFormula>
    </tableColumn>
    <tableColumn id="10" xr3:uid="{5637D49D-0C4E-4E07-A864-0E04C181BB50}" name="Roast Type">
      <calculatedColumnFormula>INDEX(products!$A$1:$G$49,MATCH(orders!$D2,products!$A$1:$A$49,0),MATCH(orders!J$1,products!$A$1:$G$1,0))</calculatedColumnFormula>
    </tableColumn>
    <tableColumn id="11" xr3:uid="{15137EAF-0A92-47B8-B8FD-FF45DA200970}" name="Size" dataDxfId="9">
      <calculatedColumnFormula>INDEX(products!$A$1:$G$49,MATCH(orders!$D2,products!$A$1:$A$49,0),MATCH(orders!K$1,products!$A$1:$G$1,0))</calculatedColumnFormula>
    </tableColumn>
    <tableColumn id="12" xr3:uid="{FF67539C-117E-4BA7-9234-91B033007CFE}" name="Unit Price" dataDxfId="8">
      <calculatedColumnFormula>INDEX(products!$A$1:$G$49,MATCH(orders!$D2,products!$A$1:$A$49,0),MATCH(orders!L$1,products!$A$1:$G$1,0))</calculatedColumnFormula>
    </tableColumn>
    <tableColumn id="13" xr3:uid="{5C5D2E61-498F-47A2-B340-4240060BC63A}" name="Sales">
      <calculatedColumnFormula>L2*E2</calculatedColumnFormula>
    </tableColumn>
    <tableColumn id="14" xr3:uid="{527F4C8E-4178-4650-A45A-50687A04E9D7}" name="Coffee Type Name">
      <calculatedColumnFormula>IF(I2="Rob","Robusta",IF(I2="Exc","Excelsa",IF(I2="Ara","Arabica",IF(I2="Lib","Librica",""))))</calculatedColumnFormula>
    </tableColumn>
    <tableColumn id="15" xr3:uid="{07F02168-49B9-47ED-AF00-7F776171479A}" name="Roast Type name">
      <calculatedColumnFormula>IF(J2="M","Medium",IF(J2="L","Light",IF(J2="D","Dark","")))</calculatedColumnFormula>
    </tableColumn>
    <tableColumn id="16" xr3:uid="{A14D7777-BA8A-43F3-80C5-378467F7EADA}"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988462-4687-42E7-9F8C-1029AC5664EF}" sourceName="Order Date">
  <pivotTables>
    <pivotTable tabId="20" name="Total Sales"/>
  </pivotTables>
  <state minimalRefreshVersion="6" lastRefreshVersion="6" pivotCacheId="20734021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090371-0A51-4094-A73F-9BD0AD9862D1}" cache="NativeTimeline_Order_Date" caption="Order Date" level="2" selectionLevel="2" scrollPosition="2019-01-01T00:00:00" style="Purple 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426FBCA-2CC3-44A6-A662-63A0958F58C0}" cache="NativeTimeline_Order_Date" caption="Order Date" level="2" selectionLevel="2" scrollPosition="2019-01-01T00:00:00" style="Purple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E697-258B-40E4-9516-542412E422B6}">
  <dimension ref="A3:H53"/>
  <sheetViews>
    <sheetView topLeftCell="G24" zoomScale="85" zoomScaleNormal="85" workbookViewId="0">
      <selection activeCell="T41" sqref="T41"/>
    </sheetView>
  </sheetViews>
  <sheetFormatPr defaultRowHeight="14.4" x14ac:dyDescent="0.3"/>
  <cols>
    <col min="1" max="1" width="12.5546875" bestFit="1" customWidth="1"/>
    <col min="3" max="3" width="13.44140625" bestFit="1" customWidth="1"/>
    <col min="4" max="7" width="19.88671875" bestFit="1" customWidth="1"/>
    <col min="8" max="8" width="11.44140625" bestFit="1" customWidth="1"/>
  </cols>
  <sheetData>
    <row r="3" spans="1:8" x14ac:dyDescent="0.3">
      <c r="A3" s="5" t="s">
        <v>6225</v>
      </c>
      <c r="D3" s="5" t="s">
        <v>6196</v>
      </c>
    </row>
    <row r="4" spans="1:8" x14ac:dyDescent="0.3">
      <c r="A4" s="5" t="s">
        <v>6215</v>
      </c>
      <c r="B4" s="5" t="s">
        <v>6216</v>
      </c>
      <c r="C4" s="5" t="s">
        <v>1</v>
      </c>
      <c r="D4" t="s">
        <v>6221</v>
      </c>
      <c r="E4" t="s">
        <v>6222</v>
      </c>
      <c r="F4" t="s">
        <v>6223</v>
      </c>
      <c r="G4" t="s">
        <v>6224</v>
      </c>
      <c r="H4" t="s">
        <v>6198</v>
      </c>
    </row>
    <row r="5" spans="1:8" x14ac:dyDescent="0.3">
      <c r="A5" t="s">
        <v>6199</v>
      </c>
      <c r="B5" t="s">
        <v>6203</v>
      </c>
      <c r="D5" s="6">
        <v>186.85499999999999</v>
      </c>
      <c r="E5" s="6">
        <v>305.97000000000003</v>
      </c>
      <c r="F5" s="6">
        <v>213.15999999999997</v>
      </c>
      <c r="G5" s="6">
        <v>123</v>
      </c>
      <c r="H5" s="6">
        <v>828.98500000000001</v>
      </c>
    </row>
    <row r="6" spans="1:8" x14ac:dyDescent="0.3">
      <c r="B6" t="s">
        <v>6204</v>
      </c>
      <c r="D6" s="6">
        <v>251.96499999999997</v>
      </c>
      <c r="E6" s="6">
        <v>129.46</v>
      </c>
      <c r="F6" s="6">
        <v>434.03999999999996</v>
      </c>
      <c r="G6" s="6">
        <v>171.93999999999997</v>
      </c>
      <c r="H6" s="6">
        <v>987.40499999999986</v>
      </c>
    </row>
    <row r="7" spans="1:8" x14ac:dyDescent="0.3">
      <c r="B7" t="s">
        <v>6205</v>
      </c>
      <c r="D7" s="6">
        <v>224.94499999999999</v>
      </c>
      <c r="E7" s="6">
        <v>349.12</v>
      </c>
      <c r="F7" s="6">
        <v>321.04000000000002</v>
      </c>
      <c r="G7" s="6">
        <v>126.035</v>
      </c>
      <c r="H7" s="6">
        <v>1021.14</v>
      </c>
    </row>
    <row r="8" spans="1:8" x14ac:dyDescent="0.3">
      <c r="B8" t="s">
        <v>6206</v>
      </c>
      <c r="D8" s="6">
        <v>307.12</v>
      </c>
      <c r="E8" s="6">
        <v>681.07499999999993</v>
      </c>
      <c r="F8" s="6">
        <v>533.70499999999993</v>
      </c>
      <c r="G8" s="6">
        <v>158.85</v>
      </c>
      <c r="H8" s="6">
        <v>1680.7499999999998</v>
      </c>
    </row>
    <row r="9" spans="1:8" x14ac:dyDescent="0.3">
      <c r="B9" t="s">
        <v>6207</v>
      </c>
      <c r="D9" s="6">
        <v>53.664999999999992</v>
      </c>
      <c r="E9" s="6">
        <v>83.025000000000006</v>
      </c>
      <c r="F9" s="6">
        <v>193.83499999999998</v>
      </c>
      <c r="G9" s="6">
        <v>68.039999999999992</v>
      </c>
      <c r="H9" s="6">
        <v>398.56499999999994</v>
      </c>
    </row>
    <row r="10" spans="1:8" x14ac:dyDescent="0.3">
      <c r="B10" t="s">
        <v>6208</v>
      </c>
      <c r="D10" s="6">
        <v>163.01999999999998</v>
      </c>
      <c r="E10" s="6">
        <v>678.3599999999999</v>
      </c>
      <c r="F10" s="6">
        <v>171.04500000000002</v>
      </c>
      <c r="G10" s="6">
        <v>372.255</v>
      </c>
      <c r="H10" s="6">
        <v>1384.6799999999998</v>
      </c>
    </row>
    <row r="11" spans="1:8" x14ac:dyDescent="0.3">
      <c r="B11" t="s">
        <v>6209</v>
      </c>
      <c r="D11" s="6">
        <v>345.02</v>
      </c>
      <c r="E11" s="6">
        <v>273.86999999999995</v>
      </c>
      <c r="F11" s="6">
        <v>184.12999999999997</v>
      </c>
      <c r="G11" s="6">
        <v>201.11499999999998</v>
      </c>
      <c r="H11" s="6">
        <v>1004.1349999999999</v>
      </c>
    </row>
    <row r="12" spans="1:8" x14ac:dyDescent="0.3">
      <c r="B12" t="s">
        <v>6210</v>
      </c>
      <c r="D12" s="6">
        <v>334.89</v>
      </c>
      <c r="E12" s="6">
        <v>70.95</v>
      </c>
      <c r="F12" s="6">
        <v>134.23000000000002</v>
      </c>
      <c r="G12" s="6">
        <v>166.27499999999998</v>
      </c>
      <c r="H12" s="6">
        <v>706.34499999999991</v>
      </c>
    </row>
    <row r="13" spans="1:8" x14ac:dyDescent="0.3">
      <c r="B13" t="s">
        <v>6211</v>
      </c>
      <c r="D13" s="6">
        <v>178.70999999999998</v>
      </c>
      <c r="E13" s="6">
        <v>166.1</v>
      </c>
      <c r="F13" s="6">
        <v>439.30999999999995</v>
      </c>
      <c r="G13" s="6">
        <v>492.9</v>
      </c>
      <c r="H13" s="6">
        <v>1277.02</v>
      </c>
    </row>
    <row r="14" spans="1:8" x14ac:dyDescent="0.3">
      <c r="B14" t="s">
        <v>6212</v>
      </c>
      <c r="D14" s="6">
        <v>301.98500000000001</v>
      </c>
      <c r="E14" s="6">
        <v>153.76499999999999</v>
      </c>
      <c r="F14" s="6">
        <v>215.55499999999998</v>
      </c>
      <c r="G14" s="6">
        <v>213.66499999999999</v>
      </c>
      <c r="H14" s="6">
        <v>884.96999999999991</v>
      </c>
    </row>
    <row r="15" spans="1:8" x14ac:dyDescent="0.3">
      <c r="B15" t="s">
        <v>6213</v>
      </c>
      <c r="D15" s="6">
        <v>312.83499999999998</v>
      </c>
      <c r="E15" s="6">
        <v>63.249999999999993</v>
      </c>
      <c r="F15" s="6">
        <v>350.89500000000004</v>
      </c>
      <c r="G15" s="6">
        <v>96.405000000000001</v>
      </c>
      <c r="H15" s="6">
        <v>823.38499999999999</v>
      </c>
    </row>
    <row r="16" spans="1:8" x14ac:dyDescent="0.3">
      <c r="B16" t="s">
        <v>6214</v>
      </c>
      <c r="D16" s="6">
        <v>265.62</v>
      </c>
      <c r="E16" s="6">
        <v>526.51499999999987</v>
      </c>
      <c r="F16" s="6">
        <v>187.06</v>
      </c>
      <c r="G16" s="6">
        <v>210.58999999999997</v>
      </c>
      <c r="H16" s="6">
        <v>1189.7849999999999</v>
      </c>
    </row>
    <row r="17" spans="1:8" x14ac:dyDescent="0.3">
      <c r="A17" t="s">
        <v>6217</v>
      </c>
      <c r="D17" s="6">
        <v>2926.63</v>
      </c>
      <c r="E17" s="6">
        <v>3481.4599999999996</v>
      </c>
      <c r="F17" s="6">
        <v>3378.0049999999997</v>
      </c>
      <c r="G17" s="6">
        <v>2401.0700000000002</v>
      </c>
      <c r="H17" s="6">
        <v>12187.164999999999</v>
      </c>
    </row>
    <row r="18" spans="1:8" x14ac:dyDescent="0.3">
      <c r="A18" t="s">
        <v>6200</v>
      </c>
      <c r="B18" t="s">
        <v>6203</v>
      </c>
      <c r="D18" s="6">
        <v>47.25</v>
      </c>
      <c r="E18" s="6">
        <v>65.805000000000007</v>
      </c>
      <c r="F18" s="6">
        <v>274.67500000000001</v>
      </c>
      <c r="G18" s="6">
        <v>179.22</v>
      </c>
      <c r="H18" s="6">
        <v>566.95000000000005</v>
      </c>
    </row>
    <row r="19" spans="1:8" x14ac:dyDescent="0.3">
      <c r="B19" t="s">
        <v>6204</v>
      </c>
      <c r="D19" s="6">
        <v>745.44999999999993</v>
      </c>
      <c r="E19" s="6">
        <v>428.88499999999999</v>
      </c>
      <c r="F19" s="6">
        <v>194.17499999999998</v>
      </c>
      <c r="G19" s="6">
        <v>429.82999999999993</v>
      </c>
      <c r="H19" s="6">
        <v>1798.34</v>
      </c>
    </row>
    <row r="20" spans="1:8" x14ac:dyDescent="0.3">
      <c r="B20" t="s">
        <v>6205</v>
      </c>
      <c r="D20" s="6">
        <v>130.47</v>
      </c>
      <c r="E20" s="6">
        <v>271.48500000000001</v>
      </c>
      <c r="F20" s="6">
        <v>281.20499999999998</v>
      </c>
      <c r="G20" s="6">
        <v>231.63000000000002</v>
      </c>
      <c r="H20" s="6">
        <v>914.79000000000008</v>
      </c>
    </row>
    <row r="21" spans="1:8" x14ac:dyDescent="0.3">
      <c r="B21" t="s">
        <v>6206</v>
      </c>
      <c r="D21" s="6">
        <v>27</v>
      </c>
      <c r="E21" s="6">
        <v>347.26</v>
      </c>
      <c r="F21" s="6">
        <v>147.51</v>
      </c>
      <c r="G21" s="6">
        <v>240.04</v>
      </c>
      <c r="H21" s="6">
        <v>761.81</v>
      </c>
    </row>
    <row r="22" spans="1:8" x14ac:dyDescent="0.3">
      <c r="B22" t="s">
        <v>6207</v>
      </c>
      <c r="D22" s="6">
        <v>255.11499999999995</v>
      </c>
      <c r="E22" s="6">
        <v>541.73</v>
      </c>
      <c r="F22" s="6">
        <v>83.43</v>
      </c>
      <c r="G22" s="6">
        <v>59.079999999999991</v>
      </c>
      <c r="H22" s="6">
        <v>939.35500000000013</v>
      </c>
    </row>
    <row r="23" spans="1:8" x14ac:dyDescent="0.3">
      <c r="B23" t="s">
        <v>6208</v>
      </c>
      <c r="D23" s="6">
        <v>584.78999999999985</v>
      </c>
      <c r="E23" s="6">
        <v>357.42999999999995</v>
      </c>
      <c r="F23" s="6">
        <v>355.34</v>
      </c>
      <c r="G23" s="6">
        <v>140.88</v>
      </c>
      <c r="H23" s="6">
        <v>1438.4399999999996</v>
      </c>
    </row>
    <row r="24" spans="1:8" x14ac:dyDescent="0.3">
      <c r="B24" t="s">
        <v>6209</v>
      </c>
      <c r="D24" s="6">
        <v>430.62</v>
      </c>
      <c r="E24" s="6">
        <v>227.42500000000001</v>
      </c>
      <c r="F24" s="6">
        <v>236.315</v>
      </c>
      <c r="G24" s="6">
        <v>414.58499999999992</v>
      </c>
      <c r="H24" s="6">
        <v>1308.9450000000002</v>
      </c>
    </row>
    <row r="25" spans="1:8" x14ac:dyDescent="0.3">
      <c r="B25" t="s">
        <v>6210</v>
      </c>
      <c r="D25" s="6">
        <v>22.5</v>
      </c>
      <c r="E25" s="6">
        <v>77.72</v>
      </c>
      <c r="F25" s="6">
        <v>60.5</v>
      </c>
      <c r="G25" s="6">
        <v>139.67999999999998</v>
      </c>
      <c r="H25" s="6">
        <v>300.39999999999998</v>
      </c>
    </row>
    <row r="26" spans="1:8" x14ac:dyDescent="0.3">
      <c r="B26" t="s">
        <v>6211</v>
      </c>
      <c r="D26" s="6">
        <v>126.14999999999999</v>
      </c>
      <c r="E26" s="6">
        <v>195.11</v>
      </c>
      <c r="F26" s="6">
        <v>89.13</v>
      </c>
      <c r="G26" s="6">
        <v>302.65999999999997</v>
      </c>
      <c r="H26" s="6">
        <v>713.05</v>
      </c>
    </row>
    <row r="27" spans="1:8" x14ac:dyDescent="0.3">
      <c r="B27" t="s">
        <v>6212</v>
      </c>
      <c r="D27" s="6">
        <v>376.03</v>
      </c>
      <c r="E27" s="6">
        <v>523.24</v>
      </c>
      <c r="F27" s="6">
        <v>440.96499999999997</v>
      </c>
      <c r="G27" s="6">
        <v>174.46999999999997</v>
      </c>
      <c r="H27" s="6">
        <v>1514.7049999999999</v>
      </c>
    </row>
    <row r="28" spans="1:8" x14ac:dyDescent="0.3">
      <c r="B28" t="s">
        <v>6213</v>
      </c>
      <c r="D28" s="6">
        <v>515.17999999999995</v>
      </c>
      <c r="E28" s="6">
        <v>142.56</v>
      </c>
      <c r="F28" s="6">
        <v>347.03999999999996</v>
      </c>
      <c r="G28" s="6">
        <v>104.08499999999999</v>
      </c>
      <c r="H28" s="6">
        <v>1108.865</v>
      </c>
    </row>
    <row r="29" spans="1:8" x14ac:dyDescent="0.3">
      <c r="B29" t="s">
        <v>6214</v>
      </c>
      <c r="D29" s="6">
        <v>95.859999999999985</v>
      </c>
      <c r="E29" s="6">
        <v>484.76</v>
      </c>
      <c r="F29" s="6">
        <v>94.17</v>
      </c>
      <c r="G29" s="6">
        <v>77.10499999999999</v>
      </c>
      <c r="H29" s="6">
        <v>751.89499999999998</v>
      </c>
    </row>
    <row r="30" spans="1:8" x14ac:dyDescent="0.3">
      <c r="A30" t="s">
        <v>6218</v>
      </c>
      <c r="D30" s="6">
        <v>3356.415</v>
      </c>
      <c r="E30" s="6">
        <v>3663.41</v>
      </c>
      <c r="F30" s="6">
        <v>2604.4550000000004</v>
      </c>
      <c r="G30" s="6">
        <v>2493.2649999999999</v>
      </c>
      <c r="H30" s="6">
        <v>12117.544999999998</v>
      </c>
    </row>
    <row r="31" spans="1:8" x14ac:dyDescent="0.3">
      <c r="A31" t="s">
        <v>6201</v>
      </c>
      <c r="B31" t="s">
        <v>6203</v>
      </c>
      <c r="D31" s="6">
        <v>258.34500000000003</v>
      </c>
      <c r="E31" s="6">
        <v>139.625</v>
      </c>
      <c r="F31" s="6">
        <v>279.52000000000004</v>
      </c>
      <c r="G31" s="6">
        <v>160.19499999999999</v>
      </c>
      <c r="H31" s="6">
        <v>837.68499999999995</v>
      </c>
    </row>
    <row r="32" spans="1:8" x14ac:dyDescent="0.3">
      <c r="B32" t="s">
        <v>6204</v>
      </c>
      <c r="D32" s="6">
        <v>342.2</v>
      </c>
      <c r="E32" s="6">
        <v>284.24999999999994</v>
      </c>
      <c r="F32" s="6">
        <v>251.83</v>
      </c>
      <c r="G32" s="6">
        <v>80.550000000000011</v>
      </c>
      <c r="H32" s="6">
        <v>958.82999999999993</v>
      </c>
    </row>
    <row r="33" spans="1:8" x14ac:dyDescent="0.3">
      <c r="B33" t="s">
        <v>6205</v>
      </c>
      <c r="D33" s="6">
        <v>418.30499999999989</v>
      </c>
      <c r="E33" s="6">
        <v>468.125</v>
      </c>
      <c r="F33" s="6">
        <v>405.05500000000006</v>
      </c>
      <c r="G33" s="6">
        <v>253.15499999999997</v>
      </c>
      <c r="H33" s="6">
        <v>1544.6399999999999</v>
      </c>
    </row>
    <row r="34" spans="1:8" x14ac:dyDescent="0.3">
      <c r="B34" t="s">
        <v>6206</v>
      </c>
      <c r="D34" s="6">
        <v>102.32999999999998</v>
      </c>
      <c r="E34" s="6">
        <v>242.14000000000001</v>
      </c>
      <c r="F34" s="6">
        <v>554.875</v>
      </c>
      <c r="G34" s="6">
        <v>106.23999999999998</v>
      </c>
      <c r="H34" s="6">
        <v>1005.585</v>
      </c>
    </row>
    <row r="35" spans="1:8" x14ac:dyDescent="0.3">
      <c r="B35" t="s">
        <v>6207</v>
      </c>
      <c r="D35" s="6">
        <v>234.71999999999997</v>
      </c>
      <c r="E35" s="6">
        <v>133.08000000000001</v>
      </c>
      <c r="F35" s="6">
        <v>267.2</v>
      </c>
      <c r="G35" s="6">
        <v>272.68999999999994</v>
      </c>
      <c r="H35" s="6">
        <v>907.68999999999994</v>
      </c>
    </row>
    <row r="36" spans="1:8" x14ac:dyDescent="0.3">
      <c r="B36" t="s">
        <v>6208</v>
      </c>
      <c r="D36" s="6">
        <v>430.39</v>
      </c>
      <c r="E36" s="6">
        <v>136.20500000000001</v>
      </c>
      <c r="F36" s="6">
        <v>209.6</v>
      </c>
      <c r="G36" s="6">
        <v>88.334999999999994</v>
      </c>
      <c r="H36" s="6">
        <v>864.53000000000009</v>
      </c>
    </row>
    <row r="37" spans="1:8" x14ac:dyDescent="0.3">
      <c r="B37" t="s">
        <v>6209</v>
      </c>
      <c r="D37" s="6">
        <v>109.005</v>
      </c>
      <c r="E37" s="6">
        <v>393.57499999999999</v>
      </c>
      <c r="F37" s="6">
        <v>61.034999999999997</v>
      </c>
      <c r="G37" s="6">
        <v>199.48999999999998</v>
      </c>
      <c r="H37" s="6">
        <v>763.10500000000002</v>
      </c>
    </row>
    <row r="38" spans="1:8" x14ac:dyDescent="0.3">
      <c r="B38" t="s">
        <v>6210</v>
      </c>
      <c r="D38" s="6">
        <v>287.52499999999998</v>
      </c>
      <c r="E38" s="6">
        <v>288.67</v>
      </c>
      <c r="F38" s="6">
        <v>125.58</v>
      </c>
      <c r="G38" s="6">
        <v>374.13499999999999</v>
      </c>
      <c r="H38" s="6">
        <v>1075.9099999999999</v>
      </c>
    </row>
    <row r="39" spans="1:8" x14ac:dyDescent="0.3">
      <c r="B39" t="s">
        <v>6211</v>
      </c>
      <c r="D39" s="6">
        <v>840.92999999999984</v>
      </c>
      <c r="E39" s="6">
        <v>409.875</v>
      </c>
      <c r="F39" s="6">
        <v>171.32999999999998</v>
      </c>
      <c r="G39" s="6">
        <v>221.43999999999997</v>
      </c>
      <c r="H39" s="6">
        <v>1643.5749999999998</v>
      </c>
    </row>
    <row r="40" spans="1:8" x14ac:dyDescent="0.3">
      <c r="B40" t="s">
        <v>6212</v>
      </c>
      <c r="D40" s="6">
        <v>299.07</v>
      </c>
      <c r="E40" s="6">
        <v>260.32499999999999</v>
      </c>
      <c r="F40" s="6">
        <v>584.64</v>
      </c>
      <c r="G40" s="6">
        <v>256.36500000000001</v>
      </c>
      <c r="H40" s="6">
        <v>1400.3999999999999</v>
      </c>
    </row>
    <row r="41" spans="1:8" x14ac:dyDescent="0.3">
      <c r="B41" t="s">
        <v>6213</v>
      </c>
      <c r="D41" s="6">
        <v>323.32499999999999</v>
      </c>
      <c r="E41" s="6">
        <v>565.57000000000005</v>
      </c>
      <c r="F41" s="6">
        <v>537.80999999999995</v>
      </c>
      <c r="G41" s="6">
        <v>189.47499999999999</v>
      </c>
      <c r="H41" s="6">
        <v>1616.1799999999998</v>
      </c>
    </row>
    <row r="42" spans="1:8" x14ac:dyDescent="0.3">
      <c r="B42" t="s">
        <v>6214</v>
      </c>
      <c r="D42" s="6">
        <v>399.48499999999996</v>
      </c>
      <c r="E42" s="6">
        <v>148.19999999999999</v>
      </c>
      <c r="F42" s="6">
        <v>388.21999999999997</v>
      </c>
      <c r="G42" s="6">
        <v>212.07499999999999</v>
      </c>
      <c r="H42" s="6">
        <v>1147.98</v>
      </c>
    </row>
    <row r="43" spans="1:8" x14ac:dyDescent="0.3">
      <c r="A43" t="s">
        <v>6219</v>
      </c>
      <c r="D43" s="6">
        <v>4045.63</v>
      </c>
      <c r="E43" s="6">
        <v>3469.64</v>
      </c>
      <c r="F43" s="6">
        <v>3836.6949999999997</v>
      </c>
      <c r="G43" s="6">
        <v>2414.145</v>
      </c>
      <c r="H43" s="6">
        <v>13766.109999999999</v>
      </c>
    </row>
    <row r="44" spans="1:8" x14ac:dyDescent="0.3">
      <c r="A44" t="s">
        <v>6202</v>
      </c>
      <c r="B44" t="s">
        <v>6203</v>
      </c>
      <c r="D44" s="6">
        <v>112.69499999999999</v>
      </c>
      <c r="E44" s="6">
        <v>166.32</v>
      </c>
      <c r="F44" s="6">
        <v>843.71499999999992</v>
      </c>
      <c r="G44" s="6">
        <v>146.685</v>
      </c>
      <c r="H44" s="6">
        <v>1269.415</v>
      </c>
    </row>
    <row r="45" spans="1:8" x14ac:dyDescent="0.3">
      <c r="B45" t="s">
        <v>6204</v>
      </c>
      <c r="D45" s="6">
        <v>114.87999999999998</v>
      </c>
      <c r="E45" s="6">
        <v>133.815</v>
      </c>
      <c r="F45" s="6">
        <v>91.175000000000011</v>
      </c>
      <c r="G45" s="6">
        <v>53.759999999999991</v>
      </c>
      <c r="H45" s="6">
        <v>393.63</v>
      </c>
    </row>
    <row r="46" spans="1:8" x14ac:dyDescent="0.3">
      <c r="B46" t="s">
        <v>6205</v>
      </c>
      <c r="D46" s="6">
        <v>277.76</v>
      </c>
      <c r="E46" s="6">
        <v>175.41</v>
      </c>
      <c r="F46" s="6">
        <v>462.50999999999993</v>
      </c>
      <c r="G46" s="6">
        <v>399.52499999999998</v>
      </c>
      <c r="H46" s="6">
        <v>1315.2049999999999</v>
      </c>
    </row>
    <row r="47" spans="1:8" x14ac:dyDescent="0.3">
      <c r="B47" t="s">
        <v>6206</v>
      </c>
      <c r="D47" s="6">
        <v>197.89499999999998</v>
      </c>
      <c r="E47" s="6">
        <v>289.755</v>
      </c>
      <c r="F47" s="6">
        <v>88.545000000000002</v>
      </c>
      <c r="G47" s="6">
        <v>200.25499999999997</v>
      </c>
      <c r="H47" s="6">
        <v>776.44999999999993</v>
      </c>
    </row>
    <row r="48" spans="1:8" x14ac:dyDescent="0.3">
      <c r="B48" t="s">
        <v>6207</v>
      </c>
      <c r="D48" s="6">
        <v>193.11499999999998</v>
      </c>
      <c r="E48" s="6">
        <v>212.49499999999998</v>
      </c>
      <c r="F48" s="6">
        <v>292.29000000000002</v>
      </c>
      <c r="G48" s="6">
        <v>304.46999999999997</v>
      </c>
      <c r="H48" s="6">
        <v>1002.3699999999999</v>
      </c>
    </row>
    <row r="49" spans="1:8" x14ac:dyDescent="0.3">
      <c r="B49" t="s">
        <v>6208</v>
      </c>
      <c r="D49" s="6">
        <v>179.79</v>
      </c>
      <c r="E49" s="6">
        <v>426.2</v>
      </c>
      <c r="F49" s="6">
        <v>170.08999999999997</v>
      </c>
      <c r="G49" s="6">
        <v>379.31</v>
      </c>
      <c r="H49" s="6">
        <v>1155.3899999999999</v>
      </c>
    </row>
    <row r="50" spans="1:8" x14ac:dyDescent="0.3">
      <c r="B50" t="s">
        <v>6209</v>
      </c>
      <c r="D50" s="6">
        <v>247.28999999999996</v>
      </c>
      <c r="E50" s="6">
        <v>246.685</v>
      </c>
      <c r="F50" s="6">
        <v>271.05499999999995</v>
      </c>
      <c r="G50" s="6">
        <v>141.69999999999999</v>
      </c>
      <c r="H50" s="6">
        <v>906.73</v>
      </c>
    </row>
    <row r="51" spans="1:8" x14ac:dyDescent="0.3">
      <c r="B51" t="s">
        <v>6210</v>
      </c>
      <c r="D51" s="6">
        <v>116.39499999999998</v>
      </c>
      <c r="E51" s="6">
        <v>41.25</v>
      </c>
      <c r="F51" s="6">
        <v>15.54</v>
      </c>
      <c r="G51" s="6">
        <v>71.06</v>
      </c>
      <c r="H51" s="6">
        <v>244.24499999999998</v>
      </c>
    </row>
    <row r="52" spans="1:8" x14ac:dyDescent="0.3">
      <c r="A52" t="s">
        <v>6220</v>
      </c>
      <c r="D52" s="6">
        <v>1439.82</v>
      </c>
      <c r="E52" s="6">
        <v>1691.9299999999998</v>
      </c>
      <c r="F52" s="6">
        <v>2234.9199999999996</v>
      </c>
      <c r="G52" s="6">
        <v>1696.7649999999999</v>
      </c>
      <c r="H52" s="6">
        <v>7063.4349999999986</v>
      </c>
    </row>
    <row r="53" spans="1:8" x14ac:dyDescent="0.3">
      <c r="A53" t="s">
        <v>6198</v>
      </c>
      <c r="D53" s="6">
        <v>11768.495000000003</v>
      </c>
      <c r="E53" s="6">
        <v>12306.440000000002</v>
      </c>
      <c r="F53" s="6">
        <v>12054.075000000003</v>
      </c>
      <c r="G53" s="6">
        <v>9005.244999999999</v>
      </c>
      <c r="H53" s="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A911-DDFF-4416-8983-788BB132638B}">
  <dimension ref="A1"/>
  <sheetViews>
    <sheetView tabSelected="1" zoomScale="70" zoomScaleNormal="70" workbookViewId="0">
      <selection activeCell="W19" sqref="W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1C5D-9247-4CD7-B4B0-703E86A57F51}">
  <dimension ref="A3:B6"/>
  <sheetViews>
    <sheetView zoomScale="85" zoomScaleNormal="85" workbookViewId="0">
      <selection activeCell="B3" sqref="B3"/>
    </sheetView>
  </sheetViews>
  <sheetFormatPr defaultRowHeight="14.4" x14ac:dyDescent="0.3"/>
  <cols>
    <col min="1" max="1" width="14.44140625" bestFit="1" customWidth="1"/>
    <col min="2" max="2" width="12.109375" bestFit="1" customWidth="1"/>
    <col min="3" max="4" width="19.88671875" bestFit="1" customWidth="1"/>
    <col min="5" max="8" width="11.44140625" bestFit="1" customWidth="1"/>
  </cols>
  <sheetData>
    <row r="3" spans="1:2" x14ac:dyDescent="0.3">
      <c r="A3" s="5" t="s">
        <v>7</v>
      </c>
      <c r="B3" t="s">
        <v>6225</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8043-B463-4E45-9406-F1C7DE28756E}">
  <dimension ref="A3:B8"/>
  <sheetViews>
    <sheetView zoomScale="85" zoomScaleNormal="85" workbookViewId="0">
      <selection activeCell="B3" sqref="B3"/>
    </sheetView>
  </sheetViews>
  <sheetFormatPr defaultRowHeight="14.4" x14ac:dyDescent="0.3"/>
  <cols>
    <col min="1" max="1" width="17.88671875" bestFit="1" customWidth="1"/>
    <col min="2" max="2" width="12.109375" bestFit="1" customWidth="1"/>
    <col min="3" max="4" width="19.88671875" bestFit="1" customWidth="1"/>
    <col min="5" max="8" width="11.44140625" bestFit="1" customWidth="1"/>
  </cols>
  <sheetData>
    <row r="3" spans="1:2" x14ac:dyDescent="0.3">
      <c r="A3" s="5" t="s">
        <v>4</v>
      </c>
      <c r="B3" t="s">
        <v>6225</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487"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1.88671875" bestFit="1" customWidth="1"/>
    <col min="9" max="9" width="13" customWidth="1"/>
    <col min="10" max="10" width="12.109375" customWidth="1"/>
    <col min="11" max="11" width="6.6640625" bestFit="1" customWidth="1"/>
    <col min="12" max="12" width="11" customWidth="1"/>
    <col min="13" max="13" width="7.109375" customWidth="1"/>
    <col min="14" max="14" width="18.44140625" customWidth="1"/>
    <col min="15" max="15" width="17.3320312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4">
        <f>INDEX(products!$A$1:$G$49,MATCH(orders!$D2,products!$A$1:$A$49,0),MATCH(orders!L$1,products!$A$1:$G$1,0))</f>
        <v>9.9499999999999993</v>
      </c>
      <c r="M2">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4">
        <f>INDEX(products!$A$1:$G$49,MATCH(orders!$D3,products!$A$1:$A$49,0),MATCH(orders!L$1,products!$A$1:$G$1,0))</f>
        <v>8.25</v>
      </c>
      <c r="M3">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4">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4">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4">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4">
        <f>INDEX(products!$A$1:$G$49,MATCH(orders!$D7,products!$A$1:$A$49,0),MATCH(orders!L$1,products!$A$1:$G$1,0))</f>
        <v>12.95</v>
      </c>
      <c r="M7">
        <f t="shared" si="0"/>
        <v>38.849999999999994</v>
      </c>
      <c r="N7" t="str">
        <f t="shared" si="1"/>
        <v>Librica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4">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4">
        <f>INDEX(products!$A$1:$G$49,MATCH(orders!$D9,products!$A$1:$A$49,0),MATCH(orders!L$1,products!$A$1:$G$1,0))</f>
        <v>4.7549999999999999</v>
      </c>
      <c r="M9">
        <f t="shared" si="0"/>
        <v>4.7549999999999999</v>
      </c>
      <c r="N9" t="str">
        <f t="shared" si="1"/>
        <v>Librica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4">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4">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4">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4">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4">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4">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4">
        <f>INDEX(products!$A$1:$G$49,MATCH(orders!$D16,products!$A$1:$A$49,0),MATCH(orders!L$1,products!$A$1:$G$1,0))</f>
        <v>3.8849999999999998</v>
      </c>
      <c r="M16">
        <f t="shared" si="0"/>
        <v>11.654999999999999</v>
      </c>
      <c r="N16" t="str">
        <f t="shared" si="1"/>
        <v>Librica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4">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4">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4">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4">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4">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4">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4">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4">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4">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4">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4">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4">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4">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4">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4">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4">
        <f>INDEX(products!$A$1:$G$49,MATCH(orders!$D32,products!$A$1:$A$49,0),MATCH(orders!L$1,products!$A$1:$G$1,0))</f>
        <v>4.3650000000000002</v>
      </c>
      <c r="M32">
        <f t="shared" si="0"/>
        <v>21.825000000000003</v>
      </c>
      <c r="N32" t="str">
        <f t="shared" si="1"/>
        <v>Librica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4">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4">
        <f>INDEX(products!$A$1:$G$49,MATCH(orders!$D34,products!$A$1:$A$49,0),MATCH(orders!L$1,products!$A$1:$G$1,0))</f>
        <v>8.73</v>
      </c>
      <c r="M34">
        <f t="shared" si="0"/>
        <v>52.38</v>
      </c>
      <c r="N34" t="str">
        <f t="shared" si="1"/>
        <v>Librica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4">
        <f>INDEX(products!$A$1:$G$49,MATCH(orders!$D35,products!$A$1:$A$49,0),MATCH(orders!L$1,products!$A$1:$G$1,0))</f>
        <v>4.7549999999999999</v>
      </c>
      <c r="M35">
        <f t="shared" si="0"/>
        <v>23.774999999999999</v>
      </c>
      <c r="N35" t="str">
        <f t="shared" si="1"/>
        <v>Librica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4">
        <f>INDEX(products!$A$1:$G$49,MATCH(orders!$D36,products!$A$1:$A$49,0),MATCH(orders!L$1,products!$A$1:$G$1,0))</f>
        <v>9.51</v>
      </c>
      <c r="M36">
        <f t="shared" si="0"/>
        <v>57.06</v>
      </c>
      <c r="N36" t="str">
        <f t="shared" si="1"/>
        <v>Librica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4">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4">
        <f>INDEX(products!$A$1:$G$49,MATCH(orders!$D38,products!$A$1:$A$49,0),MATCH(orders!L$1,products!$A$1:$G$1,0))</f>
        <v>4.3650000000000002</v>
      </c>
      <c r="M38">
        <f t="shared" si="0"/>
        <v>8.73</v>
      </c>
      <c r="N38" t="str">
        <f t="shared" si="1"/>
        <v>Librica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4">
        <f>INDEX(products!$A$1:$G$49,MATCH(orders!$D39,products!$A$1:$A$49,0),MATCH(orders!L$1,products!$A$1:$G$1,0))</f>
        <v>9.51</v>
      </c>
      <c r="M39">
        <f t="shared" si="0"/>
        <v>28.53</v>
      </c>
      <c r="N39" t="str">
        <f t="shared" si="1"/>
        <v>Librica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4">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4">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4">
        <f>INDEX(products!$A$1:$G$49,MATCH(orders!$D42,products!$A$1:$A$49,0),MATCH(orders!L$1,products!$A$1:$G$1,0))</f>
        <v>14.55</v>
      </c>
      <c r="M42">
        <f t="shared" si="0"/>
        <v>43.650000000000006</v>
      </c>
      <c r="N42" t="str">
        <f t="shared" si="1"/>
        <v>Librica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4">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4">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4">
        <f>INDEX(products!$A$1:$G$49,MATCH(orders!$D45,products!$A$1:$A$49,0),MATCH(orders!L$1,products!$A$1:$G$1,0))</f>
        <v>36.454999999999998</v>
      </c>
      <c r="M45">
        <f t="shared" si="0"/>
        <v>72.91</v>
      </c>
      <c r="N45" t="str">
        <f t="shared" si="1"/>
        <v>Librica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4">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4">
        <f>INDEX(products!$A$1:$G$49,MATCH(orders!$D47,products!$A$1:$A$49,0),MATCH(orders!L$1,products!$A$1:$G$1,0))</f>
        <v>29.784999999999997</v>
      </c>
      <c r="M47">
        <f t="shared" si="0"/>
        <v>178.70999999999998</v>
      </c>
      <c r="N47" t="str">
        <f t="shared" si="1"/>
        <v>Librica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4">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4">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4">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4">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4">
        <f>INDEX(products!$A$1:$G$49,MATCH(orders!$D52,products!$A$1:$A$49,0),MATCH(orders!L$1,products!$A$1:$G$1,0))</f>
        <v>7.77</v>
      </c>
      <c r="M52">
        <f t="shared" si="0"/>
        <v>15.54</v>
      </c>
      <c r="N52" t="str">
        <f t="shared" si="1"/>
        <v>Librica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4">
        <f>INDEX(products!$A$1:$G$49,MATCH(orders!$D53,products!$A$1:$A$49,0),MATCH(orders!L$1,products!$A$1:$G$1,0))</f>
        <v>36.454999999999998</v>
      </c>
      <c r="M53">
        <f t="shared" si="0"/>
        <v>145.82</v>
      </c>
      <c r="N53" t="str">
        <f t="shared" si="1"/>
        <v>Librica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4">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4">
        <f>INDEX(products!$A$1:$G$49,MATCH(orders!$D55,products!$A$1:$A$49,0),MATCH(orders!L$1,products!$A$1:$G$1,0))</f>
        <v>36.454999999999998</v>
      </c>
      <c r="M55">
        <f t="shared" si="0"/>
        <v>72.91</v>
      </c>
      <c r="N55" t="str">
        <f t="shared" si="1"/>
        <v>Librica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4">
        <f>INDEX(products!$A$1:$G$49,MATCH(orders!$D56,products!$A$1:$A$49,0),MATCH(orders!L$1,products!$A$1:$G$1,0))</f>
        <v>14.55</v>
      </c>
      <c r="M56">
        <f t="shared" si="0"/>
        <v>72.75</v>
      </c>
      <c r="N56" t="str">
        <f t="shared" si="1"/>
        <v>Librica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4">
        <f>INDEX(products!$A$1:$G$49,MATCH(orders!$D57,products!$A$1:$A$49,0),MATCH(orders!L$1,products!$A$1:$G$1,0))</f>
        <v>15.85</v>
      </c>
      <c r="M57">
        <f t="shared" si="0"/>
        <v>47.55</v>
      </c>
      <c r="N57" t="str">
        <f t="shared" si="1"/>
        <v>Librica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4">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4">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4">
        <f>INDEX(products!$A$1:$G$49,MATCH(orders!$D60,products!$A$1:$A$49,0),MATCH(orders!L$1,products!$A$1:$G$1,0))</f>
        <v>29.784999999999997</v>
      </c>
      <c r="M60">
        <f t="shared" si="0"/>
        <v>89.35499999999999</v>
      </c>
      <c r="N60" t="str">
        <f t="shared" si="1"/>
        <v>Librica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4">
        <f>INDEX(products!$A$1:$G$49,MATCH(orders!$D61,products!$A$1:$A$49,0),MATCH(orders!L$1,products!$A$1:$G$1,0))</f>
        <v>8.73</v>
      </c>
      <c r="M61">
        <f t="shared" si="0"/>
        <v>26.19</v>
      </c>
      <c r="N61" t="str">
        <f t="shared" si="1"/>
        <v>Librica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4">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4">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4">
        <f>INDEX(products!$A$1:$G$49,MATCH(orders!$D64,products!$A$1:$A$49,0),MATCH(orders!L$1,products!$A$1:$G$1,0))</f>
        <v>4.7549999999999999</v>
      </c>
      <c r="M64">
        <f t="shared" si="0"/>
        <v>23.774999999999999</v>
      </c>
      <c r="N64" t="str">
        <f t="shared" si="1"/>
        <v>Librica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4">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4">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4">
        <f>INDEX(products!$A$1:$G$49,MATCH(orders!$D67,products!$A$1:$A$49,0),MATCH(orders!L$1,products!$A$1:$G$1,0))</f>
        <v>20.584999999999997</v>
      </c>
      <c r="M67">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4">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4">
        <f>INDEX(products!$A$1:$G$49,MATCH(orders!$D69,products!$A$1:$A$49,0),MATCH(orders!L$1,products!$A$1:$G$1,0))</f>
        <v>4.7549999999999999</v>
      </c>
      <c r="M69">
        <f t="shared" si="3"/>
        <v>9.51</v>
      </c>
      <c r="N69" t="str">
        <f t="shared" si="4"/>
        <v>Librica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4">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4">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4">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4">
        <f>INDEX(products!$A$1:$G$49,MATCH(orders!$D73,products!$A$1:$A$49,0),MATCH(orders!L$1,products!$A$1:$G$1,0))</f>
        <v>4.7549999999999999</v>
      </c>
      <c r="M73">
        <f t="shared" si="3"/>
        <v>9.51</v>
      </c>
      <c r="N73" t="str">
        <f t="shared" si="4"/>
        <v>Librica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4">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4">
        <f>INDEX(products!$A$1:$G$49,MATCH(orders!$D75,products!$A$1:$A$49,0),MATCH(orders!L$1,products!$A$1:$G$1,0))</f>
        <v>4.3650000000000002</v>
      </c>
      <c r="M75">
        <f t="shared" si="3"/>
        <v>21.825000000000003</v>
      </c>
      <c r="N75" t="str">
        <f t="shared" si="4"/>
        <v>Librica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4">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4">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4">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4">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4">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4">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4">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4">
        <f>INDEX(products!$A$1:$G$49,MATCH(orders!$D83,products!$A$1:$A$49,0),MATCH(orders!L$1,products!$A$1:$G$1,0))</f>
        <v>36.454999999999998</v>
      </c>
      <c r="M83">
        <f t="shared" si="3"/>
        <v>109.36499999999999</v>
      </c>
      <c r="N83" t="str">
        <f t="shared" si="4"/>
        <v>Librica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4">
        <f>INDEX(products!$A$1:$G$49,MATCH(orders!$D84,products!$A$1:$A$49,0),MATCH(orders!L$1,products!$A$1:$G$1,0))</f>
        <v>33.464999999999996</v>
      </c>
      <c r="M84">
        <f t="shared" si="3"/>
        <v>100.39499999999998</v>
      </c>
      <c r="N84" t="str">
        <f t="shared" si="4"/>
        <v>Librica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4">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4">
        <f>INDEX(products!$A$1:$G$49,MATCH(orders!$D86,products!$A$1:$A$49,0),MATCH(orders!L$1,products!$A$1:$G$1,0))</f>
        <v>9.51</v>
      </c>
      <c r="M86">
        <f t="shared" si="3"/>
        <v>9.51</v>
      </c>
      <c r="N86" t="str">
        <f t="shared" si="4"/>
        <v>Librica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4">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4">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4">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4">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4">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4">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4">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4">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4">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4">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4">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4">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4">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4">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4">
        <f>INDEX(products!$A$1:$G$49,MATCH(orders!$D101,products!$A$1:$A$49,0),MATCH(orders!L$1,products!$A$1:$G$1,0))</f>
        <v>4.3650000000000002</v>
      </c>
      <c r="M101">
        <f t="shared" si="3"/>
        <v>13.095000000000001</v>
      </c>
      <c r="N101" t="str">
        <f t="shared" si="4"/>
        <v>Librica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4">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4">
        <f>INDEX(products!$A$1:$G$49,MATCH(orders!$D103,products!$A$1:$A$49,0),MATCH(orders!L$1,products!$A$1:$G$1,0))</f>
        <v>29.784999999999997</v>
      </c>
      <c r="M103">
        <f t="shared" si="3"/>
        <v>148.92499999999998</v>
      </c>
      <c r="N103" t="str">
        <f t="shared" si="4"/>
        <v>Librica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4">
        <f>INDEX(products!$A$1:$G$49,MATCH(orders!$D104,products!$A$1:$A$49,0),MATCH(orders!L$1,products!$A$1:$G$1,0))</f>
        <v>12.95</v>
      </c>
      <c r="M104">
        <f t="shared" si="3"/>
        <v>38.849999999999994</v>
      </c>
      <c r="N104" t="str">
        <f t="shared" si="4"/>
        <v>Librica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4">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4">
        <f>INDEX(products!$A$1:$G$49,MATCH(orders!$D106,products!$A$1:$A$49,0),MATCH(orders!L$1,products!$A$1:$G$1,0))</f>
        <v>14.55</v>
      </c>
      <c r="M106">
        <f t="shared" si="3"/>
        <v>87.300000000000011</v>
      </c>
      <c r="N106" t="str">
        <f t="shared" si="4"/>
        <v>Librica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4">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4">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4">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4">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4">
        <f>INDEX(products!$A$1:$G$49,MATCH(orders!$D111,products!$A$1:$A$49,0),MATCH(orders!L$1,products!$A$1:$G$1,0))</f>
        <v>7.77</v>
      </c>
      <c r="M111">
        <f t="shared" si="3"/>
        <v>7.77</v>
      </c>
      <c r="N111" t="str">
        <f t="shared" si="4"/>
        <v>Librica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4">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4">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4">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4">
        <f>INDEX(products!$A$1:$G$49,MATCH(orders!$D115,products!$A$1:$A$49,0),MATCH(orders!L$1,products!$A$1:$G$1,0))</f>
        <v>14.55</v>
      </c>
      <c r="M115">
        <f t="shared" si="3"/>
        <v>14.55</v>
      </c>
      <c r="N115" t="str">
        <f t="shared" si="4"/>
        <v>Librica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4">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4">
        <f>INDEX(products!$A$1:$G$49,MATCH(orders!$D117,products!$A$1:$A$49,0),MATCH(orders!L$1,products!$A$1:$G$1,0))</f>
        <v>15.85</v>
      </c>
      <c r="M117">
        <f t="shared" si="3"/>
        <v>15.85</v>
      </c>
      <c r="N117" t="str">
        <f t="shared" si="4"/>
        <v>Librica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4">
        <f>INDEX(products!$A$1:$G$49,MATCH(orders!$D118,products!$A$1:$A$49,0),MATCH(orders!L$1,products!$A$1:$G$1,0))</f>
        <v>4.7549999999999999</v>
      </c>
      <c r="M118">
        <f t="shared" si="3"/>
        <v>19.02</v>
      </c>
      <c r="N118" t="str">
        <f t="shared" si="4"/>
        <v>Librica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4">
        <f>INDEX(products!$A$1:$G$49,MATCH(orders!$D119,products!$A$1:$A$49,0),MATCH(orders!L$1,products!$A$1:$G$1,0))</f>
        <v>9.51</v>
      </c>
      <c r="M119">
        <f t="shared" si="3"/>
        <v>38.04</v>
      </c>
      <c r="N119" t="str">
        <f t="shared" si="4"/>
        <v>Librica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4">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4">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4">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4">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4">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4">
        <f>INDEX(products!$A$1:$G$49,MATCH(orders!$D125,products!$A$1:$A$49,0),MATCH(orders!L$1,products!$A$1:$G$1,0))</f>
        <v>36.454999999999998</v>
      </c>
      <c r="M125">
        <f t="shared" si="3"/>
        <v>145.82</v>
      </c>
      <c r="N125" t="str">
        <f t="shared" si="4"/>
        <v>Librica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4">
        <f>INDEX(products!$A$1:$G$49,MATCH(orders!$D126,products!$A$1:$A$49,0),MATCH(orders!L$1,products!$A$1:$G$1,0))</f>
        <v>4.3650000000000002</v>
      </c>
      <c r="M126">
        <f t="shared" si="3"/>
        <v>21.825000000000003</v>
      </c>
      <c r="N126" t="str">
        <f t="shared" si="4"/>
        <v>Librica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4">
        <f>INDEX(products!$A$1:$G$49,MATCH(orders!$D127,products!$A$1:$A$49,0),MATCH(orders!L$1,products!$A$1:$G$1,0))</f>
        <v>8.73</v>
      </c>
      <c r="M127">
        <f t="shared" si="3"/>
        <v>26.19</v>
      </c>
      <c r="N127" t="str">
        <f t="shared" si="4"/>
        <v>Librica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4">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4">
        <f>INDEX(products!$A$1:$G$49,MATCH(orders!$D129,products!$A$1:$A$49,0),MATCH(orders!L$1,products!$A$1:$G$1,0))</f>
        <v>12.95</v>
      </c>
      <c r="M129">
        <f t="shared" si="3"/>
        <v>77.699999999999989</v>
      </c>
      <c r="N129" t="str">
        <f t="shared" si="4"/>
        <v>Librica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4">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4">
        <f>INDEX(products!$A$1:$G$49,MATCH(orders!$D131,products!$A$1:$A$49,0),MATCH(orders!L$1,products!$A$1:$G$1,0))</f>
        <v>12.15</v>
      </c>
      <c r="M131">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4">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4">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4">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4">
        <f>INDEX(products!$A$1:$G$49,MATCH(orders!$D135,products!$A$1:$A$49,0),MATCH(orders!L$1,products!$A$1:$G$1,0))</f>
        <v>12.95</v>
      </c>
      <c r="M135">
        <f t="shared" si="6"/>
        <v>12.95</v>
      </c>
      <c r="N135" t="str">
        <f t="shared" si="7"/>
        <v>Librica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4">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4">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4">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4">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4">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4">
        <f>INDEX(products!$A$1:$G$49,MATCH(orders!$D141,products!$A$1:$A$49,0),MATCH(orders!L$1,products!$A$1:$G$1,0))</f>
        <v>12.95</v>
      </c>
      <c r="M141">
        <f t="shared" si="6"/>
        <v>77.699999999999989</v>
      </c>
      <c r="N141" t="str">
        <f t="shared" si="7"/>
        <v>Librica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4">
        <f>INDEX(products!$A$1:$G$49,MATCH(orders!$D142,products!$A$1:$A$49,0),MATCH(orders!L$1,products!$A$1:$G$1,0))</f>
        <v>29.784999999999997</v>
      </c>
      <c r="M142">
        <f t="shared" si="6"/>
        <v>29.784999999999997</v>
      </c>
      <c r="N142" t="str">
        <f t="shared" si="7"/>
        <v>Librica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4">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4">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4">
        <f>INDEX(products!$A$1:$G$49,MATCH(orders!$D145,products!$A$1:$A$49,0),MATCH(orders!L$1,products!$A$1:$G$1,0))</f>
        <v>8.73</v>
      </c>
      <c r="M145">
        <f t="shared" si="6"/>
        <v>17.46</v>
      </c>
      <c r="N145" t="str">
        <f t="shared" si="7"/>
        <v>Librica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4">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4">
        <f>INDEX(products!$A$1:$G$49,MATCH(orders!$D147,products!$A$1:$A$49,0),MATCH(orders!L$1,products!$A$1:$G$1,0))</f>
        <v>4.3650000000000002</v>
      </c>
      <c r="M147">
        <f t="shared" si="6"/>
        <v>17.46</v>
      </c>
      <c r="N147" t="str">
        <f t="shared" si="7"/>
        <v>Librica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4">
        <f>INDEX(products!$A$1:$G$49,MATCH(orders!$D148,products!$A$1:$A$49,0),MATCH(orders!L$1,products!$A$1:$G$1,0))</f>
        <v>14.55</v>
      </c>
      <c r="M148">
        <f t="shared" si="6"/>
        <v>43.650000000000006</v>
      </c>
      <c r="N148" t="str">
        <f t="shared" si="7"/>
        <v>Librica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4">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4">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4">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4">
        <f>INDEX(products!$A$1:$G$49,MATCH(orders!$D152,products!$A$1:$A$49,0),MATCH(orders!L$1,products!$A$1:$G$1,0))</f>
        <v>12.95</v>
      </c>
      <c r="M152">
        <f t="shared" si="6"/>
        <v>12.95</v>
      </c>
      <c r="N152" t="str">
        <f t="shared" si="7"/>
        <v>Librica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4">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4">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4">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4">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4">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4">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4">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4">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4">
        <f>INDEX(products!$A$1:$G$49,MATCH(orders!$D161,products!$A$1:$A$49,0),MATCH(orders!L$1,products!$A$1:$G$1,0))</f>
        <v>36.454999999999998</v>
      </c>
      <c r="M161">
        <f t="shared" si="6"/>
        <v>218.73</v>
      </c>
      <c r="N161" t="str">
        <f t="shared" si="7"/>
        <v>Librica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4">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4">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4">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4">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4">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4">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4">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4">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4">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4">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4">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4">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4">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4">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4">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4">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4">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4">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4">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4">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4">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4">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4">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4">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4">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4">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4">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4">
        <f>INDEX(products!$A$1:$G$49,MATCH(orders!$D189,products!$A$1:$A$49,0),MATCH(orders!L$1,products!$A$1:$G$1,0))</f>
        <v>8.73</v>
      </c>
      <c r="M189">
        <f t="shared" si="6"/>
        <v>43.650000000000006</v>
      </c>
      <c r="N189" t="str">
        <f t="shared" si="7"/>
        <v>Librica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4">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4">
        <f>INDEX(products!$A$1:$G$49,MATCH(orders!$D191,products!$A$1:$A$49,0),MATCH(orders!L$1,products!$A$1:$G$1,0))</f>
        <v>14.55</v>
      </c>
      <c r="M191">
        <f t="shared" si="6"/>
        <v>43.650000000000006</v>
      </c>
      <c r="N191" t="str">
        <f t="shared" si="7"/>
        <v>Librica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4">
        <f>INDEX(products!$A$1:$G$49,MATCH(orders!$D192,products!$A$1:$A$49,0),MATCH(orders!L$1,products!$A$1:$G$1,0))</f>
        <v>33.464999999999996</v>
      </c>
      <c r="M192">
        <f t="shared" si="6"/>
        <v>33.464999999999996</v>
      </c>
      <c r="N192" t="str">
        <f t="shared" si="7"/>
        <v>Librica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4">
        <f>INDEX(products!$A$1:$G$49,MATCH(orders!$D193,products!$A$1:$A$49,0),MATCH(orders!L$1,products!$A$1:$G$1,0))</f>
        <v>3.8849999999999998</v>
      </c>
      <c r="M193">
        <f t="shared" si="6"/>
        <v>19.424999999999997</v>
      </c>
      <c r="N193" t="str">
        <f t="shared" si="7"/>
        <v>Librica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4">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4">
        <f>INDEX(products!$A$1:$G$49,MATCH(orders!$D195,products!$A$1:$A$49,0),MATCH(orders!L$1,products!$A$1:$G$1,0))</f>
        <v>14.85</v>
      </c>
      <c r="M19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4">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4">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4">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4">
        <f>INDEX(products!$A$1:$G$49,MATCH(orders!$D199,products!$A$1:$A$49,0),MATCH(orders!L$1,products!$A$1:$G$1,0))</f>
        <v>29.784999999999997</v>
      </c>
      <c r="M199">
        <f t="shared" si="9"/>
        <v>59.569999999999993</v>
      </c>
      <c r="N199" t="str">
        <f t="shared" si="10"/>
        <v>Librica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4">
        <f>INDEX(products!$A$1:$G$49,MATCH(orders!$D200,products!$A$1:$A$49,0),MATCH(orders!L$1,products!$A$1:$G$1,0))</f>
        <v>29.784999999999997</v>
      </c>
      <c r="M200">
        <f t="shared" si="9"/>
        <v>89.35499999999999</v>
      </c>
      <c r="N200" t="str">
        <f t="shared" si="10"/>
        <v>Librica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4">
        <f>INDEX(products!$A$1:$G$49,MATCH(orders!$D201,products!$A$1:$A$49,0),MATCH(orders!L$1,products!$A$1:$G$1,0))</f>
        <v>9.51</v>
      </c>
      <c r="M201">
        <f t="shared" si="9"/>
        <v>38.04</v>
      </c>
      <c r="N201" t="str">
        <f t="shared" si="10"/>
        <v>Librica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4">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4">
        <f>INDEX(products!$A$1:$G$49,MATCH(orders!$D203,products!$A$1:$A$49,0),MATCH(orders!L$1,products!$A$1:$G$1,0))</f>
        <v>9.51</v>
      </c>
      <c r="M203">
        <f t="shared" si="9"/>
        <v>57.06</v>
      </c>
      <c r="N203" t="str">
        <f t="shared" si="10"/>
        <v>Librica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4">
        <f>INDEX(products!$A$1:$G$49,MATCH(orders!$D204,products!$A$1:$A$49,0),MATCH(orders!L$1,products!$A$1:$G$1,0))</f>
        <v>29.784999999999997</v>
      </c>
      <c r="M204">
        <f t="shared" si="9"/>
        <v>178.70999999999998</v>
      </c>
      <c r="N204" t="str">
        <f t="shared" si="10"/>
        <v>Librica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4">
        <f>INDEX(products!$A$1:$G$49,MATCH(orders!$D205,products!$A$1:$A$49,0),MATCH(orders!L$1,products!$A$1:$G$1,0))</f>
        <v>4.7549999999999999</v>
      </c>
      <c r="M205">
        <f t="shared" si="9"/>
        <v>4.7549999999999999</v>
      </c>
      <c r="N205" t="str">
        <f t="shared" si="10"/>
        <v>Librica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4">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4">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4">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4">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4">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4">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4">
        <f>INDEX(products!$A$1:$G$49,MATCH(orders!$D212,products!$A$1:$A$49,0),MATCH(orders!L$1,products!$A$1:$G$1,0))</f>
        <v>12.95</v>
      </c>
      <c r="M212">
        <f t="shared" si="9"/>
        <v>51.8</v>
      </c>
      <c r="N212" t="str">
        <f t="shared" si="10"/>
        <v>Librica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4">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4">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4">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4">
        <f>INDEX(products!$A$1:$G$49,MATCH(orders!$D216,products!$A$1:$A$49,0),MATCH(orders!L$1,products!$A$1:$G$1,0))</f>
        <v>15.85</v>
      </c>
      <c r="M216">
        <f t="shared" si="9"/>
        <v>31.7</v>
      </c>
      <c r="N216" t="str">
        <f t="shared" si="10"/>
        <v>Librica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4">
        <f>INDEX(products!$A$1:$G$49,MATCH(orders!$D217,products!$A$1:$A$49,0),MATCH(orders!L$1,products!$A$1:$G$1,0))</f>
        <v>3.8849999999999998</v>
      </c>
      <c r="M217">
        <f t="shared" si="9"/>
        <v>23.31</v>
      </c>
      <c r="N217" t="str">
        <f t="shared" si="10"/>
        <v>Librica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4">
        <f>INDEX(products!$A$1:$G$49,MATCH(orders!$D218,products!$A$1:$A$49,0),MATCH(orders!L$1,products!$A$1:$G$1,0))</f>
        <v>14.55</v>
      </c>
      <c r="M218">
        <f t="shared" si="9"/>
        <v>58.2</v>
      </c>
      <c r="N218" t="str">
        <f t="shared" si="10"/>
        <v>Librica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4">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4">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4">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4">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4">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4">
        <f>INDEX(products!$A$1:$G$49,MATCH(orders!$D224,products!$A$1:$A$49,0),MATCH(orders!L$1,products!$A$1:$G$1,0))</f>
        <v>7.77</v>
      </c>
      <c r="M224">
        <f t="shared" si="9"/>
        <v>23.31</v>
      </c>
      <c r="N224" t="str">
        <f t="shared" si="10"/>
        <v>Librica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4">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4">
        <f>INDEX(products!$A$1:$G$49,MATCH(orders!$D226,products!$A$1:$A$49,0),MATCH(orders!L$1,products!$A$1:$G$1,0))</f>
        <v>29.784999999999997</v>
      </c>
      <c r="M226">
        <f t="shared" si="9"/>
        <v>119.13999999999999</v>
      </c>
      <c r="N226" t="str">
        <f t="shared" si="10"/>
        <v>Librica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4">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4">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4">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4">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4">
        <f>INDEX(products!$A$1:$G$49,MATCH(orders!$D231,products!$A$1:$A$49,0),MATCH(orders!L$1,products!$A$1:$G$1,0))</f>
        <v>4.3650000000000002</v>
      </c>
      <c r="M231">
        <f t="shared" si="9"/>
        <v>8.73</v>
      </c>
      <c r="N231" t="str">
        <f t="shared" si="10"/>
        <v>Librica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4">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4">
        <f>INDEX(products!$A$1:$G$49,MATCH(orders!$D233,products!$A$1:$A$49,0),MATCH(orders!L$1,products!$A$1:$G$1,0))</f>
        <v>4.3650000000000002</v>
      </c>
      <c r="M233">
        <f t="shared" si="9"/>
        <v>8.73</v>
      </c>
      <c r="N233" t="str">
        <f t="shared" si="10"/>
        <v>Librica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4">
        <f>INDEX(products!$A$1:$G$49,MATCH(orders!$D234,products!$A$1:$A$49,0),MATCH(orders!L$1,products!$A$1:$G$1,0))</f>
        <v>4.7549999999999999</v>
      </c>
      <c r="M234">
        <f t="shared" si="9"/>
        <v>23.774999999999999</v>
      </c>
      <c r="N234" t="str">
        <f t="shared" si="10"/>
        <v>Librica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4">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4">
        <f>INDEX(products!$A$1:$G$49,MATCH(orders!$D236,products!$A$1:$A$49,0),MATCH(orders!L$1,products!$A$1:$G$1,0))</f>
        <v>36.454999999999998</v>
      </c>
      <c r="M236">
        <f t="shared" si="9"/>
        <v>36.454999999999998</v>
      </c>
      <c r="N236" t="str">
        <f t="shared" si="10"/>
        <v>Librica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4">
        <f>INDEX(products!$A$1:$G$49,MATCH(orders!$D237,products!$A$1:$A$49,0),MATCH(orders!L$1,products!$A$1:$G$1,0))</f>
        <v>36.454999999999998</v>
      </c>
      <c r="M237">
        <f t="shared" si="9"/>
        <v>182.27499999999998</v>
      </c>
      <c r="N237" t="str">
        <f t="shared" si="10"/>
        <v>Librica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4">
        <f>INDEX(products!$A$1:$G$49,MATCH(orders!$D238,products!$A$1:$A$49,0),MATCH(orders!L$1,products!$A$1:$G$1,0))</f>
        <v>29.784999999999997</v>
      </c>
      <c r="M238">
        <f t="shared" si="9"/>
        <v>89.35499999999999</v>
      </c>
      <c r="N238" t="str">
        <f t="shared" si="10"/>
        <v>Librica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4">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4">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4">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4">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4">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4">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4">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4">
        <f>INDEX(products!$A$1:$G$49,MATCH(orders!$D246,products!$A$1:$A$49,0),MATCH(orders!L$1,products!$A$1:$G$1,0))</f>
        <v>33.464999999999996</v>
      </c>
      <c r="M246">
        <f t="shared" si="9"/>
        <v>133.85999999999999</v>
      </c>
      <c r="N246" t="str">
        <f t="shared" si="10"/>
        <v>Librica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4">
        <f>INDEX(products!$A$1:$G$49,MATCH(orders!$D247,products!$A$1:$A$49,0),MATCH(orders!L$1,products!$A$1:$G$1,0))</f>
        <v>4.7549999999999999</v>
      </c>
      <c r="M247">
        <f t="shared" si="9"/>
        <v>23.774999999999999</v>
      </c>
      <c r="N247" t="str">
        <f t="shared" si="10"/>
        <v>Librica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4">
        <f>INDEX(products!$A$1:$G$49,MATCH(orders!$D248,products!$A$1:$A$49,0),MATCH(orders!L$1,products!$A$1:$G$1,0))</f>
        <v>12.95</v>
      </c>
      <c r="M248">
        <f t="shared" si="9"/>
        <v>38.849999999999994</v>
      </c>
      <c r="N248" t="str">
        <f t="shared" si="10"/>
        <v>Librica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4">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4">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4">
        <f>INDEX(products!$A$1:$G$49,MATCH(orders!$D251,products!$A$1:$A$49,0),MATCH(orders!L$1,products!$A$1:$G$1,0))</f>
        <v>15.85</v>
      </c>
      <c r="M251">
        <f t="shared" si="9"/>
        <v>15.85</v>
      </c>
      <c r="N251" t="str">
        <f t="shared" si="10"/>
        <v>Librica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4">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4">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4">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4">
        <f>INDEX(products!$A$1:$G$49,MATCH(orders!$D255,products!$A$1:$A$49,0),MATCH(orders!L$1,products!$A$1:$G$1,0))</f>
        <v>14.55</v>
      </c>
      <c r="M255">
        <f t="shared" si="9"/>
        <v>58.2</v>
      </c>
      <c r="N255" t="str">
        <f t="shared" si="10"/>
        <v>Librica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4">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4">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4">
        <f>INDEX(products!$A$1:$G$49,MATCH(orders!$D258,products!$A$1:$A$49,0),MATCH(orders!L$1,products!$A$1:$G$1,0))</f>
        <v>8.73</v>
      </c>
      <c r="M258">
        <f t="shared" si="9"/>
        <v>17.46</v>
      </c>
      <c r="N258" t="str">
        <f t="shared" si="10"/>
        <v>Librica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4">
        <f>INDEX(products!$A$1:$G$49,MATCH(orders!$D259,products!$A$1:$A$49,0),MATCH(orders!L$1,products!$A$1:$G$1,0))</f>
        <v>27.945</v>
      </c>
      <c r="M259">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4">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4">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4">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4">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4">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4">
        <f>INDEX(products!$A$1:$G$49,MATCH(orders!$D265,products!$A$1:$A$49,0),MATCH(orders!L$1,products!$A$1:$G$1,0))</f>
        <v>33.464999999999996</v>
      </c>
      <c r="M265">
        <f t="shared" si="12"/>
        <v>133.85999999999999</v>
      </c>
      <c r="N265" t="str">
        <f t="shared" si="13"/>
        <v>Librica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4">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4">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4">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4">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4">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4">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4">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4">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4">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4">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4">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4">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4">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4">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4">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4">
        <f>INDEX(products!$A$1:$G$49,MATCH(orders!$D281,products!$A$1:$A$49,0),MATCH(orders!L$1,products!$A$1:$G$1,0))</f>
        <v>33.464999999999996</v>
      </c>
      <c r="M281">
        <f t="shared" si="12"/>
        <v>33.464999999999996</v>
      </c>
      <c r="N281" t="str">
        <f t="shared" si="13"/>
        <v>Librica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4">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4">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4">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4">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4">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4">
        <f>INDEX(products!$A$1:$G$49,MATCH(orders!$D287,products!$A$1:$A$49,0),MATCH(orders!L$1,products!$A$1:$G$1,0))</f>
        <v>36.454999999999998</v>
      </c>
      <c r="M287">
        <f t="shared" si="12"/>
        <v>36.454999999999998</v>
      </c>
      <c r="N287" t="str">
        <f t="shared" si="13"/>
        <v>Librica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4">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4">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4">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4">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4">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4">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4">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4">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4">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4">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4">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4">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4">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4">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4">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4">
        <f>INDEX(products!$A$1:$G$49,MATCH(orders!$D303,products!$A$1:$A$49,0),MATCH(orders!L$1,products!$A$1:$G$1,0))</f>
        <v>3.8849999999999998</v>
      </c>
      <c r="M303">
        <f t="shared" si="12"/>
        <v>15.54</v>
      </c>
      <c r="N303" t="str">
        <f t="shared" si="13"/>
        <v>Librica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4">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4">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4">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4">
        <f>INDEX(products!$A$1:$G$49,MATCH(orders!$D307,products!$A$1:$A$49,0),MATCH(orders!L$1,products!$A$1:$G$1,0))</f>
        <v>4.3650000000000002</v>
      </c>
      <c r="M307">
        <f t="shared" si="12"/>
        <v>21.825000000000003</v>
      </c>
      <c r="N307" t="str">
        <f t="shared" si="13"/>
        <v>Librica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4">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4">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4">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4">
        <f>INDEX(products!$A$1:$G$49,MATCH(orders!$D311,products!$A$1:$A$49,0),MATCH(orders!L$1,products!$A$1:$G$1,0))</f>
        <v>4.3650000000000002</v>
      </c>
      <c r="M311">
        <f t="shared" si="12"/>
        <v>26.19</v>
      </c>
      <c r="N311" t="str">
        <f t="shared" si="13"/>
        <v>Librica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4">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4">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4">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4">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4">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4">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4">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4">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4">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4">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4">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4">
        <f>INDEX(products!$A$1:$G$49,MATCH(orders!$D323,products!$A$1:$A$49,0),MATCH(orders!L$1,products!$A$1:$G$1,0))</f>
        <v>3.375</v>
      </c>
      <c r="M323">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4">
        <f>INDEX(products!$A$1:$G$49,MATCH(orders!$D324,products!$A$1:$A$49,0),MATCH(orders!L$1,products!$A$1:$G$1,0))</f>
        <v>7.77</v>
      </c>
      <c r="M324">
        <f t="shared" si="15"/>
        <v>23.31</v>
      </c>
      <c r="N324" t="str">
        <f t="shared" si="16"/>
        <v>Librica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4">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4">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4">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4">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4">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4">
        <f>INDEX(products!$A$1:$G$49,MATCH(orders!$D330,products!$A$1:$A$49,0),MATCH(orders!L$1,products!$A$1:$G$1,0))</f>
        <v>9.51</v>
      </c>
      <c r="M330">
        <f t="shared" si="15"/>
        <v>38.04</v>
      </c>
      <c r="N330" t="str">
        <f t="shared" si="16"/>
        <v>Librica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4">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4">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4">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4">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4">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4">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4">
        <f>INDEX(products!$A$1:$G$49,MATCH(orders!$D337,products!$A$1:$A$49,0),MATCH(orders!L$1,products!$A$1:$G$1,0))</f>
        <v>4.7549999999999999</v>
      </c>
      <c r="M337">
        <f t="shared" si="15"/>
        <v>28.53</v>
      </c>
      <c r="N337" t="str">
        <f t="shared" si="16"/>
        <v>Librica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4">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4">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4">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4">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4">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4">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4">
        <f>INDEX(products!$A$1:$G$49,MATCH(orders!$D344,products!$A$1:$A$49,0),MATCH(orders!L$1,products!$A$1:$G$1,0))</f>
        <v>7.77</v>
      </c>
      <c r="M344">
        <f t="shared" si="15"/>
        <v>38.849999999999994</v>
      </c>
      <c r="N344" t="str">
        <f t="shared" si="16"/>
        <v>Librica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4">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4">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4">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4">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4">
        <f>INDEX(products!$A$1:$G$49,MATCH(orders!$D349,products!$A$1:$A$49,0),MATCH(orders!L$1,products!$A$1:$G$1,0))</f>
        <v>14.55</v>
      </c>
      <c r="M349">
        <f t="shared" si="15"/>
        <v>43.650000000000006</v>
      </c>
      <c r="N349" t="str">
        <f t="shared" si="16"/>
        <v>Librica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4">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4">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4">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4">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4">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4">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4">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4">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4">
        <f>INDEX(products!$A$1:$G$49,MATCH(orders!$D358,products!$A$1:$A$49,0),MATCH(orders!L$1,products!$A$1:$G$1,0))</f>
        <v>12.95</v>
      </c>
      <c r="M358">
        <f t="shared" si="15"/>
        <v>51.8</v>
      </c>
      <c r="N358" t="str">
        <f t="shared" si="16"/>
        <v>Librica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4">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4">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4">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4">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4">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4">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4">
        <f>INDEX(products!$A$1:$G$49,MATCH(orders!$D365,products!$A$1:$A$49,0),MATCH(orders!L$1,products!$A$1:$G$1,0))</f>
        <v>14.55</v>
      </c>
      <c r="M365">
        <f t="shared" si="15"/>
        <v>87.300000000000011</v>
      </c>
      <c r="N365" t="str">
        <f t="shared" si="16"/>
        <v>Librica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4">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4">
        <f>INDEX(products!$A$1:$G$49,MATCH(orders!$D367,products!$A$1:$A$49,0),MATCH(orders!L$1,products!$A$1:$G$1,0))</f>
        <v>7.77</v>
      </c>
      <c r="M367">
        <f t="shared" si="15"/>
        <v>7.77</v>
      </c>
      <c r="N367" t="str">
        <f t="shared" si="16"/>
        <v>Librica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4">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4">
        <f>INDEX(products!$A$1:$G$49,MATCH(orders!$D369,products!$A$1:$A$49,0),MATCH(orders!L$1,products!$A$1:$G$1,0))</f>
        <v>4.3650000000000002</v>
      </c>
      <c r="M369">
        <f t="shared" si="15"/>
        <v>8.73</v>
      </c>
      <c r="N369" t="str">
        <f t="shared" si="16"/>
        <v>Librica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4">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4">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4">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4">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4">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4">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4">
        <f>INDEX(products!$A$1:$G$49,MATCH(orders!$D376,products!$A$1:$A$49,0),MATCH(orders!L$1,products!$A$1:$G$1,0))</f>
        <v>9.51</v>
      </c>
      <c r="M376">
        <f t="shared" si="15"/>
        <v>38.04</v>
      </c>
      <c r="N376" t="str">
        <f t="shared" si="16"/>
        <v>Librica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4">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4">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4">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4">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4">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4">
        <f>INDEX(products!$A$1:$G$49,MATCH(orders!$D382,products!$A$1:$A$49,0),MATCH(orders!L$1,products!$A$1:$G$1,0))</f>
        <v>7.77</v>
      </c>
      <c r="M382">
        <f t="shared" si="15"/>
        <v>23.31</v>
      </c>
      <c r="N382" t="str">
        <f t="shared" si="16"/>
        <v>Librica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4">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4">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4">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4">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4">
        <f>INDEX(products!$A$1:$G$49,MATCH(orders!$D387,products!$A$1:$A$49,0),MATCH(orders!L$1,products!$A$1:$G$1,0))</f>
        <v>8.73</v>
      </c>
      <c r="M38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4">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4">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4">
        <f>INDEX(products!$A$1:$G$49,MATCH(orders!$D390,products!$A$1:$A$49,0),MATCH(orders!L$1,products!$A$1:$G$1,0))</f>
        <v>3.8849999999999998</v>
      </c>
      <c r="M390">
        <f t="shared" si="18"/>
        <v>11.654999999999999</v>
      </c>
      <c r="N390" t="str">
        <f t="shared" si="19"/>
        <v>Librica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4">
        <f>INDEX(products!$A$1:$G$49,MATCH(orders!$D391,products!$A$1:$A$49,0),MATCH(orders!L$1,products!$A$1:$G$1,0))</f>
        <v>7.77</v>
      </c>
      <c r="M391">
        <f t="shared" si="18"/>
        <v>23.31</v>
      </c>
      <c r="N391" t="str">
        <f t="shared" si="19"/>
        <v>Librica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4">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4">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4">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4">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4">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4">
        <f>INDEX(products!$A$1:$G$49,MATCH(orders!$D397,products!$A$1:$A$49,0),MATCH(orders!L$1,products!$A$1:$G$1,0))</f>
        <v>7.77</v>
      </c>
      <c r="M397">
        <f t="shared" si="18"/>
        <v>46.62</v>
      </c>
      <c r="N397" t="str">
        <f t="shared" si="19"/>
        <v>Librica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4">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4">
        <f>INDEX(products!$A$1:$G$49,MATCH(orders!$D399,products!$A$1:$A$49,0),MATCH(orders!L$1,products!$A$1:$G$1,0))</f>
        <v>7.77</v>
      </c>
      <c r="M399">
        <f t="shared" si="18"/>
        <v>31.08</v>
      </c>
      <c r="N399" t="str">
        <f t="shared" si="19"/>
        <v>Librica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4">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4">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4">
        <f>INDEX(products!$A$1:$G$49,MATCH(orders!$D402,products!$A$1:$A$49,0),MATCH(orders!L$1,products!$A$1:$G$1,0))</f>
        <v>15.85</v>
      </c>
      <c r="M402">
        <f t="shared" si="18"/>
        <v>63.4</v>
      </c>
      <c r="N402" t="str">
        <f t="shared" si="19"/>
        <v>Librica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4">
        <f>INDEX(products!$A$1:$G$49,MATCH(orders!$D403,products!$A$1:$A$49,0),MATCH(orders!L$1,products!$A$1:$G$1,0))</f>
        <v>4.3650000000000002</v>
      </c>
      <c r="M403">
        <f t="shared" si="18"/>
        <v>8.73</v>
      </c>
      <c r="N403" t="str">
        <f t="shared" si="19"/>
        <v>Librica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4">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4">
        <f>INDEX(products!$A$1:$G$49,MATCH(orders!$D405,products!$A$1:$A$49,0),MATCH(orders!L$1,products!$A$1:$G$1,0))</f>
        <v>4.7549999999999999</v>
      </c>
      <c r="M405">
        <f t="shared" si="18"/>
        <v>9.51</v>
      </c>
      <c r="N405" t="str">
        <f t="shared" si="19"/>
        <v>Librica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4">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4">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4">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4">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4">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4">
        <f>INDEX(products!$A$1:$G$49,MATCH(orders!$D411,products!$A$1:$A$49,0),MATCH(orders!L$1,products!$A$1:$G$1,0))</f>
        <v>15.85</v>
      </c>
      <c r="M411">
        <f t="shared" si="18"/>
        <v>47.55</v>
      </c>
      <c r="N411" t="str">
        <f t="shared" si="19"/>
        <v>Librica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4">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4">
        <f>INDEX(products!$A$1:$G$49,MATCH(orders!$D413,products!$A$1:$A$49,0),MATCH(orders!L$1,products!$A$1:$G$1,0))</f>
        <v>14.55</v>
      </c>
      <c r="M413">
        <f t="shared" si="18"/>
        <v>87.300000000000011</v>
      </c>
      <c r="N413" t="str">
        <f t="shared" si="19"/>
        <v>Librica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4">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4">
        <f>INDEX(products!$A$1:$G$49,MATCH(orders!$D415,products!$A$1:$A$49,0),MATCH(orders!L$1,products!$A$1:$G$1,0))</f>
        <v>36.454999999999998</v>
      </c>
      <c r="M415">
        <f t="shared" si="18"/>
        <v>36.454999999999998</v>
      </c>
      <c r="N415" t="str">
        <f t="shared" si="19"/>
        <v>Librica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4">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4">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4">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4">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4">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4">
        <f>INDEX(products!$A$1:$G$49,MATCH(orders!$D421,products!$A$1:$A$49,0),MATCH(orders!L$1,products!$A$1:$G$1,0))</f>
        <v>8.73</v>
      </c>
      <c r="M421">
        <f t="shared" si="18"/>
        <v>8.73</v>
      </c>
      <c r="N421" t="str">
        <f t="shared" si="19"/>
        <v>Librica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4">
        <f>INDEX(products!$A$1:$G$49,MATCH(orders!$D422,products!$A$1:$A$49,0),MATCH(orders!L$1,products!$A$1:$G$1,0))</f>
        <v>7.77</v>
      </c>
      <c r="M422">
        <f t="shared" si="18"/>
        <v>31.08</v>
      </c>
      <c r="N422" t="str">
        <f t="shared" si="19"/>
        <v>Librica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4">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4">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4">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4">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4">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4">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4">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4">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4">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4">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4">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4">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4">
        <f>INDEX(products!$A$1:$G$49,MATCH(orders!$D435,products!$A$1:$A$49,0),MATCH(orders!L$1,products!$A$1:$G$1,0))</f>
        <v>33.464999999999996</v>
      </c>
      <c r="M435">
        <f t="shared" si="18"/>
        <v>200.78999999999996</v>
      </c>
      <c r="N435" t="str">
        <f t="shared" si="19"/>
        <v>Librica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4">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4">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4">
        <f>INDEX(products!$A$1:$G$49,MATCH(orders!$D438,products!$A$1:$A$49,0),MATCH(orders!L$1,products!$A$1:$G$1,0))</f>
        <v>4.7549999999999999</v>
      </c>
      <c r="M438">
        <f t="shared" si="18"/>
        <v>9.51</v>
      </c>
      <c r="N438" t="str">
        <f t="shared" si="19"/>
        <v>Librica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4">
        <f>INDEX(products!$A$1:$G$49,MATCH(orders!$D439,products!$A$1:$A$49,0),MATCH(orders!L$1,products!$A$1:$G$1,0))</f>
        <v>29.784999999999997</v>
      </c>
      <c r="M439">
        <f t="shared" si="18"/>
        <v>29.784999999999997</v>
      </c>
      <c r="N439" t="str">
        <f t="shared" si="19"/>
        <v>Librica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4">
        <f>INDEX(products!$A$1:$G$49,MATCH(orders!$D440,products!$A$1:$A$49,0),MATCH(orders!L$1,products!$A$1:$G$1,0))</f>
        <v>7.77</v>
      </c>
      <c r="M440">
        <f t="shared" si="18"/>
        <v>15.54</v>
      </c>
      <c r="N440" t="str">
        <f t="shared" si="19"/>
        <v>Librica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4">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4">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4">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4">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4">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4">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4">
        <f>INDEX(products!$A$1:$G$49,MATCH(orders!$D447,products!$A$1:$A$49,0),MATCH(orders!L$1,products!$A$1:$G$1,0))</f>
        <v>33.464999999999996</v>
      </c>
      <c r="M447">
        <f t="shared" si="18"/>
        <v>66.929999999999993</v>
      </c>
      <c r="N447" t="str">
        <f t="shared" si="19"/>
        <v>Librica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4">
        <f>INDEX(products!$A$1:$G$49,MATCH(orders!$D448,products!$A$1:$A$49,0),MATCH(orders!L$1,products!$A$1:$G$1,0))</f>
        <v>8.73</v>
      </c>
      <c r="M448">
        <f t="shared" si="18"/>
        <v>8.73</v>
      </c>
      <c r="N448" t="str">
        <f t="shared" si="19"/>
        <v>Librica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4">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4">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4">
        <f>INDEX(products!$A$1:$G$49,MATCH(orders!$D451,products!$A$1:$A$49,0),MATCH(orders!L$1,products!$A$1:$G$1,0))</f>
        <v>2.6849999999999996</v>
      </c>
      <c r="M451">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4">
        <f>INDEX(products!$A$1:$G$49,MATCH(orders!$D452,products!$A$1:$A$49,0),MATCH(orders!L$1,products!$A$1:$G$1,0))</f>
        <v>4.7549999999999999</v>
      </c>
      <c r="M452">
        <f t="shared" si="21"/>
        <v>23.774999999999999</v>
      </c>
      <c r="N452" t="str">
        <f t="shared" si="22"/>
        <v>Librica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4">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4">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4">
        <f>INDEX(products!$A$1:$G$49,MATCH(orders!$D455,products!$A$1:$A$49,0),MATCH(orders!L$1,products!$A$1:$G$1,0))</f>
        <v>9.51</v>
      </c>
      <c r="M455">
        <f t="shared" si="21"/>
        <v>38.04</v>
      </c>
      <c r="N455" t="str">
        <f t="shared" si="22"/>
        <v>Librica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4">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4">
        <f>INDEX(products!$A$1:$G$49,MATCH(orders!$D457,products!$A$1:$A$49,0),MATCH(orders!L$1,products!$A$1:$G$1,0))</f>
        <v>4.7549999999999999</v>
      </c>
      <c r="M457">
        <f t="shared" si="21"/>
        <v>9.51</v>
      </c>
      <c r="N457" t="str">
        <f t="shared" si="22"/>
        <v>Librica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4">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4">
        <f>INDEX(products!$A$1:$G$49,MATCH(orders!$D459,products!$A$1:$A$49,0),MATCH(orders!L$1,products!$A$1:$G$1,0))</f>
        <v>9.51</v>
      </c>
      <c r="M459">
        <f t="shared" si="21"/>
        <v>47.55</v>
      </c>
      <c r="N459" t="str">
        <f t="shared" si="22"/>
        <v>Librica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4">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4">
        <f>INDEX(products!$A$1:$G$49,MATCH(orders!$D461,products!$A$1:$A$49,0),MATCH(orders!L$1,products!$A$1:$G$1,0))</f>
        <v>4.7549999999999999</v>
      </c>
      <c r="M461">
        <f t="shared" si="21"/>
        <v>23.774999999999999</v>
      </c>
      <c r="N461" t="str">
        <f t="shared" si="22"/>
        <v>Librica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4">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4">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4">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4">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4">
        <f>INDEX(products!$A$1:$G$49,MATCH(orders!$D466,products!$A$1:$A$49,0),MATCH(orders!L$1,products!$A$1:$G$1,0))</f>
        <v>29.784999999999997</v>
      </c>
      <c r="M466">
        <f t="shared" si="21"/>
        <v>119.13999999999999</v>
      </c>
      <c r="N466" t="str">
        <f t="shared" si="22"/>
        <v>Librica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4">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4">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4">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4">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4">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4">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4">
        <f>INDEX(products!$A$1:$G$49,MATCH(orders!$D473,products!$A$1:$A$49,0),MATCH(orders!L$1,products!$A$1:$G$1,0))</f>
        <v>33.464999999999996</v>
      </c>
      <c r="M473">
        <f t="shared" si="21"/>
        <v>133.85999999999999</v>
      </c>
      <c r="N473" t="str">
        <f t="shared" si="22"/>
        <v>Librica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4">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4">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4">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4">
        <f>INDEX(products!$A$1:$G$49,MATCH(orders!$D477,products!$A$1:$A$49,0),MATCH(orders!L$1,products!$A$1:$G$1,0))</f>
        <v>4.3650000000000002</v>
      </c>
      <c r="M477">
        <f t="shared" si="21"/>
        <v>8.73</v>
      </c>
      <c r="N477" t="str">
        <f t="shared" si="22"/>
        <v>Librica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4">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4">
        <f>INDEX(products!$A$1:$G$49,MATCH(orders!$D479,products!$A$1:$A$49,0),MATCH(orders!L$1,products!$A$1:$G$1,0))</f>
        <v>4.3650000000000002</v>
      </c>
      <c r="M479">
        <f t="shared" si="21"/>
        <v>26.19</v>
      </c>
      <c r="N479" t="str">
        <f t="shared" si="22"/>
        <v>Librica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4">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4">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4">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4">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4">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4">
        <f>INDEX(products!$A$1:$G$49,MATCH(orders!$D485,products!$A$1:$A$49,0),MATCH(orders!L$1,products!$A$1:$G$1,0))</f>
        <v>29.784999999999997</v>
      </c>
      <c r="M485">
        <f t="shared" si="21"/>
        <v>59.569999999999993</v>
      </c>
      <c r="N485" t="str">
        <f t="shared" si="22"/>
        <v>Librica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4">
        <f>INDEX(products!$A$1:$G$49,MATCH(orders!$D486,products!$A$1:$A$49,0),MATCH(orders!L$1,products!$A$1:$G$1,0))</f>
        <v>9.51</v>
      </c>
      <c r="M486">
        <f t="shared" si="21"/>
        <v>57.06</v>
      </c>
      <c r="N486" t="str">
        <f t="shared" si="22"/>
        <v>Librica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4">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4">
        <f>INDEX(products!$A$1:$G$49,MATCH(orders!$D488,products!$A$1:$A$49,0),MATCH(orders!L$1,products!$A$1:$G$1,0))</f>
        <v>8.73</v>
      </c>
      <c r="M488">
        <f t="shared" si="21"/>
        <v>52.38</v>
      </c>
      <c r="N488" t="str">
        <f t="shared" si="22"/>
        <v>Librica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4">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4">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4">
        <f>INDEX(products!$A$1:$G$49,MATCH(orders!$D491,products!$A$1:$A$49,0),MATCH(orders!L$1,products!$A$1:$G$1,0))</f>
        <v>15.85</v>
      </c>
      <c r="M491">
        <f t="shared" si="21"/>
        <v>95.1</v>
      </c>
      <c r="N491" t="str">
        <f t="shared" si="22"/>
        <v>Librica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4">
        <f>INDEX(products!$A$1:$G$49,MATCH(orders!$D492,products!$A$1:$A$49,0),MATCH(orders!L$1,products!$A$1:$G$1,0))</f>
        <v>7.77</v>
      </c>
      <c r="M492">
        <f t="shared" si="21"/>
        <v>15.54</v>
      </c>
      <c r="N492" t="str">
        <f t="shared" si="22"/>
        <v>Librica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4">
        <f>INDEX(products!$A$1:$G$49,MATCH(orders!$D493,products!$A$1:$A$49,0),MATCH(orders!L$1,products!$A$1:$G$1,0))</f>
        <v>3.8849999999999998</v>
      </c>
      <c r="M493">
        <f t="shared" si="21"/>
        <v>23.31</v>
      </c>
      <c r="N493" t="str">
        <f t="shared" si="22"/>
        <v>Librica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4">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4">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4">
        <f>INDEX(products!$A$1:$G$49,MATCH(orders!$D496,products!$A$1:$A$49,0),MATCH(orders!L$1,products!$A$1:$G$1,0))</f>
        <v>15.85</v>
      </c>
      <c r="M496">
        <f t="shared" si="21"/>
        <v>31.7</v>
      </c>
      <c r="N496" t="str">
        <f t="shared" si="22"/>
        <v>Librica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4">
        <f>INDEX(products!$A$1:$G$49,MATCH(orders!$D497,products!$A$1:$A$49,0),MATCH(orders!L$1,products!$A$1:$G$1,0))</f>
        <v>15.85</v>
      </c>
      <c r="M497">
        <f t="shared" si="21"/>
        <v>79.25</v>
      </c>
      <c r="N497" t="str">
        <f t="shared" si="22"/>
        <v>Librica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4">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4">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4">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4">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4">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4">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4">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4">
        <f>INDEX(products!$A$1:$G$49,MATCH(orders!$D505,products!$A$1:$A$49,0),MATCH(orders!L$1,products!$A$1:$G$1,0))</f>
        <v>12.95</v>
      </c>
      <c r="M505">
        <f t="shared" si="21"/>
        <v>51.8</v>
      </c>
      <c r="N505" t="str">
        <f t="shared" si="22"/>
        <v>Librica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4">
        <f>INDEX(products!$A$1:$G$49,MATCH(orders!$D506,products!$A$1:$A$49,0),MATCH(orders!L$1,products!$A$1:$G$1,0))</f>
        <v>4.7549999999999999</v>
      </c>
      <c r="M506">
        <f t="shared" si="21"/>
        <v>14.265000000000001</v>
      </c>
      <c r="N506" t="str">
        <f t="shared" si="22"/>
        <v>Librica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4">
        <f>INDEX(products!$A$1:$G$49,MATCH(orders!$D507,products!$A$1:$A$49,0),MATCH(orders!L$1,products!$A$1:$G$1,0))</f>
        <v>4.3650000000000002</v>
      </c>
      <c r="M507">
        <f t="shared" si="21"/>
        <v>26.19</v>
      </c>
      <c r="N507" t="str">
        <f t="shared" si="22"/>
        <v>Librica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4">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4">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4">
        <f>INDEX(products!$A$1:$G$49,MATCH(orders!$D510,products!$A$1:$A$49,0),MATCH(orders!L$1,products!$A$1:$G$1,0))</f>
        <v>7.77</v>
      </c>
      <c r="M510">
        <f t="shared" si="21"/>
        <v>46.62</v>
      </c>
      <c r="N510" t="str">
        <f t="shared" si="22"/>
        <v>Librica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4">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4">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4">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4">
        <f>INDEX(products!$A$1:$G$49,MATCH(orders!$D514,products!$A$1:$A$49,0),MATCH(orders!L$1,products!$A$1:$G$1,0))</f>
        <v>15.85</v>
      </c>
      <c r="M514">
        <f t="shared" si="21"/>
        <v>47.55</v>
      </c>
      <c r="N514" t="str">
        <f t="shared" si="22"/>
        <v>Librica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4">
        <f>INDEX(products!$A$1:$G$49,MATCH(orders!$D515,products!$A$1:$A$49,0),MATCH(orders!L$1,products!$A$1:$G$1,0))</f>
        <v>15.85</v>
      </c>
      <c r="M51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4">
        <f>INDEX(products!$A$1:$G$49,MATCH(orders!$D516,products!$A$1:$A$49,0),MATCH(orders!L$1,products!$A$1:$G$1,0))</f>
        <v>4.3650000000000002</v>
      </c>
      <c r="M516">
        <f t="shared" si="24"/>
        <v>26.19</v>
      </c>
      <c r="N516" t="str">
        <f t="shared" si="25"/>
        <v>Librica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4">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4">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4">
        <f>INDEX(products!$A$1:$G$49,MATCH(orders!$D519,products!$A$1:$A$49,0),MATCH(orders!L$1,products!$A$1:$G$1,0))</f>
        <v>3.8849999999999998</v>
      </c>
      <c r="M519">
        <f t="shared" si="24"/>
        <v>7.77</v>
      </c>
      <c r="N519" t="str">
        <f t="shared" si="25"/>
        <v>Librica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4">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4">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4">
        <f>INDEX(products!$A$1:$G$49,MATCH(orders!$D522,products!$A$1:$A$49,0),MATCH(orders!L$1,products!$A$1:$G$1,0))</f>
        <v>3.8849999999999998</v>
      </c>
      <c r="M522">
        <f t="shared" si="24"/>
        <v>3.8849999999999998</v>
      </c>
      <c r="N522" t="str">
        <f t="shared" si="25"/>
        <v>Librica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4">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4">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4">
        <f>INDEX(products!$A$1:$G$49,MATCH(orders!$D525,products!$A$1:$A$49,0),MATCH(orders!L$1,products!$A$1:$G$1,0))</f>
        <v>29.784999999999997</v>
      </c>
      <c r="M525">
        <f t="shared" si="24"/>
        <v>29.784999999999997</v>
      </c>
      <c r="N525" t="str">
        <f t="shared" si="25"/>
        <v>Librica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4">
        <f>INDEX(products!$A$1:$G$49,MATCH(orders!$D526,products!$A$1:$A$49,0),MATCH(orders!L$1,products!$A$1:$G$1,0))</f>
        <v>36.454999999999998</v>
      </c>
      <c r="M526">
        <f t="shared" si="24"/>
        <v>72.91</v>
      </c>
      <c r="N526" t="str">
        <f t="shared" si="25"/>
        <v>Librica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4">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4">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4">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4">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4">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4">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4">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4">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4">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4">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4">
        <f>INDEX(products!$A$1:$G$49,MATCH(orders!$D537,products!$A$1:$A$49,0),MATCH(orders!L$1,products!$A$1:$G$1,0))</f>
        <v>4.7549999999999999</v>
      </c>
      <c r="M537">
        <f t="shared" si="24"/>
        <v>9.51</v>
      </c>
      <c r="N537" t="str">
        <f t="shared" si="25"/>
        <v>Librica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4">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4">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4">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4">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4">
        <f>INDEX(products!$A$1:$G$49,MATCH(orders!$D542,products!$A$1:$A$49,0),MATCH(orders!L$1,products!$A$1:$G$1,0))</f>
        <v>15.85</v>
      </c>
      <c r="M542">
        <f t="shared" si="24"/>
        <v>63.4</v>
      </c>
      <c r="N542" t="str">
        <f t="shared" si="25"/>
        <v>Librica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4">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4">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4">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4">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4">
        <f>INDEX(products!$A$1:$G$49,MATCH(orders!$D547,products!$A$1:$A$49,0),MATCH(orders!L$1,products!$A$1:$G$1,0))</f>
        <v>3.8849999999999998</v>
      </c>
      <c r="M547">
        <f t="shared" si="24"/>
        <v>15.54</v>
      </c>
      <c r="N547" t="str">
        <f t="shared" si="25"/>
        <v>Librica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4">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4">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4">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4">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4">
        <f>INDEX(products!$A$1:$G$49,MATCH(orders!$D552,products!$A$1:$A$49,0),MATCH(orders!L$1,products!$A$1:$G$1,0))</f>
        <v>3.8849999999999998</v>
      </c>
      <c r="M552">
        <f t="shared" si="24"/>
        <v>23.31</v>
      </c>
      <c r="N552" t="str">
        <f t="shared" si="25"/>
        <v>Librica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4">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4">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4">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4">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4">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4">
        <f>INDEX(products!$A$1:$G$49,MATCH(orders!$D558,products!$A$1:$A$49,0),MATCH(orders!L$1,products!$A$1:$G$1,0))</f>
        <v>4.3650000000000002</v>
      </c>
      <c r="M558">
        <f t="shared" si="24"/>
        <v>8.73</v>
      </c>
      <c r="N558" t="str">
        <f t="shared" si="25"/>
        <v>Librica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4">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4">
        <f>INDEX(products!$A$1:$G$49,MATCH(orders!$D560,products!$A$1:$A$49,0),MATCH(orders!L$1,products!$A$1:$G$1,0))</f>
        <v>3.8849999999999998</v>
      </c>
      <c r="M560">
        <f t="shared" si="24"/>
        <v>15.54</v>
      </c>
      <c r="N560" t="str">
        <f t="shared" si="25"/>
        <v>Librica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4">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4">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4">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4">
        <f>INDEX(products!$A$1:$G$49,MATCH(orders!$D564,products!$A$1:$A$49,0),MATCH(orders!L$1,products!$A$1:$G$1,0))</f>
        <v>4.7549999999999999</v>
      </c>
      <c r="M564">
        <f t="shared" si="24"/>
        <v>28.53</v>
      </c>
      <c r="N564" t="str">
        <f t="shared" si="25"/>
        <v>Librica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4">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4">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4">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4">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4">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4">
        <f>INDEX(products!$A$1:$G$49,MATCH(orders!$D570,products!$A$1:$A$49,0),MATCH(orders!L$1,products!$A$1:$G$1,0))</f>
        <v>4.7549999999999999</v>
      </c>
      <c r="M570">
        <f t="shared" si="24"/>
        <v>19.02</v>
      </c>
      <c r="N570" t="str">
        <f t="shared" si="25"/>
        <v>Librica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4">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4">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4">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4">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4">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4">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4">
        <f>INDEX(products!$A$1:$G$49,MATCH(orders!$D577,products!$A$1:$A$49,0),MATCH(orders!L$1,products!$A$1:$G$1,0))</f>
        <v>33.464999999999996</v>
      </c>
      <c r="M577">
        <f t="shared" si="24"/>
        <v>66.929999999999993</v>
      </c>
      <c r="N577" t="str">
        <f t="shared" si="25"/>
        <v>Librica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4">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4">
        <f>INDEX(products!$A$1:$G$49,MATCH(orders!$D579,products!$A$1:$A$49,0),MATCH(orders!L$1,products!$A$1:$G$1,0))</f>
        <v>14.55</v>
      </c>
      <c r="M579">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4">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4">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4">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4">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4">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4">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4">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4">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4">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4">
        <f>INDEX(products!$A$1:$G$49,MATCH(orders!$D589,products!$A$1:$A$49,0),MATCH(orders!L$1,products!$A$1:$G$1,0))</f>
        <v>7.77</v>
      </c>
      <c r="M589">
        <f t="shared" si="27"/>
        <v>7.77</v>
      </c>
      <c r="N589" t="str">
        <f t="shared" si="28"/>
        <v>Librica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4">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4">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4">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4">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4">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4">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4">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4">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4">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4">
        <f>INDEX(products!$A$1:$G$49,MATCH(orders!$D599,products!$A$1:$A$49,0),MATCH(orders!L$1,products!$A$1:$G$1,0))</f>
        <v>36.454999999999998</v>
      </c>
      <c r="M599">
        <f t="shared" si="27"/>
        <v>145.82</v>
      </c>
      <c r="N599" t="str">
        <f t="shared" si="28"/>
        <v>Librica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4">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4">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4">
        <f>INDEX(products!$A$1:$G$49,MATCH(orders!$D602,products!$A$1:$A$49,0),MATCH(orders!L$1,products!$A$1:$G$1,0))</f>
        <v>7.77</v>
      </c>
      <c r="M602">
        <f t="shared" si="27"/>
        <v>7.77</v>
      </c>
      <c r="N602" t="str">
        <f t="shared" si="28"/>
        <v>Librica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4">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4">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4">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4">
        <f>INDEX(products!$A$1:$G$49,MATCH(orders!$D606,products!$A$1:$A$49,0),MATCH(orders!L$1,products!$A$1:$G$1,0))</f>
        <v>29.784999999999997</v>
      </c>
      <c r="M606">
        <f t="shared" si="27"/>
        <v>119.13999999999999</v>
      </c>
      <c r="N606" t="str">
        <f t="shared" si="28"/>
        <v>Librica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4">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4">
        <f>INDEX(products!$A$1:$G$49,MATCH(orders!$D608,products!$A$1:$A$49,0),MATCH(orders!L$1,products!$A$1:$G$1,0))</f>
        <v>36.454999999999998</v>
      </c>
      <c r="M608">
        <f t="shared" si="27"/>
        <v>109.36499999999999</v>
      </c>
      <c r="N608" t="str">
        <f t="shared" si="28"/>
        <v>Librica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4">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4">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4">
        <f>INDEX(products!$A$1:$G$49,MATCH(orders!$D611,products!$A$1:$A$49,0),MATCH(orders!L$1,products!$A$1:$G$1,0))</f>
        <v>4.3650000000000002</v>
      </c>
      <c r="M611">
        <f t="shared" si="27"/>
        <v>26.19</v>
      </c>
      <c r="N611" t="str">
        <f t="shared" si="28"/>
        <v>Librica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4">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4">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4">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4">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4">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4">
        <f>INDEX(products!$A$1:$G$49,MATCH(orders!$D617,products!$A$1:$A$49,0),MATCH(orders!L$1,products!$A$1:$G$1,0))</f>
        <v>36.454999999999998</v>
      </c>
      <c r="M617">
        <f t="shared" si="27"/>
        <v>72.91</v>
      </c>
      <c r="N617" t="str">
        <f t="shared" si="28"/>
        <v>Librica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4">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4">
        <f>INDEX(products!$A$1:$G$49,MATCH(orders!$D619,products!$A$1:$A$49,0),MATCH(orders!L$1,products!$A$1:$G$1,0))</f>
        <v>33.464999999999996</v>
      </c>
      <c r="M619">
        <f t="shared" si="27"/>
        <v>33.464999999999996</v>
      </c>
      <c r="N619" t="str">
        <f t="shared" si="28"/>
        <v>Librica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4">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4">
        <f>INDEX(products!$A$1:$G$49,MATCH(orders!$D621,products!$A$1:$A$49,0),MATCH(orders!L$1,products!$A$1:$G$1,0))</f>
        <v>7.77</v>
      </c>
      <c r="M621">
        <f t="shared" si="27"/>
        <v>15.54</v>
      </c>
      <c r="N621" t="str">
        <f t="shared" si="28"/>
        <v>Librica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4">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4">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4">
        <f>INDEX(products!$A$1:$G$49,MATCH(orders!$D624,products!$A$1:$A$49,0),MATCH(orders!L$1,products!$A$1:$G$1,0))</f>
        <v>33.464999999999996</v>
      </c>
      <c r="M624">
        <f t="shared" si="27"/>
        <v>133.85999999999999</v>
      </c>
      <c r="N624" t="str">
        <f t="shared" si="28"/>
        <v>Librica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4">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4">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4">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4">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4">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4">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4">
        <f>INDEX(products!$A$1:$G$49,MATCH(orders!$D631,products!$A$1:$A$49,0),MATCH(orders!L$1,products!$A$1:$G$1,0))</f>
        <v>7.77</v>
      </c>
      <c r="M631">
        <f t="shared" si="27"/>
        <v>31.08</v>
      </c>
      <c r="N631" t="str">
        <f t="shared" si="28"/>
        <v>Librica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4">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4">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4">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4">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4">
        <f>INDEX(products!$A$1:$G$49,MATCH(orders!$D636,products!$A$1:$A$49,0),MATCH(orders!L$1,products!$A$1:$G$1,0))</f>
        <v>14.55</v>
      </c>
      <c r="M636">
        <f t="shared" si="27"/>
        <v>43.650000000000006</v>
      </c>
      <c r="N636" t="str">
        <f t="shared" si="28"/>
        <v>Librica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4">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4">
        <f>INDEX(products!$A$1:$G$49,MATCH(orders!$D638,products!$A$1:$A$49,0),MATCH(orders!L$1,products!$A$1:$G$1,0))</f>
        <v>15.85</v>
      </c>
      <c r="M638">
        <f t="shared" si="27"/>
        <v>95.1</v>
      </c>
      <c r="N638" t="str">
        <f t="shared" si="28"/>
        <v>Librica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4">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4">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4">
        <f>INDEX(products!$A$1:$G$49,MATCH(orders!$D641,products!$A$1:$A$49,0),MATCH(orders!L$1,products!$A$1:$G$1,0))</f>
        <v>3.8849999999999998</v>
      </c>
      <c r="M641">
        <f t="shared" si="27"/>
        <v>3.8849999999999998</v>
      </c>
      <c r="N641" t="str">
        <f t="shared" si="28"/>
        <v>Librica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4">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4">
        <f>INDEX(products!$A$1:$G$49,MATCH(orders!$D643,products!$A$1:$A$49,0),MATCH(orders!L$1,products!$A$1:$G$1,0))</f>
        <v>11.95</v>
      </c>
      <c r="M643">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4">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4">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4">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4">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4">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4">
        <f>INDEX(products!$A$1:$G$49,MATCH(orders!$D649,products!$A$1:$A$49,0),MATCH(orders!L$1,products!$A$1:$G$1,0))</f>
        <v>9.51</v>
      </c>
      <c r="M649">
        <f t="shared" si="30"/>
        <v>28.53</v>
      </c>
      <c r="N649" t="str">
        <f t="shared" si="31"/>
        <v>Librica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4">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4">
        <f>INDEX(products!$A$1:$G$49,MATCH(orders!$D651,products!$A$1:$A$49,0),MATCH(orders!L$1,products!$A$1:$G$1,0))</f>
        <v>15.85</v>
      </c>
      <c r="M651">
        <f t="shared" si="30"/>
        <v>95.1</v>
      </c>
      <c r="N651" t="str">
        <f t="shared" si="31"/>
        <v>Librica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4">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4">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4">
        <f>INDEX(products!$A$1:$G$49,MATCH(orders!$D654,products!$A$1:$A$49,0),MATCH(orders!L$1,products!$A$1:$G$1,0))</f>
        <v>15.85</v>
      </c>
      <c r="M654">
        <f t="shared" si="30"/>
        <v>63.4</v>
      </c>
      <c r="N654" t="str">
        <f t="shared" si="31"/>
        <v>Librica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4">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4">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4">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4">
        <f>INDEX(products!$A$1:$G$49,MATCH(orders!$D658,products!$A$1:$A$49,0),MATCH(orders!L$1,products!$A$1:$G$1,0))</f>
        <v>12.95</v>
      </c>
      <c r="M658">
        <f t="shared" si="30"/>
        <v>51.8</v>
      </c>
      <c r="N658" t="str">
        <f t="shared" si="31"/>
        <v>Librica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4">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4">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4">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4">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4">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4">
        <f>INDEX(products!$A$1:$G$49,MATCH(orders!$D664,products!$A$1:$A$49,0),MATCH(orders!L$1,products!$A$1:$G$1,0))</f>
        <v>29.784999999999997</v>
      </c>
      <c r="M664">
        <f t="shared" si="30"/>
        <v>148.92499999999998</v>
      </c>
      <c r="N664" t="str">
        <f t="shared" si="31"/>
        <v>Librica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4">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4">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4">
        <f>INDEX(products!$A$1:$G$49,MATCH(orders!$D667,products!$A$1:$A$49,0),MATCH(orders!L$1,products!$A$1:$G$1,0))</f>
        <v>3.8849999999999998</v>
      </c>
      <c r="M667">
        <f t="shared" si="30"/>
        <v>7.77</v>
      </c>
      <c r="N667" t="str">
        <f t="shared" si="31"/>
        <v>Librica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4">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4">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4">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4">
        <f>INDEX(products!$A$1:$G$49,MATCH(orders!$D671,products!$A$1:$A$49,0),MATCH(orders!L$1,products!$A$1:$G$1,0))</f>
        <v>33.464999999999996</v>
      </c>
      <c r="M671">
        <f t="shared" si="30"/>
        <v>66.929999999999993</v>
      </c>
      <c r="N671" t="str">
        <f t="shared" si="31"/>
        <v>Librica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4">
        <f>INDEX(products!$A$1:$G$49,MATCH(orders!$D672,products!$A$1:$A$49,0),MATCH(orders!L$1,products!$A$1:$G$1,0))</f>
        <v>4.3650000000000002</v>
      </c>
      <c r="M672">
        <f t="shared" si="30"/>
        <v>13.095000000000001</v>
      </c>
      <c r="N672" t="str">
        <f t="shared" si="31"/>
        <v>Librica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4">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4">
        <f>INDEX(products!$A$1:$G$49,MATCH(orders!$D674,products!$A$1:$A$49,0),MATCH(orders!L$1,products!$A$1:$G$1,0))</f>
        <v>8.73</v>
      </c>
      <c r="M674">
        <f t="shared" si="30"/>
        <v>43.650000000000006</v>
      </c>
      <c r="N674" t="str">
        <f t="shared" si="31"/>
        <v>Librica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4">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4">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4">
        <f>INDEX(products!$A$1:$G$49,MATCH(orders!$D677,products!$A$1:$A$49,0),MATCH(orders!L$1,products!$A$1:$G$1,0))</f>
        <v>29.784999999999997</v>
      </c>
      <c r="M677">
        <f t="shared" si="30"/>
        <v>119.13999999999999</v>
      </c>
      <c r="N677" t="str">
        <f t="shared" si="31"/>
        <v>Librica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4">
        <f>INDEX(products!$A$1:$G$49,MATCH(orders!$D678,products!$A$1:$A$49,0),MATCH(orders!L$1,products!$A$1:$G$1,0))</f>
        <v>9.51</v>
      </c>
      <c r="M678">
        <f t="shared" si="30"/>
        <v>47.55</v>
      </c>
      <c r="N678" t="str">
        <f t="shared" si="31"/>
        <v>Librica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4">
        <f>INDEX(products!$A$1:$G$49,MATCH(orders!$D679,products!$A$1:$A$49,0),MATCH(orders!L$1,products!$A$1:$G$1,0))</f>
        <v>8.73</v>
      </c>
      <c r="M679">
        <f t="shared" si="30"/>
        <v>43.650000000000006</v>
      </c>
      <c r="N679" t="str">
        <f t="shared" si="31"/>
        <v>Librica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4">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4">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4">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4">
        <f>INDEX(products!$A$1:$G$49,MATCH(orders!$D683,products!$A$1:$A$49,0),MATCH(orders!L$1,products!$A$1:$G$1,0))</f>
        <v>4.7549999999999999</v>
      </c>
      <c r="M683">
        <f t="shared" si="30"/>
        <v>9.51</v>
      </c>
      <c r="N683" t="str">
        <f t="shared" si="31"/>
        <v>Librica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4">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4">
        <f>INDEX(products!$A$1:$G$49,MATCH(orders!$D685,products!$A$1:$A$49,0),MATCH(orders!L$1,products!$A$1:$G$1,0))</f>
        <v>7.77</v>
      </c>
      <c r="M685">
        <f t="shared" si="30"/>
        <v>46.62</v>
      </c>
      <c r="N685" t="str">
        <f t="shared" si="31"/>
        <v>Librica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4">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4">
        <f>INDEX(products!$A$1:$G$49,MATCH(orders!$D687,products!$A$1:$A$49,0),MATCH(orders!L$1,products!$A$1:$G$1,0))</f>
        <v>36.454999999999998</v>
      </c>
      <c r="M687">
        <f t="shared" si="30"/>
        <v>72.91</v>
      </c>
      <c r="N687" t="str">
        <f t="shared" si="31"/>
        <v>Librica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4">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4">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4">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4">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4">
        <f>INDEX(products!$A$1:$G$49,MATCH(orders!$D692,products!$A$1:$A$49,0),MATCH(orders!L$1,products!$A$1:$G$1,0))</f>
        <v>29.784999999999997</v>
      </c>
      <c r="M692">
        <f t="shared" si="30"/>
        <v>178.70999999999998</v>
      </c>
      <c r="N692" t="str">
        <f t="shared" si="31"/>
        <v>Librica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4">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4">
        <f>INDEX(products!$A$1:$G$49,MATCH(orders!$D694,products!$A$1:$A$49,0),MATCH(orders!L$1,products!$A$1:$G$1,0))</f>
        <v>12.95</v>
      </c>
      <c r="M694">
        <f t="shared" si="30"/>
        <v>12.95</v>
      </c>
      <c r="N694" t="str">
        <f t="shared" si="31"/>
        <v>Librica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4">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4">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4">
        <f>INDEX(products!$A$1:$G$49,MATCH(orders!$D697,products!$A$1:$A$49,0),MATCH(orders!L$1,products!$A$1:$G$1,0))</f>
        <v>36.454999999999998</v>
      </c>
      <c r="M697">
        <f t="shared" si="30"/>
        <v>182.27499999999998</v>
      </c>
      <c r="N697" t="str">
        <f t="shared" si="31"/>
        <v>Librica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4">
        <f>INDEX(products!$A$1:$G$49,MATCH(orders!$D698,products!$A$1:$A$49,0),MATCH(orders!L$1,products!$A$1:$G$1,0))</f>
        <v>7.77</v>
      </c>
      <c r="M698">
        <f t="shared" si="30"/>
        <v>31.08</v>
      </c>
      <c r="N698" t="str">
        <f t="shared" si="31"/>
        <v>Librica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4">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4">
        <f>INDEX(products!$A$1:$G$49,MATCH(orders!$D700,products!$A$1:$A$49,0),MATCH(orders!L$1,products!$A$1:$G$1,0))</f>
        <v>12.95</v>
      </c>
      <c r="M700">
        <f t="shared" si="30"/>
        <v>25.9</v>
      </c>
      <c r="N700" t="str">
        <f t="shared" si="31"/>
        <v>Librica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4">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4">
        <f>INDEX(products!$A$1:$G$49,MATCH(orders!$D702,products!$A$1:$A$49,0),MATCH(orders!L$1,products!$A$1:$G$1,0))</f>
        <v>9.51</v>
      </c>
      <c r="M702">
        <f t="shared" si="30"/>
        <v>19.02</v>
      </c>
      <c r="N702" t="str">
        <f t="shared" si="31"/>
        <v>Librica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4">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4">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4">
        <f>INDEX(products!$A$1:$G$49,MATCH(orders!$D705,products!$A$1:$A$49,0),MATCH(orders!L$1,products!$A$1:$G$1,0))</f>
        <v>29.784999999999997</v>
      </c>
      <c r="M705">
        <f t="shared" si="30"/>
        <v>119.13999999999999</v>
      </c>
      <c r="N705" t="str">
        <f t="shared" si="31"/>
        <v>Librica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4">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4">
        <f>INDEX(products!$A$1:$G$49,MATCH(orders!$D707,products!$A$1:$A$49,0),MATCH(orders!L$1,products!$A$1:$G$1,0))</f>
        <v>8.91</v>
      </c>
      <c r="M707">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4">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4">
        <f>INDEX(products!$A$1:$G$49,MATCH(orders!$D709,products!$A$1:$A$49,0),MATCH(orders!L$1,products!$A$1:$G$1,0))</f>
        <v>12.95</v>
      </c>
      <c r="M709">
        <f t="shared" si="33"/>
        <v>25.9</v>
      </c>
      <c r="N709" t="str">
        <f t="shared" si="34"/>
        <v>Librica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4">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4">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4">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4">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4">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4">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4">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4">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4">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4">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4">
        <f>INDEX(products!$A$1:$G$49,MATCH(orders!$D720,products!$A$1:$A$49,0),MATCH(orders!L$1,products!$A$1:$G$1,0))</f>
        <v>12.95</v>
      </c>
      <c r="M720">
        <f t="shared" si="33"/>
        <v>38.849999999999994</v>
      </c>
      <c r="N720" t="str">
        <f t="shared" si="34"/>
        <v>Librica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4">
        <f>INDEX(products!$A$1:$G$49,MATCH(orders!$D721,products!$A$1:$A$49,0),MATCH(orders!L$1,products!$A$1:$G$1,0))</f>
        <v>15.85</v>
      </c>
      <c r="M721">
        <f t="shared" si="33"/>
        <v>79.25</v>
      </c>
      <c r="N721" t="str">
        <f t="shared" si="34"/>
        <v>Librica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4">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4">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4">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4">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4">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4">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4">
        <f>INDEX(products!$A$1:$G$49,MATCH(orders!$D728,products!$A$1:$A$49,0),MATCH(orders!L$1,products!$A$1:$G$1,0))</f>
        <v>36.454999999999998</v>
      </c>
      <c r="M728">
        <f t="shared" si="33"/>
        <v>145.82</v>
      </c>
      <c r="N728" t="str">
        <f t="shared" si="34"/>
        <v>Librica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4">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4">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4">
        <f>INDEX(products!$A$1:$G$49,MATCH(orders!$D731,products!$A$1:$A$49,0),MATCH(orders!L$1,products!$A$1:$G$1,0))</f>
        <v>4.3650000000000002</v>
      </c>
      <c r="M731">
        <f t="shared" si="33"/>
        <v>4.3650000000000002</v>
      </c>
      <c r="N731" t="str">
        <f t="shared" si="34"/>
        <v>Librica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4">
        <f>INDEX(products!$A$1:$G$49,MATCH(orders!$D732,products!$A$1:$A$49,0),MATCH(orders!L$1,products!$A$1:$G$1,0))</f>
        <v>36.454999999999998</v>
      </c>
      <c r="M732">
        <f t="shared" si="33"/>
        <v>36.454999999999998</v>
      </c>
      <c r="N732" t="str">
        <f t="shared" si="34"/>
        <v>Librica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4">
        <f>INDEX(products!$A$1:$G$49,MATCH(orders!$D733,products!$A$1:$A$49,0),MATCH(orders!L$1,products!$A$1:$G$1,0))</f>
        <v>3.8849999999999998</v>
      </c>
      <c r="M733">
        <f t="shared" si="33"/>
        <v>15.54</v>
      </c>
      <c r="N733" t="str">
        <f t="shared" si="34"/>
        <v>Librica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4">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4">
        <f>INDEX(products!$A$1:$G$49,MATCH(orders!$D735,products!$A$1:$A$49,0),MATCH(orders!L$1,products!$A$1:$G$1,0))</f>
        <v>33.464999999999996</v>
      </c>
      <c r="M735">
        <f t="shared" si="33"/>
        <v>100.39499999999998</v>
      </c>
      <c r="N735" t="str">
        <f t="shared" si="34"/>
        <v>Librica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4">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4">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4">
        <f>INDEX(products!$A$1:$G$49,MATCH(orders!$D738,products!$A$1:$A$49,0),MATCH(orders!L$1,products!$A$1:$G$1,0))</f>
        <v>12.95</v>
      </c>
      <c r="M738">
        <f t="shared" si="33"/>
        <v>25.9</v>
      </c>
      <c r="N738" t="str">
        <f t="shared" si="34"/>
        <v>Librica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4">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4">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4">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4">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4">
        <f>INDEX(products!$A$1:$G$49,MATCH(orders!$D743,products!$A$1:$A$49,0),MATCH(orders!L$1,products!$A$1:$G$1,0))</f>
        <v>4.3650000000000002</v>
      </c>
      <c r="M743">
        <f t="shared" si="33"/>
        <v>8.73</v>
      </c>
      <c r="N743" t="str">
        <f t="shared" si="34"/>
        <v>Librica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4">
        <f>INDEX(products!$A$1:$G$49,MATCH(orders!$D744,products!$A$1:$A$49,0),MATCH(orders!L$1,products!$A$1:$G$1,0))</f>
        <v>14.55</v>
      </c>
      <c r="M744">
        <f t="shared" si="33"/>
        <v>58.2</v>
      </c>
      <c r="N744" t="str">
        <f t="shared" si="34"/>
        <v>Librica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4">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4">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4">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4">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4">
        <f>INDEX(products!$A$1:$G$49,MATCH(orders!$D749,products!$A$1:$A$49,0),MATCH(orders!L$1,products!$A$1:$G$1,0))</f>
        <v>8.73</v>
      </c>
      <c r="M749">
        <f t="shared" si="33"/>
        <v>34.92</v>
      </c>
      <c r="N749" t="str">
        <f t="shared" si="34"/>
        <v>Librica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4">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4">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4">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4">
        <f>INDEX(products!$A$1:$G$49,MATCH(orders!$D753,products!$A$1:$A$49,0),MATCH(orders!L$1,products!$A$1:$G$1,0))</f>
        <v>9.51</v>
      </c>
      <c r="M753">
        <f t="shared" si="33"/>
        <v>19.02</v>
      </c>
      <c r="N753" t="str">
        <f t="shared" si="34"/>
        <v>Librica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4">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4">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4">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4">
        <f>INDEX(products!$A$1:$G$49,MATCH(orders!$D757,products!$A$1:$A$49,0),MATCH(orders!L$1,products!$A$1:$G$1,0))</f>
        <v>4.7549999999999999</v>
      </c>
      <c r="M757">
        <f t="shared" si="33"/>
        <v>28.53</v>
      </c>
      <c r="N757" t="str">
        <f t="shared" si="34"/>
        <v>Librica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4">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4">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4">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4">
        <f>INDEX(products!$A$1:$G$49,MATCH(orders!$D761,products!$A$1:$A$49,0),MATCH(orders!L$1,products!$A$1:$G$1,0))</f>
        <v>29.784999999999997</v>
      </c>
      <c r="M761">
        <f t="shared" si="33"/>
        <v>29.784999999999997</v>
      </c>
      <c r="N761" t="str">
        <f t="shared" si="34"/>
        <v>Librica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4">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4">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4">
        <f>INDEX(products!$A$1:$G$49,MATCH(orders!$D764,products!$A$1:$A$49,0),MATCH(orders!L$1,products!$A$1:$G$1,0))</f>
        <v>8.73</v>
      </c>
      <c r="M764">
        <f t="shared" si="33"/>
        <v>43.650000000000006</v>
      </c>
      <c r="N764" t="str">
        <f t="shared" si="34"/>
        <v>Librica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4">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4">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4">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4">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4">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4">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4">
        <f>INDEX(products!$A$1:$G$49,MATCH(orders!$D771,products!$A$1:$A$49,0),MATCH(orders!L$1,products!$A$1:$G$1,0))</f>
        <v>22.884999999999998</v>
      </c>
      <c r="M771">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4">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4">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4">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4">
        <f>INDEX(products!$A$1:$G$49,MATCH(orders!$D775,products!$A$1:$A$49,0),MATCH(orders!L$1,products!$A$1:$G$1,0))</f>
        <v>4.3650000000000002</v>
      </c>
      <c r="M775">
        <f t="shared" si="36"/>
        <v>8.73</v>
      </c>
      <c r="N775" t="str">
        <f t="shared" si="37"/>
        <v>Librica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4">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4">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4">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4">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4">
        <f>INDEX(products!$A$1:$G$49,MATCH(orders!$D780,products!$A$1:$A$49,0),MATCH(orders!L$1,products!$A$1:$G$1,0))</f>
        <v>9.51</v>
      </c>
      <c r="M780">
        <f t="shared" si="36"/>
        <v>19.02</v>
      </c>
      <c r="N780" t="str">
        <f t="shared" si="37"/>
        <v>Librica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4">
        <f>INDEX(products!$A$1:$G$49,MATCH(orders!$D781,products!$A$1:$A$49,0),MATCH(orders!L$1,products!$A$1:$G$1,0))</f>
        <v>12.95</v>
      </c>
      <c r="M781">
        <f t="shared" si="36"/>
        <v>77.699999999999989</v>
      </c>
      <c r="N781" t="str">
        <f t="shared" si="37"/>
        <v>Librica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4">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4">
        <f>INDEX(products!$A$1:$G$49,MATCH(orders!$D783,products!$A$1:$A$49,0),MATCH(orders!L$1,products!$A$1:$G$1,0))</f>
        <v>36.454999999999998</v>
      </c>
      <c r="M783">
        <f t="shared" si="36"/>
        <v>145.82</v>
      </c>
      <c r="N783" t="str">
        <f t="shared" si="37"/>
        <v>Librica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4">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4">
        <f>INDEX(products!$A$1:$G$49,MATCH(orders!$D785,products!$A$1:$A$49,0),MATCH(orders!L$1,products!$A$1:$G$1,0))</f>
        <v>8.73</v>
      </c>
      <c r="M785">
        <f t="shared" si="36"/>
        <v>43.650000000000006</v>
      </c>
      <c r="N785" t="str">
        <f t="shared" si="37"/>
        <v>Librica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4">
        <f>INDEX(products!$A$1:$G$49,MATCH(orders!$D786,products!$A$1:$A$49,0),MATCH(orders!L$1,products!$A$1:$G$1,0))</f>
        <v>15.85</v>
      </c>
      <c r="M786">
        <f t="shared" si="36"/>
        <v>31.7</v>
      </c>
      <c r="N786" t="str">
        <f t="shared" si="37"/>
        <v>Librica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4">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4">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4">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4">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4">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4">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4">
        <f>INDEX(products!$A$1:$G$49,MATCH(orders!$D793,products!$A$1:$A$49,0),MATCH(orders!L$1,products!$A$1:$G$1,0))</f>
        <v>4.7549999999999999</v>
      </c>
      <c r="M793">
        <f t="shared" si="36"/>
        <v>23.774999999999999</v>
      </c>
      <c r="N793" t="str">
        <f t="shared" si="37"/>
        <v>Librica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4">
        <f>INDEX(products!$A$1:$G$49,MATCH(orders!$D794,products!$A$1:$A$49,0),MATCH(orders!L$1,products!$A$1:$G$1,0))</f>
        <v>8.73</v>
      </c>
      <c r="M794">
        <f t="shared" si="36"/>
        <v>52.38</v>
      </c>
      <c r="N794" t="str">
        <f t="shared" si="37"/>
        <v>Librica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4">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4">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4">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4">
        <f>INDEX(products!$A$1:$G$49,MATCH(orders!$D798,products!$A$1:$A$49,0),MATCH(orders!L$1,products!$A$1:$G$1,0))</f>
        <v>9.51</v>
      </c>
      <c r="M798">
        <f t="shared" si="36"/>
        <v>9.51</v>
      </c>
      <c r="N798" t="str">
        <f t="shared" si="37"/>
        <v>Librica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4">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4">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4">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4">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4">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4">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4">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4">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4">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4">
        <f>INDEX(products!$A$1:$G$49,MATCH(orders!$D808,products!$A$1:$A$49,0),MATCH(orders!L$1,products!$A$1:$G$1,0))</f>
        <v>3.8849999999999998</v>
      </c>
      <c r="M808">
        <f t="shared" si="36"/>
        <v>7.77</v>
      </c>
      <c r="N808" t="str">
        <f t="shared" si="37"/>
        <v>Librica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4">
        <f>INDEX(products!$A$1:$G$49,MATCH(orders!$D809,products!$A$1:$A$49,0),MATCH(orders!L$1,products!$A$1:$G$1,0))</f>
        <v>7.77</v>
      </c>
      <c r="M809">
        <f t="shared" si="36"/>
        <v>23.31</v>
      </c>
      <c r="N809" t="str">
        <f t="shared" si="37"/>
        <v>Librica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4">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4">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4">
        <f>INDEX(products!$A$1:$G$49,MATCH(orders!$D812,products!$A$1:$A$49,0),MATCH(orders!L$1,products!$A$1:$G$1,0))</f>
        <v>9.51</v>
      </c>
      <c r="M812">
        <f t="shared" si="36"/>
        <v>28.53</v>
      </c>
      <c r="N812" t="str">
        <f t="shared" si="37"/>
        <v>Librica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4">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4">
        <f>INDEX(products!$A$1:$G$49,MATCH(orders!$D814,products!$A$1:$A$49,0),MATCH(orders!L$1,products!$A$1:$G$1,0))</f>
        <v>29.784999999999997</v>
      </c>
      <c r="M814">
        <f t="shared" si="36"/>
        <v>178.70999999999998</v>
      </c>
      <c r="N814" t="str">
        <f t="shared" si="37"/>
        <v>Librica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4">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4">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4">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4">
        <f>INDEX(products!$A$1:$G$49,MATCH(orders!$D818,products!$A$1:$A$49,0),MATCH(orders!L$1,products!$A$1:$G$1,0))</f>
        <v>9.51</v>
      </c>
      <c r="M818">
        <f t="shared" si="36"/>
        <v>38.04</v>
      </c>
      <c r="N818" t="str">
        <f t="shared" si="37"/>
        <v>Librica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4">
        <f>INDEX(products!$A$1:$G$49,MATCH(orders!$D819,products!$A$1:$A$49,0),MATCH(orders!L$1,products!$A$1:$G$1,0))</f>
        <v>7.77</v>
      </c>
      <c r="M819">
        <f t="shared" si="36"/>
        <v>15.54</v>
      </c>
      <c r="N819" t="str">
        <f t="shared" si="37"/>
        <v>Librica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4">
        <f>INDEX(products!$A$1:$G$49,MATCH(orders!$D820,products!$A$1:$A$49,0),MATCH(orders!L$1,products!$A$1:$G$1,0))</f>
        <v>15.85</v>
      </c>
      <c r="M820">
        <f t="shared" si="36"/>
        <v>79.25</v>
      </c>
      <c r="N820" t="str">
        <f t="shared" si="37"/>
        <v>Librica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4">
        <f>INDEX(products!$A$1:$G$49,MATCH(orders!$D821,products!$A$1:$A$49,0),MATCH(orders!L$1,products!$A$1:$G$1,0))</f>
        <v>4.7549999999999999</v>
      </c>
      <c r="M821">
        <f t="shared" si="36"/>
        <v>4.7549999999999999</v>
      </c>
      <c r="N821" t="str">
        <f t="shared" si="37"/>
        <v>Librica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4">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4">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4">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4">
        <f>INDEX(products!$A$1:$G$49,MATCH(orders!$D825,products!$A$1:$A$49,0),MATCH(orders!L$1,products!$A$1:$G$1,0))</f>
        <v>15.85</v>
      </c>
      <c r="M825">
        <f t="shared" si="36"/>
        <v>47.55</v>
      </c>
      <c r="N825" t="str">
        <f t="shared" si="37"/>
        <v>Librica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4">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4">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4">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4">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4">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4">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4">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4">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4">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4">
        <f>INDEX(products!$A$1:$G$49,MATCH(orders!$D835,products!$A$1:$A$49,0),MATCH(orders!L$1,products!$A$1:$G$1,0))</f>
        <v>20.584999999999997</v>
      </c>
      <c r="M83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4">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4">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4">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4">
        <f>INDEX(products!$A$1:$G$49,MATCH(orders!$D839,products!$A$1:$A$49,0),MATCH(orders!L$1,products!$A$1:$G$1,0))</f>
        <v>33.464999999999996</v>
      </c>
      <c r="M839">
        <f t="shared" si="39"/>
        <v>100.39499999999998</v>
      </c>
      <c r="N839" t="str">
        <f t="shared" si="40"/>
        <v>Librica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4">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4">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4">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4">
        <f>INDEX(products!$A$1:$G$49,MATCH(orders!$D843,products!$A$1:$A$49,0),MATCH(orders!L$1,products!$A$1:$G$1,0))</f>
        <v>4.3650000000000002</v>
      </c>
      <c r="M843">
        <f t="shared" si="39"/>
        <v>4.3650000000000002</v>
      </c>
      <c r="N843" t="str">
        <f t="shared" si="40"/>
        <v>Librica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4">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4">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4">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4">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4">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4">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4">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4">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4">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4">
        <f>INDEX(products!$A$1:$G$49,MATCH(orders!$D853,products!$A$1:$A$49,0),MATCH(orders!L$1,products!$A$1:$G$1,0))</f>
        <v>7.77</v>
      </c>
      <c r="M853">
        <f t="shared" si="39"/>
        <v>7.77</v>
      </c>
      <c r="N853" t="str">
        <f t="shared" si="40"/>
        <v>Librica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4">
        <f>INDEX(products!$A$1:$G$49,MATCH(orders!$D854,products!$A$1:$A$49,0),MATCH(orders!L$1,products!$A$1:$G$1,0))</f>
        <v>29.784999999999997</v>
      </c>
      <c r="M854">
        <f t="shared" si="39"/>
        <v>119.13999999999999</v>
      </c>
      <c r="N854" t="str">
        <f t="shared" si="40"/>
        <v>Librica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4">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4">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4">
        <f>INDEX(products!$A$1:$G$49,MATCH(orders!$D857,products!$A$1:$A$49,0),MATCH(orders!L$1,products!$A$1:$G$1,0))</f>
        <v>29.784999999999997</v>
      </c>
      <c r="M857">
        <f t="shared" si="39"/>
        <v>89.35499999999999</v>
      </c>
      <c r="N857" t="str">
        <f t="shared" si="40"/>
        <v>Librica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4">
        <f>INDEX(products!$A$1:$G$49,MATCH(orders!$D858,products!$A$1:$A$49,0),MATCH(orders!L$1,products!$A$1:$G$1,0))</f>
        <v>4.3650000000000002</v>
      </c>
      <c r="M858">
        <f t="shared" si="39"/>
        <v>8.73</v>
      </c>
      <c r="N858" t="str">
        <f t="shared" si="40"/>
        <v>Librica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4">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4">
        <f>INDEX(products!$A$1:$G$49,MATCH(orders!$D860,products!$A$1:$A$49,0),MATCH(orders!L$1,products!$A$1:$G$1,0))</f>
        <v>8.73</v>
      </c>
      <c r="M860">
        <f t="shared" si="39"/>
        <v>34.92</v>
      </c>
      <c r="N860" t="str">
        <f t="shared" si="40"/>
        <v>Librica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4">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4">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4">
        <f>INDEX(products!$A$1:$G$49,MATCH(orders!$D863,products!$A$1:$A$49,0),MATCH(orders!L$1,products!$A$1:$G$1,0))</f>
        <v>12.95</v>
      </c>
      <c r="M863">
        <f t="shared" si="39"/>
        <v>77.699999999999989</v>
      </c>
      <c r="N863" t="str">
        <f t="shared" si="40"/>
        <v>Librica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4">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4">
        <f>INDEX(products!$A$1:$G$49,MATCH(orders!$D865,products!$A$1:$A$49,0),MATCH(orders!L$1,products!$A$1:$G$1,0))</f>
        <v>14.55</v>
      </c>
      <c r="M865">
        <f t="shared" si="39"/>
        <v>29.1</v>
      </c>
      <c r="N865" t="str">
        <f t="shared" si="40"/>
        <v>Librica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4">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4">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4">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4">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4">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4">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4">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4">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4">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4">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4">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4">
        <f>INDEX(products!$A$1:$G$49,MATCH(orders!$D877,products!$A$1:$A$49,0),MATCH(orders!L$1,products!$A$1:$G$1,0))</f>
        <v>8.73</v>
      </c>
      <c r="M877">
        <f t="shared" si="39"/>
        <v>43.650000000000006</v>
      </c>
      <c r="N877" t="str">
        <f t="shared" si="40"/>
        <v>Librica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4">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4">
        <f>INDEX(products!$A$1:$G$49,MATCH(orders!$D879,products!$A$1:$A$49,0),MATCH(orders!L$1,products!$A$1:$G$1,0))</f>
        <v>9.51</v>
      </c>
      <c r="M879">
        <f t="shared" si="39"/>
        <v>28.53</v>
      </c>
      <c r="N879" t="str">
        <f t="shared" si="40"/>
        <v>Librica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4">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4">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4">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4">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4">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4">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4">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4">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4">
        <f>INDEX(products!$A$1:$G$49,MATCH(orders!$D888,products!$A$1:$A$49,0),MATCH(orders!L$1,products!$A$1:$G$1,0))</f>
        <v>8.73</v>
      </c>
      <c r="M888">
        <f t="shared" si="39"/>
        <v>17.46</v>
      </c>
      <c r="N888" t="str">
        <f t="shared" si="40"/>
        <v>Librica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4">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4">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4">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4">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4">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4">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4">
        <f>INDEX(products!$A$1:$G$49,MATCH(orders!$D895,products!$A$1:$A$49,0),MATCH(orders!L$1,products!$A$1:$G$1,0))</f>
        <v>9.51</v>
      </c>
      <c r="M895">
        <f t="shared" si="39"/>
        <v>57.06</v>
      </c>
      <c r="N895" t="str">
        <f t="shared" si="40"/>
        <v>Librica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4">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4">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4">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4">
        <f>INDEX(products!$A$1:$G$49,MATCH(orders!$D899,products!$A$1:$A$49,0),MATCH(orders!L$1,products!$A$1:$G$1,0))</f>
        <v>12.15</v>
      </c>
      <c r="M899">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4">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4">
        <f>INDEX(products!$A$1:$G$49,MATCH(orders!$D901,products!$A$1:$A$49,0),MATCH(orders!L$1,products!$A$1:$G$1,0))</f>
        <v>14.55</v>
      </c>
      <c r="M901">
        <f t="shared" si="42"/>
        <v>72.75</v>
      </c>
      <c r="N901" t="str">
        <f t="shared" si="43"/>
        <v>Librica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4">
        <f>INDEX(products!$A$1:$G$49,MATCH(orders!$D902,products!$A$1:$A$49,0),MATCH(orders!L$1,products!$A$1:$G$1,0))</f>
        <v>15.85</v>
      </c>
      <c r="M902">
        <f t="shared" si="42"/>
        <v>47.55</v>
      </c>
      <c r="N902" t="str">
        <f t="shared" si="43"/>
        <v>Librica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4">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4">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4">
        <f>INDEX(products!$A$1:$G$49,MATCH(orders!$D905,products!$A$1:$A$49,0),MATCH(orders!L$1,products!$A$1:$G$1,0))</f>
        <v>8.73</v>
      </c>
      <c r="M905">
        <f t="shared" si="42"/>
        <v>17.46</v>
      </c>
      <c r="N905" t="str">
        <f t="shared" si="43"/>
        <v>Librica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4">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4">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4">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4">
        <f>INDEX(products!$A$1:$G$49,MATCH(orders!$D909,products!$A$1:$A$49,0),MATCH(orders!L$1,products!$A$1:$G$1,0))</f>
        <v>12.95</v>
      </c>
      <c r="M909">
        <f t="shared" si="42"/>
        <v>38.849999999999994</v>
      </c>
      <c r="N909" t="str">
        <f t="shared" si="43"/>
        <v>Librica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4">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4">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4">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4">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4">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4">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4">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4">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4">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4">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4">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4">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4">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4">
        <f>INDEX(products!$A$1:$G$49,MATCH(orders!$D923,products!$A$1:$A$49,0),MATCH(orders!L$1,products!$A$1:$G$1,0))</f>
        <v>3.8849999999999998</v>
      </c>
      <c r="M923">
        <f t="shared" si="42"/>
        <v>7.77</v>
      </c>
      <c r="N923" t="str">
        <f t="shared" si="43"/>
        <v>Librica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4">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4">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4">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4">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4">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4">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4">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4">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4">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4">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4">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4">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4">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4">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4">
        <f>INDEX(products!$A$1:$G$49,MATCH(orders!$D938,products!$A$1:$A$49,0),MATCH(orders!L$1,products!$A$1:$G$1,0))</f>
        <v>7.77</v>
      </c>
      <c r="M938">
        <f t="shared" si="42"/>
        <v>23.31</v>
      </c>
      <c r="N938" t="str">
        <f t="shared" si="43"/>
        <v>Librica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4">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4">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4">
        <f>INDEX(products!$A$1:$G$49,MATCH(orders!$D941,products!$A$1:$A$49,0),MATCH(orders!L$1,products!$A$1:$G$1,0))</f>
        <v>4.7549999999999999</v>
      </c>
      <c r="M941">
        <f t="shared" si="42"/>
        <v>28.53</v>
      </c>
      <c r="N941" t="str">
        <f t="shared" si="43"/>
        <v>Librica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4">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4">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4">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4">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4">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4">
        <f>INDEX(products!$A$1:$G$49,MATCH(orders!$D947,products!$A$1:$A$49,0),MATCH(orders!L$1,products!$A$1:$G$1,0))</f>
        <v>29.784999999999997</v>
      </c>
      <c r="M947">
        <f t="shared" si="42"/>
        <v>119.13999999999999</v>
      </c>
      <c r="N947" t="str">
        <f t="shared" si="43"/>
        <v>Librica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4">
        <f>INDEX(products!$A$1:$G$49,MATCH(orders!$D948,products!$A$1:$A$49,0),MATCH(orders!L$1,products!$A$1:$G$1,0))</f>
        <v>7.77</v>
      </c>
      <c r="M948">
        <f t="shared" si="42"/>
        <v>23.31</v>
      </c>
      <c r="N948" t="str">
        <f t="shared" si="43"/>
        <v>Librica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4">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4">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4">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4">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4">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4">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4">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4">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4">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4">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4">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4">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4">
        <f>INDEX(products!$A$1:$G$49,MATCH(orders!$D961,products!$A$1:$A$49,0),MATCH(orders!L$1,products!$A$1:$G$1,0))</f>
        <v>4.7549999999999999</v>
      </c>
      <c r="M961">
        <f t="shared" si="42"/>
        <v>23.774999999999999</v>
      </c>
      <c r="N961" t="str">
        <f t="shared" si="43"/>
        <v>Librica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4">
        <f>INDEX(products!$A$1:$G$49,MATCH(orders!$D962,products!$A$1:$A$49,0),MATCH(orders!L$1,products!$A$1:$G$1,0))</f>
        <v>15.85</v>
      </c>
      <c r="M962">
        <f t="shared" si="42"/>
        <v>79.25</v>
      </c>
      <c r="N962" t="str">
        <f t="shared" si="43"/>
        <v>Librica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4">
        <f>INDEX(products!$A$1:$G$49,MATCH(orders!$D963,products!$A$1:$A$49,0),MATCH(orders!L$1,products!$A$1:$G$1,0))</f>
        <v>22.884999999999998</v>
      </c>
      <c r="M963">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4">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4">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4">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4">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4">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4">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4">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4">
        <f>INDEX(products!$A$1:$G$49,MATCH(orders!$D971,products!$A$1:$A$49,0),MATCH(orders!L$1,products!$A$1:$G$1,0))</f>
        <v>12.95</v>
      </c>
      <c r="M971">
        <f t="shared" si="45"/>
        <v>12.95</v>
      </c>
      <c r="N971" t="str">
        <f t="shared" si="46"/>
        <v>Librica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4">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4">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4">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4">
        <f>INDEX(products!$A$1:$G$49,MATCH(orders!$D975,products!$A$1:$A$49,0),MATCH(orders!L$1,products!$A$1:$G$1,0))</f>
        <v>14.55</v>
      </c>
      <c r="M975">
        <f t="shared" si="45"/>
        <v>87.300000000000011</v>
      </c>
      <c r="N975" t="str">
        <f t="shared" si="46"/>
        <v>Librica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4">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4">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4">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4">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4">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4">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4">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4">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4">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4">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4">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4">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4">
        <f>INDEX(products!$A$1:$G$49,MATCH(orders!$D988,products!$A$1:$A$49,0),MATCH(orders!L$1,products!$A$1:$G$1,0))</f>
        <v>33.464999999999996</v>
      </c>
      <c r="M988">
        <f t="shared" si="45"/>
        <v>33.464999999999996</v>
      </c>
      <c r="N988" t="str">
        <f t="shared" si="46"/>
        <v>Librica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4">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4">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4">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4">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4">
        <f>INDEX(products!$A$1:$G$49,MATCH(orders!$D993,products!$A$1:$A$49,0),MATCH(orders!L$1,products!$A$1:$G$1,0))</f>
        <v>7.77</v>
      </c>
      <c r="M993">
        <f t="shared" si="45"/>
        <v>15.54</v>
      </c>
      <c r="N993" t="str">
        <f t="shared" si="46"/>
        <v>Librica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4">
        <f>INDEX(products!$A$1:$G$49,MATCH(orders!$D994,products!$A$1:$A$49,0),MATCH(orders!L$1,products!$A$1:$G$1,0))</f>
        <v>36.454999999999998</v>
      </c>
      <c r="M994">
        <f t="shared" si="45"/>
        <v>109.36499999999999</v>
      </c>
      <c r="N994" t="str">
        <f t="shared" si="46"/>
        <v>Librica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4">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4">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4">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4">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4">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4">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4">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Anurag Bhatnagar</dc:creator>
  <cp:keywords/>
  <dc:description/>
  <cp:lastModifiedBy>Anurag Bhatnagar</cp:lastModifiedBy>
  <cp:revision/>
  <dcterms:created xsi:type="dcterms:W3CDTF">2022-11-26T09:51:45Z</dcterms:created>
  <dcterms:modified xsi:type="dcterms:W3CDTF">2024-06-02T20:03:31Z</dcterms:modified>
  <cp:category/>
  <cp:contentStatus/>
</cp:coreProperties>
</file>