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xo\Documents\Github\sopq\Casos de teoría\Excel\"/>
    </mc:Choice>
  </mc:AlternateContent>
  <xr:revisionPtr revIDLastSave="0" documentId="13_ncr:1_{01DFDB98-D06F-49AF-8473-CC7D777D8FF0}" xr6:coauthVersionLast="47" xr6:coauthVersionMax="47" xr10:uidLastSave="{00000000-0000-0000-0000-000000000000}"/>
  <bookViews>
    <workbookView xWindow="7280" yWindow="4310" windowWidth="23800" windowHeight="16230" activeTab="1" xr2:uid="{00000000-000D-0000-FFFF-FFFF00000000}"/>
  </bookViews>
  <sheets>
    <sheet name="Apartado 1" sheetId="1" r:id="rId1"/>
    <sheet name="Apartado 2" sheetId="2" r:id="rId2"/>
  </sheets>
  <definedNames>
    <definedName name="solver_adj" localSheetId="0" hidden="1">'Apartado 1'!$C$4</definedName>
    <definedName name="solver_adj" localSheetId="1" hidden="1">'Apartado 2'!$C$4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ni" localSheetId="0" hidden="1">30</definedName>
    <definedName name="solver_mrt" localSheetId="0" hidden="1">"""""""0,075"""""""</definedName>
    <definedName name="solver_msl" localSheetId="0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'Apartado 1'!$C$14</definedName>
    <definedName name="solver_opt" localSheetId="1" hidden="1">'Apartado 2'!$C$14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tim" localSheetId="0" hidden="1">100</definedName>
    <definedName name="solver_tim" localSheetId="1" hidden="1">100</definedName>
    <definedName name="solver_tol" localSheetId="0" hidden="1">5</definedName>
    <definedName name="solver_tol" localSheetId="1" hidden="1">0.05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7" i="1"/>
  <c r="C6" i="1"/>
  <c r="C10" i="1"/>
  <c r="C6" i="2"/>
  <c r="C10" i="2"/>
  <c r="C11" i="2" s="1"/>
  <c r="C11" i="1" l="1"/>
  <c r="C14" i="1" s="1"/>
  <c r="C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Anxo Sánchez Bermúdez</author>
  </authors>
  <commentList>
    <comment ref="C4" authorId="0" shapeId="0" xr:uid="{00000000-0006-0000-0000-000001000000}">
      <text>
        <r>
          <rPr>
            <sz val="8"/>
            <color indexed="81"/>
            <rFont val="Tahoma"/>
            <family val="2"/>
          </rPr>
          <t>Celda cambiante</t>
        </r>
      </text>
    </comment>
    <comment ref="C14" authorId="0" shapeId="0" xr:uid="{00000000-0006-0000-0000-000002000000}">
      <text>
        <r>
          <rPr>
            <sz val="8"/>
            <color indexed="81"/>
            <rFont val="Tahoma"/>
            <family val="2"/>
          </rPr>
          <t>Celda Obxectivo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Anxo Sánchez Bermúdez</author>
  </authors>
  <commentList>
    <comment ref="C4" authorId="0" shapeId="0" xr:uid="{00000000-0006-0000-0100-000001000000}">
      <text>
        <r>
          <rPr>
            <sz val="8"/>
            <color indexed="81"/>
            <rFont val="Tahoma"/>
            <family val="2"/>
          </rPr>
          <t>Celda cambiante</t>
        </r>
      </text>
    </comment>
    <comment ref="C14" authorId="0" shapeId="0" xr:uid="{00000000-0006-0000-0100-000002000000}">
      <text>
        <r>
          <rPr>
            <sz val="8"/>
            <color indexed="81"/>
            <rFont val="Tahoma"/>
            <family val="2"/>
          </rPr>
          <t>Celda Obxextivo</t>
        </r>
      </text>
    </comment>
  </commentList>
</comments>
</file>

<file path=xl/sharedStrings.xml><?xml version="1.0" encoding="utf-8"?>
<sst xmlns="http://schemas.openxmlformats.org/spreadsheetml/2006/main" count="36" uniqueCount="17">
  <si>
    <t>Factor</t>
  </si>
  <si>
    <t>Re</t>
  </si>
  <si>
    <t>Parámetros e variables</t>
  </si>
  <si>
    <t>Velocidade terminal</t>
  </si>
  <si>
    <r>
      <t>C</t>
    </r>
    <r>
      <rPr>
        <b/>
        <vertAlign val="subscript"/>
        <sz val="10"/>
        <rFont val="Arial"/>
        <family val="2"/>
      </rPr>
      <t>D</t>
    </r>
  </si>
  <si>
    <r>
      <t>r</t>
    </r>
    <r>
      <rPr>
        <vertAlign val="subscript"/>
        <sz val="12"/>
        <rFont val="Arial"/>
        <family val="2"/>
      </rPr>
      <t>P</t>
    </r>
  </si>
  <si>
    <t>g</t>
  </si>
  <si>
    <t>r</t>
  </si>
  <si>
    <t>m</t>
  </si>
  <si>
    <r>
      <t>D</t>
    </r>
    <r>
      <rPr>
        <vertAlign val="subscript"/>
        <sz val="10"/>
        <rFont val="Arial"/>
        <family val="2"/>
      </rPr>
      <t>P</t>
    </r>
  </si>
  <si>
    <r>
      <t>m</t>
    </r>
    <r>
      <rPr>
        <vertAlign val="superscript"/>
        <sz val="10"/>
        <rFont val="Arial"/>
        <family val="2"/>
      </rPr>
      <t>.</t>
    </r>
    <r>
      <rPr>
        <sz val="10"/>
        <rFont val="Arial"/>
        <family val="2"/>
      </rPr>
      <t>s</t>
    </r>
    <r>
      <rPr>
        <vertAlign val="superscript"/>
        <sz val="10"/>
        <rFont val="Arial"/>
        <family val="2"/>
      </rPr>
      <t>-1</t>
    </r>
  </si>
  <si>
    <r>
      <t>kg</t>
    </r>
    <r>
      <rPr>
        <vertAlign val="superscript"/>
        <sz val="10"/>
        <rFont val="Arial"/>
        <family val="2"/>
      </rPr>
      <t>,</t>
    </r>
    <r>
      <rPr>
        <sz val="10"/>
        <rFont val="Arial"/>
        <family val="2"/>
      </rPr>
      <t>m</t>
    </r>
    <r>
      <rPr>
        <vertAlign val="superscript"/>
        <sz val="10"/>
        <rFont val="Arial"/>
        <family val="2"/>
      </rPr>
      <t>-3</t>
    </r>
  </si>
  <si>
    <r>
      <t>m</t>
    </r>
    <r>
      <rPr>
        <vertAlign val="superscript"/>
        <sz val="10"/>
        <rFont val="Arial"/>
        <family val="2"/>
      </rPr>
      <t>,</t>
    </r>
    <r>
      <rPr>
        <sz val="10"/>
        <rFont val="Arial"/>
        <family val="2"/>
      </rPr>
      <t>s</t>
    </r>
    <r>
      <rPr>
        <vertAlign val="superscript"/>
        <sz val="10"/>
        <rFont val="Arial"/>
        <family val="2"/>
      </rPr>
      <t>-2</t>
    </r>
  </si>
  <si>
    <r>
      <t>kg</t>
    </r>
    <r>
      <rPr>
        <vertAlign val="superscript"/>
        <sz val="10"/>
        <rFont val="Arial"/>
        <family val="2"/>
      </rPr>
      <t>,</t>
    </r>
    <r>
      <rPr>
        <sz val="10"/>
        <rFont val="Arial"/>
        <family val="2"/>
      </rPr>
      <t>m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>s</t>
    </r>
    <r>
      <rPr>
        <vertAlign val="superscript"/>
        <sz val="10"/>
        <rFont val="Arial"/>
        <family val="2"/>
      </rPr>
      <t>-1</t>
    </r>
  </si>
  <si>
    <t>Gravidade x*</t>
  </si>
  <si>
    <r>
      <t>m</t>
    </r>
    <r>
      <rPr>
        <b/>
        <vertAlign val="superscript"/>
        <sz val="12"/>
        <rFont val="Arial"/>
        <family val="2"/>
      </rPr>
      <t>.</t>
    </r>
    <r>
      <rPr>
        <b/>
        <sz val="12"/>
        <rFont val="Arial"/>
        <family val="2"/>
      </rPr>
      <t>s</t>
    </r>
    <r>
      <rPr>
        <b/>
        <vertAlign val="superscript"/>
        <sz val="12"/>
        <rFont val="Arial"/>
        <family val="2"/>
      </rPr>
      <t>-1</t>
    </r>
  </si>
  <si>
    <t>Velocidade terminal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</si>
</sst>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12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vertAlign val="subscript"/>
      <sz val="10"/>
      <name val="Arial"/>
      <family val="2"/>
    </font>
    <font>
      <sz val="12"/>
      <name val="Symbol"/>
      <family val="1"/>
      <charset val="2"/>
    </font>
    <font>
      <vertAlign val="subscript"/>
      <sz val="12"/>
      <name val="Arial"/>
      <family val="2"/>
    </font>
    <font>
      <sz val="8"/>
      <color indexed="81"/>
      <name val="Tahoma"/>
      <family val="2"/>
    </font>
    <font>
      <vertAlign val="superscript"/>
      <sz val="10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65" fontId="0" fillId="2" borderId="1" xfId="0" applyNumberFormat="1" applyFill="1" applyBorder="1"/>
    <xf numFmtId="164" fontId="0" fillId="0" borderId="1" xfId="0" applyNumberFormat="1" applyBorder="1"/>
    <xf numFmtId="0" fontId="1" fillId="0" borderId="2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5" fillId="0" borderId="5" xfId="0" applyFont="1" applyBorder="1"/>
    <xf numFmtId="0" fontId="0" fillId="0" borderId="5" xfId="0" applyBorder="1"/>
    <xf numFmtId="0" fontId="2" fillId="0" borderId="5" xfId="0" applyFont="1" applyBorder="1"/>
    <xf numFmtId="0" fontId="0" fillId="3" borderId="7" xfId="0" applyFill="1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/>
    <xf numFmtId="165" fontId="9" fillId="0" borderId="12" xfId="0" applyNumberFormat="1" applyFont="1" applyBorder="1"/>
    <xf numFmtId="0" fontId="9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12</xdr:row>
          <xdr:rowOff>50800</xdr:rowOff>
        </xdr:from>
        <xdr:to>
          <xdr:col>1</xdr:col>
          <xdr:colOff>1746250</xdr:colOff>
          <xdr:row>13</xdr:row>
          <xdr:rowOff>107950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12</xdr:row>
          <xdr:rowOff>50800</xdr:rowOff>
        </xdr:from>
        <xdr:to>
          <xdr:col>1</xdr:col>
          <xdr:colOff>1746250</xdr:colOff>
          <xdr:row>13</xdr:row>
          <xdr:rowOff>107950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F17"/>
  <sheetViews>
    <sheetView showGridLines="0" zoomScale="150" zoomScaleNormal="150" workbookViewId="0">
      <selection activeCell="E13" sqref="E13"/>
    </sheetView>
  </sheetViews>
  <sheetFormatPr baseColWidth="10" defaultRowHeight="12.5" x14ac:dyDescent="0.25"/>
  <cols>
    <col min="1" max="1" width="2.7265625" customWidth="1"/>
    <col min="2" max="2" width="30.7265625" customWidth="1"/>
    <col min="3" max="3" width="13" bestFit="1" customWidth="1"/>
    <col min="4" max="4" width="8.26953125" bestFit="1" customWidth="1"/>
    <col min="5" max="5" width="12.26953125" bestFit="1" customWidth="1"/>
  </cols>
  <sheetData>
    <row r="2" spans="2:6" ht="13.5" thickBot="1" x14ac:dyDescent="0.35">
      <c r="B2" s="18" t="s">
        <v>2</v>
      </c>
      <c r="C2" s="15"/>
      <c r="D2" s="16"/>
      <c r="E2" s="15"/>
      <c r="F2" s="16"/>
    </row>
    <row r="3" spans="2:6" ht="13" x14ac:dyDescent="0.3">
      <c r="B3" s="4" t="s">
        <v>14</v>
      </c>
      <c r="C3" s="6">
        <v>1</v>
      </c>
      <c r="D3" s="7"/>
      <c r="E3" s="16"/>
      <c r="F3" s="16"/>
    </row>
    <row r="4" spans="2:6" ht="15" x14ac:dyDescent="0.3">
      <c r="B4" s="8" t="s">
        <v>3</v>
      </c>
      <c r="C4" s="2">
        <v>1.5781617716363348E-2</v>
      </c>
      <c r="D4" s="9" t="s">
        <v>10</v>
      </c>
      <c r="E4" s="16"/>
      <c r="F4" s="16"/>
    </row>
    <row r="5" spans="2:6" ht="15.5" x14ac:dyDescent="0.35">
      <c r="B5" s="10" t="s">
        <v>7</v>
      </c>
      <c r="C5" s="1">
        <v>994.6</v>
      </c>
      <c r="D5" s="9" t="s">
        <v>11</v>
      </c>
      <c r="E5" s="16"/>
      <c r="F5" s="16"/>
    </row>
    <row r="6" spans="2:6" ht="14.5" x14ac:dyDescent="0.25">
      <c r="B6" s="11" t="s">
        <v>6</v>
      </c>
      <c r="C6" s="1">
        <f>9.80665*C3</f>
        <v>9.8066499999999994</v>
      </c>
      <c r="D6" s="9" t="s">
        <v>12</v>
      </c>
      <c r="E6" s="16"/>
      <c r="F6" s="16"/>
    </row>
    <row r="7" spans="2:6" ht="16.5" x14ac:dyDescent="0.4">
      <c r="B7" s="10" t="s">
        <v>5</v>
      </c>
      <c r="C7" s="1">
        <v>1800</v>
      </c>
      <c r="D7" s="9" t="s">
        <v>11</v>
      </c>
      <c r="E7" s="16"/>
      <c r="F7" s="16"/>
    </row>
    <row r="8" spans="2:6" ht="15.5" x14ac:dyDescent="0.4">
      <c r="B8" s="11" t="s">
        <v>9</v>
      </c>
      <c r="C8" s="3">
        <v>2.0799999999999999E-4</v>
      </c>
      <c r="D8" s="9" t="s">
        <v>8</v>
      </c>
      <c r="E8" s="17"/>
      <c r="F8" s="16"/>
    </row>
    <row r="9" spans="2:6" ht="15.5" x14ac:dyDescent="0.35">
      <c r="B9" s="10" t="s">
        <v>8</v>
      </c>
      <c r="C9" s="3">
        <v>8.9309999999999997E-4</v>
      </c>
      <c r="D9" s="9" t="s">
        <v>13</v>
      </c>
      <c r="E9" s="17"/>
      <c r="F9" s="16"/>
    </row>
    <row r="10" spans="2:6" x14ac:dyDescent="0.25">
      <c r="B10" s="11" t="s">
        <v>1</v>
      </c>
      <c r="C10" s="1">
        <f>C8*C4*C5/C9</f>
        <v>3.655638307003199</v>
      </c>
      <c r="D10" s="9"/>
      <c r="E10" s="16"/>
      <c r="F10" s="16"/>
    </row>
    <row r="11" spans="2:6" ht="15" x14ac:dyDescent="0.4">
      <c r="B11" s="12" t="s">
        <v>4</v>
      </c>
      <c r="C11" s="1">
        <f>IF(C10&lt;0.1,24/C10,IF(C10&lt;1000,24/C10*(1+0.14*C10^0.7),IF(C10&lt;35000,0.44,0.19-0.0008/C10)))</f>
        <v>8.8426585849957338</v>
      </c>
      <c r="D11" s="9"/>
      <c r="E11" s="16"/>
      <c r="F11" s="16"/>
    </row>
    <row r="12" spans="2:6" x14ac:dyDescent="0.25">
      <c r="B12" s="11"/>
      <c r="C12" s="1"/>
      <c r="D12" s="9"/>
      <c r="E12" s="16"/>
      <c r="F12" s="16"/>
    </row>
    <row r="13" spans="2:6" x14ac:dyDescent="0.25">
      <c r="B13" s="19"/>
      <c r="C13" s="1"/>
      <c r="D13" s="9"/>
      <c r="E13" s="16"/>
      <c r="F13" s="16"/>
    </row>
    <row r="14" spans="2:6" ht="13" thickBot="1" x14ac:dyDescent="0.3">
      <c r="B14" s="20"/>
      <c r="C14" s="13">
        <f>C4^2*(3*C11*C5)-4*C6*(C7-C5)*C8</f>
        <v>-3.3408463284700929E-7</v>
      </c>
      <c r="D14" s="14"/>
      <c r="E14" s="16"/>
      <c r="F14" s="16"/>
    </row>
    <row r="16" spans="2:6" ht="13" thickBot="1" x14ac:dyDescent="0.3"/>
    <row r="17" spans="2:4" ht="18" thickBot="1" x14ac:dyDescent="0.4">
      <c r="B17" s="21" t="s">
        <v>16</v>
      </c>
      <c r="C17" s="22">
        <f>C4</f>
        <v>1.5781617716363348E-2</v>
      </c>
      <c r="D17" s="23" t="s">
        <v>15</v>
      </c>
    </row>
  </sheetData>
  <phoneticPr fontId="0" type="noConversion"/>
  <pageMargins left="0.75" right="0.75" top="1" bottom="1" header="0" footer="0"/>
  <pageSetup paperSize="9"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1</xdr:col>
                <xdr:colOff>69850</xdr:colOff>
                <xdr:row>12</xdr:row>
                <xdr:rowOff>50800</xdr:rowOff>
              </from>
              <to>
                <xdr:col>1</xdr:col>
                <xdr:colOff>1746250</xdr:colOff>
                <xdr:row>13</xdr:row>
                <xdr:rowOff>107950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D17"/>
  <sheetViews>
    <sheetView showGridLines="0" showRowColHeaders="0" tabSelected="1" zoomScale="150" zoomScaleNormal="150" workbookViewId="0">
      <selection activeCell="H9" sqref="H9"/>
    </sheetView>
  </sheetViews>
  <sheetFormatPr baseColWidth="10" defaultRowHeight="12.5" x14ac:dyDescent="0.25"/>
  <cols>
    <col min="1" max="1" width="2.7265625" customWidth="1"/>
    <col min="2" max="2" width="30.7265625" customWidth="1"/>
    <col min="3" max="3" width="13" bestFit="1" customWidth="1"/>
  </cols>
  <sheetData>
    <row r="1" spans="2:4" ht="13" thickBot="1" x14ac:dyDescent="0.3"/>
    <row r="2" spans="2:4" ht="13" x14ac:dyDescent="0.3">
      <c r="B2" s="4" t="s">
        <v>2</v>
      </c>
      <c r="C2" s="5"/>
      <c r="D2" s="7"/>
    </row>
    <row r="3" spans="2:4" ht="13" x14ac:dyDescent="0.3">
      <c r="B3" s="8" t="s">
        <v>0</v>
      </c>
      <c r="C3" s="1">
        <v>30</v>
      </c>
      <c r="D3" s="9"/>
    </row>
    <row r="4" spans="2:4" ht="15" x14ac:dyDescent="0.3">
      <c r="B4" s="8" t="s">
        <v>3</v>
      </c>
      <c r="C4" s="2">
        <v>0.20602147547575714</v>
      </c>
      <c r="D4" s="9" t="s">
        <v>10</v>
      </c>
    </row>
    <row r="5" spans="2:4" ht="15.5" x14ac:dyDescent="0.35">
      <c r="B5" s="10" t="s">
        <v>7</v>
      </c>
      <c r="C5" s="1">
        <v>994.6</v>
      </c>
      <c r="D5" s="9" t="s">
        <v>11</v>
      </c>
    </row>
    <row r="6" spans="2:4" ht="14.5" x14ac:dyDescent="0.25">
      <c r="B6" s="11" t="s">
        <v>6</v>
      </c>
      <c r="C6" s="1">
        <f>9.80665*C3</f>
        <v>294.1995</v>
      </c>
      <c r="D6" s="9" t="s">
        <v>12</v>
      </c>
    </row>
    <row r="7" spans="2:4" ht="16.5" x14ac:dyDescent="0.4">
      <c r="B7" s="10" t="s">
        <v>5</v>
      </c>
      <c r="C7" s="1">
        <v>1800</v>
      </c>
      <c r="D7" s="9" t="s">
        <v>11</v>
      </c>
    </row>
    <row r="8" spans="2:4" ht="15.5" x14ac:dyDescent="0.4">
      <c r="B8" s="11" t="s">
        <v>9</v>
      </c>
      <c r="C8" s="3">
        <v>2.0799999999999999E-4</v>
      </c>
      <c r="D8" s="9" t="s">
        <v>8</v>
      </c>
    </row>
    <row r="9" spans="2:4" ht="15.5" x14ac:dyDescent="0.35">
      <c r="B9" s="10" t="s">
        <v>8</v>
      </c>
      <c r="C9" s="3">
        <v>8.9309999999999997E-4</v>
      </c>
      <c r="D9" s="9" t="s">
        <v>13</v>
      </c>
    </row>
    <row r="10" spans="2:4" x14ac:dyDescent="0.25">
      <c r="B10" s="11" t="s">
        <v>1</v>
      </c>
      <c r="C10" s="1">
        <f>C8*C4*C5/C9</f>
        <v>47.722610656928801</v>
      </c>
      <c r="D10" s="9"/>
    </row>
    <row r="11" spans="2:4" ht="15" x14ac:dyDescent="0.4">
      <c r="B11" s="12" t="s">
        <v>4</v>
      </c>
      <c r="C11" s="1">
        <f>IF(C10&lt;0.1,24/C10,IF(C10&lt;1000,24/C10*(1+0.14*C10^0.7),IF(C10&lt;35000,0.44,0.19-0.0008/C10)))</f>
        <v>1.5566184939373289</v>
      </c>
      <c r="D11" s="9"/>
    </row>
    <row r="12" spans="2:4" x14ac:dyDescent="0.25">
      <c r="B12" s="11"/>
      <c r="C12" s="1"/>
      <c r="D12" s="9"/>
    </row>
    <row r="13" spans="2:4" x14ac:dyDescent="0.25">
      <c r="B13" s="19"/>
      <c r="C13" s="1"/>
      <c r="D13" s="9"/>
    </row>
    <row r="14" spans="2:4" ht="13" thickBot="1" x14ac:dyDescent="0.3">
      <c r="B14" s="20"/>
      <c r="C14" s="13">
        <f>C4^2*(3*C11*C5)-4*C6*(C7-C5)*C8</f>
        <v>-1.8474111129762605E-12</v>
      </c>
      <c r="D14" s="14"/>
    </row>
    <row r="16" spans="2:4" ht="13" thickBot="1" x14ac:dyDescent="0.3"/>
    <row r="17" spans="2:4" ht="18" thickBot="1" x14ac:dyDescent="0.4">
      <c r="B17" s="21" t="s">
        <v>16</v>
      </c>
      <c r="C17" s="22">
        <f>C4</f>
        <v>0.20602147547575714</v>
      </c>
      <c r="D17" s="23" t="s">
        <v>15</v>
      </c>
    </row>
  </sheetData>
  <phoneticPr fontId="0" type="noConversion"/>
  <pageMargins left="0.75" right="0.75" top="1" bottom="1" header="0" footer="0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r:id="rId4">
            <anchor moveWithCells="1">
              <from>
                <xdr:col>1</xdr:col>
                <xdr:colOff>69850</xdr:colOff>
                <xdr:row>12</xdr:row>
                <xdr:rowOff>50800</xdr:rowOff>
              </from>
              <to>
                <xdr:col>1</xdr:col>
                <xdr:colOff>1746250</xdr:colOff>
                <xdr:row>13</xdr:row>
                <xdr:rowOff>107950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Apartado 1</vt:lpstr>
      <vt:lpstr>Apartado 2</vt:lpstr>
    </vt:vector>
  </TitlesOfParts>
  <Company>Universidade de Vigo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Anxo Sánchez Bermúdez</dc:creator>
  <cp:lastModifiedBy>Anxo</cp:lastModifiedBy>
  <dcterms:created xsi:type="dcterms:W3CDTF">2001-06-19T19:08:44Z</dcterms:created>
  <dcterms:modified xsi:type="dcterms:W3CDTF">2021-12-06T18:24:27Z</dcterms:modified>
</cp:coreProperties>
</file>