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oudStation\Asignaturas\sopq\Curso 2021-2022\Casos_Teoría\Intercambio de calor non estacionario entres tanqes en serie\"/>
    </mc:Choice>
  </mc:AlternateContent>
  <xr:revisionPtr revIDLastSave="0" documentId="8_{00F4ADC6-25AC-4A16-968A-F4CC6ABC9CD1}" xr6:coauthVersionLast="47" xr6:coauthVersionMax="47" xr10:uidLastSave="{00000000-0000-0000-0000-000000000000}"/>
  <bookViews>
    <workbookView xWindow="-110" yWindow="-110" windowWidth="38620" windowHeight="21220"/>
  </bookViews>
  <sheets>
    <sheet name="Gráfico1" sheetId="1" r:id="rId1"/>
    <sheet name="Exemplo" sheetId="2" r:id="rId2"/>
    <sheet name="Euler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D5" i="2"/>
  <c r="E5" i="2" s="1"/>
  <c r="F5" i="2" s="1"/>
  <c r="G5" i="2" s="1"/>
  <c r="C6" i="2" l="1"/>
  <c r="D6" i="2" l="1"/>
  <c r="E6" i="2" s="1"/>
  <c r="F6" i="2" s="1"/>
  <c r="G6" i="2" s="1"/>
  <c r="C6" i="3"/>
  <c r="C7" i="2" l="1"/>
  <c r="D7" i="2" l="1"/>
  <c r="E7" i="2" s="1"/>
  <c r="F7" i="2" l="1"/>
  <c r="G7" i="2" s="1"/>
  <c r="C8" i="2" l="1"/>
  <c r="D8" i="2"/>
  <c r="E8" i="2" s="1"/>
  <c r="F8" i="2" s="1"/>
  <c r="G8" i="2" s="1"/>
  <c r="C9" i="2" l="1"/>
  <c r="D9" i="2" l="1"/>
  <c r="E9" i="2" l="1"/>
  <c r="F9" i="2" s="1"/>
  <c r="G9" i="2" s="1"/>
  <c r="C10" i="2" l="1"/>
  <c r="D10" i="2" l="1"/>
  <c r="E10" i="2"/>
  <c r="F10" i="2" s="1"/>
  <c r="G10" i="2" s="1"/>
  <c r="C11" i="2" l="1"/>
  <c r="D11" i="2" l="1"/>
  <c r="E11" i="2" s="1"/>
  <c r="F11" i="2" l="1"/>
  <c r="G11" i="2" s="1"/>
  <c r="C12" i="2" l="1"/>
  <c r="D12" i="2"/>
  <c r="E12" i="2" s="1"/>
  <c r="F12" i="2" l="1"/>
  <c r="G12" i="2" s="1"/>
  <c r="C13" i="2"/>
  <c r="D13" i="2" l="1"/>
  <c r="E13" i="2" s="1"/>
  <c r="F13" i="2" l="1"/>
  <c r="G13" i="2" s="1"/>
  <c r="C14" i="2" l="1"/>
  <c r="D14" i="2" l="1"/>
  <c r="E14" i="2"/>
  <c r="F14" i="2" s="1"/>
  <c r="G14" i="2" s="1"/>
  <c r="C15" i="2" l="1"/>
  <c r="D15" i="2" l="1"/>
  <c r="E15" i="2" s="1"/>
  <c r="F15" i="2" s="1"/>
  <c r="G15" i="2" s="1"/>
  <c r="C16" i="2" l="1"/>
  <c r="D16" i="2" l="1"/>
  <c r="E16" i="2" s="1"/>
  <c r="F16" i="2" s="1"/>
  <c r="G16" i="2" s="1"/>
  <c r="C17" i="2" l="1"/>
  <c r="D17" i="2" l="1"/>
  <c r="E17" i="2" s="1"/>
  <c r="F17" i="2" l="1"/>
  <c r="G17" i="2" s="1"/>
  <c r="C18" i="2"/>
  <c r="D18" i="2" l="1"/>
  <c r="E18" i="2" s="1"/>
  <c r="F18" i="2" l="1"/>
  <c r="G18" i="2" s="1"/>
  <c r="C19" i="2"/>
  <c r="D19" i="2" l="1"/>
  <c r="E19" i="2" s="1"/>
  <c r="F19" i="2" l="1"/>
  <c r="G19" i="2" s="1"/>
  <c r="C20" i="2"/>
  <c r="D20" i="2" l="1"/>
  <c r="E20" i="2" s="1"/>
  <c r="F20" i="2" l="1"/>
  <c r="G20" i="2" s="1"/>
  <c r="C21" i="2" s="1"/>
  <c r="D21" i="2" l="1"/>
  <c r="E21" i="2" s="1"/>
  <c r="F21" i="2" l="1"/>
  <c r="G21" i="2" s="1"/>
  <c r="C22" i="2" l="1"/>
  <c r="D22" i="2" l="1"/>
  <c r="E22" i="2" s="1"/>
  <c r="F22" i="2" s="1"/>
  <c r="G22" i="2" s="1"/>
  <c r="C23" i="2" l="1"/>
  <c r="D23" i="2" l="1"/>
  <c r="E23" i="2" s="1"/>
  <c r="F23" i="2" l="1"/>
  <c r="G23" i="2" s="1"/>
  <c r="C24" i="2" s="1"/>
  <c r="D24" i="2" l="1"/>
  <c r="E24" i="2" s="1"/>
  <c r="F24" i="2" l="1"/>
  <c r="G24" i="2" s="1"/>
  <c r="C25" i="2"/>
  <c r="D25" i="2" l="1"/>
  <c r="E25" i="2" s="1"/>
  <c r="F25" i="2" l="1"/>
  <c r="G25" i="2" s="1"/>
  <c r="C26" i="2" s="1"/>
  <c r="D26" i="2" l="1"/>
  <c r="E26" i="2" s="1"/>
  <c r="F26" i="2" l="1"/>
  <c r="G26" i="2" s="1"/>
  <c r="C27" i="2" s="1"/>
  <c r="D27" i="2" l="1"/>
  <c r="E27" i="2" s="1"/>
  <c r="F27" i="2" l="1"/>
  <c r="G27" i="2" s="1"/>
  <c r="C28" i="2" s="1"/>
  <c r="D28" i="2" l="1"/>
  <c r="E28" i="2" s="1"/>
  <c r="F28" i="2" s="1"/>
  <c r="G28" i="2" s="1"/>
  <c r="C29" i="2" l="1"/>
  <c r="D29" i="2" l="1"/>
  <c r="E29" i="2" s="1"/>
  <c r="F29" i="2" l="1"/>
  <c r="G29" i="2" s="1"/>
  <c r="C30" i="2" l="1"/>
  <c r="D30" i="2" l="1"/>
  <c r="E30" i="2" s="1"/>
  <c r="F30" i="2" l="1"/>
  <c r="G30" i="2" s="1"/>
  <c r="C31" i="2" l="1"/>
  <c r="D31" i="2" l="1"/>
  <c r="E31" i="2" s="1"/>
  <c r="F31" i="2" l="1"/>
  <c r="G31" i="2" s="1"/>
  <c r="C32" i="2" l="1"/>
  <c r="D32" i="2" l="1"/>
  <c r="E32" i="2" s="1"/>
  <c r="F32" i="2" s="1"/>
  <c r="G32" i="2" s="1"/>
  <c r="C33" i="2" l="1"/>
  <c r="D33" i="2" l="1"/>
  <c r="E33" i="2" s="1"/>
  <c r="F33" i="2" l="1"/>
  <c r="G33" i="2" s="1"/>
  <c r="C34" i="2" s="1"/>
  <c r="D34" i="2" l="1"/>
  <c r="E34" i="2" s="1"/>
  <c r="F34" i="2" l="1"/>
  <c r="G34" i="2" s="1"/>
  <c r="C35" i="2" s="1"/>
  <c r="D35" i="2" l="1"/>
  <c r="E35" i="2" s="1"/>
  <c r="F35" i="2" s="1"/>
  <c r="G35" i="2" s="1"/>
  <c r="C36" i="2" l="1"/>
  <c r="D36" i="2" l="1"/>
  <c r="E36" i="2" s="1"/>
  <c r="F36" i="2" l="1"/>
  <c r="G36" i="2" s="1"/>
  <c r="C37" i="2"/>
  <c r="D37" i="2" l="1"/>
  <c r="E37" i="2" s="1"/>
  <c r="F37" i="2" l="1"/>
  <c r="G37" i="2" s="1"/>
  <c r="C38" i="2" l="1"/>
  <c r="D38" i="2" l="1"/>
  <c r="E38" i="2" s="1"/>
  <c r="F38" i="2" l="1"/>
  <c r="G38" i="2" s="1"/>
  <c r="C39" i="2" s="1"/>
  <c r="D39" i="2" l="1"/>
  <c r="E39" i="2" s="1"/>
  <c r="F39" i="2" l="1"/>
  <c r="G39" i="2" s="1"/>
  <c r="C40" i="2" l="1"/>
  <c r="D40" i="2" l="1"/>
  <c r="E40" i="2" s="1"/>
  <c r="F40" i="2" l="1"/>
  <c r="G40" i="2" s="1"/>
  <c r="C41" i="2"/>
  <c r="D41" i="2" l="1"/>
  <c r="E41" i="2" s="1"/>
  <c r="F41" i="2" l="1"/>
  <c r="G41" i="2" s="1"/>
  <c r="C42" i="2" l="1"/>
  <c r="D42" i="2" l="1"/>
  <c r="E42" i="2" s="1"/>
  <c r="F42" i="2" l="1"/>
  <c r="G42" i="2" s="1"/>
  <c r="C43" i="2"/>
  <c r="D43" i="2" l="1"/>
  <c r="E43" i="2" s="1"/>
  <c r="F43" i="2" l="1"/>
  <c r="G43" i="2" s="1"/>
  <c r="C44" i="2" l="1"/>
  <c r="D44" i="2" l="1"/>
  <c r="E44" i="2" s="1"/>
  <c r="F44" i="2" s="1"/>
  <c r="G44" i="2" s="1"/>
  <c r="C45" i="2" l="1"/>
  <c r="D45" i="2" l="1"/>
  <c r="E45" i="2" s="1"/>
  <c r="F45" i="2" s="1"/>
  <c r="G45" i="2" s="1"/>
  <c r="C46" i="2" l="1"/>
  <c r="D46" i="2" l="1"/>
  <c r="E46" i="2" s="1"/>
  <c r="F46" i="2" l="1"/>
  <c r="G46" i="2" s="1"/>
  <c r="C47" i="2"/>
  <c r="D47" i="2" l="1"/>
  <c r="E47" i="2" s="1"/>
  <c r="F47" i="2" l="1"/>
  <c r="G47" i="2" s="1"/>
  <c r="C48" i="2" l="1"/>
  <c r="D48" i="2" l="1"/>
  <c r="E48" i="2" s="1"/>
  <c r="F48" i="2" l="1"/>
  <c r="G48" i="2" s="1"/>
  <c r="C49" i="2" s="1"/>
  <c r="D49" i="2" l="1"/>
  <c r="E49" i="2" s="1"/>
  <c r="F49" i="2" l="1"/>
  <c r="G49" i="2" s="1"/>
  <c r="C50" i="2" s="1"/>
  <c r="D50" i="2" l="1"/>
  <c r="E50" i="2" s="1"/>
  <c r="F50" i="2" s="1"/>
  <c r="G50" i="2" s="1"/>
  <c r="C51" i="2" l="1"/>
  <c r="D51" i="2" l="1"/>
  <c r="E51" i="2" s="1"/>
  <c r="F51" i="2" l="1"/>
  <c r="G51" i="2" s="1"/>
  <c r="C52" i="2" l="1"/>
  <c r="D52" i="2" l="1"/>
  <c r="E52" i="2" s="1"/>
  <c r="F52" i="2" s="1"/>
  <c r="G52" i="2" s="1"/>
  <c r="C53" i="2" l="1"/>
  <c r="D53" i="2" l="1"/>
  <c r="E53" i="2" s="1"/>
  <c r="F53" i="2" l="1"/>
  <c r="G53" i="2" s="1"/>
  <c r="C54" i="2" l="1"/>
  <c r="D54" i="2" l="1"/>
  <c r="E54" i="2" s="1"/>
  <c r="F54" i="2" l="1"/>
  <c r="G54" i="2" s="1"/>
  <c r="C55" i="2"/>
  <c r="D55" i="2" l="1"/>
  <c r="E55" i="2" s="1"/>
  <c r="F55" i="2" s="1"/>
  <c r="G55" i="2" s="1"/>
</calcChain>
</file>

<file path=xl/sharedStrings.xml><?xml version="1.0" encoding="utf-8"?>
<sst xmlns="http://schemas.openxmlformats.org/spreadsheetml/2006/main" count="135" uniqueCount="133">
  <si>
    <r>
      <t>D</t>
    </r>
    <r>
      <rPr>
        <sz val="10"/>
        <color theme="1"/>
        <rFont val="Arial"/>
        <family val="2"/>
      </rPr>
      <t>t (h)</t>
    </r>
  </si>
  <si>
    <t>Tempo</t>
  </si>
  <si>
    <t>y</t>
  </si>
  <si>
    <t>k1</t>
  </si>
  <si>
    <t>k2</t>
  </si>
  <si>
    <t>k3</t>
  </si>
  <si>
    <t>k4</t>
  </si>
  <si>
    <t>Dt (h)</t>
  </si>
  <si>
    <t>0,100000</t>
  </si>
  <si>
    <t>0,1</t>
  </si>
  <si>
    <t>0,2</t>
  </si>
  <si>
    <t>0,812082</t>
  </si>
  <si>
    <t>0,3</t>
  </si>
  <si>
    <t>0,735068</t>
  </si>
  <si>
    <t>0,4</t>
  </si>
  <si>
    <t>0,667660</t>
  </si>
  <si>
    <t>0,5</t>
  </si>
  <si>
    <t>0,608625</t>
  </si>
  <si>
    <t>0,6</t>
  </si>
  <si>
    <t>0,556853</t>
  </si>
  <si>
    <t>0,7</t>
  </si>
  <si>
    <t>0,511366</t>
  </si>
  <si>
    <t>0,8</t>
  </si>
  <si>
    <t>0,471313</t>
  </si>
  <si>
    <t>0,9</t>
  </si>
  <si>
    <t>0,435957</t>
  </si>
  <si>
    <t>0,404666</t>
  </si>
  <si>
    <t>1,1</t>
  </si>
  <si>
    <t>0,376894</t>
  </si>
  <si>
    <t>1,2</t>
  </si>
  <si>
    <t>0,352172</t>
  </si>
  <si>
    <t>1,3</t>
  </si>
  <si>
    <t>0,330100</t>
  </si>
  <si>
    <t>1,4</t>
  </si>
  <si>
    <t>0,310331</t>
  </si>
  <si>
    <t>1,5</t>
  </si>
  <si>
    <t>0,292569</t>
  </si>
  <si>
    <t>1,6</t>
  </si>
  <si>
    <t>0,276561</t>
  </si>
  <si>
    <t>1,7</t>
  </si>
  <si>
    <t>0,262087</t>
  </si>
  <si>
    <t>1,8</t>
  </si>
  <si>
    <t>0,248958</t>
  </si>
  <si>
    <t>1,9</t>
  </si>
  <si>
    <t>0,237014</t>
  </si>
  <si>
    <t>0,226113</t>
  </si>
  <si>
    <t>2,1</t>
  </si>
  <si>
    <t>0,216136</t>
  </si>
  <si>
    <t>2,2</t>
  </si>
  <si>
    <t>0,206977</t>
  </si>
  <si>
    <t>2,3</t>
  </si>
  <si>
    <t>0,198545</t>
  </si>
  <si>
    <t>2,4</t>
  </si>
  <si>
    <t>0,190762</t>
  </si>
  <si>
    <t>2,5</t>
  </si>
  <si>
    <t>0,183558</t>
  </si>
  <si>
    <t>2,6</t>
  </si>
  <si>
    <t>0,176875</t>
  </si>
  <si>
    <t>2,7</t>
  </si>
  <si>
    <t>0,170659</t>
  </si>
  <si>
    <t>2,8</t>
  </si>
  <si>
    <t>0,164864</t>
  </si>
  <si>
    <t>2,9</t>
  </si>
  <si>
    <t>0,159451</t>
  </si>
  <si>
    <t>2,10</t>
  </si>
  <si>
    <t>0,159452</t>
  </si>
  <si>
    <t>2,11</t>
  </si>
  <si>
    <t>0,159453</t>
  </si>
  <si>
    <t>2,12</t>
  </si>
  <si>
    <t>0,159454</t>
  </si>
  <si>
    <t>2,13</t>
  </si>
  <si>
    <t>0,159455</t>
  </si>
  <si>
    <t>2,14</t>
  </si>
  <si>
    <t>0,159456</t>
  </si>
  <si>
    <t>2,15</t>
  </si>
  <si>
    <t>0,159457</t>
  </si>
  <si>
    <t>2,16</t>
  </si>
  <si>
    <t>0,159458</t>
  </si>
  <si>
    <t>2,17</t>
  </si>
  <si>
    <t>0,159459</t>
  </si>
  <si>
    <t>2,18</t>
  </si>
  <si>
    <t>0,159460</t>
  </si>
  <si>
    <t>2,19</t>
  </si>
  <si>
    <t>0,159461</t>
  </si>
  <si>
    <t>2,20</t>
  </si>
  <si>
    <t>0,159462</t>
  </si>
  <si>
    <t>2,21</t>
  </si>
  <si>
    <t>0,159463</t>
  </si>
  <si>
    <t>2,22</t>
  </si>
  <si>
    <t>0,159464</t>
  </si>
  <si>
    <t>2,23</t>
  </si>
  <si>
    <t>0,159465</t>
  </si>
  <si>
    <t>2,24</t>
  </si>
  <si>
    <t>0,159466</t>
  </si>
  <si>
    <t>2,25</t>
  </si>
  <si>
    <t>0,159467</t>
  </si>
  <si>
    <t>2,26</t>
  </si>
  <si>
    <t>0,159468</t>
  </si>
  <si>
    <t>2,27</t>
  </si>
  <si>
    <t>0,159469</t>
  </si>
  <si>
    <t>2,28</t>
  </si>
  <si>
    <t>0,159470</t>
  </si>
  <si>
    <t>2,29</t>
  </si>
  <si>
    <t>0,159471</t>
  </si>
  <si>
    <t>2,30</t>
  </si>
  <si>
    <t>0,159472</t>
  </si>
  <si>
    <t>2,31</t>
  </si>
  <si>
    <t>0,159473</t>
  </si>
  <si>
    <t>2,32</t>
  </si>
  <si>
    <t>0,159474</t>
  </si>
  <si>
    <t>2,33</t>
  </si>
  <si>
    <t>0,159475</t>
  </si>
  <si>
    <t>2,34</t>
  </si>
  <si>
    <t>0,159476</t>
  </si>
  <si>
    <t>2,35</t>
  </si>
  <si>
    <t>0,159477</t>
  </si>
  <si>
    <t>2,36</t>
  </si>
  <si>
    <t>2,37</t>
  </si>
  <si>
    <t>2,38</t>
  </si>
  <si>
    <t>2,39</t>
  </si>
  <si>
    <t>2,40</t>
  </si>
  <si>
    <t>2,41</t>
  </si>
  <si>
    <t>2,42</t>
  </si>
  <si>
    <t>2,43</t>
  </si>
  <si>
    <t>2,44</t>
  </si>
  <si>
    <t>2,45</t>
  </si>
  <si>
    <t>2,46</t>
  </si>
  <si>
    <t>2,47</t>
  </si>
  <si>
    <t>2,48</t>
  </si>
  <si>
    <t>2,49</t>
  </si>
  <si>
    <t>2,50</t>
  </si>
  <si>
    <t>2,51</t>
  </si>
  <si>
    <t>2,52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</si>
</sst>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sz val="10"/>
      <color theme="1"/>
      <name val="Symbol"/>
      <family val="1"/>
      <charset val="2"/>
    </font>
    <font>
      <i/>
      <sz val="10"/>
      <color theme="1"/>
      <name val="Arial1"/>
    </font>
    <font>
      <sz val="10"/>
      <color theme="1"/>
      <name val="Arial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164" fontId="0" fillId="0" borderId="0" xfId="0" applyNumberFormat="1"/>
    <xf numFmtId="0" fontId="15" fillId="0" borderId="2" xfId="0" applyFont="1" applyBorder="1"/>
    <xf numFmtId="164" fontId="0" fillId="0" borderId="2" xfId="0" applyNumberFormat="1" applyBorder="1"/>
    <xf numFmtId="0" fontId="16" fillId="0" borderId="2" xfId="0" applyFont="1" applyBorder="1" applyAlignment="1">
      <alignment horizontal="center"/>
    </xf>
    <xf numFmtId="164" fontId="16" fillId="0" borderId="2" xfId="0" applyNumberFormat="1" applyFont="1" applyBorder="1" applyAlignment="1">
      <alignment horizontal="center"/>
    </xf>
    <xf numFmtId="0" fontId="0" fillId="0" borderId="2" xfId="0" applyBorder="1"/>
    <xf numFmtId="0" fontId="15" fillId="0" borderId="0" xfId="0" applyFont="1" applyAlignment="1">
      <alignment horizontal="left" vertical="center" wrapText="1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right" vertical="center" wrapText="1"/>
    </xf>
    <xf numFmtId="3" fontId="17" fillId="0" borderId="2" xfId="0" applyNumberFormat="1" applyFont="1" applyBorder="1" applyAlignment="1">
      <alignment horizontal="right" vertical="center" wrapText="1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>
        <c:manualLayout>
          <c:xMode val="edge"/>
          <c:yMode val="edge"/>
          <c:x val="9.760207388204796E-2"/>
          <c:y val="5.7987637800293125E-2"/>
          <c:w val="0.87189457766256218"/>
          <c:h val="0.78353405977187285"/>
        </c:manualLayout>
      </c:layout>
      <c:scatterChart>
        <c:scatterStyle val="lineMarker"/>
        <c:varyColors val="0"/>
        <c:ser>
          <c:idx val="0"/>
          <c:order val="0"/>
          <c:tx>
            <c:strRef>
              <c:f>Exemplo!$C$4:$C$4</c:f>
              <c:strCache>
                <c:ptCount val="1"/>
                <c:pt idx="0">
                  <c:v>y</c:v>
                </c:pt>
              </c:strCache>
            </c:strRef>
          </c:tx>
          <c:spPr>
            <a:ln w="37800">
              <a:solidFill>
                <a:srgbClr val="000080"/>
              </a:solidFill>
            </a:ln>
          </c:spPr>
          <c:marker>
            <c:symbol val="none"/>
          </c:marker>
          <c:xVal>
            <c:numRef>
              <c:f>Exemplo!$B$5:$B$55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</c:numCache>
            </c:numRef>
          </c:xVal>
          <c:yVal>
            <c:numRef>
              <c:f>Exemplo!$C$5:$C$55</c:f>
              <c:numCache>
                <c:formatCode>0.000000</c:formatCode>
                <c:ptCount val="51"/>
                <c:pt idx="0">
                  <c:v>1</c:v>
                </c:pt>
                <c:pt idx="1">
                  <c:v>0.90510284178629663</c:v>
                </c:pt>
                <c:pt idx="2">
                  <c:v>0.82040754836050411</c:v>
                </c:pt>
                <c:pt idx="3">
                  <c:v>0.74538598829199731</c:v>
                </c:pt>
                <c:pt idx="4">
                  <c:v>0.679169038863356</c:v>
                </c:pt>
                <c:pt idx="5">
                  <c:v>0.62079818712610479</c:v>
                </c:pt>
                <c:pt idx="6">
                  <c:v>0.56933851270308367</c:v>
                </c:pt>
                <c:pt idx="7">
                  <c:v>0.52392662099072007</c:v>
                </c:pt>
                <c:pt idx="8">
                  <c:v>0.48378756590765437</c:v>
                </c:pt>
                <c:pt idx="9">
                  <c:v>0.44823698936079742</c:v>
                </c:pt>
                <c:pt idx="10">
                  <c:v>0.41667641375769771</c:v>
                </c:pt>
                <c:pt idx="11">
                  <c:v>0.38858564083518976</c:v>
                </c:pt>
                <c:pt idx="12">
                  <c:v>0.36351424019807727</c:v>
                </c:pt>
                <c:pt idx="13">
                  <c:v>0.34107311200919271</c:v>
                </c:pt>
                <c:pt idx="14">
                  <c:v>0.32092659165851734</c:v>
                </c:pt>
                <c:pt idx="15">
                  <c:v>0.30278529383522929</c:v>
                </c:pt>
                <c:pt idx="16">
                  <c:v>0.28639975176367005</c:v>
                </c:pt>
                <c:pt idx="17">
                  <c:v>0.27155483439778832</c:v>
                </c:pt>
                <c:pt idx="18">
                  <c:v>0.25806488862480531</c:v>
                </c:pt>
                <c:pt idx="19">
                  <c:v>0.24576953812543506</c:v>
                </c:pt>
                <c:pt idx="20">
                  <c:v>0.23453006623113759</c:v>
                </c:pt>
                <c:pt idx="21">
                  <c:v>0.22422631175748334</c:v>
                </c:pt>
                <c:pt idx="22">
                  <c:v>0.2147540114674352</c:v>
                </c:pt>
                <c:pt idx="23">
                  <c:v>0.20602252887346756</c:v>
                </c:pt>
                <c:pt idx="24">
                  <c:v>0.19795291558168851</c:v>
                </c:pt>
                <c:pt idx="25">
                  <c:v>0.1904762577874336</c:v>
                </c:pt>
                <c:pt idx="26">
                  <c:v>0.18353226656641919</c:v>
                </c:pt>
                <c:pt idx="27">
                  <c:v>0.17706807612896802</c:v>
                </c:pt>
                <c:pt idx="28">
                  <c:v>0.17103721916309794</c:v>
                </c:pt>
                <c:pt idx="29">
                  <c:v>0.16539875278170058</c:v>
                </c:pt>
                <c:pt idx="30">
                  <c:v>0.16011651243460231</c:v>
                </c:pt>
                <c:pt idx="31">
                  <c:v>0.15515847448831643</c:v>
                </c:pt>
                <c:pt idx="32">
                  <c:v>0.15049621106217911</c:v>
                </c:pt>
                <c:pt idx="33">
                  <c:v>0.14610442318874495</c:v>
                </c:pt>
                <c:pt idx="34">
                  <c:v>0.14196054048717702</c:v>
                </c:pt>
                <c:pt idx="35">
                  <c:v>0.13804437734645211</c:v>
                </c:pt>
                <c:pt idx="36">
                  <c:v>0.13433783715230252</c:v>
                </c:pt>
                <c:pt idx="37">
                  <c:v>0.13082465739554996</c:v>
                </c:pt>
                <c:pt idx="38">
                  <c:v>0.12749018960325662</c:v>
                </c:pt>
                <c:pt idx="39">
                  <c:v>0.124321208967241</c:v>
                </c:pt>
                <c:pt idx="40">
                  <c:v>0.12130574933250715</c:v>
                </c:pt>
                <c:pt idx="41">
                  <c:v>0.11843295987306326</c:v>
                </c:pt>
                <c:pt idx="42">
                  <c:v>0.11569298034340533</c:v>
                </c:pt>
                <c:pt idx="43">
                  <c:v>0.11307683226680629</c:v>
                </c:pt>
                <c:pt idx="44">
                  <c:v>0.11057632382026633</c:v>
                </c:pt>
                <c:pt idx="45">
                  <c:v>0.10818396651224468</c:v>
                </c:pt>
                <c:pt idx="46">
                  <c:v>0.10589290203300121</c:v>
                </c:pt>
                <c:pt idx="47">
                  <c:v>0.10369683789688282</c:v>
                </c:pt>
                <c:pt idx="48">
                  <c:v>0.10158999069823106</c:v>
                </c:pt>
                <c:pt idx="49">
                  <c:v>9.9567035973683563E-2</c:v>
                </c:pt>
                <c:pt idx="50">
                  <c:v>9.7623063808467025E-2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D1-49B6-8914-5D99FFA4D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296655"/>
        <c:axId val="1479294575"/>
      </c:scatterChart>
      <c:valAx>
        <c:axId val="1479294575"/>
        <c:scaling>
          <c:orientation val="minMax"/>
        </c:scaling>
        <c:delete val="0"/>
        <c:axPos val="l"/>
        <c:majorGridlines>
          <c:spPr>
            <a:ln>
              <a:solidFill>
                <a:srgbClr val="969696"/>
              </a:solidFill>
            </a:ln>
          </c:spPr>
        </c:majorGridlines>
        <c:minorGridlines>
          <c:spPr>
            <a:ln>
              <a:solidFill>
                <a:srgbClr val="C0C0C0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200" b="1">
                    <a:solidFill>
                      <a:srgbClr val="000000"/>
                    </a:solidFill>
                    <a:latin typeface="Arial"/>
                    <a:cs typeface="Arial"/>
                  </a:defRPr>
                </a:pPr>
                <a:r>
                  <a:rPr lang="es-ES"/>
                  <a:t>y</a:t>
                </a:r>
              </a:p>
            </c:rich>
          </c:tx>
          <c:layout>
            <c:manualLayout>
              <c:xMode val="edge"/>
              <c:yMode val="edge"/>
              <c:x val="3.8021170879239579E-3"/>
              <c:y val="0.41375135410692665"/>
            </c:manualLayout>
          </c:layout>
          <c:overlay val="0"/>
          <c:spPr>
            <a:solidFill>
              <a:srgbClr val="000000"/>
            </a:solidFill>
          </c:spPr>
        </c:title>
        <c:numFmt formatCode="#,#00" sourceLinked="0"/>
        <c:majorTickMark val="in"/>
        <c:minorTickMark val="in"/>
        <c:tickLblPos val="nextTo"/>
        <c:txPr>
          <a:bodyPr/>
          <a:lstStyle/>
          <a:p>
            <a:pPr>
              <a:defRPr sz="1200" b="0">
                <a:solidFill>
                  <a:srgbClr val="000000"/>
                </a:solidFill>
                <a:latin typeface="Arial"/>
                <a:cs typeface="Arial"/>
              </a:defRPr>
            </a:pPr>
            <a:endParaRPr lang="es-ES"/>
          </a:p>
        </c:txPr>
        <c:crossAx val="1479296655"/>
        <c:crossesAt val="0"/>
        <c:crossBetween val="midCat"/>
      </c:valAx>
      <c:valAx>
        <c:axId val="1479296655"/>
        <c:scaling>
          <c:orientation val="minMax"/>
          <c:max val="5"/>
        </c:scaling>
        <c:delete val="0"/>
        <c:axPos val="b"/>
        <c:majorGridlines>
          <c:spPr>
            <a:ln>
              <a:solidFill>
                <a:srgbClr val="969696"/>
              </a:solidFill>
            </a:ln>
          </c:spPr>
        </c:majorGridlines>
        <c:minorGridlines>
          <c:spPr>
            <a:ln>
              <a:solidFill>
                <a:srgbClr val="C0C0C0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200" b="1">
                    <a:solidFill>
                      <a:srgbClr val="000000"/>
                    </a:solidFill>
                    <a:latin typeface="Arial"/>
                    <a:cs typeface="Arial"/>
                  </a:defRPr>
                </a:pPr>
                <a:r>
                  <a:rPr lang="es-ES"/>
                  <a:t>t</a:t>
                </a:r>
              </a:p>
            </c:rich>
          </c:tx>
          <c:layout>
            <c:manualLayout>
              <c:xMode val="edge"/>
              <c:yMode val="edge"/>
              <c:x val="0.53795636206524089"/>
              <c:y val="0.90122984770279735"/>
            </c:manualLayout>
          </c:layout>
          <c:overlay val="0"/>
          <c:spPr>
            <a:solidFill>
              <a:srgbClr val="000000"/>
            </a:solidFill>
          </c:spPr>
        </c:title>
        <c:numFmt formatCode="#,#00" sourceLinked="0"/>
        <c:majorTickMark val="in"/>
        <c:minorTickMark val="in"/>
        <c:tickLblPos val="nextTo"/>
        <c:txPr>
          <a:bodyPr/>
          <a:lstStyle/>
          <a:p>
            <a:pPr>
              <a:defRPr sz="1200" b="0">
                <a:solidFill>
                  <a:srgbClr val="000000"/>
                </a:solidFill>
                <a:latin typeface="Arial"/>
                <a:cs typeface="Arial"/>
              </a:defRPr>
            </a:pPr>
            <a:endParaRPr lang="es-ES"/>
          </a:p>
        </c:txPr>
        <c:crossAx val="1479294575"/>
        <c:crossesAt val="0"/>
        <c:crossBetween val="midCat"/>
      </c:valAx>
      <c:spPr>
        <a:noFill/>
        <a:ln w="126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60359" y="179640"/>
    <xdr:ext cx="8331840" cy="5649120"/>
    <xdr:graphicFrame macro="">
      <xdr:nvGraphicFramePr>
        <xdr:cNvPr id="2" name=" 0">
          <a:extLst>
            <a:ext uri="{FF2B5EF4-FFF2-40B4-BE49-F238E27FC236}">
              <a16:creationId xmlns:a16="http://schemas.microsoft.com/office/drawing/2014/main" id="{9E98E29A-1A57-42B7-B436-E7BDF2066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.5"/>
  <cols>
    <col min="1" max="1" width="11.6328125" customWidth="1"/>
  </cols>
  <sheetData>
    <row r="1" ht="12.75" customHeight="1"/>
  </sheetData>
  <pageMargins left="0.70000000000000007" right="0.70000000000000007" top="1.045275590551181" bottom="1.045275590551181" header="0.74999999999999989" footer="0.74999999999999989"/>
  <pageSetup paperSize="0" fitToWidth="0" fitToHeight="0" pageOrder="overThenDown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workbookViewId="0"/>
  </sheetViews>
  <sheetFormatPr baseColWidth="10" defaultRowHeight="12.75" customHeight="1"/>
  <cols>
    <col min="1" max="1" width="2.7265625" customWidth="1"/>
    <col min="2" max="2" width="11.1796875" customWidth="1"/>
    <col min="3" max="6" width="11.54296875" style="1" customWidth="1"/>
    <col min="7" max="64" width="11.1796875" customWidth="1"/>
  </cols>
  <sheetData>
    <row r="1" spans="2:7" ht="13.5" customHeight="1"/>
    <row r="2" spans="2:7" ht="13.5" customHeight="1">
      <c r="B2" s="2" t="s">
        <v>0</v>
      </c>
      <c r="C2" s="3">
        <v>0.1</v>
      </c>
    </row>
    <row r="3" spans="2:7" ht="13.5" customHeight="1"/>
    <row r="4" spans="2:7" ht="12.75" customHeight="1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4" t="s">
        <v>6</v>
      </c>
    </row>
    <row r="5" spans="2:7" ht="12.75" customHeight="1">
      <c r="B5" s="6">
        <v>0</v>
      </c>
      <c r="C5" s="3">
        <v>1</v>
      </c>
      <c r="D5" s="3">
        <f t="shared" ref="D5:D36" si="0">$C$2*((-2*$C5^2)+EXP(-3*$B5))</f>
        <v>-0.1</v>
      </c>
      <c r="E5" s="3">
        <f t="shared" ref="E5:F24" si="1">$C$2*(-2*($C5+1/2*D5)^2+EXP(-3*($B5+1/2*$C$2)))</f>
        <v>-9.4429202357494219E-2</v>
      </c>
      <c r="F5" s="3">
        <f t="shared" si="1"/>
        <v>-9.5489205598889015E-2</v>
      </c>
      <c r="G5" s="3">
        <f t="shared" ref="G5:G36" si="2">$C$2*(-2*($C5+F5)^2+EXP(-3*($B5+$C$2)))</f>
        <v>-8.9546133369453995E-2</v>
      </c>
    </row>
    <row r="6" spans="2:7" ht="12.75" customHeight="1">
      <c r="B6" s="6">
        <f t="shared" ref="B6:B37" si="3">B5+$C$2</f>
        <v>0.1</v>
      </c>
      <c r="C6" s="3">
        <f t="shared" ref="C6:C37" si="4">C5+1/6*(D5+2*E5+2*F5+G5)</f>
        <v>0.90510284178629663</v>
      </c>
      <c r="D6" s="3">
        <f t="shared" si="0"/>
        <v>-8.9760408773754186E-2</v>
      </c>
      <c r="E6" s="3">
        <f t="shared" si="1"/>
        <v>-8.4233782016705311E-2</v>
      </c>
      <c r="F6" s="3">
        <f t="shared" si="1"/>
        <v>-8.5186135085845049E-2</v>
      </c>
      <c r="G6" s="3">
        <f t="shared" si="2"/>
        <v>-7.9571517575900239E-2</v>
      </c>
    </row>
    <row r="7" spans="2:7" ht="12.75" customHeight="1">
      <c r="B7" s="6">
        <f t="shared" si="3"/>
        <v>0.2</v>
      </c>
      <c r="C7" s="3">
        <f t="shared" si="4"/>
        <v>0.82040754836050411</v>
      </c>
      <c r="D7" s="3">
        <f t="shared" si="0"/>
        <v>-7.9732545471975946E-2</v>
      </c>
      <c r="E7" s="3">
        <f t="shared" si="1"/>
        <v>-7.4612281316607895E-2</v>
      </c>
      <c r="F7" s="3">
        <f t="shared" si="1"/>
        <v>-7.5412907674932042E-2</v>
      </c>
      <c r="G7" s="3">
        <f t="shared" si="2"/>
        <v>-7.0346436955985039E-2</v>
      </c>
    </row>
    <row r="8" spans="2:7" ht="12.75" customHeight="1">
      <c r="B8" s="6">
        <f t="shared" si="3"/>
        <v>0.30000000000000004</v>
      </c>
      <c r="C8" s="3">
        <f t="shared" si="4"/>
        <v>0.74538598829199731</v>
      </c>
      <c r="D8" s="3">
        <f t="shared" si="0"/>
        <v>-7.0463088334347598E-2</v>
      </c>
      <c r="E8" s="3">
        <f t="shared" si="1"/>
        <v>-6.5870091990931898E-2</v>
      </c>
      <c r="F8" s="3">
        <f t="shared" si="1"/>
        <v>-6.6523494124727578E-2</v>
      </c>
      <c r="G8" s="3">
        <f t="shared" si="2"/>
        <v>-6.2051436006181064E-2</v>
      </c>
    </row>
    <row r="9" spans="2:7" ht="12.75" customHeight="1">
      <c r="B9" s="6">
        <f t="shared" si="3"/>
        <v>0.4</v>
      </c>
      <c r="C9" s="3">
        <f t="shared" si="4"/>
        <v>0.679169038863356</v>
      </c>
      <c r="D9" s="3">
        <f t="shared" si="0"/>
        <v>-6.2134695478894747E-2</v>
      </c>
      <c r="E9" s="3">
        <f t="shared" si="1"/>
        <v>-5.8083134342944903E-2</v>
      </c>
      <c r="F9" s="3">
        <f t="shared" si="1"/>
        <v>-5.8609119825107019E-2</v>
      </c>
      <c r="G9" s="3">
        <f t="shared" si="2"/>
        <v>-5.4705906608508659E-2</v>
      </c>
    </row>
    <row r="10" spans="2:7" ht="12.75" customHeight="1">
      <c r="B10" s="6">
        <f t="shared" si="3"/>
        <v>0.5</v>
      </c>
      <c r="C10" s="3">
        <f t="shared" si="4"/>
        <v>0.62079818712610479</v>
      </c>
      <c r="D10" s="3">
        <f t="shared" si="0"/>
        <v>-5.4765061812968668E-2</v>
      </c>
      <c r="E10" s="3">
        <f t="shared" si="1"/>
        <v>-5.1223437347237145E-2</v>
      </c>
      <c r="F10" s="3">
        <f t="shared" si="1"/>
        <v>-5.1644395583713067E-2</v>
      </c>
      <c r="G10" s="3">
        <f t="shared" si="2"/>
        <v>-4.8257318863257417E-2</v>
      </c>
    </row>
    <row r="11" spans="2:7" ht="12.75" customHeight="1">
      <c r="B11" s="6">
        <f t="shared" si="3"/>
        <v>0.6</v>
      </c>
      <c r="C11" s="3">
        <f t="shared" si="4"/>
        <v>0.56933851270308367</v>
      </c>
      <c r="D11" s="3">
        <f t="shared" si="0"/>
        <v>-4.8299379587233217E-2</v>
      </c>
      <c r="E11" s="3">
        <f t="shared" si="1"/>
        <v>-4.5218763366430693E-2</v>
      </c>
      <c r="F11" s="3">
        <f t="shared" si="1"/>
        <v>-4.5555141382496715E-2</v>
      </c>
      <c r="G11" s="3">
        <f t="shared" si="2"/>
        <v>-4.2624161189093783E-2</v>
      </c>
    </row>
    <row r="12" spans="2:7" ht="12.75" customHeight="1">
      <c r="B12" s="6">
        <f t="shared" si="3"/>
        <v>0.7</v>
      </c>
      <c r="C12" s="3">
        <f t="shared" si="4"/>
        <v>0.52392662099072007</v>
      </c>
      <c r="D12" s="3">
        <f t="shared" si="0"/>
        <v>-4.2654178011252535E-2</v>
      </c>
      <c r="E12" s="3">
        <f t="shared" si="1"/>
        <v>-3.9981335454140621E-2</v>
      </c>
      <c r="F12" s="3">
        <f t="shared" si="1"/>
        <v>-4.0250366542162255E-2</v>
      </c>
      <c r="G12" s="3">
        <f t="shared" si="2"/>
        <v>-3.7716748494535962E-2</v>
      </c>
    </row>
    <row r="13" spans="2:7" ht="12.75" customHeight="1">
      <c r="B13" s="6">
        <f t="shared" si="3"/>
        <v>0.79999999999999993</v>
      </c>
      <c r="C13" s="3">
        <f t="shared" si="4"/>
        <v>0.48378756590765437</v>
      </c>
      <c r="D13" s="3">
        <f t="shared" si="0"/>
        <v>-3.7738286456429355E-2</v>
      </c>
      <c r="E13" s="3">
        <f t="shared" si="1"/>
        <v>-3.542166134923231E-2</v>
      </c>
      <c r="F13" s="3">
        <f t="shared" si="1"/>
        <v>-3.5637338024982201E-2</v>
      </c>
      <c r="G13" s="3">
        <f t="shared" si="2"/>
        <v>-3.3447174076283219E-2</v>
      </c>
    </row>
    <row r="14" spans="2:7" ht="12.75" customHeight="1">
      <c r="B14" s="6">
        <f t="shared" si="3"/>
        <v>0.89999999999999991</v>
      </c>
      <c r="C14" s="3">
        <f t="shared" si="4"/>
        <v>0.44823698936079742</v>
      </c>
      <c r="D14" s="3">
        <f t="shared" si="0"/>
        <v>-3.3462728452271349E-2</v>
      </c>
      <c r="E14" s="3">
        <f t="shared" si="1"/>
        <v>-3.1454988817087193E-2</v>
      </c>
      <c r="F14" s="3">
        <f t="shared" si="1"/>
        <v>-3.1628460557286887E-2</v>
      </c>
      <c r="G14" s="3">
        <f t="shared" si="2"/>
        <v>-2.9733826417578699E-2</v>
      </c>
    </row>
    <row r="15" spans="2:7" ht="12.75" customHeight="1">
      <c r="B15" s="6">
        <f t="shared" si="3"/>
        <v>0.99999999999999989</v>
      </c>
      <c r="C15" s="3">
        <f t="shared" si="4"/>
        <v>0.41667641375769771</v>
      </c>
      <c r="D15" s="3">
        <f t="shared" si="0"/>
        <v>-2.9745139919608827E-2</v>
      </c>
      <c r="E15" s="3">
        <f t="shared" si="1"/>
        <v>-2.8004053091448346E-2</v>
      </c>
      <c r="F15" s="3">
        <f t="shared" si="1"/>
        <v>-2.8144119736603659E-2</v>
      </c>
      <c r="G15" s="3">
        <f t="shared" si="2"/>
        <v>-2.6503151959334777E-2</v>
      </c>
    </row>
    <row r="16" spans="2:7" ht="12.75" customHeight="1">
      <c r="B16" s="6">
        <f t="shared" si="3"/>
        <v>1.0999999999999999</v>
      </c>
      <c r="C16" s="3">
        <f t="shared" si="4"/>
        <v>0.38858564083518976</v>
      </c>
      <c r="D16" s="3">
        <f t="shared" si="0"/>
        <v>-2.6511443312535018E-2</v>
      </c>
      <c r="E16" s="3">
        <f t="shared" si="1"/>
        <v>-2.4999946008364471E-2</v>
      </c>
      <c r="F16" s="3">
        <f t="shared" si="1"/>
        <v>-2.5113522271772187E-2</v>
      </c>
      <c r="G16" s="3">
        <f t="shared" si="2"/>
        <v>-2.3690023949866554E-2</v>
      </c>
    </row>
    <row r="17" spans="2:7" ht="12.75" customHeight="1">
      <c r="B17" s="6">
        <f t="shared" si="3"/>
        <v>1.2</v>
      </c>
      <c r="C17" s="3">
        <f t="shared" si="4"/>
        <v>0.36351424019807727</v>
      </c>
      <c r="D17" s="3">
        <f t="shared" si="0"/>
        <v>-2.369614832062783E-2</v>
      </c>
      <c r="E17" s="3">
        <f t="shared" si="1"/>
        <v>-2.238204388153904E-2</v>
      </c>
      <c r="F17" s="3">
        <f t="shared" si="1"/>
        <v>-2.2474555439036391E-2</v>
      </c>
      <c r="G17" s="3">
        <f t="shared" si="2"/>
        <v>-2.1237422171528759E-2</v>
      </c>
    </row>
    <row r="18" spans="2:7" ht="12.75" customHeight="1">
      <c r="B18" s="6">
        <f t="shared" si="3"/>
        <v>1.3</v>
      </c>
      <c r="C18" s="3">
        <f t="shared" si="4"/>
        <v>0.34107311200919271</v>
      </c>
      <c r="D18" s="3">
        <f t="shared" si="0"/>
        <v>-2.1241982402546628E-2</v>
      </c>
      <c r="E18" s="3">
        <f t="shared" si="1"/>
        <v>-2.0097483365341007E-2</v>
      </c>
      <c r="F18" s="3">
        <f t="shared" si="1"/>
        <v>-2.0173189286064753E-2</v>
      </c>
      <c r="G18" s="3">
        <f t="shared" si="2"/>
        <v>-1.9095794398694133E-2</v>
      </c>
    </row>
    <row r="19" spans="2:7" ht="12.75" customHeight="1">
      <c r="B19" s="6">
        <f t="shared" si="3"/>
        <v>1.4000000000000001</v>
      </c>
      <c r="C19" s="3">
        <f t="shared" si="4"/>
        <v>0.32092659165851734</v>
      </c>
      <c r="D19" s="3">
        <f t="shared" si="0"/>
        <v>-1.9099217764662779E-2</v>
      </c>
      <c r="E19" s="3">
        <f t="shared" si="1"/>
        <v>-1.8100443822512257E-2</v>
      </c>
      <c r="F19" s="3">
        <f t="shared" si="1"/>
        <v>-1.8162692743298087E-2</v>
      </c>
      <c r="G19" s="3">
        <f t="shared" si="2"/>
        <v>-1.7222296043444794E-2</v>
      </c>
    </row>
    <row r="20" spans="2:7" ht="12.75" customHeight="1">
      <c r="B20" s="6">
        <f t="shared" si="3"/>
        <v>1.5000000000000002</v>
      </c>
      <c r="C20" s="3">
        <f t="shared" si="4"/>
        <v>0.30278529383522929</v>
      </c>
      <c r="D20" s="3">
        <f t="shared" si="0"/>
        <v>-1.7224887178753E-2</v>
      </c>
      <c r="E20" s="3">
        <f t="shared" si="1"/>
        <v>-1.6351372971299433E-2</v>
      </c>
      <c r="F20" s="3">
        <f t="shared" si="1"/>
        <v>-1.6402803955480341E-2</v>
      </c>
      <c r="G20" s="3">
        <f t="shared" si="2"/>
        <v>-1.5580011397042902E-2</v>
      </c>
    </row>
    <row r="21" spans="2:7" ht="12.75" customHeight="1">
      <c r="B21" s="6">
        <f t="shared" si="3"/>
        <v>1.6000000000000003</v>
      </c>
      <c r="C21" s="3">
        <f t="shared" si="4"/>
        <v>0.28639975176367005</v>
      </c>
      <c r="D21" s="3">
        <f t="shared" si="0"/>
        <v>-1.5581988857156365E-2</v>
      </c>
      <c r="E21" s="3">
        <f t="shared" si="1"/>
        <v>-1.4816227039855613E-2</v>
      </c>
      <c r="F21" s="3">
        <f t="shared" si="1"/>
        <v>-1.4858925949080216E-2</v>
      </c>
      <c r="G21" s="3">
        <f t="shared" si="2"/>
        <v>-1.4137209360262321E-2</v>
      </c>
    </row>
    <row r="22" spans="2:7" ht="12.75" customHeight="1">
      <c r="B22" s="6">
        <f t="shared" si="3"/>
        <v>1.7000000000000004</v>
      </c>
      <c r="C22" s="3">
        <f t="shared" si="4"/>
        <v>0.27155483439778832</v>
      </c>
      <c r="D22" s="3">
        <f t="shared" si="0"/>
        <v>-1.4138730960410488E-2</v>
      </c>
      <c r="E22" s="3">
        <f t="shared" si="1"/>
        <v>-1.3465760813792622E-2</v>
      </c>
      <c r="F22" s="3">
        <f t="shared" si="1"/>
        <v>-1.3501381623192688E-2</v>
      </c>
      <c r="G22" s="3">
        <f t="shared" si="2"/>
        <v>-1.2866658803516824E-2</v>
      </c>
    </row>
    <row r="23" spans="2:7" ht="12.75" customHeight="1">
      <c r="B23" s="6">
        <f t="shared" si="3"/>
        <v>1.8000000000000005</v>
      </c>
      <c r="C23" s="3">
        <f t="shared" si="4"/>
        <v>0.25806488862480531</v>
      </c>
      <c r="D23" s="3">
        <f t="shared" si="0"/>
        <v>-1.2867839253925368E-2</v>
      </c>
      <c r="E23" s="3">
        <f t="shared" si="1"/>
        <v>-1.2274883187411038E-2</v>
      </c>
      <c r="F23" s="3">
        <f t="shared" si="1"/>
        <v>-1.2304741989173909E-2</v>
      </c>
      <c r="G23" s="3">
        <f t="shared" si="2"/>
        <v>-1.1745013389126284E-2</v>
      </c>
    </row>
    <row r="24" spans="2:7" ht="12.75" customHeight="1">
      <c r="B24" s="6">
        <f t="shared" si="3"/>
        <v>1.9000000000000006</v>
      </c>
      <c r="C24" s="3">
        <f t="shared" si="4"/>
        <v>0.24576953812543506</v>
      </c>
      <c r="D24" s="3">
        <f t="shared" si="0"/>
        <v>-1.1745936628330809E-2</v>
      </c>
      <c r="E24" s="3">
        <f t="shared" si="1"/>
        <v>-1.1222082925633852E-2</v>
      </c>
      <c r="F24" s="3">
        <f t="shared" si="1"/>
        <v>-1.1247230788040928E-2</v>
      </c>
      <c r="G24" s="3">
        <f t="shared" si="2"/>
        <v>-1.0752267310104396E-2</v>
      </c>
    </row>
    <row r="25" spans="2:7" ht="12.75" customHeight="1">
      <c r="B25" s="6">
        <f t="shared" si="3"/>
        <v>2.0000000000000004</v>
      </c>
      <c r="C25" s="3">
        <f t="shared" si="4"/>
        <v>0.23453006623113759</v>
      </c>
      <c r="D25" s="3">
        <f t="shared" si="0"/>
        <v>-1.0752995175609723E-2</v>
      </c>
      <c r="E25" s="3">
        <f t="shared" ref="E25:F44" si="5">$C$2*(-2*($C25+1/2*D25)^2+EXP(-3*($B25+1/2*$C$2)))</f>
        <v>-1.028892342739115E-2</v>
      </c>
      <c r="F25" s="3">
        <f t="shared" si="5"/>
        <v>-1.0310202934962695E-2</v>
      </c>
      <c r="G25" s="3">
        <f t="shared" si="2"/>
        <v>-9.8712789416081793E-3</v>
      </c>
    </row>
    <row r="26" spans="2:7" ht="12.75" customHeight="1">
      <c r="B26" s="6">
        <f t="shared" si="3"/>
        <v>2.1000000000000005</v>
      </c>
      <c r="C26" s="3">
        <f t="shared" si="4"/>
        <v>0.22422631175748334</v>
      </c>
      <c r="D26" s="3">
        <f t="shared" si="0"/>
        <v>-9.8718572991699314E-3</v>
      </c>
      <c r="E26" s="3">
        <f t="shared" si="5"/>
        <v>-9.4596022078481459E-3</v>
      </c>
      <c r="F26" s="3">
        <f t="shared" si="5"/>
        <v>-9.4776914209439914E-3</v>
      </c>
      <c r="G26" s="3">
        <f t="shared" si="2"/>
        <v>-9.0873571835346344E-3</v>
      </c>
    </row>
    <row r="27" spans="2:7" ht="12.75" customHeight="1">
      <c r="B27" s="6">
        <f t="shared" si="3"/>
        <v>2.2000000000000006</v>
      </c>
      <c r="C27" s="3">
        <f t="shared" si="4"/>
        <v>0.2147540114674352</v>
      </c>
      <c r="D27" s="3">
        <f t="shared" si="0"/>
        <v>-9.0878202845162681E-3</v>
      </c>
      <c r="E27" s="3">
        <f t="shared" si="5"/>
        <v>-8.7205693777491263E-3</v>
      </c>
      <c r="F27" s="3">
        <f t="shared" si="5"/>
        <v>-8.7360160914752068E-3</v>
      </c>
      <c r="G27" s="3">
        <f t="shared" si="2"/>
        <v>-8.3879043408409647E-3</v>
      </c>
    </row>
    <row r="28" spans="2:7" ht="12.75" customHeight="1">
      <c r="B28" s="6">
        <f t="shared" si="3"/>
        <v>2.3000000000000007</v>
      </c>
      <c r="C28" s="3">
        <f t="shared" si="4"/>
        <v>0.20602252887346756</v>
      </c>
      <c r="D28" s="3">
        <f t="shared" si="0"/>
        <v>-8.3882779377789044E-3</v>
      </c>
      <c r="E28" s="3">
        <f t="shared" si="5"/>
        <v>-8.0601988985641825E-3</v>
      </c>
      <c r="F28" s="3">
        <f t="shared" si="5"/>
        <v>-8.0734474132062098E-3</v>
      </c>
      <c r="G28" s="3">
        <f t="shared" si="2"/>
        <v>-7.7621091893545699E-3</v>
      </c>
    </row>
    <row r="29" spans="2:7" ht="12.75" customHeight="1">
      <c r="B29" s="6">
        <f t="shared" si="3"/>
        <v>2.4000000000000008</v>
      </c>
      <c r="C29" s="3">
        <f t="shared" si="4"/>
        <v>0.19795291558168851</v>
      </c>
      <c r="D29" s="3">
        <f t="shared" si="0"/>
        <v>-7.7624127766205524E-3</v>
      </c>
      <c r="E29" s="3">
        <f t="shared" si="5"/>
        <v>-7.4685064258122784E-3</v>
      </c>
      <c r="F29" s="3">
        <f t="shared" si="5"/>
        <v>-7.4799185264282616E-3</v>
      </c>
      <c r="G29" s="3">
        <f t="shared" si="2"/>
        <v>-7.2006840844278525E-3</v>
      </c>
    </row>
    <row r="30" spans="2:7" ht="12.75" customHeight="1">
      <c r="B30" s="6">
        <f t="shared" si="3"/>
        <v>2.5000000000000009</v>
      </c>
      <c r="C30" s="3">
        <f t="shared" si="4"/>
        <v>0.1904762577874336</v>
      </c>
      <c r="D30" s="3">
        <f t="shared" si="0"/>
        <v>-7.2009325191261884E-3</v>
      </c>
      <c r="E30" s="3">
        <f t="shared" si="5"/>
        <v>-6.9369078789313964E-3</v>
      </c>
      <c r="F30" s="3">
        <f t="shared" si="5"/>
        <v>-6.9467793271057801E-3</v>
      </c>
      <c r="G30" s="3">
        <f t="shared" si="2"/>
        <v>-6.6956403948860085E-3</v>
      </c>
    </row>
    <row r="31" spans="2:7" ht="12.75" customHeight="1">
      <c r="B31" s="6">
        <f t="shared" si="3"/>
        <v>2.600000000000001</v>
      </c>
      <c r="C31" s="3">
        <f t="shared" si="4"/>
        <v>0.18353226656641919</v>
      </c>
      <c r="D31" s="3">
        <f t="shared" si="0"/>
        <v>-6.6958450763034529E-3</v>
      </c>
      <c r="E31" s="3">
        <f t="shared" si="5"/>
        <v>-6.4580133501165836E-3</v>
      </c>
      <c r="F31" s="3">
        <f t="shared" si="5"/>
        <v>-6.4665868890275008E-3</v>
      </c>
      <c r="G31" s="3">
        <f t="shared" si="2"/>
        <v>-6.240097070115449E-3</v>
      </c>
    </row>
    <row r="32" spans="2:7" ht="12.75" customHeight="1">
      <c r="B32" s="6">
        <f t="shared" si="3"/>
        <v>2.7000000000000011</v>
      </c>
      <c r="C32" s="3">
        <f t="shared" si="4"/>
        <v>0.17706807612896802</v>
      </c>
      <c r="D32" s="3">
        <f t="shared" si="0"/>
        <v>-6.2402668029949175E-3</v>
      </c>
      <c r="E32" s="3">
        <f t="shared" si="5"/>
        <v>-6.0254515000937089E-3</v>
      </c>
      <c r="F32" s="3">
        <f t="shared" si="5"/>
        <v>-6.0329271433756364E-3</v>
      </c>
      <c r="G32" s="3">
        <f t="shared" si="2"/>
        <v>-5.8281177052868722E-3</v>
      </c>
    </row>
    <row r="33" spans="2:7" ht="12.75" customHeight="1">
      <c r="B33" s="6">
        <f t="shared" si="3"/>
        <v>2.8000000000000012</v>
      </c>
      <c r="C33" s="3">
        <f t="shared" si="4"/>
        <v>0.17103721916309794</v>
      </c>
      <c r="D33" s="3">
        <f t="shared" si="0"/>
        <v>-5.8282593353912353E-3</v>
      </c>
      <c r="E33" s="3">
        <f t="shared" si="5"/>
        <v>-5.6337201343400036E-3</v>
      </c>
      <c r="F33" s="3">
        <f t="shared" si="5"/>
        <v>-5.6402633329167805E-3</v>
      </c>
      <c r="G33" s="3">
        <f t="shared" si="2"/>
        <v>-5.4545720184794163E-3</v>
      </c>
    </row>
    <row r="34" spans="2:7" ht="12.75" customHeight="1">
      <c r="B34" s="6">
        <f t="shared" si="3"/>
        <v>2.9000000000000012</v>
      </c>
      <c r="C34" s="3">
        <f t="shared" si="4"/>
        <v>0.16539875278170058</v>
      </c>
      <c r="D34" s="3">
        <f t="shared" si="0"/>
        <v>-5.4546909032496572E-3</v>
      </c>
      <c r="E34" s="3">
        <f t="shared" si="5"/>
        <v>-5.2780591789218546E-3</v>
      </c>
      <c r="F34" s="3">
        <f t="shared" si="5"/>
        <v>-5.2838073250952647E-3</v>
      </c>
      <c r="G34" s="3">
        <f t="shared" si="2"/>
        <v>-5.1150181713056717E-3</v>
      </c>
    </row>
    <row r="35" spans="2:7" ht="12.75" customHeight="1">
      <c r="B35" s="6">
        <f t="shared" si="3"/>
        <v>3.0000000000000013</v>
      </c>
      <c r="C35" s="3">
        <f t="shared" si="4"/>
        <v>0.16011651243460231</v>
      </c>
      <c r="D35" s="3">
        <f t="shared" si="0"/>
        <v>-5.1151185304353641E-3</v>
      </c>
      <c r="E35" s="3">
        <f t="shared" si="5"/>
        <v>-4.9543427644918219E-3</v>
      </c>
      <c r="F35" s="3">
        <f t="shared" si="5"/>
        <v>-4.959410389209583E-3</v>
      </c>
      <c r="G35" s="3">
        <f t="shared" si="2"/>
        <v>-4.8056028398770663E-3</v>
      </c>
    </row>
    <row r="36" spans="2:7" ht="12.75" customHeight="1">
      <c r="B36" s="6">
        <f t="shared" si="3"/>
        <v>3.1000000000000014</v>
      </c>
      <c r="C36" s="3">
        <f t="shared" si="4"/>
        <v>0.15515847448831643</v>
      </c>
      <c r="D36" s="3">
        <f t="shared" si="0"/>
        <v>-4.8056880179604914E-3</v>
      </c>
      <c r="E36" s="3">
        <f t="shared" si="5"/>
        <v>-4.6589875721007208E-3</v>
      </c>
      <c r="F36" s="3">
        <f t="shared" si="5"/>
        <v>-4.6634705119715444E-3</v>
      </c>
      <c r="G36" s="3">
        <f t="shared" si="2"/>
        <v>-4.5229763707189275E-3</v>
      </c>
    </row>
    <row r="37" spans="2:7" ht="12.75" customHeight="1">
      <c r="B37" s="6">
        <f t="shared" si="3"/>
        <v>3.2000000000000015</v>
      </c>
      <c r="C37" s="3">
        <f t="shared" si="4"/>
        <v>0.15049621106217911</v>
      </c>
      <c r="D37" s="3">
        <f t="shared" ref="D37:D55" si="6">$C$2*((-2*$C37^2)+EXP(-3*$B37))</f>
        <v>-4.5230490351653076E-3</v>
      </c>
      <c r="E37" s="3">
        <f t="shared" si="5"/>
        <v>-4.3888749926218667E-3</v>
      </c>
      <c r="F37" s="3">
        <f t="shared" si="5"/>
        <v>-4.3928537421833213E-3</v>
      </c>
      <c r="G37" s="3">
        <f t="shared" ref="G37:G68" si="7">$C$2*(-2*($C37+F37)^2+EXP(-3*($B37+$C$2)))</f>
        <v>-4.2642207358292569E-3</v>
      </c>
    </row>
    <row r="38" spans="2:7" ht="12.75" customHeight="1">
      <c r="B38" s="6">
        <f t="shared" ref="B38:B55" si="8">B37+$C$2</f>
        <v>3.3000000000000016</v>
      </c>
      <c r="C38" s="3">
        <f t="shared" ref="C38:C55" si="9">C37+1/6*(D37+2*E37+2*F37+G37)</f>
        <v>0.14610442318874495</v>
      </c>
      <c r="D38" s="3">
        <f t="shared" si="6"/>
        <v>-4.2642830268575576E-3</v>
      </c>
      <c r="E38" s="3">
        <f t="shared" si="5"/>
        <v>-4.141285003253282E-3</v>
      </c>
      <c r="F38" s="3">
        <f t="shared" si="5"/>
        <v>-4.1448274208989444E-3</v>
      </c>
      <c r="G38" s="3">
        <f t="shared" si="7"/>
        <v>-4.0267883342456363E-3</v>
      </c>
    </row>
    <row r="39" spans="2:7" ht="12.75" customHeight="1">
      <c r="B39" s="6">
        <f t="shared" si="8"/>
        <v>3.4000000000000017</v>
      </c>
      <c r="C39" s="3">
        <f t="shared" si="9"/>
        <v>0.14196054048717702</v>
      </c>
      <c r="D39" s="3">
        <f t="shared" si="6"/>
        <v>-4.0268419792138729E-3</v>
      </c>
      <c r="E39" s="3">
        <f t="shared" si="5"/>
        <v>-3.9138399721556629E-3</v>
      </c>
      <c r="F39" s="3">
        <f t="shared" si="5"/>
        <v>-3.9170034717053914E-3</v>
      </c>
      <c r="G39" s="3">
        <f t="shared" si="7"/>
        <v>-3.8084499774134022E-3</v>
      </c>
    </row>
    <row r="40" spans="2:7" ht="12.75" customHeight="1">
      <c r="B40" s="6">
        <f t="shared" si="8"/>
        <v>3.5000000000000018</v>
      </c>
      <c r="C40" s="3">
        <f t="shared" si="9"/>
        <v>0.13804437734645211</v>
      </c>
      <c r="D40" s="3">
        <f t="shared" si="6"/>
        <v>-3.8084963784589575E-3</v>
      </c>
      <c r="E40" s="3">
        <f t="shared" si="5"/>
        <v>-3.7044568692292767E-3</v>
      </c>
      <c r="F40" s="3">
        <f t="shared" si="5"/>
        <v>-3.7072902008850484E-3</v>
      </c>
      <c r="G40" s="3">
        <f t="shared" si="7"/>
        <v>-3.6072506462100184E-3</v>
      </c>
    </row>
    <row r="41" spans="2:7" ht="12.75" customHeight="1">
      <c r="B41" s="6">
        <f t="shared" si="8"/>
        <v>3.6000000000000019</v>
      </c>
      <c r="C41" s="3">
        <f t="shared" si="9"/>
        <v>0.13433783715230252</v>
      </c>
      <c r="D41" s="3">
        <f t="shared" si="6"/>
        <v>-3.607290947810593E-3</v>
      </c>
      <c r="E41" s="3">
        <f t="shared" si="5"/>
        <v>-3.5113065912391163E-3</v>
      </c>
      <c r="F41" s="3">
        <f t="shared" si="5"/>
        <v>-3.5138512937113462E-3</v>
      </c>
      <c r="G41" s="3">
        <f t="shared" si="7"/>
        <v>-3.4214718228037875E-3</v>
      </c>
    </row>
    <row r="42" spans="2:7" ht="12.75" customHeight="1">
      <c r="B42" s="6">
        <f t="shared" si="8"/>
        <v>3.700000000000002</v>
      </c>
      <c r="C42" s="3">
        <f t="shared" si="9"/>
        <v>0.13082465739554996</v>
      </c>
      <c r="D42" s="3">
        <f t="shared" si="6"/>
        <v>-3.42150696415062E-3</v>
      </c>
      <c r="E42" s="3">
        <f t="shared" si="5"/>
        <v>-3.3327793069901864E-3</v>
      </c>
      <c r="F42" s="3">
        <f t="shared" si="5"/>
        <v>-3.3350708954602601E-3</v>
      </c>
      <c r="G42" s="3">
        <f t="shared" si="7"/>
        <v>-3.2495993847085126E-3</v>
      </c>
    </row>
    <row r="43" spans="2:7" ht="12.75" customHeight="1">
      <c r="B43" s="6">
        <f t="shared" si="8"/>
        <v>3.800000000000002</v>
      </c>
      <c r="C43" s="3">
        <f t="shared" si="9"/>
        <v>0.12749018960325662</v>
      </c>
      <c r="D43" s="3">
        <f t="shared" si="6"/>
        <v>-3.2496301405306053E-3</v>
      </c>
      <c r="E43" s="3">
        <f t="shared" si="5"/>
        <v>-3.1674548969556401E-3</v>
      </c>
      <c r="F43" s="3">
        <f t="shared" si="5"/>
        <v>-3.1695238381561526E-3</v>
      </c>
      <c r="G43" s="3">
        <f t="shared" si="7"/>
        <v>-3.0902962053394891E-3</v>
      </c>
    </row>
    <row r="44" spans="2:7" ht="12.75" customHeight="1">
      <c r="B44" s="6">
        <f t="shared" si="8"/>
        <v>3.9000000000000021</v>
      </c>
      <c r="C44" s="3">
        <f t="shared" si="9"/>
        <v>0.124321208967241</v>
      </c>
      <c r="D44" s="3">
        <f t="shared" si="6"/>
        <v>-3.090323217899205E-3</v>
      </c>
      <c r="E44" s="3">
        <f t="shared" si="5"/>
        <v>-3.0140777053544133E-3</v>
      </c>
      <c r="F44" s="3">
        <f t="shared" si="5"/>
        <v>-3.0159502205551335E-3</v>
      </c>
      <c r="G44" s="3">
        <f t="shared" si="7"/>
        <v>-2.9423787386847486E-3</v>
      </c>
    </row>
    <row r="45" spans="2:7" ht="12.75" customHeight="1">
      <c r="B45" s="6">
        <f t="shared" si="8"/>
        <v>4.0000000000000018</v>
      </c>
      <c r="C45" s="3">
        <f t="shared" si="9"/>
        <v>0.12130574933250715</v>
      </c>
      <c r="D45" s="3">
        <f t="shared" si="6"/>
        <v>-2.9424025429888793E-3</v>
      </c>
      <c r="E45" s="3">
        <f t="shared" ref="E45:F64" si="10">$C$2*(-2*($C45+1/2*D45)^2+EXP(-3*($B45+1/2*$C$2)))</f>
        <v>-2.8715349445392973E-3</v>
      </c>
      <c r="F45" s="3">
        <f t="shared" si="10"/>
        <v>-2.8732336729765983E-3</v>
      </c>
      <c r="G45" s="3">
        <f t="shared" si="7"/>
        <v>-2.8047969786426821E-3</v>
      </c>
    </row>
    <row r="46" spans="2:7" ht="12.75" customHeight="1">
      <c r="B46" s="6">
        <f t="shared" si="8"/>
        <v>4.1000000000000014</v>
      </c>
      <c r="C46" s="3">
        <f t="shared" si="9"/>
        <v>0.11843295987306326</v>
      </c>
      <c r="D46" s="3">
        <f t="shared" si="6"/>
        <v>-2.8048180224126145E-3</v>
      </c>
      <c r="E46" s="3">
        <f t="shared" si="10"/>
        <v>-2.7388381947293355E-3</v>
      </c>
      <c r="F46" s="3">
        <f t="shared" si="10"/>
        <v>-2.7403827435121273E-3</v>
      </c>
      <c r="G46" s="3">
        <f t="shared" si="7"/>
        <v>-2.6766172790520142E-3</v>
      </c>
    </row>
    <row r="47" spans="2:7" ht="12.75" customHeight="1">
      <c r="B47" s="6">
        <f t="shared" si="8"/>
        <v>4.2000000000000011</v>
      </c>
      <c r="C47" s="3">
        <f t="shared" si="9"/>
        <v>0.11569298034340533</v>
      </c>
      <c r="D47" s="3">
        <f t="shared" si="6"/>
        <v>-2.6766359386245012E-3</v>
      </c>
      <c r="E47" s="3">
        <f t="shared" si="10"/>
        <v>-2.6151075292976996E-3</v>
      </c>
      <c r="F47" s="3">
        <f t="shared" si="10"/>
        <v>-2.6165149306799536E-3</v>
      </c>
      <c r="G47" s="3">
        <f t="shared" si="7"/>
        <v>-2.5570076010144696E-3</v>
      </c>
    </row>
    <row r="48" spans="2:7" ht="12.75" customHeight="1">
      <c r="B48" s="6">
        <f t="shared" si="8"/>
        <v>4.3000000000000007</v>
      </c>
      <c r="C48" s="3">
        <f t="shared" si="9"/>
        <v>0.11307683226680629</v>
      </c>
      <c r="D48" s="3">
        <f t="shared" si="6"/>
        <v>-2.5570241940665022E-3</v>
      </c>
      <c r="E48" s="3">
        <f t="shared" si="10"/>
        <v>-2.4995578693725179E-3</v>
      </c>
      <c r="F48" s="3">
        <f t="shared" si="10"/>
        <v>-2.5008429622048653E-3</v>
      </c>
      <c r="G48" s="3">
        <f t="shared" si="7"/>
        <v>-2.4452248220185077E-3</v>
      </c>
    </row>
    <row r="49" spans="2:7" ht="12.75" customHeight="1">
      <c r="B49" s="6">
        <f t="shared" si="8"/>
        <v>4.4000000000000004</v>
      </c>
      <c r="C49" s="3">
        <f t="shared" si="9"/>
        <v>0.11057632382026633</v>
      </c>
      <c r="D49" s="3">
        <f t="shared" si="6"/>
        <v>-2.4452396178011216E-3</v>
      </c>
      <c r="E49" s="3">
        <f t="shared" si="10"/>
        <v>-2.3914872334798846E-3</v>
      </c>
      <c r="F49" s="3">
        <f t="shared" si="10"/>
        <v>-2.3926629824108201E-3</v>
      </c>
      <c r="G49" s="3">
        <f t="shared" si="7"/>
        <v>-2.340603798547392E-3</v>
      </c>
    </row>
    <row r="50" spans="2:7" ht="12.75" customHeight="1">
      <c r="B50" s="6">
        <f t="shared" si="8"/>
        <v>4.5</v>
      </c>
      <c r="C50" s="3">
        <f t="shared" si="9"/>
        <v>0.10818396651224468</v>
      </c>
      <c r="D50" s="3">
        <f t="shared" si="6"/>
        <v>-2.3406170261558576E-3</v>
      </c>
      <c r="E50" s="3">
        <f t="shared" si="10"/>
        <v>-2.2902666001304254E-3</v>
      </c>
      <c r="F50" s="3">
        <f t="shared" si="10"/>
        <v>-2.2913443635428545E-3</v>
      </c>
      <c r="G50" s="3">
        <f t="shared" si="7"/>
        <v>-2.2425479219584476E-3</v>
      </c>
    </row>
    <row r="51" spans="2:7" ht="12.75" customHeight="1">
      <c r="B51" s="6">
        <f t="shared" si="8"/>
        <v>4.5999999999999996</v>
      </c>
      <c r="C51" s="3">
        <f t="shared" si="9"/>
        <v>0.10589290203300121</v>
      </c>
      <c r="D51" s="3">
        <f t="shared" si="6"/>
        <v>-2.2425597770470581E-3</v>
      </c>
      <c r="E51" s="3">
        <f t="shared" si="10"/>
        <v>-2.195331145146221E-3</v>
      </c>
      <c r="F51" s="3">
        <f t="shared" si="10"/>
        <v>-2.196320900748588E-3</v>
      </c>
      <c r="G51" s="3">
        <f t="shared" si="7"/>
        <v>-2.1505209478736484E-3</v>
      </c>
    </row>
    <row r="52" spans="2:7" ht="12.75" customHeight="1">
      <c r="B52" s="6">
        <f t="shared" si="8"/>
        <v>4.6999999999999993</v>
      </c>
      <c r="C52" s="3">
        <f t="shared" si="9"/>
        <v>0.10369683789688282</v>
      </c>
      <c r="D52" s="3">
        <f t="shared" si="6"/>
        <v>-2.1505315981325572E-3</v>
      </c>
      <c r="E52" s="3">
        <f t="shared" si="10"/>
        <v>-2.1061726524437135E-3</v>
      </c>
      <c r="F52" s="3">
        <f t="shared" si="10"/>
        <v>-2.1070831877781551E-3</v>
      </c>
      <c r="G52" s="3">
        <f t="shared" si="7"/>
        <v>-2.0640399133342838E-3</v>
      </c>
    </row>
    <row r="53" spans="2:7" ht="12.75" customHeight="1">
      <c r="B53" s="6">
        <f t="shared" si="8"/>
        <v>4.7999999999999989</v>
      </c>
      <c r="C53" s="3">
        <f t="shared" si="9"/>
        <v>0.10158999069823106</v>
      </c>
      <c r="D53" s="3">
        <f t="shared" si="6"/>
        <v>-2.064049502976408E-3</v>
      </c>
      <c r="E53" s="3">
        <f t="shared" si="10"/>
        <v>-2.0223329280355785E-3</v>
      </c>
      <c r="F53" s="3">
        <f t="shared" si="10"/>
        <v>-2.0231720018336723E-3</v>
      </c>
      <c r="G53" s="3">
        <f t="shared" si="7"/>
        <v>-1.9826689845700951E-3</v>
      </c>
    </row>
    <row r="54" spans="2:7" ht="12.75" customHeight="1">
      <c r="B54" s="6">
        <f t="shared" si="8"/>
        <v>4.8999999999999986</v>
      </c>
      <c r="C54" s="3">
        <f t="shared" si="9"/>
        <v>9.9567035973683563E-2</v>
      </c>
      <c r="D54" s="3">
        <f t="shared" si="6"/>
        <v>-1.9826776380228008E-3</v>
      </c>
      <c r="E54" s="3">
        <f t="shared" si="10"/>
        <v>-1.9433980731268397E-3</v>
      </c>
      <c r="F54" s="3">
        <f t="shared" si="10"/>
        <v>-1.9441725523697607E-3</v>
      </c>
      <c r="G54" s="3">
        <f t="shared" si="7"/>
        <v>-1.906014102283248E-3</v>
      </c>
    </row>
    <row r="55" spans="2:7" ht="13.5" customHeight="1">
      <c r="B55" s="6">
        <f t="shared" si="8"/>
        <v>4.9999999999999982</v>
      </c>
      <c r="C55" s="3">
        <f t="shared" si="9"/>
        <v>9.7623063808467025E-2</v>
      </c>
      <c r="D55" s="3">
        <f t="shared" si="6"/>
        <v>-1.9060219272383546E-3</v>
      </c>
      <c r="E55" s="3">
        <f t="shared" si="10"/>
        <v>-1.868993494148409E-3</v>
      </c>
      <c r="F55" s="3">
        <f t="shared" si="10"/>
        <v>-1.8697094708203653E-3</v>
      </c>
      <c r="G55" s="3">
        <f t="shared" si="7"/>
        <v>-1.8337183115809058E-3</v>
      </c>
    </row>
  </sheetData>
  <pageMargins left="0.74999999999999989" right="0.74999999999999989" top="1.295275590551181" bottom="1.295275590551181" header="1" footer="1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7"/>
  <sheetViews>
    <sheetView workbookViewId="0"/>
  </sheetViews>
  <sheetFormatPr baseColWidth="10" defaultRowHeight="12.75" customHeight="1"/>
  <cols>
    <col min="1" max="64" width="11.1796875" customWidth="1"/>
  </cols>
  <sheetData>
    <row r="2" spans="2:3" ht="12.75" customHeight="1">
      <c r="B2" s="7" t="s">
        <v>7</v>
      </c>
      <c r="C2" s="8" t="s">
        <v>8</v>
      </c>
    </row>
    <row r="3" spans="2:3" ht="13.5" customHeight="1">
      <c r="B3" s="9"/>
      <c r="C3" s="9"/>
    </row>
    <row r="4" spans="2:3" ht="13.5" customHeight="1">
      <c r="B4" s="10" t="s">
        <v>1</v>
      </c>
      <c r="C4" s="10" t="s">
        <v>2</v>
      </c>
    </row>
    <row r="5" spans="2:3" ht="13.5" customHeight="1">
      <c r="B5" s="11">
        <v>0</v>
      </c>
      <c r="C5" s="12">
        <v>1000000</v>
      </c>
    </row>
    <row r="6" spans="2:3" ht="13.5" customHeight="1">
      <c r="B6" s="11" t="s">
        <v>9</v>
      </c>
      <c r="C6" s="12">
        <f>C5+Exemplo!$B$4:$G$7+Exemplo!$B$4:$G$6+Exemplo!$B$4:$G$7+Exemplo!$B$1</f>
        <v>1000002.7153085254</v>
      </c>
    </row>
    <row r="7" spans="2:3" ht="13.5" customHeight="1">
      <c r="B7" s="11" t="s">
        <v>10</v>
      </c>
      <c r="C7" s="11" t="s">
        <v>11</v>
      </c>
    </row>
    <row r="8" spans="2:3" ht="13.5" customHeight="1">
      <c r="B8" s="11" t="s">
        <v>12</v>
      </c>
      <c r="C8" s="11" t="s">
        <v>13</v>
      </c>
    </row>
    <row r="9" spans="2:3" ht="13.5" customHeight="1">
      <c r="B9" s="11" t="s">
        <v>14</v>
      </c>
      <c r="C9" s="11" t="s">
        <v>15</v>
      </c>
    </row>
    <row r="10" spans="2:3" ht="13.5" customHeight="1">
      <c r="B10" s="11" t="s">
        <v>16</v>
      </c>
      <c r="C10" s="11" t="s">
        <v>17</v>
      </c>
    </row>
    <row r="11" spans="2:3" ht="13.5" customHeight="1">
      <c r="B11" s="11" t="s">
        <v>18</v>
      </c>
      <c r="C11" s="11" t="s">
        <v>19</v>
      </c>
    </row>
    <row r="12" spans="2:3" ht="13.5" customHeight="1">
      <c r="B12" s="11" t="s">
        <v>20</v>
      </c>
      <c r="C12" s="11" t="s">
        <v>21</v>
      </c>
    </row>
    <row r="13" spans="2:3" ht="13.5" customHeight="1">
      <c r="B13" s="11" t="s">
        <v>22</v>
      </c>
      <c r="C13" s="11" t="s">
        <v>23</v>
      </c>
    </row>
    <row r="14" spans="2:3" ht="13.5" customHeight="1">
      <c r="B14" s="11" t="s">
        <v>24</v>
      </c>
      <c r="C14" s="11" t="s">
        <v>25</v>
      </c>
    </row>
    <row r="15" spans="2:3" ht="13.5" customHeight="1">
      <c r="B15" s="11">
        <v>1</v>
      </c>
      <c r="C15" s="11" t="s">
        <v>26</v>
      </c>
    </row>
    <row r="16" spans="2:3" ht="13.5" customHeight="1">
      <c r="B16" s="11" t="s">
        <v>27</v>
      </c>
      <c r="C16" s="11" t="s">
        <v>28</v>
      </c>
    </row>
    <row r="17" spans="2:3" ht="13.5" customHeight="1">
      <c r="B17" s="11" t="s">
        <v>29</v>
      </c>
      <c r="C17" s="11" t="s">
        <v>30</v>
      </c>
    </row>
    <row r="18" spans="2:3" ht="13.5" customHeight="1">
      <c r="B18" s="11" t="s">
        <v>31</v>
      </c>
      <c r="C18" s="11" t="s">
        <v>32</v>
      </c>
    </row>
    <row r="19" spans="2:3" ht="13.5" customHeight="1">
      <c r="B19" s="11" t="s">
        <v>33</v>
      </c>
      <c r="C19" s="11" t="s">
        <v>34</v>
      </c>
    </row>
    <row r="20" spans="2:3" ht="13.5" customHeight="1">
      <c r="B20" s="11" t="s">
        <v>35</v>
      </c>
      <c r="C20" s="11" t="s">
        <v>36</v>
      </c>
    </row>
    <row r="21" spans="2:3" ht="13.5" customHeight="1">
      <c r="B21" s="11" t="s">
        <v>37</v>
      </c>
      <c r="C21" s="11" t="s">
        <v>38</v>
      </c>
    </row>
    <row r="22" spans="2:3" ht="13.5" customHeight="1">
      <c r="B22" s="11" t="s">
        <v>39</v>
      </c>
      <c r="C22" s="11" t="s">
        <v>40</v>
      </c>
    </row>
    <row r="23" spans="2:3" ht="13.5" customHeight="1">
      <c r="B23" s="11" t="s">
        <v>41</v>
      </c>
      <c r="C23" s="11" t="s">
        <v>42</v>
      </c>
    </row>
    <row r="24" spans="2:3" ht="13.5" customHeight="1">
      <c r="B24" s="11" t="s">
        <v>43</v>
      </c>
      <c r="C24" s="11" t="s">
        <v>44</v>
      </c>
    </row>
    <row r="25" spans="2:3" ht="13.5" customHeight="1">
      <c r="B25" s="11">
        <v>2</v>
      </c>
      <c r="C25" s="11" t="s">
        <v>45</v>
      </c>
    </row>
    <row r="26" spans="2:3" ht="13.5" customHeight="1">
      <c r="B26" s="11" t="s">
        <v>46</v>
      </c>
      <c r="C26" s="11" t="s">
        <v>47</v>
      </c>
    </row>
    <row r="27" spans="2:3" ht="13.5" customHeight="1">
      <c r="B27" s="11" t="s">
        <v>48</v>
      </c>
      <c r="C27" s="11" t="s">
        <v>49</v>
      </c>
    </row>
    <row r="28" spans="2:3" ht="13.5" customHeight="1">
      <c r="B28" s="11" t="s">
        <v>50</v>
      </c>
      <c r="C28" s="11" t="s">
        <v>51</v>
      </c>
    </row>
    <row r="29" spans="2:3" ht="13.5" customHeight="1">
      <c r="B29" s="11" t="s">
        <v>52</v>
      </c>
      <c r="C29" s="11" t="s">
        <v>53</v>
      </c>
    </row>
    <row r="30" spans="2:3" ht="13.5" customHeight="1">
      <c r="B30" s="11" t="s">
        <v>54</v>
      </c>
      <c r="C30" s="11" t="s">
        <v>55</v>
      </c>
    </row>
    <row r="31" spans="2:3" ht="13.5" customHeight="1">
      <c r="B31" s="11" t="s">
        <v>56</v>
      </c>
      <c r="C31" s="11" t="s">
        <v>57</v>
      </c>
    </row>
    <row r="32" spans="2:3" ht="13.5" customHeight="1">
      <c r="B32" s="11" t="s">
        <v>58</v>
      </c>
      <c r="C32" s="11" t="s">
        <v>59</v>
      </c>
    </row>
    <row r="33" spans="2:3" ht="13.5" customHeight="1">
      <c r="B33" s="11" t="s">
        <v>60</v>
      </c>
      <c r="C33" s="11" t="s">
        <v>61</v>
      </c>
    </row>
    <row r="34" spans="2:3" ht="13.5" customHeight="1">
      <c r="B34" s="11" t="s">
        <v>62</v>
      </c>
      <c r="C34" s="11" t="s">
        <v>63</v>
      </c>
    </row>
    <row r="35" spans="2:3" ht="13.5" customHeight="1">
      <c r="B35" s="11" t="s">
        <v>64</v>
      </c>
      <c r="C35" s="11" t="s">
        <v>65</v>
      </c>
    </row>
    <row r="36" spans="2:3" ht="13.5" customHeight="1">
      <c r="B36" s="11" t="s">
        <v>66</v>
      </c>
      <c r="C36" s="11" t="s">
        <v>67</v>
      </c>
    </row>
    <row r="37" spans="2:3" ht="13.5" customHeight="1">
      <c r="B37" s="11" t="s">
        <v>68</v>
      </c>
      <c r="C37" s="11" t="s">
        <v>69</v>
      </c>
    </row>
    <row r="38" spans="2:3" ht="13.5" customHeight="1">
      <c r="B38" s="11" t="s">
        <v>70</v>
      </c>
      <c r="C38" s="11" t="s">
        <v>71</v>
      </c>
    </row>
    <row r="39" spans="2:3" ht="13.5" customHeight="1">
      <c r="B39" s="11" t="s">
        <v>72</v>
      </c>
      <c r="C39" s="11" t="s">
        <v>73</v>
      </c>
    </row>
    <row r="40" spans="2:3" ht="13.5" customHeight="1">
      <c r="B40" s="11" t="s">
        <v>74</v>
      </c>
      <c r="C40" s="11" t="s">
        <v>75</v>
      </c>
    </row>
    <row r="41" spans="2:3" ht="13.5" customHeight="1">
      <c r="B41" s="11" t="s">
        <v>76</v>
      </c>
      <c r="C41" s="11" t="s">
        <v>77</v>
      </c>
    </row>
    <row r="42" spans="2:3" ht="13.5" customHeight="1">
      <c r="B42" s="11" t="s">
        <v>78</v>
      </c>
      <c r="C42" s="11" t="s">
        <v>79</v>
      </c>
    </row>
    <row r="43" spans="2:3" ht="13.5" customHeight="1">
      <c r="B43" s="11" t="s">
        <v>80</v>
      </c>
      <c r="C43" s="11" t="s">
        <v>81</v>
      </c>
    </row>
    <row r="44" spans="2:3" ht="13.5" customHeight="1">
      <c r="B44" s="11" t="s">
        <v>82</v>
      </c>
      <c r="C44" s="11" t="s">
        <v>83</v>
      </c>
    </row>
    <row r="45" spans="2:3" ht="13.5" customHeight="1">
      <c r="B45" s="11" t="s">
        <v>84</v>
      </c>
      <c r="C45" s="11" t="s">
        <v>85</v>
      </c>
    </row>
    <row r="46" spans="2:3" ht="13.5" customHeight="1">
      <c r="B46" s="11" t="s">
        <v>86</v>
      </c>
      <c r="C46" s="11" t="s">
        <v>87</v>
      </c>
    </row>
    <row r="47" spans="2:3" ht="13.5" customHeight="1">
      <c r="B47" s="11" t="s">
        <v>88</v>
      </c>
      <c r="C47" s="11" t="s">
        <v>89</v>
      </c>
    </row>
    <row r="48" spans="2:3" ht="13.5" customHeight="1">
      <c r="B48" s="11" t="s">
        <v>90</v>
      </c>
      <c r="C48" s="11" t="s">
        <v>91</v>
      </c>
    </row>
    <row r="49" spans="2:3" ht="13.5" customHeight="1">
      <c r="B49" s="11" t="s">
        <v>92</v>
      </c>
      <c r="C49" s="11" t="s">
        <v>93</v>
      </c>
    </row>
    <row r="50" spans="2:3" ht="13.5" customHeight="1">
      <c r="B50" s="11" t="s">
        <v>94</v>
      </c>
      <c r="C50" s="11" t="s">
        <v>95</v>
      </c>
    </row>
    <row r="51" spans="2:3" ht="13.5" customHeight="1">
      <c r="B51" s="11" t="s">
        <v>96</v>
      </c>
      <c r="C51" s="11" t="s">
        <v>97</v>
      </c>
    </row>
    <row r="52" spans="2:3" ht="13.5" customHeight="1">
      <c r="B52" s="11" t="s">
        <v>98</v>
      </c>
      <c r="C52" s="11" t="s">
        <v>99</v>
      </c>
    </row>
    <row r="53" spans="2:3" ht="13.5" customHeight="1">
      <c r="B53" s="11" t="s">
        <v>100</v>
      </c>
      <c r="C53" s="11" t="s">
        <v>101</v>
      </c>
    </row>
    <row r="54" spans="2:3" ht="13.5" customHeight="1">
      <c r="B54" s="11" t="s">
        <v>102</v>
      </c>
      <c r="C54" s="11" t="s">
        <v>103</v>
      </c>
    </row>
    <row r="55" spans="2:3" ht="13.5" customHeight="1">
      <c r="B55" s="11" t="s">
        <v>104</v>
      </c>
      <c r="C55" s="11" t="s">
        <v>105</v>
      </c>
    </row>
    <row r="56" spans="2:3" ht="13.5" customHeight="1">
      <c r="B56" s="11" t="s">
        <v>106</v>
      </c>
      <c r="C56" s="11" t="s">
        <v>107</v>
      </c>
    </row>
    <row r="57" spans="2:3" ht="13.5" customHeight="1">
      <c r="B57" s="11" t="s">
        <v>108</v>
      </c>
      <c r="C57" s="11" t="s">
        <v>109</v>
      </c>
    </row>
    <row r="58" spans="2:3" ht="13.5" customHeight="1">
      <c r="B58" s="11" t="s">
        <v>110</v>
      </c>
      <c r="C58" s="11" t="s">
        <v>111</v>
      </c>
    </row>
    <row r="59" spans="2:3" ht="13.5" customHeight="1">
      <c r="B59" s="11" t="s">
        <v>112</v>
      </c>
      <c r="C59" s="11" t="s">
        <v>113</v>
      </c>
    </row>
    <row r="60" spans="2:3" ht="13.5" customHeight="1">
      <c r="B60" s="11" t="s">
        <v>114</v>
      </c>
      <c r="C60" s="11" t="s">
        <v>115</v>
      </c>
    </row>
    <row r="61" spans="2:3" ht="13.5" customHeight="1">
      <c r="B61" s="11" t="s">
        <v>116</v>
      </c>
    </row>
    <row r="62" spans="2:3" ht="13.5" customHeight="1">
      <c r="B62" s="11" t="s">
        <v>117</v>
      </c>
    </row>
    <row r="63" spans="2:3" ht="13.5" customHeight="1">
      <c r="B63" s="11" t="s">
        <v>118</v>
      </c>
    </row>
    <row r="64" spans="2:3" ht="13.5" customHeight="1">
      <c r="B64" s="11" t="s">
        <v>119</v>
      </c>
    </row>
    <row r="65" spans="2:2" ht="13.5" customHeight="1">
      <c r="B65" s="11" t="s">
        <v>120</v>
      </c>
    </row>
    <row r="66" spans="2:2" ht="13.5" customHeight="1">
      <c r="B66" s="11" t="s">
        <v>121</v>
      </c>
    </row>
    <row r="67" spans="2:2" ht="13.5" customHeight="1">
      <c r="B67" s="11" t="s">
        <v>122</v>
      </c>
    </row>
    <row r="68" spans="2:2" ht="13.5" customHeight="1">
      <c r="B68" s="11" t="s">
        <v>123</v>
      </c>
    </row>
    <row r="69" spans="2:2" ht="13.5" customHeight="1">
      <c r="B69" s="11" t="s">
        <v>124</v>
      </c>
    </row>
    <row r="70" spans="2:2" ht="13.5" customHeight="1">
      <c r="B70" s="11" t="s">
        <v>125</v>
      </c>
    </row>
    <row r="71" spans="2:2" ht="13.5" customHeight="1">
      <c r="B71" s="11" t="s">
        <v>126</v>
      </c>
    </row>
    <row r="72" spans="2:2" ht="13.5" customHeight="1">
      <c r="B72" s="11" t="s">
        <v>127</v>
      </c>
    </row>
    <row r="73" spans="2:2" ht="13.5" customHeight="1">
      <c r="B73" s="11" t="s">
        <v>128</v>
      </c>
    </row>
    <row r="74" spans="2:2" ht="13.5" customHeight="1">
      <c r="B74" s="11" t="s">
        <v>129</v>
      </c>
    </row>
    <row r="75" spans="2:2" ht="13.5" customHeight="1">
      <c r="B75" s="11" t="s">
        <v>130</v>
      </c>
    </row>
    <row r="76" spans="2:2" ht="13.5" customHeight="1">
      <c r="B76" s="11" t="s">
        <v>131</v>
      </c>
    </row>
    <row r="77" spans="2:2" ht="13.5" customHeight="1">
      <c r="B77" s="11" t="s">
        <v>132</v>
      </c>
    </row>
  </sheetData>
  <pageMargins left="0.70000000000000007" right="0.70000000000000007" top="1.045275590551181" bottom="1.045275590551181" header="0.74999999999999989" footer="0.74999999999999989"/>
  <pageSetup paperSize="0" fitToWidth="0" fitToHeight="0" pageOrder="overThenDown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Gráfico1</vt:lpstr>
      <vt:lpstr>Exemplo</vt:lpstr>
      <vt:lpstr>Euler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Sánchez Bermúdez</dc:creator>
  <cp:lastModifiedBy>Anxo</cp:lastModifiedBy>
  <cp:revision>1</cp:revision>
  <dcterms:created xsi:type="dcterms:W3CDTF">2001-06-20T19:34:53Z</dcterms:created>
  <dcterms:modified xsi:type="dcterms:W3CDTF">2021-12-18T20:02:59Z</dcterms:modified>
</cp:coreProperties>
</file>