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IAB\Cacao\Data\"/>
    </mc:Choice>
  </mc:AlternateContent>
  <xr:revisionPtr revIDLastSave="0" documentId="13_ncr:1_{F1EAABEA-A71D-4F32-8E43-D7F5CD34E4C3}" xr6:coauthVersionLast="46" xr6:coauthVersionMax="46" xr10:uidLastSave="{00000000-0000-0000-0000-000000000000}"/>
  <bookViews>
    <workbookView xWindow="-120" yWindow="-120" windowWidth="20730" windowHeight="11160" xr2:uid="{C00E5D6E-A07D-4C68-95CD-0C4B7F51E634}"/>
  </bookViews>
  <sheets>
    <sheet name="all data" sheetId="1" r:id="rId1"/>
    <sheet name="Graphs" sheetId="5" r:id="rId2"/>
    <sheet name="heatma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A10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4" i="1" l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</calcChain>
</file>

<file path=xl/sharedStrings.xml><?xml version="1.0" encoding="utf-8"?>
<sst xmlns="http://schemas.openxmlformats.org/spreadsheetml/2006/main" count="165" uniqueCount="43">
  <si>
    <t>ICS95</t>
  </si>
  <si>
    <t>3/20/2020</t>
  </si>
  <si>
    <t>9/15/2020</t>
  </si>
  <si>
    <t>CCN51</t>
  </si>
  <si>
    <t>thermalT</t>
  </si>
  <si>
    <t xml:space="preserve">cultivar </t>
  </si>
  <si>
    <t>dateflower</t>
  </si>
  <si>
    <t>dayscycle</t>
  </si>
  <si>
    <t>3/13/2020</t>
  </si>
  <si>
    <t>year</t>
  </si>
  <si>
    <t>DOY</t>
  </si>
  <si>
    <t>rain</t>
  </si>
  <si>
    <t>WS2M</t>
  </si>
  <si>
    <t>RH</t>
  </si>
  <si>
    <t>T2MDEW</t>
  </si>
  <si>
    <t>TMAX</t>
  </si>
  <si>
    <t>TMIN</t>
  </si>
  <si>
    <t>SRAD</t>
  </si>
  <si>
    <t>T</t>
  </si>
  <si>
    <t>month</t>
  </si>
  <si>
    <t>DateTime</t>
  </si>
  <si>
    <t>10/14/2020</t>
  </si>
  <si>
    <t>10-14-2020</t>
  </si>
  <si>
    <t>10-14-2022</t>
  </si>
  <si>
    <t>7-Caldas</t>
  </si>
  <si>
    <t>6-Caldas</t>
  </si>
  <si>
    <t>6-Santander</t>
  </si>
  <si>
    <t>mescycle</t>
  </si>
  <si>
    <t>ttb</t>
  </si>
  <si>
    <t>6-Arauca</t>
  </si>
  <si>
    <t>6-Cali</t>
  </si>
  <si>
    <t>6-Apartado</t>
  </si>
  <si>
    <t>fruit_kg</t>
  </si>
  <si>
    <t>monthHarv</t>
  </si>
  <si>
    <t>yieldReal</t>
  </si>
  <si>
    <t>Biomass</t>
  </si>
  <si>
    <t>Yield</t>
  </si>
  <si>
    <t>RRMSE %</t>
  </si>
  <si>
    <t>MaturityDayModel</t>
  </si>
  <si>
    <t>dateharvestObs</t>
  </si>
  <si>
    <t>dayscycleOBS</t>
  </si>
  <si>
    <t>dayscycleMODEL</t>
  </si>
  <si>
    <t>Diference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</si>
</sst>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 wrapText="1"/>
    </xf>
    <xf numFmtId="0" fontId="3" fillId="0" borderId="0" xfId="1" applyFon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vertical="center" wrapText="1"/>
    </xf>
    <xf numFmtId="2" fontId="3" fillId="0" borderId="0" xfId="1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4" fontId="0" fillId="3" borderId="0" xfId="0" applyNumberFormat="1" applyFill="1"/>
  </cellXfs>
  <cellStyles count="2">
    <cellStyle name="Normal" xfId="0" builtinId="0"/>
    <cellStyle name="Normal 2" xfId="1" xr:uid="{44D9F0AA-15C0-4D70-8DDB-54D85F455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Diference days modeled - obs</a:t>
            </a:r>
          </a:p>
        </c:rich>
      </c:tx>
      <c:layout>
        <c:manualLayout>
          <c:xMode val="edge"/>
          <c:yMode val="edge"/>
          <c:x val="0.38897435897435895"/>
          <c:y val="2.97952107131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data'!$C$2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3-442D-B6A3-A89F28D76E6F}"/>
            </c:ext>
          </c:extLst>
        </c:ser>
        <c:ser>
          <c:idx val="1"/>
          <c:order val="1"/>
          <c:tx>
            <c:strRef>
              <c:f>'all data'!$C$3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3-442D-B6A3-A89F28D76E6F}"/>
            </c:ext>
          </c:extLst>
        </c:ser>
        <c:ser>
          <c:idx val="2"/>
          <c:order val="2"/>
          <c:tx>
            <c:strRef>
              <c:f>'all data'!$C$4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3-442D-B6A3-A89F28D76E6F}"/>
            </c:ext>
          </c:extLst>
        </c:ser>
        <c:ser>
          <c:idx val="3"/>
          <c:order val="3"/>
          <c:tx>
            <c:strRef>
              <c:f>'all data'!$C$5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3-442D-B6A3-A89F28D76E6F}"/>
            </c:ext>
          </c:extLst>
        </c:ser>
        <c:ser>
          <c:idx val="4"/>
          <c:order val="4"/>
          <c:tx>
            <c:strRef>
              <c:f>'all data'!$C$6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3-442D-B6A3-A89F28D76E6F}"/>
            </c:ext>
          </c:extLst>
        </c:ser>
        <c:ser>
          <c:idx val="5"/>
          <c:order val="5"/>
          <c:tx>
            <c:strRef>
              <c:f>'all data'!$C$7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3-442D-B6A3-A89F28D76E6F}"/>
            </c:ext>
          </c:extLst>
        </c:ser>
        <c:ser>
          <c:idx val="6"/>
          <c:order val="6"/>
          <c:tx>
            <c:strRef>
              <c:f>'all data'!$C$8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E3-442D-B6A3-A89F28D76E6F}"/>
            </c:ext>
          </c:extLst>
        </c:ser>
        <c:ser>
          <c:idx val="7"/>
          <c:order val="7"/>
          <c:tx>
            <c:strRef>
              <c:f>'all data'!$C$9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E3-442D-B6A3-A89F28D76E6F}"/>
            </c:ext>
          </c:extLst>
        </c:ser>
        <c:ser>
          <c:idx val="8"/>
          <c:order val="8"/>
          <c:tx>
            <c:strRef>
              <c:f>'all data'!$C$10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data'!$W$10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E3-442D-B6A3-A89F28D76E6F}"/>
            </c:ext>
          </c:extLst>
        </c:ser>
        <c:ser>
          <c:idx val="9"/>
          <c:order val="9"/>
          <c:tx>
            <c:strRef>
              <c:f>'all data'!$C$11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data'!$W$11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E3-442D-B6A3-A89F28D76E6F}"/>
            </c:ext>
          </c:extLst>
        </c:ser>
        <c:ser>
          <c:idx val="10"/>
          <c:order val="10"/>
          <c:tx>
            <c:strRef>
              <c:f>'all data'!$C$12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E3-442D-B6A3-A89F28D76E6F}"/>
            </c:ext>
          </c:extLst>
        </c:ser>
        <c:ser>
          <c:idx val="11"/>
          <c:order val="11"/>
          <c:tx>
            <c:strRef>
              <c:f>'all data'!$C$13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E3-442D-B6A3-A89F28D76E6F}"/>
            </c:ext>
          </c:extLst>
        </c:ser>
        <c:ser>
          <c:idx val="12"/>
          <c:order val="12"/>
          <c:tx>
            <c:strRef>
              <c:f>'all data'!$C$14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data'!$W$14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E3-442D-B6A3-A89F28D76E6F}"/>
            </c:ext>
          </c:extLst>
        </c:ser>
        <c:ser>
          <c:idx val="13"/>
          <c:order val="13"/>
          <c:tx>
            <c:strRef>
              <c:f>'all data'!$C$15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data'!$W$15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E3-442D-B6A3-A89F28D76E6F}"/>
            </c:ext>
          </c:extLst>
        </c:ser>
        <c:ser>
          <c:idx val="14"/>
          <c:order val="14"/>
          <c:tx>
            <c:strRef>
              <c:f>'all data'!$C$16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data'!$W$16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E3-442D-B6A3-A89F28D76E6F}"/>
            </c:ext>
          </c:extLst>
        </c:ser>
        <c:ser>
          <c:idx val="15"/>
          <c:order val="15"/>
          <c:tx>
            <c:strRef>
              <c:f>'all data'!$C$17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data'!$W$17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E3-442D-B6A3-A89F28D76E6F}"/>
            </c:ext>
          </c:extLst>
        </c:ser>
        <c:ser>
          <c:idx val="16"/>
          <c:order val="16"/>
          <c:tx>
            <c:strRef>
              <c:f>'all data'!$C$18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data'!$W$18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E3-442D-B6A3-A89F28D76E6F}"/>
            </c:ext>
          </c:extLst>
        </c:ser>
        <c:ser>
          <c:idx val="17"/>
          <c:order val="17"/>
          <c:tx>
            <c:strRef>
              <c:f>'all data'!$C$19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data'!$W$19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E3-442D-B6A3-A89F28D76E6F}"/>
            </c:ext>
          </c:extLst>
        </c:ser>
        <c:ser>
          <c:idx val="18"/>
          <c:order val="18"/>
          <c:tx>
            <c:strRef>
              <c:f>'all data'!$C$20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data'!$W$20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E3-442D-B6A3-A89F28D76E6F}"/>
            </c:ext>
          </c:extLst>
        </c:ser>
        <c:ser>
          <c:idx val="19"/>
          <c:order val="19"/>
          <c:tx>
            <c:strRef>
              <c:f>'all data'!$C$21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data'!$W$21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E3-442D-B6A3-A89F28D76E6F}"/>
            </c:ext>
          </c:extLst>
        </c:ser>
        <c:ser>
          <c:idx val="20"/>
          <c:order val="20"/>
          <c:tx>
            <c:strRef>
              <c:f>'all data'!$C$22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E3-442D-B6A3-A89F28D76E6F}"/>
            </c:ext>
          </c:extLst>
        </c:ser>
        <c:ser>
          <c:idx val="21"/>
          <c:order val="21"/>
          <c:tx>
            <c:strRef>
              <c:f>'all data'!$C$23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E3-442D-B6A3-A89F28D7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Santander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C44-9470-79B99CFD6980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data'!$AA$2:$AA$23</c:f>
              <c:numCache>
                <c:formatCode>m/d/yyyy</c:formatCode>
                <c:ptCount val="22"/>
                <c:pt idx="0">
                  <c:v>43976</c:v>
                </c:pt>
                <c:pt idx="1">
                  <c:v>43854</c:v>
                </c:pt>
                <c:pt idx="2">
                  <c:v>43927</c:v>
                </c:pt>
                <c:pt idx="3">
                  <c:v>43886</c:v>
                </c:pt>
                <c:pt idx="4">
                  <c:v>43978</c:v>
                </c:pt>
                <c:pt idx="5">
                  <c:v>43917</c:v>
                </c:pt>
                <c:pt idx="6">
                  <c:v>43933</c:v>
                </c:pt>
                <c:pt idx="7">
                  <c:v>43947</c:v>
                </c:pt>
                <c:pt idx="8">
                  <c:v>43958</c:v>
                </c:pt>
                <c:pt idx="9">
                  <c:v>43970</c:v>
                </c:pt>
                <c:pt idx="10">
                  <c:v>43981</c:v>
                </c:pt>
                <c:pt idx="11">
                  <c:v>43996</c:v>
                </c:pt>
                <c:pt idx="12">
                  <c:v>44010</c:v>
                </c:pt>
                <c:pt idx="13">
                  <c:v>44023</c:v>
                </c:pt>
                <c:pt idx="14">
                  <c:v>44049</c:v>
                </c:pt>
                <c:pt idx="15">
                  <c:v>44074</c:v>
                </c:pt>
                <c:pt idx="16">
                  <c:v>44095</c:v>
                </c:pt>
                <c:pt idx="17">
                  <c:v>44109</c:v>
                </c:pt>
                <c:pt idx="18">
                  <c:v>44127</c:v>
                </c:pt>
                <c:pt idx="19">
                  <c:v>44140</c:v>
                </c:pt>
                <c:pt idx="20">
                  <c:v>44160</c:v>
                </c:pt>
                <c:pt idx="21">
                  <c:v>44174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C44-9470-79B99CFD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Santander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6-40DE-9122-5F2895CB7230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data'!$X$2:$X$23</c:f>
              <c:numCache>
                <c:formatCode>0</c:formatCode>
                <c:ptCount val="22"/>
                <c:pt idx="0">
                  <c:v>170</c:v>
                </c:pt>
                <c:pt idx="1">
                  <c:v>182</c:v>
                </c:pt>
                <c:pt idx="2">
                  <c:v>181</c:v>
                </c:pt>
                <c:pt idx="3">
                  <c:v>181</c:v>
                </c:pt>
                <c:pt idx="4">
                  <c:v>170</c:v>
                </c:pt>
                <c:pt idx="5">
                  <c:v>182</c:v>
                </c:pt>
                <c:pt idx="6">
                  <c:v>180</c:v>
                </c:pt>
                <c:pt idx="7">
                  <c:v>178</c:v>
                </c:pt>
                <c:pt idx="8">
                  <c:v>175</c:v>
                </c:pt>
                <c:pt idx="9">
                  <c:v>172</c:v>
                </c:pt>
                <c:pt idx="10">
                  <c:v>169</c:v>
                </c:pt>
                <c:pt idx="11">
                  <c:v>169</c:v>
                </c:pt>
                <c:pt idx="12">
                  <c:v>167</c:v>
                </c:pt>
                <c:pt idx="13">
                  <c:v>166</c:v>
                </c:pt>
                <c:pt idx="14">
                  <c:v>166</c:v>
                </c:pt>
                <c:pt idx="15">
                  <c:v>165</c:v>
                </c:pt>
                <c:pt idx="16" formatCode="General">
                  <c:v>166</c:v>
                </c:pt>
                <c:pt idx="17">
                  <c:v>165</c:v>
                </c:pt>
                <c:pt idx="18" formatCode="General">
                  <c:v>166</c:v>
                </c:pt>
                <c:pt idx="19" formatCode="General">
                  <c:v>167</c:v>
                </c:pt>
                <c:pt idx="20" formatCode="General">
                  <c:v>169</c:v>
                </c:pt>
                <c:pt idx="21" formatCode="General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6-40DE-9122-5F2895CB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Diference days modeled - obs</a:t>
            </a:r>
          </a:p>
        </c:rich>
      </c:tx>
      <c:layout>
        <c:manualLayout>
          <c:xMode val="edge"/>
          <c:yMode val="edge"/>
          <c:x val="0.38897435897435895"/>
          <c:y val="2.97952107131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data'!$C$2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7BE-A9F8-0BDD39818708}"/>
            </c:ext>
          </c:extLst>
        </c:ser>
        <c:ser>
          <c:idx val="1"/>
          <c:order val="1"/>
          <c:tx>
            <c:strRef>
              <c:f>'all data'!$C$3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7BE-A9F8-0BDD39818708}"/>
            </c:ext>
          </c:extLst>
        </c:ser>
        <c:ser>
          <c:idx val="2"/>
          <c:order val="2"/>
          <c:tx>
            <c:strRef>
              <c:f>'all data'!$C$4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7-47BE-A9F8-0BDD39818708}"/>
            </c:ext>
          </c:extLst>
        </c:ser>
        <c:ser>
          <c:idx val="3"/>
          <c:order val="3"/>
          <c:tx>
            <c:strRef>
              <c:f>'all data'!$C$5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7-47BE-A9F8-0BDD39818708}"/>
            </c:ext>
          </c:extLst>
        </c:ser>
        <c:ser>
          <c:idx val="4"/>
          <c:order val="4"/>
          <c:tx>
            <c:strRef>
              <c:f>'all data'!$C$6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7-47BE-A9F8-0BDD39818708}"/>
            </c:ext>
          </c:extLst>
        </c:ser>
        <c:ser>
          <c:idx val="5"/>
          <c:order val="5"/>
          <c:tx>
            <c:strRef>
              <c:f>'all data'!$C$7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7-47BE-A9F8-0BDD39818708}"/>
            </c:ext>
          </c:extLst>
        </c:ser>
        <c:ser>
          <c:idx val="6"/>
          <c:order val="6"/>
          <c:tx>
            <c:strRef>
              <c:f>'all data'!$C$8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7-47BE-A9F8-0BDD39818708}"/>
            </c:ext>
          </c:extLst>
        </c:ser>
        <c:ser>
          <c:idx val="7"/>
          <c:order val="7"/>
          <c:tx>
            <c:strRef>
              <c:f>'all data'!$C$9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7-47BE-A9F8-0BDD39818708}"/>
            </c:ext>
          </c:extLst>
        </c:ser>
        <c:ser>
          <c:idx val="8"/>
          <c:order val="8"/>
          <c:tx>
            <c:strRef>
              <c:f>'all data'!$C$10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data'!$W$10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7-47BE-A9F8-0BDD39818708}"/>
            </c:ext>
          </c:extLst>
        </c:ser>
        <c:ser>
          <c:idx val="9"/>
          <c:order val="9"/>
          <c:tx>
            <c:strRef>
              <c:f>'all data'!$C$11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data'!$W$11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7-47BE-A9F8-0BDD39818708}"/>
            </c:ext>
          </c:extLst>
        </c:ser>
        <c:ser>
          <c:idx val="10"/>
          <c:order val="10"/>
          <c:tx>
            <c:strRef>
              <c:f>'all data'!$C$12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C7-47BE-A9F8-0BDD39818708}"/>
            </c:ext>
          </c:extLst>
        </c:ser>
        <c:ser>
          <c:idx val="11"/>
          <c:order val="11"/>
          <c:tx>
            <c:strRef>
              <c:f>'all data'!$C$13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C7-47BE-A9F8-0BDD39818708}"/>
            </c:ext>
          </c:extLst>
        </c:ser>
        <c:ser>
          <c:idx val="12"/>
          <c:order val="12"/>
          <c:tx>
            <c:strRef>
              <c:f>'all data'!$C$14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data'!$W$14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C7-47BE-A9F8-0BDD39818708}"/>
            </c:ext>
          </c:extLst>
        </c:ser>
        <c:ser>
          <c:idx val="13"/>
          <c:order val="13"/>
          <c:tx>
            <c:strRef>
              <c:f>'all data'!$C$15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data'!$W$15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C7-47BE-A9F8-0BDD39818708}"/>
            </c:ext>
          </c:extLst>
        </c:ser>
        <c:ser>
          <c:idx val="14"/>
          <c:order val="14"/>
          <c:tx>
            <c:strRef>
              <c:f>'all data'!$C$16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data'!$W$16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C7-47BE-A9F8-0BDD39818708}"/>
            </c:ext>
          </c:extLst>
        </c:ser>
        <c:ser>
          <c:idx val="15"/>
          <c:order val="15"/>
          <c:tx>
            <c:strRef>
              <c:f>'all data'!$C$17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data'!$W$17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C7-47BE-A9F8-0BDD39818708}"/>
            </c:ext>
          </c:extLst>
        </c:ser>
        <c:ser>
          <c:idx val="16"/>
          <c:order val="16"/>
          <c:tx>
            <c:strRef>
              <c:f>'all data'!$C$18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data'!$W$18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C7-47BE-A9F8-0BDD39818708}"/>
            </c:ext>
          </c:extLst>
        </c:ser>
        <c:ser>
          <c:idx val="17"/>
          <c:order val="17"/>
          <c:tx>
            <c:strRef>
              <c:f>'all data'!$C$19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data'!$W$19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C7-47BE-A9F8-0BDD39818708}"/>
            </c:ext>
          </c:extLst>
        </c:ser>
        <c:ser>
          <c:idx val="18"/>
          <c:order val="18"/>
          <c:tx>
            <c:strRef>
              <c:f>'all data'!$C$20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data'!$W$20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C7-47BE-A9F8-0BDD39818708}"/>
            </c:ext>
          </c:extLst>
        </c:ser>
        <c:ser>
          <c:idx val="19"/>
          <c:order val="19"/>
          <c:tx>
            <c:strRef>
              <c:f>'all data'!$C$21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data'!$W$21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C7-47BE-A9F8-0BDD39818708}"/>
            </c:ext>
          </c:extLst>
        </c:ser>
        <c:ser>
          <c:idx val="20"/>
          <c:order val="20"/>
          <c:tx>
            <c:strRef>
              <c:f>'all data'!$C$22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C7-47BE-A9F8-0BDD39818708}"/>
            </c:ext>
          </c:extLst>
        </c:ser>
        <c:ser>
          <c:idx val="21"/>
          <c:order val="21"/>
          <c:tx>
            <c:strRef>
              <c:f>'all data'!$C$23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C7-47BE-A9F8-0BDD3981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381000</xdr:colOff>
      <xdr:row>3</xdr:row>
      <xdr:rowOff>142881</xdr:rowOff>
    </xdr:from>
    <xdr:to>
      <xdr:col>39</xdr:col>
      <xdr:colOff>342900</xdr:colOff>
      <xdr:row>21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2EAD3-86D4-4FC2-815D-DC3929D2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76200</xdr:rowOff>
    </xdr:from>
    <xdr:to>
      <xdr:col>11</xdr:col>
      <xdr:colOff>142875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F9F0F-A07E-4E35-80DF-F69AADFD8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</xdr:row>
      <xdr:rowOff>77932</xdr:rowOff>
    </xdr:from>
    <xdr:to>
      <xdr:col>22</xdr:col>
      <xdr:colOff>19051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9701A-ECB1-4147-A0F6-84FB29EB5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3</xdr:row>
      <xdr:rowOff>104775</xdr:rowOff>
    </xdr:from>
    <xdr:to>
      <xdr:col>30</xdr:col>
      <xdr:colOff>38100</xdr:colOff>
      <xdr:row>20</xdr:row>
      <xdr:rowOff>142869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29A27-F5F1-4244-A8D5-160335416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FCC1-3415-4B2A-B14D-C7C1459FD88C}">
  <dimension ref="A1:AC97"/>
  <sheetViews>
    <sheetView tabSelected="1" workbookViewId="0">
      <pane ySplit="1" topLeftCell="A2" activePane="bottomLeft" state="frozen"/>
      <selection pane="bottomLeft" activeCell="AB3" sqref="AB3"/>
    </sheetView>
  </sheetViews>
  <sheetFormatPr defaultRowHeight="15" x14ac:dyDescent="0.25"/>
  <cols>
    <col min="3" max="3" width="12.28515625" style="3" customWidth="1"/>
    <col min="4" max="4" width="10.42578125" style="3" customWidth="1"/>
    <col min="9" max="9" width="14" customWidth="1"/>
    <col min="12" max="22" width="0" hidden="1" customWidth="1"/>
    <col min="24" max="26" width="9.140625" style="2"/>
    <col min="27" max="27" width="14.28515625" style="1" customWidth="1"/>
  </cols>
  <sheetData>
    <row r="1" spans="1:29" x14ac:dyDescent="0.25">
      <c r="A1" t="s">
        <v>5</v>
      </c>
      <c r="B1" t="s">
        <v>32</v>
      </c>
      <c r="C1" s="1" t="s">
        <v>6</v>
      </c>
      <c r="D1" s="1" t="s">
        <v>39</v>
      </c>
      <c r="E1" t="s">
        <v>4</v>
      </c>
      <c r="F1" t="s">
        <v>28</v>
      </c>
      <c r="G1" t="s">
        <v>27</v>
      </c>
      <c r="H1" t="s">
        <v>40</v>
      </c>
      <c r="I1" t="s">
        <v>20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  <c r="V1" t="s">
        <v>33</v>
      </c>
      <c r="W1" t="s">
        <v>42</v>
      </c>
      <c r="X1" s="10" t="s">
        <v>41</v>
      </c>
      <c r="Y1" s="11" t="s">
        <v>35</v>
      </c>
      <c r="Z1" s="11" t="s">
        <v>36</v>
      </c>
      <c r="AA1" s="12" t="s">
        <v>38</v>
      </c>
      <c r="AB1" s="10" t="s">
        <v>37</v>
      </c>
      <c r="AC1" s="11" t="s">
        <v>34</v>
      </c>
    </row>
    <row r="2" spans="1:29" x14ac:dyDescent="0.25">
      <c r="B2">
        <v>90</v>
      </c>
      <c r="C2" s="1">
        <v>43658</v>
      </c>
      <c r="D2" s="1">
        <v>43838</v>
      </c>
      <c r="E2">
        <v>3707.48</v>
      </c>
      <c r="F2">
        <v>1907.47999999999</v>
      </c>
      <c r="G2" t="s">
        <v>26</v>
      </c>
      <c r="H2">
        <v>180</v>
      </c>
      <c r="I2" s="1">
        <v>43658</v>
      </c>
      <c r="J2">
        <v>2019</v>
      </c>
      <c r="K2">
        <v>341</v>
      </c>
      <c r="L2">
        <v>6.55</v>
      </c>
      <c r="M2">
        <v>0.87</v>
      </c>
      <c r="N2">
        <v>81.709999999999994</v>
      </c>
      <c r="O2">
        <v>16.73</v>
      </c>
      <c r="P2">
        <v>25.16</v>
      </c>
      <c r="Q2">
        <v>15.24</v>
      </c>
      <c r="R2">
        <v>16.350000000000001</v>
      </c>
      <c r="S2">
        <v>19.920000000000002</v>
      </c>
      <c r="T2">
        <v>7</v>
      </c>
      <c r="U2">
        <v>90</v>
      </c>
      <c r="V2">
        <f t="shared" ref="V2:V33" si="0">MONTH(D2)</f>
        <v>1</v>
      </c>
      <c r="W2" s="2">
        <f>X2-H2</f>
        <v>-10</v>
      </c>
      <c r="X2" s="2">
        <v>170</v>
      </c>
      <c r="Y2" s="2">
        <v>8224</v>
      </c>
      <c r="Z2" s="2">
        <v>2467</v>
      </c>
      <c r="AA2" s="1">
        <v>43976</v>
      </c>
    </row>
    <row r="3" spans="1:29" x14ac:dyDescent="0.25">
      <c r="B3">
        <v>100</v>
      </c>
      <c r="C3" s="1">
        <v>43672</v>
      </c>
      <c r="D3" s="1">
        <v>43852</v>
      </c>
      <c r="E3">
        <v>3712.9</v>
      </c>
      <c r="F3">
        <v>1912.8999999999901</v>
      </c>
      <c r="G3" t="s">
        <v>26</v>
      </c>
      <c r="H3">
        <v>180</v>
      </c>
      <c r="I3" s="1">
        <v>43672</v>
      </c>
      <c r="J3">
        <v>2019</v>
      </c>
      <c r="K3">
        <v>207</v>
      </c>
      <c r="L3">
        <v>2.86</v>
      </c>
      <c r="M3">
        <v>0.68</v>
      </c>
      <c r="N3">
        <v>77.06</v>
      </c>
      <c r="O3">
        <v>15.85</v>
      </c>
      <c r="P3">
        <v>24.84</v>
      </c>
      <c r="Q3">
        <v>16.02</v>
      </c>
      <c r="R3">
        <v>22.425000000000001</v>
      </c>
      <c r="S3">
        <v>19.93</v>
      </c>
      <c r="T3">
        <v>7</v>
      </c>
      <c r="U3">
        <v>100</v>
      </c>
      <c r="V3">
        <f t="shared" si="0"/>
        <v>1</v>
      </c>
      <c r="W3" s="2">
        <f t="shared" ref="W3:W23" si="1">X3-H3</f>
        <v>2</v>
      </c>
      <c r="X3" s="2">
        <v>182</v>
      </c>
      <c r="Y3" s="2">
        <v>7623</v>
      </c>
      <c r="Z3" s="2">
        <v>2287</v>
      </c>
      <c r="AA3" s="1">
        <v>43854</v>
      </c>
      <c r="AB3">
        <v>9.1999999999999993</v>
      </c>
      <c r="AC3" s="2">
        <v>2687</v>
      </c>
    </row>
    <row r="4" spans="1:29" x14ac:dyDescent="0.25">
      <c r="B4">
        <v>70</v>
      </c>
      <c r="C4" s="1">
        <v>43687</v>
      </c>
      <c r="D4" s="1">
        <v>43867</v>
      </c>
      <c r="E4">
        <v>3706.25</v>
      </c>
      <c r="F4">
        <v>1906.24999999999</v>
      </c>
      <c r="G4" t="s">
        <v>26</v>
      </c>
      <c r="H4">
        <v>180</v>
      </c>
      <c r="I4" s="1">
        <v>43687</v>
      </c>
      <c r="J4">
        <v>2019</v>
      </c>
      <c r="K4">
        <v>281</v>
      </c>
      <c r="L4">
        <v>7.67</v>
      </c>
      <c r="M4">
        <v>0.55000000000000004</v>
      </c>
      <c r="N4">
        <v>77.41</v>
      </c>
      <c r="O4">
        <v>16.420000000000002</v>
      </c>
      <c r="P4">
        <v>26.19</v>
      </c>
      <c r="Q4">
        <v>16.39</v>
      </c>
      <c r="R4">
        <v>18.87</v>
      </c>
      <c r="S4">
        <v>20.45</v>
      </c>
      <c r="T4">
        <v>8</v>
      </c>
      <c r="U4">
        <v>70</v>
      </c>
      <c r="V4">
        <f t="shared" si="0"/>
        <v>2</v>
      </c>
      <c r="W4" s="2">
        <f t="shared" si="1"/>
        <v>1</v>
      </c>
      <c r="X4" s="2">
        <v>181</v>
      </c>
      <c r="Y4" s="2">
        <v>8212</v>
      </c>
      <c r="Z4" s="2">
        <v>2463</v>
      </c>
      <c r="AA4" s="1">
        <v>43927</v>
      </c>
    </row>
    <row r="5" spans="1:29" x14ac:dyDescent="0.25">
      <c r="B5">
        <v>80</v>
      </c>
      <c r="C5" s="1">
        <v>43705</v>
      </c>
      <c r="D5" s="1">
        <v>43885</v>
      </c>
      <c r="E5">
        <v>3719.29</v>
      </c>
      <c r="F5">
        <v>1919.29</v>
      </c>
      <c r="G5" t="s">
        <v>26</v>
      </c>
      <c r="H5">
        <v>180</v>
      </c>
      <c r="I5" s="1">
        <v>43705</v>
      </c>
      <c r="J5">
        <v>2019</v>
      </c>
      <c r="K5">
        <v>240</v>
      </c>
      <c r="L5">
        <v>8.33</v>
      </c>
      <c r="M5">
        <v>0.73</v>
      </c>
      <c r="N5">
        <v>73.099999999999994</v>
      </c>
      <c r="O5">
        <v>16.29</v>
      </c>
      <c r="P5">
        <v>27.17</v>
      </c>
      <c r="Q5">
        <v>16.52</v>
      </c>
      <c r="R5">
        <v>19.38</v>
      </c>
      <c r="S5">
        <v>21.21</v>
      </c>
      <c r="T5">
        <v>8</v>
      </c>
      <c r="U5">
        <v>80</v>
      </c>
      <c r="V5">
        <f t="shared" si="0"/>
        <v>2</v>
      </c>
      <c r="W5" s="2">
        <f t="shared" si="1"/>
        <v>1</v>
      </c>
      <c r="X5" s="2">
        <v>181</v>
      </c>
      <c r="Y5" s="2">
        <v>7808</v>
      </c>
      <c r="Z5" s="2">
        <v>2342</v>
      </c>
      <c r="AA5" s="1">
        <v>43886</v>
      </c>
    </row>
    <row r="6" spans="1:29" x14ac:dyDescent="0.25">
      <c r="B6">
        <v>60</v>
      </c>
      <c r="C6" s="1">
        <v>43720</v>
      </c>
      <c r="D6" s="1">
        <v>43900</v>
      </c>
      <c r="E6">
        <v>3716.59</v>
      </c>
      <c r="F6">
        <v>1916.59</v>
      </c>
      <c r="G6" t="s">
        <v>26</v>
      </c>
      <c r="H6">
        <v>180</v>
      </c>
      <c r="I6" s="1">
        <v>43720</v>
      </c>
      <c r="J6">
        <v>2019</v>
      </c>
      <c r="K6">
        <v>343</v>
      </c>
      <c r="L6">
        <v>0.01</v>
      </c>
      <c r="M6">
        <v>0.59</v>
      </c>
      <c r="N6">
        <v>80.19</v>
      </c>
      <c r="O6">
        <v>16.75</v>
      </c>
      <c r="P6">
        <v>25.12</v>
      </c>
      <c r="Q6">
        <v>16.63</v>
      </c>
      <c r="R6">
        <v>17.78</v>
      </c>
      <c r="S6">
        <v>20.23</v>
      </c>
      <c r="T6">
        <v>9</v>
      </c>
      <c r="U6">
        <v>60</v>
      </c>
      <c r="V6">
        <f t="shared" si="0"/>
        <v>3</v>
      </c>
      <c r="W6" s="2">
        <f t="shared" si="1"/>
        <v>-10</v>
      </c>
      <c r="X6" s="2">
        <v>170</v>
      </c>
      <c r="Y6" s="2">
        <v>8224</v>
      </c>
      <c r="Z6" s="2">
        <v>2467</v>
      </c>
      <c r="AA6" s="1">
        <v>43978</v>
      </c>
    </row>
    <row r="7" spans="1:29" x14ac:dyDescent="0.25">
      <c r="B7">
        <v>50</v>
      </c>
      <c r="C7" s="1">
        <v>43735</v>
      </c>
      <c r="D7" s="1">
        <v>43915</v>
      </c>
      <c r="E7">
        <v>3716.77</v>
      </c>
      <c r="F7">
        <v>1916.76999999999</v>
      </c>
      <c r="G7" t="s">
        <v>26</v>
      </c>
      <c r="H7">
        <v>180</v>
      </c>
      <c r="I7" s="1">
        <v>43735</v>
      </c>
      <c r="J7">
        <v>2019</v>
      </c>
      <c r="K7">
        <v>270</v>
      </c>
      <c r="L7">
        <v>0.04</v>
      </c>
      <c r="M7">
        <v>0.67</v>
      </c>
      <c r="N7">
        <v>71.27</v>
      </c>
      <c r="O7">
        <v>16.14</v>
      </c>
      <c r="P7">
        <v>27.8</v>
      </c>
      <c r="Q7">
        <v>16.2</v>
      </c>
      <c r="R7">
        <v>20.41</v>
      </c>
      <c r="S7">
        <v>21.47</v>
      </c>
      <c r="T7">
        <v>9</v>
      </c>
      <c r="U7">
        <v>50</v>
      </c>
      <c r="V7">
        <f t="shared" si="0"/>
        <v>3</v>
      </c>
      <c r="W7" s="2">
        <f t="shared" si="1"/>
        <v>2</v>
      </c>
      <c r="X7" s="2">
        <v>182</v>
      </c>
      <c r="Y7" s="2">
        <v>8127</v>
      </c>
      <c r="Z7" s="2">
        <v>2438</v>
      </c>
      <c r="AA7" s="1">
        <v>43917</v>
      </c>
    </row>
    <row r="8" spans="1:29" x14ac:dyDescent="0.25">
      <c r="B8">
        <v>40</v>
      </c>
      <c r="C8" s="1">
        <v>43753</v>
      </c>
      <c r="D8" s="1">
        <v>43933</v>
      </c>
      <c r="E8">
        <v>3742.91</v>
      </c>
      <c r="F8">
        <v>1942.91</v>
      </c>
      <c r="G8" t="s">
        <v>26</v>
      </c>
      <c r="H8">
        <v>180</v>
      </c>
      <c r="I8" s="1">
        <v>43753</v>
      </c>
      <c r="J8">
        <v>2019</v>
      </c>
      <c r="K8">
        <v>288</v>
      </c>
      <c r="L8">
        <v>10.99</v>
      </c>
      <c r="M8">
        <v>0.59</v>
      </c>
      <c r="N8">
        <v>81.25</v>
      </c>
      <c r="O8">
        <v>16.38</v>
      </c>
      <c r="P8">
        <v>24.5</v>
      </c>
      <c r="Q8">
        <v>15.55</v>
      </c>
      <c r="R8">
        <v>19.350000000000001</v>
      </c>
      <c r="S8">
        <v>19.64</v>
      </c>
      <c r="T8">
        <v>10</v>
      </c>
      <c r="U8">
        <v>40</v>
      </c>
      <c r="V8">
        <f t="shared" si="0"/>
        <v>4</v>
      </c>
      <c r="W8" s="2">
        <f t="shared" si="1"/>
        <v>0</v>
      </c>
      <c r="X8" s="2">
        <v>180</v>
      </c>
      <c r="Y8" s="2">
        <v>8252</v>
      </c>
      <c r="Z8" s="2">
        <v>2476</v>
      </c>
      <c r="AA8" s="1">
        <v>43933</v>
      </c>
    </row>
    <row r="9" spans="1:29" x14ac:dyDescent="0.25">
      <c r="B9">
        <v>20</v>
      </c>
      <c r="C9" s="1">
        <v>43769</v>
      </c>
      <c r="D9" s="1">
        <v>43949</v>
      </c>
      <c r="E9">
        <v>3766.9</v>
      </c>
      <c r="F9">
        <v>1966.9</v>
      </c>
      <c r="G9" t="s">
        <v>26</v>
      </c>
      <c r="H9">
        <v>180</v>
      </c>
      <c r="I9" s="1">
        <v>43769</v>
      </c>
      <c r="J9">
        <v>2019</v>
      </c>
      <c r="K9">
        <v>304</v>
      </c>
      <c r="L9">
        <v>0.26</v>
      </c>
      <c r="M9">
        <v>0.67</v>
      </c>
      <c r="N9">
        <v>81.09</v>
      </c>
      <c r="O9">
        <v>17.02</v>
      </c>
      <c r="P9">
        <v>25.78</v>
      </c>
      <c r="Q9">
        <v>16.11</v>
      </c>
      <c r="R9">
        <v>20.66</v>
      </c>
      <c r="S9">
        <v>20.329999999999998</v>
      </c>
      <c r="T9">
        <v>10</v>
      </c>
      <c r="U9">
        <v>20</v>
      </c>
      <c r="V9">
        <f t="shared" si="0"/>
        <v>4</v>
      </c>
      <c r="W9" s="2">
        <f t="shared" si="1"/>
        <v>-2</v>
      </c>
      <c r="X9" s="2">
        <v>178</v>
      </c>
      <c r="Y9" s="2">
        <v>8296</v>
      </c>
      <c r="Z9" s="2">
        <v>2489</v>
      </c>
      <c r="AA9" s="1">
        <v>43947</v>
      </c>
    </row>
    <row r="10" spans="1:29" x14ac:dyDescent="0.25">
      <c r="A10" s="9">
        <f>AVERAGE(F2:F23)</f>
        <v>2016.6449999999968</v>
      </c>
      <c r="B10">
        <v>30</v>
      </c>
      <c r="C10" s="1">
        <v>43783</v>
      </c>
      <c r="D10" s="1">
        <v>43963</v>
      </c>
      <c r="E10">
        <v>3805.24</v>
      </c>
      <c r="F10">
        <v>2005.24</v>
      </c>
      <c r="G10" t="s">
        <v>26</v>
      </c>
      <c r="H10">
        <v>180</v>
      </c>
      <c r="I10" s="1">
        <v>43783</v>
      </c>
      <c r="J10">
        <v>2019</v>
      </c>
      <c r="K10">
        <v>318</v>
      </c>
      <c r="L10">
        <v>22.87</v>
      </c>
      <c r="M10">
        <v>0.79</v>
      </c>
      <c r="N10">
        <v>88.37</v>
      </c>
      <c r="O10">
        <v>17.52</v>
      </c>
      <c r="P10">
        <v>23.8</v>
      </c>
      <c r="Q10">
        <v>16.57</v>
      </c>
      <c r="R10">
        <v>18.09</v>
      </c>
      <c r="S10">
        <v>19.5</v>
      </c>
      <c r="T10">
        <v>11</v>
      </c>
      <c r="U10">
        <v>30</v>
      </c>
      <c r="V10">
        <f t="shared" si="0"/>
        <v>5</v>
      </c>
      <c r="W10" s="2">
        <f t="shared" si="1"/>
        <v>-5</v>
      </c>
      <c r="X10" s="2">
        <v>175</v>
      </c>
      <c r="Y10" s="2">
        <v>8284</v>
      </c>
      <c r="Z10" s="2">
        <v>2485</v>
      </c>
      <c r="AA10" s="1">
        <v>43958</v>
      </c>
    </row>
    <row r="11" spans="1:29" x14ac:dyDescent="0.25">
      <c r="B11">
        <v>90</v>
      </c>
      <c r="C11" s="1">
        <v>43798</v>
      </c>
      <c r="D11" s="1">
        <v>43978</v>
      </c>
      <c r="E11">
        <v>3844.25</v>
      </c>
      <c r="F11">
        <v>2044.25</v>
      </c>
      <c r="G11" t="s">
        <v>26</v>
      </c>
      <c r="H11">
        <v>180</v>
      </c>
      <c r="I11" s="1">
        <v>43798</v>
      </c>
      <c r="J11">
        <v>2019</v>
      </c>
      <c r="K11">
        <v>333</v>
      </c>
      <c r="L11">
        <v>1.33</v>
      </c>
      <c r="M11">
        <v>0.68</v>
      </c>
      <c r="N11">
        <v>87.77</v>
      </c>
      <c r="O11">
        <v>17.52</v>
      </c>
      <c r="P11">
        <v>22.84</v>
      </c>
      <c r="Q11">
        <v>17.309999999999999</v>
      </c>
      <c r="R11">
        <v>16.809999999999999</v>
      </c>
      <c r="S11">
        <v>19.61</v>
      </c>
      <c r="T11">
        <v>11</v>
      </c>
      <c r="U11">
        <v>90</v>
      </c>
      <c r="V11">
        <f t="shared" si="0"/>
        <v>5</v>
      </c>
      <c r="W11" s="2">
        <f t="shared" si="1"/>
        <v>-8</v>
      </c>
      <c r="X11" s="2">
        <v>172</v>
      </c>
      <c r="Y11" s="2">
        <v>8259</v>
      </c>
      <c r="Z11" s="2">
        <v>2478</v>
      </c>
      <c r="AA11" s="1">
        <v>43970</v>
      </c>
    </row>
    <row r="12" spans="1:29" x14ac:dyDescent="0.25">
      <c r="B12">
        <v>60</v>
      </c>
      <c r="C12" s="1">
        <v>43812</v>
      </c>
      <c r="D12" s="1">
        <v>43992</v>
      </c>
      <c r="E12">
        <v>3854.56</v>
      </c>
      <c r="F12">
        <v>2054.56</v>
      </c>
      <c r="G12" t="s">
        <v>26</v>
      </c>
      <c r="H12">
        <v>180</v>
      </c>
      <c r="I12" s="1">
        <v>43812</v>
      </c>
      <c r="J12">
        <v>2019</v>
      </c>
      <c r="K12">
        <v>347</v>
      </c>
      <c r="L12">
        <v>4.08</v>
      </c>
      <c r="M12">
        <v>0.88</v>
      </c>
      <c r="N12">
        <v>88.25</v>
      </c>
      <c r="O12">
        <v>17.53</v>
      </c>
      <c r="P12">
        <v>23.13</v>
      </c>
      <c r="Q12">
        <v>16.989999999999998</v>
      </c>
      <c r="R12">
        <v>18.91</v>
      </c>
      <c r="S12">
        <v>19.53</v>
      </c>
      <c r="T12">
        <v>12</v>
      </c>
      <c r="U12">
        <v>60</v>
      </c>
      <c r="V12">
        <f t="shared" si="0"/>
        <v>6</v>
      </c>
      <c r="W12" s="2">
        <f t="shared" si="1"/>
        <v>-11</v>
      </c>
      <c r="X12" s="2">
        <v>169</v>
      </c>
      <c r="Y12" s="2">
        <v>8193</v>
      </c>
      <c r="Z12" s="2">
        <v>2458</v>
      </c>
      <c r="AA12" s="1">
        <v>43981</v>
      </c>
    </row>
    <row r="13" spans="1:29" x14ac:dyDescent="0.25">
      <c r="B13">
        <v>30</v>
      </c>
      <c r="C13" s="1">
        <v>43827</v>
      </c>
      <c r="D13" s="1">
        <v>44007</v>
      </c>
      <c r="E13">
        <v>3863.06</v>
      </c>
      <c r="F13">
        <v>2063.06</v>
      </c>
      <c r="G13" t="s">
        <v>26</v>
      </c>
      <c r="H13">
        <v>180</v>
      </c>
      <c r="I13" s="1">
        <v>43827</v>
      </c>
      <c r="J13">
        <v>2019</v>
      </c>
      <c r="K13">
        <v>362</v>
      </c>
      <c r="L13">
        <v>0.38</v>
      </c>
      <c r="M13">
        <v>0.47</v>
      </c>
      <c r="N13">
        <v>82.26</v>
      </c>
      <c r="O13">
        <v>18.2</v>
      </c>
      <c r="P13">
        <v>25.83</v>
      </c>
      <c r="Q13">
        <v>18.41</v>
      </c>
      <c r="R13">
        <v>19.37</v>
      </c>
      <c r="S13">
        <v>21.31</v>
      </c>
      <c r="T13">
        <v>12</v>
      </c>
      <c r="U13">
        <v>30</v>
      </c>
      <c r="V13">
        <f t="shared" si="0"/>
        <v>6</v>
      </c>
      <c r="W13" s="2">
        <f t="shared" si="1"/>
        <v>-11</v>
      </c>
      <c r="X13" s="2">
        <v>169</v>
      </c>
      <c r="Y13" s="2">
        <v>8076</v>
      </c>
      <c r="Z13" s="2">
        <v>2423</v>
      </c>
      <c r="AA13" s="1">
        <v>43996</v>
      </c>
    </row>
    <row r="14" spans="1:29" x14ac:dyDescent="0.25">
      <c r="B14">
        <v>20</v>
      </c>
      <c r="C14" s="1">
        <v>43843</v>
      </c>
      <c r="D14" s="1">
        <v>44023</v>
      </c>
      <c r="E14">
        <v>3883.12</v>
      </c>
      <c r="F14">
        <v>2083.12</v>
      </c>
      <c r="G14" t="s">
        <v>26</v>
      </c>
      <c r="H14">
        <v>180</v>
      </c>
      <c r="I14" s="1">
        <v>43843</v>
      </c>
      <c r="J14">
        <v>2020</v>
      </c>
      <c r="K14">
        <v>13</v>
      </c>
      <c r="L14">
        <v>0</v>
      </c>
      <c r="M14">
        <v>0.96</v>
      </c>
      <c r="N14">
        <v>71.73</v>
      </c>
      <c r="O14">
        <v>16.03</v>
      </c>
      <c r="P14">
        <v>27.44</v>
      </c>
      <c r="Q14">
        <v>15.36</v>
      </c>
      <c r="R14">
        <v>22.78</v>
      </c>
      <c r="S14">
        <v>21.25</v>
      </c>
      <c r="T14">
        <v>1</v>
      </c>
      <c r="U14">
        <v>20</v>
      </c>
      <c r="V14">
        <f t="shared" si="0"/>
        <v>7</v>
      </c>
      <c r="W14" s="2">
        <f t="shared" si="1"/>
        <v>-13</v>
      </c>
      <c r="X14" s="2">
        <v>167</v>
      </c>
      <c r="Y14" s="2">
        <v>7970</v>
      </c>
      <c r="Z14" s="2">
        <v>2391</v>
      </c>
      <c r="AA14" s="1">
        <v>44010</v>
      </c>
    </row>
    <row r="15" spans="1:29" x14ac:dyDescent="0.25">
      <c r="B15">
        <v>30</v>
      </c>
      <c r="C15" s="1">
        <v>43857</v>
      </c>
      <c r="D15" s="1">
        <v>44037</v>
      </c>
      <c r="E15">
        <v>3886.0099999999902</v>
      </c>
      <c r="F15">
        <v>2086.0099999999902</v>
      </c>
      <c r="G15" t="s">
        <v>26</v>
      </c>
      <c r="H15">
        <v>180</v>
      </c>
      <c r="I15" s="1">
        <v>43857</v>
      </c>
      <c r="J15">
        <v>2020</v>
      </c>
      <c r="K15">
        <v>27</v>
      </c>
      <c r="L15">
        <v>8.83</v>
      </c>
      <c r="M15">
        <v>0.73</v>
      </c>
      <c r="N15">
        <v>91.08</v>
      </c>
      <c r="O15">
        <v>18.07</v>
      </c>
      <c r="P15">
        <v>22.19</v>
      </c>
      <c r="Q15">
        <v>17.89</v>
      </c>
      <c r="R15">
        <v>17.675000000000001</v>
      </c>
      <c r="S15">
        <v>19.579999999999998</v>
      </c>
      <c r="T15">
        <v>1</v>
      </c>
      <c r="U15">
        <v>30</v>
      </c>
      <c r="V15">
        <f t="shared" si="0"/>
        <v>7</v>
      </c>
      <c r="W15" s="2">
        <f t="shared" si="1"/>
        <v>-14</v>
      </c>
      <c r="X15" s="2">
        <v>166</v>
      </c>
      <c r="Y15" s="2">
        <v>7872</v>
      </c>
      <c r="Z15" s="2">
        <v>2362</v>
      </c>
      <c r="AA15" s="1">
        <v>44023</v>
      </c>
    </row>
    <row r="16" spans="1:29" x14ac:dyDescent="0.25">
      <c r="B16">
        <v>40</v>
      </c>
      <c r="C16" s="1">
        <v>43883</v>
      </c>
      <c r="D16" s="1">
        <v>44063</v>
      </c>
      <c r="E16">
        <v>3903.7599999999902</v>
      </c>
      <c r="F16">
        <v>2103.7600000000002</v>
      </c>
      <c r="G16" t="s">
        <v>26</v>
      </c>
      <c r="H16">
        <v>180</v>
      </c>
      <c r="I16" s="1">
        <v>43883</v>
      </c>
      <c r="J16">
        <v>2020</v>
      </c>
      <c r="K16">
        <v>53</v>
      </c>
      <c r="L16">
        <v>1.01</v>
      </c>
      <c r="M16">
        <v>0.36</v>
      </c>
      <c r="N16">
        <v>82.44</v>
      </c>
      <c r="O16">
        <v>17.55</v>
      </c>
      <c r="P16">
        <v>24.55</v>
      </c>
      <c r="Q16">
        <v>18.07</v>
      </c>
      <c r="R16">
        <v>17.23</v>
      </c>
      <c r="S16">
        <v>20.62</v>
      </c>
      <c r="T16">
        <v>2</v>
      </c>
      <c r="U16">
        <v>40</v>
      </c>
      <c r="V16">
        <f t="shared" si="0"/>
        <v>8</v>
      </c>
      <c r="W16" s="2">
        <f t="shared" si="1"/>
        <v>-14</v>
      </c>
      <c r="X16" s="2">
        <v>166</v>
      </c>
      <c r="Y16" s="2">
        <v>7765</v>
      </c>
      <c r="Z16" s="2">
        <v>2329</v>
      </c>
      <c r="AA16" s="1">
        <v>44049</v>
      </c>
    </row>
    <row r="17" spans="1:27" x14ac:dyDescent="0.25">
      <c r="B17">
        <v>35</v>
      </c>
      <c r="C17" s="1">
        <v>43909</v>
      </c>
      <c r="D17" s="1">
        <v>44089</v>
      </c>
      <c r="E17">
        <v>3895.5299999999902</v>
      </c>
      <c r="F17">
        <v>2095.5300000000002</v>
      </c>
      <c r="G17" t="s">
        <v>26</v>
      </c>
      <c r="H17">
        <v>180</v>
      </c>
      <c r="I17" s="1">
        <v>43909</v>
      </c>
      <c r="J17">
        <v>2020</v>
      </c>
      <c r="K17">
        <v>79</v>
      </c>
      <c r="L17">
        <v>0.05</v>
      </c>
      <c r="M17">
        <v>0.85</v>
      </c>
      <c r="N17">
        <v>74.44</v>
      </c>
      <c r="O17">
        <v>16.63</v>
      </c>
      <c r="P17">
        <v>26.35</v>
      </c>
      <c r="Q17">
        <v>17.3</v>
      </c>
      <c r="R17">
        <v>21.54</v>
      </c>
      <c r="S17">
        <v>21.28</v>
      </c>
      <c r="T17">
        <v>3</v>
      </c>
      <c r="U17">
        <v>35</v>
      </c>
      <c r="V17">
        <f t="shared" si="0"/>
        <v>9</v>
      </c>
      <c r="W17" s="2">
        <f t="shared" si="1"/>
        <v>-15</v>
      </c>
      <c r="X17" s="2">
        <v>165</v>
      </c>
      <c r="Y17" s="2">
        <v>7758</v>
      </c>
      <c r="Z17" s="2">
        <v>2328</v>
      </c>
      <c r="AA17" s="1">
        <v>44074</v>
      </c>
    </row>
    <row r="18" spans="1:27" x14ac:dyDescent="0.25">
      <c r="B18">
        <v>50</v>
      </c>
      <c r="C18" s="1">
        <v>43929</v>
      </c>
      <c r="D18" s="1">
        <v>44109</v>
      </c>
      <c r="E18">
        <v>3898.0299999999902</v>
      </c>
      <c r="F18">
        <v>2098.0300000000002</v>
      </c>
      <c r="G18" t="s">
        <v>26</v>
      </c>
      <c r="H18">
        <v>180</v>
      </c>
      <c r="I18" s="1">
        <v>43929</v>
      </c>
      <c r="J18">
        <v>2020</v>
      </c>
      <c r="K18">
        <v>99</v>
      </c>
      <c r="L18">
        <v>3.18</v>
      </c>
      <c r="M18">
        <v>0.49</v>
      </c>
      <c r="N18">
        <v>69.03</v>
      </c>
      <c r="O18">
        <v>15.86</v>
      </c>
      <c r="P18">
        <v>27.82</v>
      </c>
      <c r="Q18">
        <v>16.41</v>
      </c>
      <c r="R18">
        <v>21.27</v>
      </c>
      <c r="S18">
        <v>21.68</v>
      </c>
      <c r="T18">
        <v>4</v>
      </c>
      <c r="U18">
        <v>50</v>
      </c>
      <c r="V18">
        <f t="shared" si="0"/>
        <v>10</v>
      </c>
      <c r="W18" s="2">
        <f t="shared" si="1"/>
        <v>-14</v>
      </c>
      <c r="X18">
        <v>166</v>
      </c>
      <c r="Y18">
        <v>7823</v>
      </c>
      <c r="Z18">
        <v>2347</v>
      </c>
      <c r="AA18" s="1">
        <v>44095</v>
      </c>
    </row>
    <row r="19" spans="1:27" x14ac:dyDescent="0.25">
      <c r="B19">
        <v>70</v>
      </c>
      <c r="C19" s="1">
        <v>43944</v>
      </c>
      <c r="D19" s="1">
        <v>44124</v>
      </c>
      <c r="E19">
        <v>3908.51</v>
      </c>
      <c r="F19">
        <v>2108.5099999999902</v>
      </c>
      <c r="G19" t="s">
        <v>26</v>
      </c>
      <c r="H19">
        <v>180</v>
      </c>
      <c r="I19" s="1">
        <v>43944</v>
      </c>
      <c r="J19">
        <v>2020</v>
      </c>
      <c r="K19">
        <v>114</v>
      </c>
      <c r="L19">
        <v>0.21</v>
      </c>
      <c r="M19">
        <v>0.47</v>
      </c>
      <c r="N19">
        <v>78.040000000000006</v>
      </c>
      <c r="O19">
        <v>17.47</v>
      </c>
      <c r="P19">
        <v>26.56</v>
      </c>
      <c r="Q19">
        <v>17.670000000000002</v>
      </c>
      <c r="R19">
        <v>20.164999999999999</v>
      </c>
      <c r="S19">
        <v>21.4</v>
      </c>
      <c r="T19">
        <v>4</v>
      </c>
      <c r="U19">
        <v>70</v>
      </c>
      <c r="V19">
        <f t="shared" si="0"/>
        <v>10</v>
      </c>
      <c r="W19" s="2">
        <f t="shared" si="1"/>
        <v>-15</v>
      </c>
      <c r="X19" s="2">
        <v>165</v>
      </c>
      <c r="Y19" s="2">
        <v>7935</v>
      </c>
      <c r="Z19" s="2">
        <v>2380</v>
      </c>
      <c r="AA19" s="1">
        <v>44109</v>
      </c>
    </row>
    <row r="20" spans="1:27" x14ac:dyDescent="0.25">
      <c r="B20">
        <v>100</v>
      </c>
      <c r="C20" s="1">
        <v>43961</v>
      </c>
      <c r="D20" s="1">
        <v>44141</v>
      </c>
      <c r="E20">
        <v>3885</v>
      </c>
      <c r="F20">
        <v>2084.99999999999</v>
      </c>
      <c r="G20" t="s">
        <v>26</v>
      </c>
      <c r="H20">
        <v>180</v>
      </c>
      <c r="I20" s="1">
        <v>43961</v>
      </c>
      <c r="J20">
        <v>2020</v>
      </c>
      <c r="K20">
        <v>131</v>
      </c>
      <c r="L20">
        <v>0</v>
      </c>
      <c r="M20">
        <v>0.61</v>
      </c>
      <c r="N20">
        <v>64.89</v>
      </c>
      <c r="O20">
        <v>15.23</v>
      </c>
      <c r="P20">
        <v>28.96</v>
      </c>
      <c r="Q20">
        <v>16.88</v>
      </c>
      <c r="R20">
        <v>22.29</v>
      </c>
      <c r="S20">
        <v>22.03</v>
      </c>
      <c r="T20">
        <v>5</v>
      </c>
      <c r="U20">
        <v>100</v>
      </c>
      <c r="V20">
        <f t="shared" si="0"/>
        <v>11</v>
      </c>
      <c r="W20" s="2">
        <f t="shared" si="1"/>
        <v>-14</v>
      </c>
      <c r="X20">
        <v>166</v>
      </c>
      <c r="Y20">
        <v>8134</v>
      </c>
      <c r="Z20">
        <v>2440</v>
      </c>
      <c r="AA20" s="1">
        <v>44127</v>
      </c>
    </row>
    <row r="21" spans="1:27" x14ac:dyDescent="0.25">
      <c r="B21">
        <v>110</v>
      </c>
      <c r="C21" s="1">
        <v>43973</v>
      </c>
      <c r="D21" s="1">
        <v>44153</v>
      </c>
      <c r="E21">
        <v>3852.47</v>
      </c>
      <c r="F21">
        <v>2052.4699999999998</v>
      </c>
      <c r="G21" t="s">
        <v>26</v>
      </c>
      <c r="H21">
        <v>180</v>
      </c>
      <c r="I21" s="1">
        <v>43973</v>
      </c>
      <c r="J21">
        <v>2020</v>
      </c>
      <c r="K21">
        <v>143</v>
      </c>
      <c r="L21">
        <v>1.75</v>
      </c>
      <c r="M21">
        <v>0.5</v>
      </c>
      <c r="N21">
        <v>74.34</v>
      </c>
      <c r="O21">
        <v>17.91</v>
      </c>
      <c r="P21">
        <v>27.95</v>
      </c>
      <c r="Q21">
        <v>18.57</v>
      </c>
      <c r="R21">
        <v>18.89</v>
      </c>
      <c r="S21">
        <v>22.62</v>
      </c>
      <c r="T21">
        <v>5</v>
      </c>
      <c r="U21">
        <v>110</v>
      </c>
      <c r="V21">
        <f t="shared" si="0"/>
        <v>11</v>
      </c>
      <c r="W21" s="2">
        <f t="shared" si="1"/>
        <v>-13</v>
      </c>
      <c r="X21">
        <v>167</v>
      </c>
      <c r="Y21">
        <v>8206</v>
      </c>
      <c r="Z21">
        <v>2462</v>
      </c>
      <c r="AA21" s="1">
        <v>44140</v>
      </c>
    </row>
    <row r="22" spans="1:27" x14ac:dyDescent="0.25">
      <c r="B22">
        <v>95</v>
      </c>
      <c r="C22" s="1">
        <v>43991</v>
      </c>
      <c r="D22" s="1">
        <v>44171</v>
      </c>
      <c r="E22">
        <v>3844.8199999999902</v>
      </c>
      <c r="F22">
        <v>2044.82</v>
      </c>
      <c r="G22" t="s">
        <v>26</v>
      </c>
      <c r="H22">
        <v>180</v>
      </c>
      <c r="I22" s="1">
        <v>43991</v>
      </c>
      <c r="J22">
        <v>2020</v>
      </c>
      <c r="K22">
        <v>161</v>
      </c>
      <c r="L22">
        <v>0.28999999999999998</v>
      </c>
      <c r="M22">
        <v>0.74</v>
      </c>
      <c r="N22">
        <v>74.13</v>
      </c>
      <c r="O22">
        <v>16.64</v>
      </c>
      <c r="P22">
        <v>28.08</v>
      </c>
      <c r="Q22">
        <v>16.079999999999998</v>
      </c>
      <c r="R22">
        <v>17.309999999999999</v>
      </c>
      <c r="S22">
        <v>21.36</v>
      </c>
      <c r="T22">
        <v>6</v>
      </c>
      <c r="U22">
        <v>95</v>
      </c>
      <c r="V22">
        <f t="shared" si="0"/>
        <v>12</v>
      </c>
      <c r="W22" s="2">
        <f t="shared" si="1"/>
        <v>-11</v>
      </c>
      <c r="X22">
        <v>169</v>
      </c>
      <c r="Y22">
        <v>8138</v>
      </c>
      <c r="Z22">
        <v>2441</v>
      </c>
      <c r="AA22" s="1">
        <v>44160</v>
      </c>
    </row>
    <row r="23" spans="1:27" x14ac:dyDescent="0.25">
      <c r="B23">
        <v>105</v>
      </c>
      <c r="C23" s="1">
        <v>44005</v>
      </c>
      <c r="D23" s="1">
        <v>44185</v>
      </c>
      <c r="E23">
        <v>3852.7399999999898</v>
      </c>
      <c r="F23">
        <v>2052.7399999999998</v>
      </c>
      <c r="G23" t="s">
        <v>26</v>
      </c>
      <c r="H23">
        <v>180</v>
      </c>
      <c r="I23" s="1">
        <v>44005</v>
      </c>
      <c r="J23">
        <v>2020</v>
      </c>
      <c r="K23">
        <v>175</v>
      </c>
      <c r="L23">
        <v>4.22</v>
      </c>
      <c r="M23">
        <v>0.84</v>
      </c>
      <c r="N23">
        <v>65.180000000000007</v>
      </c>
      <c r="O23">
        <v>14.71</v>
      </c>
      <c r="P23">
        <v>28.9</v>
      </c>
      <c r="Q23">
        <v>15.7</v>
      </c>
      <c r="R23">
        <v>18.52</v>
      </c>
      <c r="S23">
        <v>21.41</v>
      </c>
      <c r="T23">
        <v>6</v>
      </c>
      <c r="U23">
        <v>105</v>
      </c>
      <c r="V23">
        <f t="shared" si="0"/>
        <v>12</v>
      </c>
      <c r="W23" s="2">
        <f t="shared" si="1"/>
        <v>-11</v>
      </c>
      <c r="X23">
        <v>169</v>
      </c>
      <c r="Y23">
        <v>8056</v>
      </c>
      <c r="Z23">
        <v>2417</v>
      </c>
      <c r="AA23" s="1">
        <v>44174</v>
      </c>
    </row>
    <row r="24" spans="1:27" x14ac:dyDescent="0.25">
      <c r="A24" t="s">
        <v>0</v>
      </c>
      <c r="B24">
        <v>787.14285714285711</v>
      </c>
      <c r="C24" s="3" t="s">
        <v>1</v>
      </c>
      <c r="D24" s="3" t="s">
        <v>2</v>
      </c>
      <c r="E24">
        <v>3283.05</v>
      </c>
      <c r="F24">
        <v>1483.04999999999</v>
      </c>
      <c r="G24" t="s">
        <v>25</v>
      </c>
      <c r="H24">
        <v>180</v>
      </c>
      <c r="I24" s="1">
        <v>43910</v>
      </c>
      <c r="J24">
        <v>2020</v>
      </c>
      <c r="K24">
        <v>80</v>
      </c>
      <c r="L24">
        <v>4.68</v>
      </c>
      <c r="M24">
        <v>0.56000000000000005</v>
      </c>
      <c r="N24">
        <v>87.83</v>
      </c>
      <c r="O24">
        <v>15.84</v>
      </c>
      <c r="P24">
        <v>21.66</v>
      </c>
      <c r="Q24">
        <v>15.29</v>
      </c>
      <c r="R24">
        <v>11.21</v>
      </c>
      <c r="S24">
        <v>17.89</v>
      </c>
      <c r="T24">
        <v>3</v>
      </c>
      <c r="U24">
        <v>787.14285714285711</v>
      </c>
      <c r="V24" t="e">
        <f t="shared" si="0"/>
        <v>#VALUE!</v>
      </c>
    </row>
    <row r="25" spans="1:27" x14ac:dyDescent="0.25">
      <c r="A25" t="s">
        <v>3</v>
      </c>
      <c r="B25">
        <v>1096.6666666666667</v>
      </c>
      <c r="C25" s="3" t="s">
        <v>1</v>
      </c>
      <c r="D25" s="3" t="s">
        <v>2</v>
      </c>
      <c r="E25">
        <v>3283.05</v>
      </c>
      <c r="F25">
        <v>1483.04999999999</v>
      </c>
      <c r="G25" t="s">
        <v>25</v>
      </c>
      <c r="H25">
        <v>180</v>
      </c>
      <c r="I25" s="1">
        <v>43910</v>
      </c>
      <c r="J25">
        <v>2020</v>
      </c>
      <c r="K25">
        <v>80</v>
      </c>
      <c r="L25">
        <v>4.68</v>
      </c>
      <c r="M25">
        <v>0.56000000000000005</v>
      </c>
      <c r="N25">
        <v>87.83</v>
      </c>
      <c r="O25">
        <v>15.84</v>
      </c>
      <c r="P25">
        <v>21.66</v>
      </c>
      <c r="Q25">
        <v>15.29</v>
      </c>
      <c r="R25">
        <v>11.21</v>
      </c>
      <c r="S25">
        <v>17.89</v>
      </c>
      <c r="T25">
        <v>3</v>
      </c>
      <c r="U25">
        <v>1096.6666666666667</v>
      </c>
      <c r="V25" t="e">
        <f t="shared" si="0"/>
        <v>#VALUE!</v>
      </c>
    </row>
    <row r="26" spans="1:27" x14ac:dyDescent="0.25">
      <c r="A26" t="s">
        <v>3</v>
      </c>
      <c r="B26">
        <v>963.125</v>
      </c>
      <c r="C26" s="3" t="s">
        <v>8</v>
      </c>
      <c r="D26" s="3" t="s">
        <v>2</v>
      </c>
      <c r="E26">
        <v>3413.7999999999902</v>
      </c>
      <c r="F26">
        <v>1543.79999999999</v>
      </c>
      <c r="G26" t="s">
        <v>25</v>
      </c>
      <c r="H26">
        <v>187</v>
      </c>
      <c r="I26" s="1">
        <v>43903</v>
      </c>
      <c r="J26">
        <v>2020</v>
      </c>
      <c r="K26">
        <v>73</v>
      </c>
      <c r="L26">
        <v>9.36</v>
      </c>
      <c r="M26">
        <v>0.4</v>
      </c>
      <c r="N26">
        <v>89.46</v>
      </c>
      <c r="O26">
        <v>16.989999999999998</v>
      </c>
      <c r="P26">
        <v>21.93</v>
      </c>
      <c r="Q26">
        <v>16.309999999999999</v>
      </c>
      <c r="R26">
        <v>12.88</v>
      </c>
      <c r="S26">
        <v>18.77</v>
      </c>
      <c r="T26">
        <v>3</v>
      </c>
      <c r="U26">
        <v>963.125</v>
      </c>
      <c r="V26" t="e">
        <f t="shared" si="0"/>
        <v>#VALUE!</v>
      </c>
    </row>
    <row r="27" spans="1:27" x14ac:dyDescent="0.25">
      <c r="A27" t="s">
        <v>0</v>
      </c>
      <c r="B27">
        <v>722.5</v>
      </c>
      <c r="C27" s="3" t="s">
        <v>8</v>
      </c>
      <c r="D27" s="3" t="s">
        <v>2</v>
      </c>
      <c r="E27">
        <v>3413.7999999999902</v>
      </c>
      <c r="F27">
        <v>1543.79999999999</v>
      </c>
      <c r="G27" t="s">
        <v>25</v>
      </c>
      <c r="H27">
        <v>187</v>
      </c>
      <c r="I27" s="1">
        <v>43903</v>
      </c>
      <c r="J27">
        <v>2020</v>
      </c>
      <c r="K27">
        <v>73</v>
      </c>
      <c r="L27">
        <v>9.36</v>
      </c>
      <c r="M27">
        <v>0.4</v>
      </c>
      <c r="N27">
        <v>89.46</v>
      </c>
      <c r="O27">
        <v>16.989999999999998</v>
      </c>
      <c r="P27">
        <v>21.93</v>
      </c>
      <c r="Q27">
        <v>16.309999999999999</v>
      </c>
      <c r="R27">
        <v>12.88</v>
      </c>
      <c r="S27">
        <v>18.77</v>
      </c>
      <c r="T27">
        <v>3</v>
      </c>
      <c r="U27">
        <v>722.5</v>
      </c>
      <c r="V27" t="e">
        <f t="shared" si="0"/>
        <v>#VALUE!</v>
      </c>
    </row>
    <row r="28" spans="1:27" x14ac:dyDescent="0.25">
      <c r="A28" t="s">
        <v>0</v>
      </c>
      <c r="B28" s="2">
        <v>607.86</v>
      </c>
      <c r="C28" s="3" t="s">
        <v>1</v>
      </c>
      <c r="D28" s="3" t="s">
        <v>21</v>
      </c>
      <c r="E28">
        <v>3801.77</v>
      </c>
      <c r="F28">
        <v>1711.76999999999</v>
      </c>
      <c r="G28" t="s">
        <v>24</v>
      </c>
      <c r="H28">
        <v>209</v>
      </c>
      <c r="I28" s="1">
        <v>43910</v>
      </c>
      <c r="J28">
        <v>2020</v>
      </c>
      <c r="K28">
        <v>80</v>
      </c>
      <c r="L28">
        <v>4.68</v>
      </c>
      <c r="M28">
        <v>0.56000000000000005</v>
      </c>
      <c r="N28">
        <v>87.83</v>
      </c>
      <c r="O28">
        <v>15.84</v>
      </c>
      <c r="P28">
        <v>21.66</v>
      </c>
      <c r="Q28">
        <v>15.29</v>
      </c>
      <c r="R28">
        <v>11.21</v>
      </c>
      <c r="S28">
        <v>17.89</v>
      </c>
      <c r="T28">
        <v>3</v>
      </c>
      <c r="U28" s="2">
        <v>607.86</v>
      </c>
      <c r="V28" t="e">
        <f t="shared" si="0"/>
        <v>#VALUE!</v>
      </c>
    </row>
    <row r="29" spans="1:27" x14ac:dyDescent="0.25">
      <c r="A29" t="s">
        <v>3</v>
      </c>
      <c r="B29">
        <v>800</v>
      </c>
      <c r="C29" s="3" t="s">
        <v>1</v>
      </c>
      <c r="D29" s="3" t="s">
        <v>21</v>
      </c>
      <c r="E29">
        <v>3801.77</v>
      </c>
      <c r="F29">
        <v>1711.76999999999</v>
      </c>
      <c r="G29" t="s">
        <v>24</v>
      </c>
      <c r="H29">
        <v>209</v>
      </c>
      <c r="I29" s="1">
        <v>43910</v>
      </c>
      <c r="J29">
        <v>2020</v>
      </c>
      <c r="K29">
        <v>80</v>
      </c>
      <c r="L29">
        <v>4.68</v>
      </c>
      <c r="M29">
        <v>0.56000000000000005</v>
      </c>
      <c r="N29">
        <v>87.83</v>
      </c>
      <c r="O29">
        <v>15.84</v>
      </c>
      <c r="P29">
        <v>21.66</v>
      </c>
      <c r="Q29">
        <v>15.29</v>
      </c>
      <c r="R29">
        <v>11.21</v>
      </c>
      <c r="S29">
        <v>17.89</v>
      </c>
      <c r="T29">
        <v>3</v>
      </c>
      <c r="U29">
        <v>800</v>
      </c>
      <c r="V29" t="e">
        <f t="shared" si="0"/>
        <v>#VALUE!</v>
      </c>
    </row>
    <row r="30" spans="1:27" x14ac:dyDescent="0.25">
      <c r="A30" t="s">
        <v>3</v>
      </c>
      <c r="B30">
        <v>992</v>
      </c>
      <c r="C30" s="3" t="s">
        <v>8</v>
      </c>
      <c r="D30" s="3" t="s">
        <v>22</v>
      </c>
      <c r="E30">
        <v>3932.52</v>
      </c>
      <c r="F30">
        <v>1772.51999999999</v>
      </c>
      <c r="G30" t="s">
        <v>24</v>
      </c>
      <c r="H30">
        <v>216</v>
      </c>
      <c r="I30" s="1">
        <v>43903</v>
      </c>
      <c r="J30">
        <v>2020</v>
      </c>
      <c r="K30">
        <v>73</v>
      </c>
      <c r="L30">
        <v>9.36</v>
      </c>
      <c r="M30">
        <v>0.4</v>
      </c>
      <c r="N30">
        <v>89.46</v>
      </c>
      <c r="O30">
        <v>16.989999999999998</v>
      </c>
      <c r="P30">
        <v>21.93</v>
      </c>
      <c r="Q30">
        <v>16.309999999999999</v>
      </c>
      <c r="R30">
        <v>11.21</v>
      </c>
      <c r="S30">
        <v>18.77</v>
      </c>
      <c r="T30">
        <v>3</v>
      </c>
      <c r="U30">
        <v>992</v>
      </c>
      <c r="V30" t="e">
        <f t="shared" si="0"/>
        <v>#VALUE!</v>
      </c>
    </row>
    <row r="31" spans="1:27" x14ac:dyDescent="0.25">
      <c r="A31" t="s">
        <v>0</v>
      </c>
      <c r="B31">
        <v>725</v>
      </c>
      <c r="C31" s="3" t="s">
        <v>8</v>
      </c>
      <c r="D31" s="3" t="s">
        <v>23</v>
      </c>
      <c r="E31">
        <v>3932.52</v>
      </c>
      <c r="F31">
        <v>1772.51999999999</v>
      </c>
      <c r="G31" t="s">
        <v>24</v>
      </c>
      <c r="H31">
        <v>216</v>
      </c>
      <c r="I31" s="1">
        <v>43903</v>
      </c>
      <c r="J31">
        <v>2020</v>
      </c>
      <c r="K31">
        <v>73</v>
      </c>
      <c r="L31">
        <v>9.36</v>
      </c>
      <c r="M31">
        <v>0.4</v>
      </c>
      <c r="N31">
        <v>89.46</v>
      </c>
      <c r="O31">
        <v>16.989999999999998</v>
      </c>
      <c r="P31">
        <v>21.93</v>
      </c>
      <c r="Q31">
        <v>16.309999999999999</v>
      </c>
      <c r="R31">
        <v>11.21</v>
      </c>
      <c r="S31">
        <v>18.77</v>
      </c>
      <c r="T31">
        <v>3</v>
      </c>
      <c r="U31">
        <v>725</v>
      </c>
      <c r="V31" t="e">
        <f t="shared" si="0"/>
        <v>#VALUE!</v>
      </c>
    </row>
    <row r="32" spans="1:27" x14ac:dyDescent="0.25">
      <c r="B32">
        <v>498</v>
      </c>
      <c r="C32" s="3">
        <v>43658</v>
      </c>
      <c r="D32" s="3">
        <v>43838</v>
      </c>
      <c r="F32">
        <v>2501.46</v>
      </c>
      <c r="G32" t="s">
        <v>29</v>
      </c>
      <c r="H32">
        <v>180</v>
      </c>
      <c r="I32" s="1">
        <v>43658</v>
      </c>
      <c r="J32">
        <v>2019</v>
      </c>
      <c r="K32">
        <v>12</v>
      </c>
      <c r="L32">
        <v>0</v>
      </c>
      <c r="M32">
        <v>1.3</v>
      </c>
      <c r="N32">
        <v>84.44</v>
      </c>
      <c r="O32">
        <v>20.100000000000001</v>
      </c>
      <c r="P32">
        <v>27.25</v>
      </c>
      <c r="Q32">
        <v>20.09</v>
      </c>
      <c r="R32">
        <v>2.36</v>
      </c>
      <c r="S32">
        <v>23.23</v>
      </c>
      <c r="T32">
        <v>7</v>
      </c>
      <c r="U32">
        <v>498</v>
      </c>
      <c r="V32">
        <f t="shared" si="0"/>
        <v>1</v>
      </c>
    </row>
    <row r="33" spans="2:22" x14ac:dyDescent="0.25">
      <c r="B33">
        <v>508</v>
      </c>
      <c r="C33" s="3">
        <v>43672</v>
      </c>
      <c r="D33" s="3">
        <v>43852</v>
      </c>
      <c r="F33">
        <v>2525.4899999999998</v>
      </c>
      <c r="G33" t="s">
        <v>29</v>
      </c>
      <c r="H33">
        <v>180</v>
      </c>
      <c r="I33" s="1">
        <v>43672</v>
      </c>
      <c r="J33">
        <v>2019</v>
      </c>
      <c r="K33">
        <v>26</v>
      </c>
      <c r="L33">
        <v>10.55</v>
      </c>
      <c r="M33">
        <v>1.07</v>
      </c>
      <c r="N33">
        <v>90.44</v>
      </c>
      <c r="O33">
        <v>20.420000000000002</v>
      </c>
      <c r="P33">
        <v>24.51</v>
      </c>
      <c r="Q33">
        <v>19.73</v>
      </c>
      <c r="R33">
        <v>1.54</v>
      </c>
      <c r="S33">
        <v>22.28</v>
      </c>
      <c r="T33">
        <v>7</v>
      </c>
      <c r="U33">
        <v>508</v>
      </c>
      <c r="V33">
        <f t="shared" si="0"/>
        <v>1</v>
      </c>
    </row>
    <row r="34" spans="2:22" x14ac:dyDescent="0.25">
      <c r="B34">
        <v>45</v>
      </c>
      <c r="C34" s="3">
        <v>43687</v>
      </c>
      <c r="D34" s="3">
        <v>43867</v>
      </c>
      <c r="F34">
        <v>2562.31</v>
      </c>
      <c r="G34" t="s">
        <v>29</v>
      </c>
      <c r="H34">
        <v>180</v>
      </c>
      <c r="I34" s="1">
        <v>43687</v>
      </c>
      <c r="J34">
        <v>2019</v>
      </c>
      <c r="K34">
        <v>10</v>
      </c>
      <c r="L34">
        <v>0</v>
      </c>
      <c r="M34">
        <v>1.26</v>
      </c>
      <c r="N34">
        <v>83.06</v>
      </c>
      <c r="O34">
        <v>20.62</v>
      </c>
      <c r="P34">
        <v>27.81</v>
      </c>
      <c r="Q34">
        <v>20.96</v>
      </c>
      <c r="R34">
        <v>2.14</v>
      </c>
      <c r="S34">
        <v>24.02</v>
      </c>
      <c r="T34">
        <v>8</v>
      </c>
      <c r="U34">
        <v>45</v>
      </c>
      <c r="V34">
        <f t="shared" ref="V34:V65" si="2">MONTH(D34)</f>
        <v>2</v>
      </c>
    </row>
    <row r="35" spans="2:22" x14ac:dyDescent="0.25">
      <c r="B35">
        <v>35</v>
      </c>
      <c r="C35" s="3">
        <v>43705</v>
      </c>
      <c r="D35" s="3">
        <v>43885</v>
      </c>
      <c r="F35">
        <v>2621.33</v>
      </c>
      <c r="G35" t="s">
        <v>29</v>
      </c>
      <c r="H35">
        <v>180</v>
      </c>
      <c r="I35" s="1">
        <v>43705</v>
      </c>
      <c r="J35">
        <v>2019</v>
      </c>
      <c r="K35">
        <v>28</v>
      </c>
      <c r="L35">
        <v>21.09</v>
      </c>
      <c r="M35">
        <v>1.56</v>
      </c>
      <c r="N35">
        <v>86.94</v>
      </c>
      <c r="O35">
        <v>20.87</v>
      </c>
      <c r="P35">
        <v>28.3</v>
      </c>
      <c r="Q35">
        <v>19.559999999999999</v>
      </c>
      <c r="R35">
        <v>2.4500000000000002</v>
      </c>
      <c r="S35">
        <v>23.54</v>
      </c>
      <c r="T35">
        <v>8</v>
      </c>
      <c r="U35">
        <v>35</v>
      </c>
      <c r="V35">
        <f t="shared" si="2"/>
        <v>2</v>
      </c>
    </row>
    <row r="36" spans="2:22" x14ac:dyDescent="0.25">
      <c r="B36">
        <v>40</v>
      </c>
      <c r="C36" s="3">
        <v>43720</v>
      </c>
      <c r="D36" s="3">
        <v>43900</v>
      </c>
      <c r="F36">
        <v>2643.92</v>
      </c>
      <c r="G36" t="s">
        <v>29</v>
      </c>
      <c r="H36">
        <v>180</v>
      </c>
      <c r="I36" s="1">
        <v>43720</v>
      </c>
      <c r="J36">
        <v>2019</v>
      </c>
      <c r="K36">
        <v>12</v>
      </c>
      <c r="L36">
        <v>15.82</v>
      </c>
      <c r="M36">
        <v>1.5</v>
      </c>
      <c r="N36">
        <v>86.56</v>
      </c>
      <c r="O36">
        <v>21.19</v>
      </c>
      <c r="P36">
        <v>27.38</v>
      </c>
      <c r="Q36">
        <v>21.3</v>
      </c>
      <c r="R36">
        <v>2.36</v>
      </c>
      <c r="S36">
        <v>23.81</v>
      </c>
      <c r="T36">
        <v>9</v>
      </c>
      <c r="U36">
        <v>40</v>
      </c>
      <c r="V36">
        <f t="shared" si="2"/>
        <v>3</v>
      </c>
    </row>
    <row r="37" spans="2:22" x14ac:dyDescent="0.25">
      <c r="B37">
        <v>45</v>
      </c>
      <c r="C37" s="3">
        <v>43735</v>
      </c>
      <c r="D37" s="3">
        <v>43915</v>
      </c>
      <c r="F37">
        <v>2661.84</v>
      </c>
      <c r="G37" t="s">
        <v>29</v>
      </c>
      <c r="H37">
        <v>180</v>
      </c>
      <c r="I37" s="1">
        <v>43735</v>
      </c>
      <c r="J37">
        <v>2019</v>
      </c>
      <c r="K37">
        <v>27</v>
      </c>
      <c r="L37">
        <v>0</v>
      </c>
      <c r="M37">
        <v>1.28</v>
      </c>
      <c r="N37">
        <v>78</v>
      </c>
      <c r="O37">
        <v>19.899999999999999</v>
      </c>
      <c r="P37">
        <v>28.79</v>
      </c>
      <c r="Q37">
        <v>21.78</v>
      </c>
      <c r="R37">
        <v>2.8</v>
      </c>
      <c r="S37">
        <v>24.44</v>
      </c>
      <c r="T37">
        <v>9</v>
      </c>
      <c r="U37">
        <v>45</v>
      </c>
      <c r="V37">
        <f t="shared" si="2"/>
        <v>3</v>
      </c>
    </row>
    <row r="38" spans="2:22" x14ac:dyDescent="0.25">
      <c r="B38">
        <v>35</v>
      </c>
      <c r="C38" s="3">
        <v>43753</v>
      </c>
      <c r="D38" s="3">
        <v>43933</v>
      </c>
      <c r="F38">
        <v>2733.45</v>
      </c>
      <c r="G38" t="s">
        <v>29</v>
      </c>
      <c r="H38">
        <v>180</v>
      </c>
      <c r="I38" s="1">
        <v>43753</v>
      </c>
      <c r="J38">
        <v>2019</v>
      </c>
      <c r="K38">
        <v>15</v>
      </c>
      <c r="L38">
        <v>10.55</v>
      </c>
      <c r="M38">
        <v>1.23</v>
      </c>
      <c r="N38">
        <v>81.62</v>
      </c>
      <c r="O38">
        <v>19.149999999999999</v>
      </c>
      <c r="P38">
        <v>26.01</v>
      </c>
      <c r="Q38">
        <v>20.309999999999999</v>
      </c>
      <c r="R38">
        <v>1.64</v>
      </c>
      <c r="S38">
        <v>22.72</v>
      </c>
      <c r="T38">
        <v>10</v>
      </c>
      <c r="U38">
        <v>35</v>
      </c>
      <c r="V38">
        <f t="shared" si="2"/>
        <v>4</v>
      </c>
    </row>
    <row r="39" spans="2:22" x14ac:dyDescent="0.25">
      <c r="B39">
        <v>39</v>
      </c>
      <c r="C39" s="3">
        <v>43769</v>
      </c>
      <c r="D39" s="3">
        <v>43949</v>
      </c>
      <c r="F39">
        <v>2797.24</v>
      </c>
      <c r="G39" t="s">
        <v>29</v>
      </c>
      <c r="H39">
        <v>180</v>
      </c>
      <c r="I39" s="1">
        <v>43769</v>
      </c>
      <c r="J39">
        <v>2019</v>
      </c>
      <c r="K39">
        <v>31</v>
      </c>
      <c r="L39">
        <v>0</v>
      </c>
      <c r="M39">
        <v>1.1100000000000001</v>
      </c>
      <c r="N39">
        <v>83.44</v>
      </c>
      <c r="O39">
        <v>20.94</v>
      </c>
      <c r="P39">
        <v>27.89</v>
      </c>
      <c r="Q39">
        <v>20.97</v>
      </c>
      <c r="R39">
        <v>2</v>
      </c>
      <c r="S39">
        <v>24.17</v>
      </c>
      <c r="T39">
        <v>10</v>
      </c>
      <c r="U39">
        <v>39</v>
      </c>
      <c r="V39">
        <f t="shared" si="2"/>
        <v>4</v>
      </c>
    </row>
    <row r="40" spans="2:22" x14ac:dyDescent="0.25">
      <c r="B40">
        <v>380</v>
      </c>
      <c r="C40" s="3">
        <v>43783</v>
      </c>
      <c r="D40" s="3">
        <v>43963</v>
      </c>
      <c r="F40">
        <v>2845.89</v>
      </c>
      <c r="G40" t="s">
        <v>29</v>
      </c>
      <c r="H40">
        <v>180</v>
      </c>
      <c r="I40" s="1">
        <v>43783</v>
      </c>
      <c r="J40">
        <v>2019</v>
      </c>
      <c r="K40">
        <v>14</v>
      </c>
      <c r="L40">
        <v>5.27</v>
      </c>
      <c r="M40">
        <v>1.05</v>
      </c>
      <c r="N40">
        <v>87</v>
      </c>
      <c r="O40">
        <v>20.75</v>
      </c>
      <c r="P40">
        <v>27.76</v>
      </c>
      <c r="Q40">
        <v>19.36</v>
      </c>
      <c r="R40">
        <v>2.65</v>
      </c>
      <c r="S40">
        <v>23.3</v>
      </c>
      <c r="T40">
        <v>11</v>
      </c>
      <c r="U40">
        <v>380</v>
      </c>
      <c r="V40">
        <f t="shared" si="2"/>
        <v>5</v>
      </c>
    </row>
    <row r="41" spans="2:22" x14ac:dyDescent="0.25">
      <c r="B41">
        <v>217</v>
      </c>
      <c r="C41" s="3">
        <v>43798</v>
      </c>
      <c r="D41" s="3">
        <v>43978</v>
      </c>
      <c r="F41">
        <v>2894.94</v>
      </c>
      <c r="G41" t="s">
        <v>29</v>
      </c>
      <c r="H41">
        <v>180</v>
      </c>
      <c r="I41" s="1">
        <v>43798</v>
      </c>
      <c r="J41">
        <v>2019</v>
      </c>
      <c r="K41">
        <v>29</v>
      </c>
      <c r="L41">
        <v>0</v>
      </c>
      <c r="M41">
        <v>1.27</v>
      </c>
      <c r="N41">
        <v>75.44</v>
      </c>
      <c r="O41">
        <v>20.059999999999999</v>
      </c>
      <c r="P41">
        <v>29.96</v>
      </c>
      <c r="Q41">
        <v>20.75</v>
      </c>
      <c r="R41">
        <v>2.57</v>
      </c>
      <c r="S41">
        <v>25.04</v>
      </c>
      <c r="T41">
        <v>11</v>
      </c>
      <c r="U41">
        <v>217</v>
      </c>
      <c r="V41">
        <f t="shared" si="2"/>
        <v>5</v>
      </c>
    </row>
    <row r="42" spans="2:22" x14ac:dyDescent="0.25">
      <c r="B42">
        <v>198</v>
      </c>
      <c r="C42" s="3">
        <v>43812</v>
      </c>
      <c r="D42" s="3">
        <v>43992</v>
      </c>
      <c r="F42">
        <v>2903.71</v>
      </c>
      <c r="G42" t="s">
        <v>29</v>
      </c>
      <c r="H42">
        <v>180</v>
      </c>
      <c r="I42" s="1">
        <v>43812</v>
      </c>
      <c r="J42">
        <v>2019</v>
      </c>
      <c r="K42">
        <v>13</v>
      </c>
      <c r="L42">
        <v>0</v>
      </c>
      <c r="M42">
        <v>1.19</v>
      </c>
      <c r="N42">
        <v>76.62</v>
      </c>
      <c r="O42">
        <v>19.45</v>
      </c>
      <c r="P42">
        <v>28.83</v>
      </c>
      <c r="Q42">
        <v>21.36</v>
      </c>
      <c r="R42">
        <v>1.94</v>
      </c>
      <c r="S42">
        <v>24.13</v>
      </c>
      <c r="T42">
        <v>12</v>
      </c>
      <c r="U42">
        <v>198</v>
      </c>
      <c r="V42">
        <f t="shared" si="2"/>
        <v>6</v>
      </c>
    </row>
    <row r="43" spans="2:22" x14ac:dyDescent="0.25">
      <c r="B43">
        <v>73</v>
      </c>
      <c r="C43" s="3">
        <v>43827</v>
      </c>
      <c r="D43" s="3">
        <v>44007</v>
      </c>
      <c r="F43">
        <v>2905.38</v>
      </c>
      <c r="G43" t="s">
        <v>29</v>
      </c>
      <c r="H43">
        <v>180</v>
      </c>
      <c r="I43" s="1">
        <v>43827</v>
      </c>
      <c r="J43">
        <v>2019</v>
      </c>
      <c r="K43">
        <v>28</v>
      </c>
      <c r="L43">
        <v>0</v>
      </c>
      <c r="M43">
        <v>1.33</v>
      </c>
      <c r="N43">
        <v>75.62</v>
      </c>
      <c r="O43">
        <v>20.63</v>
      </c>
      <c r="P43">
        <v>30.91</v>
      </c>
      <c r="Q43">
        <v>22.19</v>
      </c>
      <c r="R43">
        <v>2.4900000000000002</v>
      </c>
      <c r="S43">
        <v>25.73</v>
      </c>
      <c r="T43">
        <v>12</v>
      </c>
      <c r="U43">
        <v>73</v>
      </c>
      <c r="V43">
        <f t="shared" si="2"/>
        <v>6</v>
      </c>
    </row>
    <row r="44" spans="2:22" x14ac:dyDescent="0.25">
      <c r="B44">
        <v>117</v>
      </c>
      <c r="C44" s="3">
        <v>43843</v>
      </c>
      <c r="D44" s="3">
        <v>44023</v>
      </c>
      <c r="F44">
        <v>2888.64</v>
      </c>
      <c r="G44" t="s">
        <v>29</v>
      </c>
      <c r="H44">
        <v>180</v>
      </c>
      <c r="I44" s="1">
        <v>43843</v>
      </c>
      <c r="J44">
        <v>2020</v>
      </c>
      <c r="K44">
        <v>13</v>
      </c>
      <c r="L44">
        <v>0</v>
      </c>
      <c r="M44">
        <v>1.59</v>
      </c>
      <c r="N44">
        <v>66.25</v>
      </c>
      <c r="O44">
        <v>16.87</v>
      </c>
      <c r="P44">
        <v>29.57</v>
      </c>
      <c r="Q44">
        <v>19.91</v>
      </c>
      <c r="R44">
        <v>2.16</v>
      </c>
      <c r="S44">
        <v>23.98</v>
      </c>
      <c r="T44">
        <v>1</v>
      </c>
      <c r="U44">
        <v>117</v>
      </c>
      <c r="V44">
        <f t="shared" si="2"/>
        <v>7</v>
      </c>
    </row>
    <row r="45" spans="2:22" x14ac:dyDescent="0.25">
      <c r="B45">
        <v>158</v>
      </c>
      <c r="C45" s="3">
        <v>43857</v>
      </c>
      <c r="D45" s="3">
        <v>44037</v>
      </c>
      <c r="F45">
        <v>2872.74</v>
      </c>
      <c r="G45" t="s">
        <v>29</v>
      </c>
      <c r="H45">
        <v>180</v>
      </c>
      <c r="I45" s="1">
        <v>43857</v>
      </c>
      <c r="J45">
        <v>2020</v>
      </c>
      <c r="K45">
        <v>27</v>
      </c>
      <c r="L45">
        <v>0</v>
      </c>
      <c r="M45">
        <v>1.1399999999999999</v>
      </c>
      <c r="N45">
        <v>71</v>
      </c>
      <c r="O45">
        <v>19.059999999999999</v>
      </c>
      <c r="P45">
        <v>31.19</v>
      </c>
      <c r="Q45">
        <v>21.25</v>
      </c>
      <c r="R45">
        <v>2.95</v>
      </c>
      <c r="S45">
        <v>25.41</v>
      </c>
      <c r="T45">
        <v>1</v>
      </c>
      <c r="U45">
        <v>158</v>
      </c>
      <c r="V45">
        <f t="shared" si="2"/>
        <v>7</v>
      </c>
    </row>
    <row r="46" spans="2:22" x14ac:dyDescent="0.25">
      <c r="B46">
        <v>18</v>
      </c>
      <c r="C46" s="3">
        <v>43883</v>
      </c>
      <c r="D46" s="3">
        <v>44063</v>
      </c>
      <c r="F46">
        <v>2833.6499999999901</v>
      </c>
      <c r="G46" t="s">
        <v>29</v>
      </c>
      <c r="H46">
        <v>180</v>
      </c>
      <c r="I46" s="1">
        <v>43883</v>
      </c>
      <c r="J46">
        <v>2020</v>
      </c>
      <c r="K46">
        <v>22</v>
      </c>
      <c r="L46">
        <v>0</v>
      </c>
      <c r="M46">
        <v>1.26</v>
      </c>
      <c r="N46">
        <v>67.75</v>
      </c>
      <c r="O46">
        <v>18.84</v>
      </c>
      <c r="P46">
        <v>30.09</v>
      </c>
      <c r="Q46">
        <v>22.2</v>
      </c>
      <c r="R46">
        <v>2.34</v>
      </c>
      <c r="S46">
        <v>25.72</v>
      </c>
      <c r="T46">
        <v>2</v>
      </c>
      <c r="U46">
        <v>18</v>
      </c>
      <c r="V46">
        <f t="shared" si="2"/>
        <v>8</v>
      </c>
    </row>
    <row r="47" spans="2:22" x14ac:dyDescent="0.25">
      <c r="B47">
        <v>23</v>
      </c>
      <c r="C47" s="3">
        <v>43909</v>
      </c>
      <c r="D47" s="3">
        <v>44089</v>
      </c>
      <c r="F47">
        <v>2829.57</v>
      </c>
      <c r="G47" t="s">
        <v>29</v>
      </c>
      <c r="H47">
        <v>180</v>
      </c>
      <c r="I47" s="1">
        <v>43909</v>
      </c>
      <c r="J47">
        <v>2020</v>
      </c>
      <c r="K47">
        <v>19</v>
      </c>
      <c r="L47">
        <v>0</v>
      </c>
      <c r="M47">
        <v>1.3</v>
      </c>
      <c r="N47">
        <v>62.19</v>
      </c>
      <c r="O47">
        <v>17.489999999999998</v>
      </c>
      <c r="P47">
        <v>30.01</v>
      </c>
      <c r="Q47">
        <v>22.06</v>
      </c>
      <c r="R47">
        <v>2.4500000000000002</v>
      </c>
      <c r="S47">
        <v>25.56</v>
      </c>
      <c r="T47">
        <v>3</v>
      </c>
      <c r="U47">
        <v>23</v>
      </c>
      <c r="V47">
        <f t="shared" si="2"/>
        <v>9</v>
      </c>
    </row>
    <row r="48" spans="2:22" x14ac:dyDescent="0.25">
      <c r="B48">
        <v>185</v>
      </c>
      <c r="C48" s="3">
        <v>43929</v>
      </c>
      <c r="D48" s="3">
        <v>44109</v>
      </c>
      <c r="F48">
        <v>2811.47</v>
      </c>
      <c r="G48" t="s">
        <v>29</v>
      </c>
      <c r="H48">
        <v>180</v>
      </c>
      <c r="I48" s="1">
        <v>43929</v>
      </c>
      <c r="J48">
        <v>2020</v>
      </c>
      <c r="K48">
        <v>8</v>
      </c>
      <c r="L48">
        <v>0</v>
      </c>
      <c r="M48">
        <v>1.68</v>
      </c>
      <c r="N48">
        <v>59.56</v>
      </c>
      <c r="O48">
        <v>19.600000000000001</v>
      </c>
      <c r="P48">
        <v>33.979999999999997</v>
      </c>
      <c r="Q48">
        <v>24.19</v>
      </c>
      <c r="R48">
        <v>1.89</v>
      </c>
      <c r="S48">
        <v>28.69</v>
      </c>
      <c r="T48">
        <v>4</v>
      </c>
      <c r="U48">
        <v>185</v>
      </c>
      <c r="V48">
        <f t="shared" si="2"/>
        <v>10</v>
      </c>
    </row>
    <row r="49" spans="2:22" x14ac:dyDescent="0.25">
      <c r="B49">
        <v>194</v>
      </c>
      <c r="C49" s="3">
        <v>43944</v>
      </c>
      <c r="D49" s="3">
        <v>44124</v>
      </c>
      <c r="F49">
        <v>2805.84</v>
      </c>
      <c r="G49" t="s">
        <v>29</v>
      </c>
      <c r="H49">
        <v>180</v>
      </c>
      <c r="I49" s="1">
        <v>43944</v>
      </c>
      <c r="J49">
        <v>2020</v>
      </c>
      <c r="K49">
        <v>23</v>
      </c>
      <c r="L49">
        <v>0</v>
      </c>
      <c r="M49">
        <v>1.62</v>
      </c>
      <c r="N49">
        <v>62.94</v>
      </c>
      <c r="O49">
        <v>19.149999999999999</v>
      </c>
      <c r="P49">
        <v>32.159999999999997</v>
      </c>
      <c r="Q49">
        <v>23.08</v>
      </c>
      <c r="R49">
        <v>2.4900000000000002</v>
      </c>
      <c r="S49">
        <v>27.33</v>
      </c>
      <c r="T49">
        <v>4</v>
      </c>
      <c r="U49">
        <v>194</v>
      </c>
      <c r="V49">
        <f t="shared" si="2"/>
        <v>10</v>
      </c>
    </row>
    <row r="50" spans="2:22" x14ac:dyDescent="0.25">
      <c r="B50">
        <v>312</v>
      </c>
      <c r="C50" s="3">
        <v>43961</v>
      </c>
      <c r="D50" s="3">
        <v>44141</v>
      </c>
      <c r="F50">
        <v>2787.81</v>
      </c>
      <c r="G50" t="s">
        <v>29</v>
      </c>
      <c r="H50">
        <v>180</v>
      </c>
      <c r="I50" s="1">
        <v>43961</v>
      </c>
      <c r="J50">
        <v>2020</v>
      </c>
      <c r="K50">
        <v>10</v>
      </c>
      <c r="L50">
        <v>0</v>
      </c>
      <c r="M50">
        <v>1.52</v>
      </c>
      <c r="N50">
        <v>66.5</v>
      </c>
      <c r="O50">
        <v>19.579999999999998</v>
      </c>
      <c r="P50">
        <v>33.659999999999997</v>
      </c>
      <c r="Q50">
        <v>22.15</v>
      </c>
      <c r="R50">
        <v>2.93</v>
      </c>
      <c r="S50">
        <v>27.32</v>
      </c>
      <c r="T50">
        <v>5</v>
      </c>
      <c r="U50">
        <v>312</v>
      </c>
      <c r="V50">
        <f t="shared" si="2"/>
        <v>11</v>
      </c>
    </row>
    <row r="51" spans="2:22" x14ac:dyDescent="0.25">
      <c r="B51">
        <v>338</v>
      </c>
      <c r="C51" s="3">
        <v>43973</v>
      </c>
      <c r="D51" s="3">
        <v>44153</v>
      </c>
      <c r="F51">
        <v>2811.47</v>
      </c>
      <c r="G51" t="s">
        <v>29</v>
      </c>
      <c r="H51">
        <v>180</v>
      </c>
      <c r="I51" s="1">
        <v>43973</v>
      </c>
      <c r="J51">
        <v>2020</v>
      </c>
      <c r="K51">
        <v>22</v>
      </c>
      <c r="L51">
        <v>5.27</v>
      </c>
      <c r="M51">
        <v>1.52</v>
      </c>
      <c r="N51">
        <v>70.25</v>
      </c>
      <c r="O51">
        <v>20.11</v>
      </c>
      <c r="P51">
        <v>32.869999999999997</v>
      </c>
      <c r="Q51">
        <v>23</v>
      </c>
      <c r="R51">
        <v>1.35</v>
      </c>
      <c r="S51">
        <v>26.77</v>
      </c>
      <c r="T51">
        <v>5</v>
      </c>
      <c r="U51">
        <v>338</v>
      </c>
      <c r="V51">
        <f t="shared" si="2"/>
        <v>11</v>
      </c>
    </row>
    <row r="52" spans="2:22" x14ac:dyDescent="0.25">
      <c r="B52">
        <v>302</v>
      </c>
      <c r="C52" s="3">
        <v>43991</v>
      </c>
      <c r="D52" s="3">
        <v>44171</v>
      </c>
      <c r="F52">
        <v>2788.68</v>
      </c>
      <c r="G52" t="s">
        <v>29</v>
      </c>
      <c r="H52">
        <v>180</v>
      </c>
      <c r="I52" s="1">
        <v>43991</v>
      </c>
      <c r="J52">
        <v>2020</v>
      </c>
      <c r="K52">
        <v>9</v>
      </c>
      <c r="L52">
        <v>0</v>
      </c>
      <c r="M52">
        <v>1.52</v>
      </c>
      <c r="N52">
        <v>66.5</v>
      </c>
      <c r="O52">
        <v>17.89</v>
      </c>
      <c r="P52">
        <v>31.33</v>
      </c>
      <c r="Q52">
        <v>21.02</v>
      </c>
      <c r="R52">
        <v>2.5299999999999998</v>
      </c>
      <c r="S52">
        <v>25.42</v>
      </c>
      <c r="T52">
        <v>6</v>
      </c>
      <c r="U52">
        <v>302</v>
      </c>
      <c r="V52">
        <f t="shared" si="2"/>
        <v>12</v>
      </c>
    </row>
    <row r="53" spans="2:22" x14ac:dyDescent="0.25">
      <c r="B53">
        <v>221</v>
      </c>
      <c r="C53" s="3">
        <v>44005</v>
      </c>
      <c r="D53" s="3">
        <v>44185</v>
      </c>
      <c r="F53">
        <v>2787.81</v>
      </c>
      <c r="G53" t="s">
        <v>29</v>
      </c>
      <c r="H53">
        <v>180</v>
      </c>
      <c r="I53" s="1">
        <v>44005</v>
      </c>
      <c r="J53">
        <v>2020</v>
      </c>
      <c r="K53">
        <v>23</v>
      </c>
      <c r="L53">
        <v>5.27</v>
      </c>
      <c r="M53">
        <v>1.24</v>
      </c>
      <c r="N53">
        <v>73.62</v>
      </c>
      <c r="O53">
        <v>17.940000000000001</v>
      </c>
      <c r="P53">
        <v>28.7</v>
      </c>
      <c r="Q53">
        <v>19.66</v>
      </c>
      <c r="R53">
        <v>2.1</v>
      </c>
      <c r="S53">
        <v>23.55</v>
      </c>
      <c r="T53">
        <v>6</v>
      </c>
      <c r="U53">
        <v>221</v>
      </c>
      <c r="V53">
        <f t="shared" si="2"/>
        <v>12</v>
      </c>
    </row>
    <row r="54" spans="2:22" x14ac:dyDescent="0.25">
      <c r="B54">
        <v>1</v>
      </c>
      <c r="C54" s="3">
        <v>43658</v>
      </c>
      <c r="D54" s="3">
        <v>43838</v>
      </c>
      <c r="F54" s="4">
        <v>2060.48</v>
      </c>
      <c r="G54" t="s">
        <v>30</v>
      </c>
      <c r="H54">
        <v>180</v>
      </c>
      <c r="I54" s="1">
        <v>43658</v>
      </c>
      <c r="J54">
        <v>2019</v>
      </c>
      <c r="K54">
        <v>12</v>
      </c>
      <c r="L54">
        <v>0</v>
      </c>
      <c r="M54">
        <v>2.13</v>
      </c>
      <c r="N54">
        <v>83.38</v>
      </c>
      <c r="O54">
        <v>17.91</v>
      </c>
      <c r="P54">
        <v>25.01</v>
      </c>
      <c r="Q54">
        <v>17.82</v>
      </c>
      <c r="R54">
        <v>2.0699999999999998</v>
      </c>
      <c r="S54">
        <v>21.29</v>
      </c>
      <c r="T54">
        <v>7</v>
      </c>
      <c r="U54">
        <v>1</v>
      </c>
      <c r="V54">
        <f t="shared" si="2"/>
        <v>1</v>
      </c>
    </row>
    <row r="55" spans="2:22" x14ac:dyDescent="0.25">
      <c r="B55">
        <v>1</v>
      </c>
      <c r="C55" s="3">
        <v>43672</v>
      </c>
      <c r="D55" s="3">
        <v>43852</v>
      </c>
      <c r="F55" s="5">
        <v>2071.78999999999</v>
      </c>
      <c r="G55" t="s">
        <v>30</v>
      </c>
      <c r="H55">
        <v>180</v>
      </c>
      <c r="I55" s="1">
        <v>43672</v>
      </c>
      <c r="J55">
        <v>2019</v>
      </c>
      <c r="K55">
        <v>26</v>
      </c>
      <c r="L55">
        <v>0</v>
      </c>
      <c r="M55">
        <v>1.66</v>
      </c>
      <c r="N55">
        <v>77.38</v>
      </c>
      <c r="O55">
        <v>16.82</v>
      </c>
      <c r="P55">
        <v>27.99</v>
      </c>
      <c r="Q55">
        <v>17.54</v>
      </c>
      <c r="R55">
        <v>2.2000000000000002</v>
      </c>
      <c r="S55">
        <v>21.79</v>
      </c>
      <c r="T55">
        <v>7</v>
      </c>
      <c r="U55">
        <v>1</v>
      </c>
      <c r="V55">
        <f t="shared" si="2"/>
        <v>1</v>
      </c>
    </row>
    <row r="56" spans="2:22" x14ac:dyDescent="0.25">
      <c r="B56">
        <v>1</v>
      </c>
      <c r="C56" s="3">
        <v>43687</v>
      </c>
      <c r="D56" s="3">
        <v>43867</v>
      </c>
      <c r="F56" s="5">
        <v>2058.36</v>
      </c>
      <c r="G56" t="s">
        <v>30</v>
      </c>
      <c r="H56">
        <v>180</v>
      </c>
      <c r="I56" s="1">
        <v>43687</v>
      </c>
      <c r="J56">
        <v>2019</v>
      </c>
      <c r="K56">
        <v>10</v>
      </c>
      <c r="L56">
        <v>0</v>
      </c>
      <c r="M56">
        <v>1.52</v>
      </c>
      <c r="N56">
        <v>76.12</v>
      </c>
      <c r="O56">
        <v>17.760000000000002</v>
      </c>
      <c r="P56">
        <v>29.63</v>
      </c>
      <c r="Q56">
        <v>18.399999999999999</v>
      </c>
      <c r="R56">
        <v>2.2599999999999998</v>
      </c>
      <c r="S56">
        <v>23.03</v>
      </c>
      <c r="T56">
        <v>8</v>
      </c>
      <c r="U56">
        <v>1</v>
      </c>
      <c r="V56">
        <f t="shared" si="2"/>
        <v>2</v>
      </c>
    </row>
    <row r="57" spans="2:22" x14ac:dyDescent="0.25">
      <c r="B57">
        <v>1</v>
      </c>
      <c r="C57" s="3">
        <v>43705</v>
      </c>
      <c r="D57" s="3">
        <v>43885</v>
      </c>
      <c r="F57" s="5">
        <v>2055.81</v>
      </c>
      <c r="G57" t="s">
        <v>30</v>
      </c>
      <c r="H57">
        <v>180</v>
      </c>
      <c r="I57" s="1">
        <v>43705</v>
      </c>
      <c r="J57">
        <v>2019</v>
      </c>
      <c r="K57">
        <v>28</v>
      </c>
      <c r="L57">
        <v>0</v>
      </c>
      <c r="M57">
        <v>0.83</v>
      </c>
      <c r="N57">
        <v>71.19</v>
      </c>
      <c r="O57">
        <v>16.329999999999998</v>
      </c>
      <c r="P57">
        <v>28.24</v>
      </c>
      <c r="Q57">
        <v>18.7</v>
      </c>
      <c r="R57">
        <v>1.76</v>
      </c>
      <c r="S57">
        <v>22.83</v>
      </c>
      <c r="T57">
        <v>8</v>
      </c>
      <c r="U57">
        <v>1</v>
      </c>
      <c r="V57">
        <f t="shared" si="2"/>
        <v>2</v>
      </c>
    </row>
    <row r="58" spans="2:22" x14ac:dyDescent="0.25">
      <c r="B58">
        <v>14</v>
      </c>
      <c r="C58" s="3">
        <v>43720</v>
      </c>
      <c r="D58" s="3">
        <v>43900</v>
      </c>
      <c r="F58" s="5">
        <v>2044.03999999999</v>
      </c>
      <c r="G58" t="s">
        <v>30</v>
      </c>
      <c r="H58">
        <v>180</v>
      </c>
      <c r="I58" s="1">
        <v>43720</v>
      </c>
      <c r="J58">
        <v>2019</v>
      </c>
      <c r="K58">
        <v>12</v>
      </c>
      <c r="L58">
        <v>0</v>
      </c>
      <c r="M58">
        <v>2.41</v>
      </c>
      <c r="N58">
        <v>77.94</v>
      </c>
      <c r="O58">
        <v>17.86</v>
      </c>
      <c r="P58">
        <v>28.18</v>
      </c>
      <c r="Q58">
        <v>19.07</v>
      </c>
      <c r="R58">
        <v>2.2000000000000002</v>
      </c>
      <c r="S58">
        <v>22.46</v>
      </c>
      <c r="T58">
        <v>9</v>
      </c>
      <c r="U58">
        <v>14</v>
      </c>
      <c r="V58">
        <f t="shared" si="2"/>
        <v>3</v>
      </c>
    </row>
    <row r="59" spans="2:22" x14ac:dyDescent="0.25">
      <c r="B59">
        <v>18</v>
      </c>
      <c r="C59" s="3">
        <v>43735</v>
      </c>
      <c r="D59" s="3">
        <v>43915</v>
      </c>
      <c r="F59" s="5">
        <v>2038.69</v>
      </c>
      <c r="G59" t="s">
        <v>30</v>
      </c>
      <c r="H59">
        <v>180</v>
      </c>
      <c r="I59" s="1">
        <v>43735</v>
      </c>
      <c r="J59">
        <v>2019</v>
      </c>
      <c r="K59">
        <v>27</v>
      </c>
      <c r="L59">
        <v>0</v>
      </c>
      <c r="M59">
        <v>2.2799999999999998</v>
      </c>
      <c r="N59">
        <v>83.19</v>
      </c>
      <c r="O59">
        <v>17.98</v>
      </c>
      <c r="P59">
        <v>25.74</v>
      </c>
      <c r="Q59">
        <v>18.690000000000001</v>
      </c>
      <c r="R59">
        <v>2.2200000000000002</v>
      </c>
      <c r="S59">
        <v>21.37</v>
      </c>
      <c r="T59">
        <v>9</v>
      </c>
      <c r="U59">
        <v>18</v>
      </c>
      <c r="V59">
        <f t="shared" si="2"/>
        <v>3</v>
      </c>
    </row>
    <row r="60" spans="2:22" x14ac:dyDescent="0.25">
      <c r="B60">
        <v>26</v>
      </c>
      <c r="C60" s="3">
        <v>43753</v>
      </c>
      <c r="D60" s="3">
        <v>43933</v>
      </c>
      <c r="F60" s="5">
        <v>2057.2399999999998</v>
      </c>
      <c r="G60" t="s">
        <v>30</v>
      </c>
      <c r="H60">
        <v>180</v>
      </c>
      <c r="I60" s="1">
        <v>43753</v>
      </c>
      <c r="J60">
        <v>2019</v>
      </c>
      <c r="K60">
        <v>15</v>
      </c>
      <c r="L60">
        <v>0</v>
      </c>
      <c r="M60">
        <v>2.21</v>
      </c>
      <c r="N60">
        <v>86.88</v>
      </c>
      <c r="O60">
        <v>17.670000000000002</v>
      </c>
      <c r="P60">
        <v>24.45</v>
      </c>
      <c r="Q60">
        <v>16.920000000000002</v>
      </c>
      <c r="R60">
        <v>1.77</v>
      </c>
      <c r="S60">
        <v>20.27</v>
      </c>
      <c r="T60">
        <v>10</v>
      </c>
      <c r="U60">
        <v>26</v>
      </c>
      <c r="V60">
        <f t="shared" si="2"/>
        <v>4</v>
      </c>
    </row>
    <row r="61" spans="2:22" x14ac:dyDescent="0.25">
      <c r="B61">
        <v>28</v>
      </c>
      <c r="C61" s="3">
        <v>43769</v>
      </c>
      <c r="D61" s="3">
        <v>43949</v>
      </c>
      <c r="F61" s="5">
        <v>2068.9</v>
      </c>
      <c r="G61" t="s">
        <v>30</v>
      </c>
      <c r="H61">
        <v>180</v>
      </c>
      <c r="I61" s="1">
        <v>43769</v>
      </c>
      <c r="J61">
        <v>2019</v>
      </c>
      <c r="K61">
        <v>31</v>
      </c>
      <c r="L61">
        <v>0</v>
      </c>
      <c r="M61">
        <v>2.2599999999999998</v>
      </c>
      <c r="N61">
        <v>84.69</v>
      </c>
      <c r="O61">
        <v>18.309999999999999</v>
      </c>
      <c r="P61">
        <v>26.6</v>
      </c>
      <c r="Q61">
        <v>17.899999999999999</v>
      </c>
      <c r="R61">
        <v>2.14</v>
      </c>
      <c r="S61">
        <v>21.39</v>
      </c>
      <c r="T61">
        <v>10</v>
      </c>
      <c r="U61">
        <v>28</v>
      </c>
      <c r="V61">
        <f t="shared" si="2"/>
        <v>4</v>
      </c>
    </row>
    <row r="62" spans="2:22" x14ac:dyDescent="0.25">
      <c r="B62">
        <v>32</v>
      </c>
      <c r="C62" s="3">
        <v>43783</v>
      </c>
      <c r="D62" s="3">
        <v>43963</v>
      </c>
      <c r="F62" s="5">
        <v>2084.65</v>
      </c>
      <c r="G62" t="s">
        <v>30</v>
      </c>
      <c r="H62">
        <v>180</v>
      </c>
      <c r="I62" s="1">
        <v>43783</v>
      </c>
      <c r="J62">
        <v>2019</v>
      </c>
      <c r="K62">
        <v>14</v>
      </c>
      <c r="L62">
        <v>52.73</v>
      </c>
      <c r="M62">
        <v>3.12</v>
      </c>
      <c r="N62">
        <v>88.25</v>
      </c>
      <c r="O62">
        <v>18.29</v>
      </c>
      <c r="P62">
        <v>25.52</v>
      </c>
      <c r="Q62">
        <v>17.97</v>
      </c>
      <c r="R62">
        <v>1.86</v>
      </c>
      <c r="S62">
        <v>20.57</v>
      </c>
      <c r="T62">
        <v>11</v>
      </c>
      <c r="U62">
        <v>32</v>
      </c>
      <c r="V62">
        <f t="shared" si="2"/>
        <v>5</v>
      </c>
    </row>
    <row r="63" spans="2:22" x14ac:dyDescent="0.25">
      <c r="B63">
        <v>34</v>
      </c>
      <c r="C63" s="3">
        <v>43798</v>
      </c>
      <c r="D63" s="3">
        <v>43978</v>
      </c>
      <c r="F63" s="5">
        <v>2110.7399999999998</v>
      </c>
      <c r="G63" t="s">
        <v>30</v>
      </c>
      <c r="H63">
        <v>180</v>
      </c>
      <c r="I63" s="1">
        <v>43798</v>
      </c>
      <c r="J63">
        <v>2019</v>
      </c>
      <c r="K63">
        <v>29</v>
      </c>
      <c r="L63">
        <v>10.55</v>
      </c>
      <c r="M63">
        <v>3.09</v>
      </c>
      <c r="N63">
        <v>92.56</v>
      </c>
      <c r="O63">
        <v>18.97</v>
      </c>
      <c r="P63">
        <v>22.33</v>
      </c>
      <c r="Q63">
        <v>18.899999999999999</v>
      </c>
      <c r="R63">
        <v>1.55</v>
      </c>
      <c r="S63">
        <v>20.27</v>
      </c>
      <c r="T63">
        <v>11</v>
      </c>
      <c r="U63">
        <v>34</v>
      </c>
      <c r="V63">
        <f t="shared" si="2"/>
        <v>5</v>
      </c>
    </row>
    <row r="64" spans="2:22" x14ac:dyDescent="0.25">
      <c r="B64">
        <v>18</v>
      </c>
      <c r="C64" s="3">
        <v>43812</v>
      </c>
      <c r="D64" s="3">
        <v>43992</v>
      </c>
      <c r="F64" s="5">
        <v>2120.3799999999901</v>
      </c>
      <c r="G64" t="s">
        <v>30</v>
      </c>
      <c r="H64">
        <v>180</v>
      </c>
      <c r="I64" s="1">
        <v>43812</v>
      </c>
      <c r="J64">
        <v>2019</v>
      </c>
      <c r="K64">
        <v>13</v>
      </c>
      <c r="L64">
        <v>10.55</v>
      </c>
      <c r="M64">
        <v>2.4300000000000002</v>
      </c>
      <c r="N64">
        <v>87.56</v>
      </c>
      <c r="O64">
        <v>18.079999999999998</v>
      </c>
      <c r="P64">
        <v>25.56</v>
      </c>
      <c r="Q64">
        <v>17.170000000000002</v>
      </c>
      <c r="R64">
        <v>1.88</v>
      </c>
      <c r="S64">
        <v>20.51</v>
      </c>
      <c r="T64">
        <v>12</v>
      </c>
      <c r="U64">
        <v>18</v>
      </c>
      <c r="V64">
        <f t="shared" si="2"/>
        <v>6</v>
      </c>
    </row>
    <row r="65" spans="2:22" x14ac:dyDescent="0.25">
      <c r="B65">
        <v>11</v>
      </c>
      <c r="C65" s="3">
        <v>43827</v>
      </c>
      <c r="D65" s="3">
        <v>44007</v>
      </c>
      <c r="F65" s="5">
        <v>2122.01999999999</v>
      </c>
      <c r="G65" t="s">
        <v>30</v>
      </c>
      <c r="H65">
        <v>180</v>
      </c>
      <c r="I65" s="1">
        <v>43827</v>
      </c>
      <c r="J65">
        <v>2019</v>
      </c>
      <c r="K65">
        <v>28</v>
      </c>
      <c r="L65">
        <v>0</v>
      </c>
      <c r="M65">
        <v>1.98</v>
      </c>
      <c r="N65">
        <v>83.12</v>
      </c>
      <c r="O65">
        <v>18.899999999999999</v>
      </c>
      <c r="P65">
        <v>27.34</v>
      </c>
      <c r="Q65">
        <v>18.86</v>
      </c>
      <c r="R65">
        <v>2.12</v>
      </c>
      <c r="S65">
        <v>22.24</v>
      </c>
      <c r="T65">
        <v>12</v>
      </c>
      <c r="U65">
        <v>11</v>
      </c>
      <c r="V65">
        <f t="shared" si="2"/>
        <v>6</v>
      </c>
    </row>
    <row r="66" spans="2:22" x14ac:dyDescent="0.25">
      <c r="B66">
        <v>24</v>
      </c>
      <c r="C66" s="3">
        <v>43843</v>
      </c>
      <c r="D66" s="3">
        <v>44023</v>
      </c>
      <c r="F66" s="5">
        <v>2118.4099999999899</v>
      </c>
      <c r="G66" t="s">
        <v>30</v>
      </c>
      <c r="H66">
        <v>180</v>
      </c>
      <c r="I66" s="1">
        <v>43843</v>
      </c>
      <c r="J66">
        <v>2020</v>
      </c>
      <c r="K66">
        <v>13</v>
      </c>
      <c r="L66">
        <v>0</v>
      </c>
      <c r="M66">
        <v>1.54</v>
      </c>
      <c r="N66">
        <v>78.88</v>
      </c>
      <c r="O66">
        <v>18.2</v>
      </c>
      <c r="P66">
        <v>29.02</v>
      </c>
      <c r="Q66">
        <v>18.11</v>
      </c>
      <c r="R66">
        <v>2.39</v>
      </c>
      <c r="S66">
        <v>22.84</v>
      </c>
      <c r="T66">
        <v>1</v>
      </c>
      <c r="U66">
        <v>24</v>
      </c>
      <c r="V66">
        <f t="shared" ref="V66:V97" si="3">MONTH(D66)</f>
        <v>7</v>
      </c>
    </row>
    <row r="67" spans="2:22" x14ac:dyDescent="0.25">
      <c r="B67">
        <v>28</v>
      </c>
      <c r="C67" s="3">
        <v>43857</v>
      </c>
      <c r="D67" s="3">
        <v>44037</v>
      </c>
      <c r="F67">
        <v>2106.6399999999899</v>
      </c>
      <c r="G67" t="s">
        <v>30</v>
      </c>
      <c r="H67">
        <v>180</v>
      </c>
      <c r="I67" s="1">
        <v>43857</v>
      </c>
      <c r="J67">
        <v>2020</v>
      </c>
      <c r="K67">
        <v>27</v>
      </c>
      <c r="L67">
        <v>0</v>
      </c>
      <c r="M67">
        <v>1.62</v>
      </c>
      <c r="N67">
        <v>77.94</v>
      </c>
      <c r="O67">
        <v>15.89</v>
      </c>
      <c r="P67">
        <v>25.05</v>
      </c>
      <c r="Q67">
        <v>16.8</v>
      </c>
      <c r="R67">
        <v>2.2400000000000002</v>
      </c>
      <c r="S67">
        <v>20.3</v>
      </c>
      <c r="T67">
        <v>1</v>
      </c>
      <c r="U67">
        <v>28</v>
      </c>
      <c r="V67">
        <f t="shared" si="3"/>
        <v>7</v>
      </c>
    </row>
    <row r="68" spans="2:22" x14ac:dyDescent="0.25">
      <c r="B68">
        <v>32</v>
      </c>
      <c r="C68" s="3">
        <v>43883</v>
      </c>
      <c r="D68" s="3">
        <v>44063</v>
      </c>
      <c r="F68">
        <v>2100.41</v>
      </c>
      <c r="G68" t="s">
        <v>30</v>
      </c>
      <c r="H68">
        <v>180</v>
      </c>
      <c r="I68" s="1">
        <v>43883</v>
      </c>
      <c r="J68">
        <v>2020</v>
      </c>
      <c r="K68">
        <v>22</v>
      </c>
      <c r="L68">
        <v>5.27</v>
      </c>
      <c r="M68">
        <v>2.2999999999999998</v>
      </c>
      <c r="N68">
        <v>80.69</v>
      </c>
      <c r="O68">
        <v>18.329999999999998</v>
      </c>
      <c r="P68">
        <v>28.36</v>
      </c>
      <c r="Q68">
        <v>18.190000000000001</v>
      </c>
      <c r="R68">
        <v>1.56</v>
      </c>
      <c r="S68">
        <v>22.4</v>
      </c>
      <c r="T68">
        <v>2</v>
      </c>
      <c r="U68">
        <v>32</v>
      </c>
      <c r="V68">
        <f t="shared" si="3"/>
        <v>8</v>
      </c>
    </row>
    <row r="69" spans="2:22" x14ac:dyDescent="0.25">
      <c r="B69">
        <v>37</v>
      </c>
      <c r="C69" s="3">
        <v>43909</v>
      </c>
      <c r="D69" s="3">
        <v>44089</v>
      </c>
      <c r="F69">
        <v>2091.38</v>
      </c>
      <c r="G69" t="s">
        <v>30</v>
      </c>
      <c r="H69">
        <v>180</v>
      </c>
      <c r="I69" s="1">
        <v>43909</v>
      </c>
      <c r="J69">
        <v>2020</v>
      </c>
      <c r="K69">
        <v>19</v>
      </c>
      <c r="L69">
        <v>5.27</v>
      </c>
      <c r="M69">
        <v>2.09</v>
      </c>
      <c r="N69">
        <v>85.06</v>
      </c>
      <c r="O69">
        <v>18.23</v>
      </c>
      <c r="P69">
        <v>25.02</v>
      </c>
      <c r="Q69">
        <v>18.8</v>
      </c>
      <c r="R69">
        <v>2.0499999999999998</v>
      </c>
      <c r="S69">
        <v>21.06</v>
      </c>
      <c r="T69">
        <v>3</v>
      </c>
      <c r="U69">
        <v>37</v>
      </c>
      <c r="V69">
        <f t="shared" si="3"/>
        <v>9</v>
      </c>
    </row>
    <row r="70" spans="2:22" x14ac:dyDescent="0.25">
      <c r="B70">
        <v>17</v>
      </c>
      <c r="C70" s="3">
        <v>43929</v>
      </c>
      <c r="D70" s="3">
        <v>44109</v>
      </c>
      <c r="F70">
        <v>2093.54</v>
      </c>
      <c r="G70" t="s">
        <v>30</v>
      </c>
      <c r="H70">
        <v>180</v>
      </c>
      <c r="I70" s="1">
        <v>43929</v>
      </c>
      <c r="J70">
        <v>2020</v>
      </c>
      <c r="K70">
        <v>8</v>
      </c>
      <c r="L70">
        <v>0</v>
      </c>
      <c r="M70">
        <v>1.61</v>
      </c>
      <c r="N70">
        <v>79.56</v>
      </c>
      <c r="O70">
        <v>18.82</v>
      </c>
      <c r="P70">
        <v>29.44</v>
      </c>
      <c r="Q70">
        <v>19.18</v>
      </c>
      <c r="R70">
        <v>2.09</v>
      </c>
      <c r="S70">
        <v>23.12</v>
      </c>
      <c r="T70">
        <v>4</v>
      </c>
      <c r="U70">
        <v>17</v>
      </c>
      <c r="V70">
        <f t="shared" si="3"/>
        <v>10</v>
      </c>
    </row>
    <row r="71" spans="2:22" x14ac:dyDescent="0.25">
      <c r="B71">
        <v>18</v>
      </c>
      <c r="C71" s="3">
        <v>43944</v>
      </c>
      <c r="D71" s="3">
        <v>44124</v>
      </c>
      <c r="F71">
        <v>2096.54</v>
      </c>
      <c r="G71" t="s">
        <v>30</v>
      </c>
      <c r="H71">
        <v>180</v>
      </c>
      <c r="I71" s="1">
        <v>43944</v>
      </c>
      <c r="J71">
        <v>2020</v>
      </c>
      <c r="K71">
        <v>23</v>
      </c>
      <c r="L71">
        <v>0</v>
      </c>
      <c r="M71">
        <v>2.19</v>
      </c>
      <c r="N71">
        <v>84.25</v>
      </c>
      <c r="O71">
        <v>17.940000000000001</v>
      </c>
      <c r="P71">
        <v>25.89</v>
      </c>
      <c r="Q71">
        <v>17.55</v>
      </c>
      <c r="R71">
        <v>2.0499999999999998</v>
      </c>
      <c r="S71">
        <v>21.07</v>
      </c>
      <c r="T71">
        <v>4</v>
      </c>
      <c r="U71">
        <v>18</v>
      </c>
      <c r="V71">
        <f t="shared" si="3"/>
        <v>10</v>
      </c>
    </row>
    <row r="72" spans="2:22" x14ac:dyDescent="0.25">
      <c r="B72">
        <v>33</v>
      </c>
      <c r="C72" s="3">
        <v>43961</v>
      </c>
      <c r="D72" s="3">
        <v>44141</v>
      </c>
      <c r="F72">
        <v>2082.08</v>
      </c>
      <c r="G72" t="s">
        <v>30</v>
      </c>
      <c r="H72">
        <v>180</v>
      </c>
      <c r="I72" s="1">
        <v>43961</v>
      </c>
      <c r="J72">
        <v>2020</v>
      </c>
      <c r="K72">
        <v>10</v>
      </c>
      <c r="L72">
        <v>5.27</v>
      </c>
      <c r="M72">
        <v>2.02</v>
      </c>
      <c r="N72">
        <v>83.62</v>
      </c>
      <c r="O72">
        <v>19.72</v>
      </c>
      <c r="P72">
        <v>28.16</v>
      </c>
      <c r="Q72">
        <v>19.850000000000001</v>
      </c>
      <c r="R72">
        <v>1.84</v>
      </c>
      <c r="S72">
        <v>23.05</v>
      </c>
      <c r="T72">
        <v>5</v>
      </c>
      <c r="U72">
        <v>33</v>
      </c>
      <c r="V72">
        <f t="shared" si="3"/>
        <v>11</v>
      </c>
    </row>
    <row r="73" spans="2:22" x14ac:dyDescent="0.25">
      <c r="B73">
        <v>24</v>
      </c>
      <c r="C73" s="3">
        <v>43973</v>
      </c>
      <c r="D73" s="3">
        <v>44153</v>
      </c>
      <c r="F73">
        <v>2059.09</v>
      </c>
      <c r="G73" t="s">
        <v>30</v>
      </c>
      <c r="H73">
        <v>180</v>
      </c>
      <c r="I73" s="1">
        <v>43973</v>
      </c>
      <c r="J73">
        <v>2020</v>
      </c>
      <c r="K73">
        <v>22</v>
      </c>
      <c r="L73">
        <v>0</v>
      </c>
      <c r="M73">
        <v>1.97</v>
      </c>
      <c r="N73">
        <v>81.31</v>
      </c>
      <c r="O73">
        <v>18.91</v>
      </c>
      <c r="P73">
        <v>28.11</v>
      </c>
      <c r="Q73">
        <v>19.22</v>
      </c>
      <c r="R73">
        <v>1.79</v>
      </c>
      <c r="S73">
        <v>22.84</v>
      </c>
      <c r="T73">
        <v>5</v>
      </c>
      <c r="U73">
        <v>24</v>
      </c>
      <c r="V73">
        <f t="shared" si="3"/>
        <v>11</v>
      </c>
    </row>
    <row r="74" spans="2:22" x14ac:dyDescent="0.25">
      <c r="B74">
        <v>115</v>
      </c>
      <c r="C74" s="3">
        <v>43991</v>
      </c>
      <c r="D74" s="3">
        <v>44171</v>
      </c>
      <c r="F74">
        <v>2034.6299999999901</v>
      </c>
      <c r="G74" t="s">
        <v>30</v>
      </c>
      <c r="H74">
        <v>180</v>
      </c>
      <c r="I74" s="1">
        <v>43991</v>
      </c>
      <c r="J74">
        <v>2020</v>
      </c>
      <c r="K74">
        <v>9</v>
      </c>
      <c r="L74">
        <v>5.27</v>
      </c>
      <c r="M74">
        <v>2.0499999999999998</v>
      </c>
      <c r="N74">
        <v>77.75</v>
      </c>
      <c r="O74">
        <v>17.079999999999998</v>
      </c>
      <c r="P74">
        <v>27.13</v>
      </c>
      <c r="Q74">
        <v>17.41</v>
      </c>
      <c r="R74">
        <v>2.21</v>
      </c>
      <c r="S74">
        <v>21.83</v>
      </c>
      <c r="T74">
        <v>6</v>
      </c>
      <c r="U74">
        <v>115</v>
      </c>
      <c r="V74">
        <f t="shared" si="3"/>
        <v>12</v>
      </c>
    </row>
    <row r="75" spans="2:22" x14ac:dyDescent="0.25">
      <c r="B75">
        <v>183</v>
      </c>
      <c r="C75" s="3">
        <v>44005</v>
      </c>
      <c r="D75" s="3">
        <v>44185</v>
      </c>
      <c r="F75">
        <v>2021.6499999999901</v>
      </c>
      <c r="G75" t="s">
        <v>30</v>
      </c>
      <c r="H75">
        <v>180</v>
      </c>
      <c r="I75" s="1">
        <v>44005</v>
      </c>
      <c r="J75">
        <v>2020</v>
      </c>
      <c r="K75">
        <v>23</v>
      </c>
      <c r="L75">
        <v>21.09</v>
      </c>
      <c r="M75">
        <v>1.62</v>
      </c>
      <c r="N75">
        <v>77.44</v>
      </c>
      <c r="O75">
        <v>17.12</v>
      </c>
      <c r="P75">
        <v>28.7</v>
      </c>
      <c r="Q75">
        <v>17.79</v>
      </c>
      <c r="R75">
        <v>1.86</v>
      </c>
      <c r="S75">
        <v>22.03</v>
      </c>
      <c r="T75">
        <v>6</v>
      </c>
      <c r="U75">
        <v>183</v>
      </c>
      <c r="V75">
        <f t="shared" si="3"/>
        <v>12</v>
      </c>
    </row>
    <row r="76" spans="2:22" x14ac:dyDescent="0.25">
      <c r="B76">
        <v>194</v>
      </c>
      <c r="C76" s="3">
        <v>43658</v>
      </c>
      <c r="D76" s="3">
        <v>43838</v>
      </c>
      <c r="F76">
        <v>2882.02</v>
      </c>
      <c r="G76" t="s">
        <v>31</v>
      </c>
      <c r="H76">
        <v>180</v>
      </c>
      <c r="I76" s="1">
        <v>43658</v>
      </c>
      <c r="J76">
        <v>2019</v>
      </c>
      <c r="K76">
        <v>12</v>
      </c>
      <c r="L76">
        <v>0</v>
      </c>
      <c r="M76">
        <v>2.13</v>
      </c>
      <c r="N76">
        <v>83.38</v>
      </c>
      <c r="O76">
        <v>17.91</v>
      </c>
      <c r="P76">
        <v>25.01</v>
      </c>
      <c r="Q76">
        <v>17.82</v>
      </c>
      <c r="R76">
        <v>2.0699999999999998</v>
      </c>
      <c r="S76">
        <v>21.29</v>
      </c>
      <c r="T76">
        <v>7</v>
      </c>
      <c r="U76">
        <v>194</v>
      </c>
      <c r="V76">
        <f t="shared" si="3"/>
        <v>1</v>
      </c>
    </row>
    <row r="77" spans="2:22" x14ac:dyDescent="0.25">
      <c r="B77">
        <v>138</v>
      </c>
      <c r="C77" s="3">
        <v>43672</v>
      </c>
      <c r="D77" s="3">
        <v>43852</v>
      </c>
      <c r="F77">
        <v>2883.76</v>
      </c>
      <c r="G77" t="s">
        <v>31</v>
      </c>
      <c r="H77">
        <v>180</v>
      </c>
      <c r="I77" s="1">
        <v>43672</v>
      </c>
      <c r="J77">
        <v>2019</v>
      </c>
      <c r="K77">
        <v>26</v>
      </c>
      <c r="L77">
        <v>0</v>
      </c>
      <c r="M77">
        <v>1.66</v>
      </c>
      <c r="N77">
        <v>77.38</v>
      </c>
      <c r="O77">
        <v>16.82</v>
      </c>
      <c r="P77">
        <v>27.99</v>
      </c>
      <c r="Q77">
        <v>17.54</v>
      </c>
      <c r="R77">
        <v>2.2000000000000002</v>
      </c>
      <c r="S77">
        <v>21.79</v>
      </c>
      <c r="T77">
        <v>7</v>
      </c>
      <c r="U77">
        <v>138</v>
      </c>
      <c r="V77">
        <f t="shared" si="3"/>
        <v>1</v>
      </c>
    </row>
    <row r="78" spans="2:22" x14ac:dyDescent="0.25">
      <c r="B78">
        <v>155</v>
      </c>
      <c r="C78" s="3">
        <v>43687</v>
      </c>
      <c r="D78" s="3">
        <v>43867</v>
      </c>
      <c r="F78">
        <v>2878.77</v>
      </c>
      <c r="G78" t="s">
        <v>31</v>
      </c>
      <c r="H78">
        <v>180</v>
      </c>
      <c r="I78" s="1">
        <v>43687</v>
      </c>
      <c r="J78">
        <v>2019</v>
      </c>
      <c r="K78">
        <v>10</v>
      </c>
      <c r="L78">
        <v>0</v>
      </c>
      <c r="M78">
        <v>1.52</v>
      </c>
      <c r="N78">
        <v>76.12</v>
      </c>
      <c r="O78">
        <v>17.760000000000002</v>
      </c>
      <c r="P78">
        <v>29.63</v>
      </c>
      <c r="Q78">
        <v>18.399999999999999</v>
      </c>
      <c r="R78">
        <v>2.2599999999999998</v>
      </c>
      <c r="S78">
        <v>23.03</v>
      </c>
      <c r="T78">
        <v>8</v>
      </c>
      <c r="U78">
        <v>155</v>
      </c>
      <c r="V78">
        <f t="shared" si="3"/>
        <v>2</v>
      </c>
    </row>
    <row r="79" spans="2:22" x14ac:dyDescent="0.25">
      <c r="B79">
        <v>215</v>
      </c>
      <c r="C79" s="3">
        <v>43705</v>
      </c>
      <c r="D79" s="3">
        <v>43885</v>
      </c>
      <c r="F79">
        <v>2882.85</v>
      </c>
      <c r="G79" t="s">
        <v>31</v>
      </c>
      <c r="H79">
        <v>180</v>
      </c>
      <c r="I79" s="1">
        <v>43705</v>
      </c>
      <c r="J79">
        <v>2019</v>
      </c>
      <c r="K79">
        <v>28</v>
      </c>
      <c r="L79">
        <v>0</v>
      </c>
      <c r="M79">
        <v>0.83</v>
      </c>
      <c r="N79">
        <v>71.19</v>
      </c>
      <c r="O79">
        <v>16.329999999999998</v>
      </c>
      <c r="P79">
        <v>28.24</v>
      </c>
      <c r="Q79">
        <v>18.7</v>
      </c>
      <c r="R79">
        <v>1.76</v>
      </c>
      <c r="S79">
        <v>22.83</v>
      </c>
      <c r="T79">
        <v>8</v>
      </c>
      <c r="U79">
        <v>215</v>
      </c>
      <c r="V79">
        <f t="shared" si="3"/>
        <v>2</v>
      </c>
    </row>
    <row r="80" spans="2:22" x14ac:dyDescent="0.25">
      <c r="B80">
        <v>202</v>
      </c>
      <c r="C80" s="3">
        <v>43720</v>
      </c>
      <c r="D80" s="3">
        <v>43900</v>
      </c>
      <c r="F80">
        <v>2887.98</v>
      </c>
      <c r="G80" t="s">
        <v>31</v>
      </c>
      <c r="H80">
        <v>180</v>
      </c>
      <c r="I80" s="1">
        <v>43720</v>
      </c>
      <c r="J80">
        <v>2019</v>
      </c>
      <c r="K80">
        <v>12</v>
      </c>
      <c r="L80">
        <v>0</v>
      </c>
      <c r="M80">
        <v>2.41</v>
      </c>
      <c r="N80">
        <v>77.94</v>
      </c>
      <c r="O80">
        <v>17.86</v>
      </c>
      <c r="P80">
        <v>28.18</v>
      </c>
      <c r="Q80">
        <v>19.07</v>
      </c>
      <c r="R80">
        <v>2.2000000000000002</v>
      </c>
      <c r="S80">
        <v>22.46</v>
      </c>
      <c r="T80">
        <v>9</v>
      </c>
      <c r="U80">
        <v>202</v>
      </c>
      <c r="V80">
        <f t="shared" si="3"/>
        <v>3</v>
      </c>
    </row>
    <row r="81" spans="2:22" x14ac:dyDescent="0.25">
      <c r="B81">
        <v>200</v>
      </c>
      <c r="C81" s="3">
        <v>43735</v>
      </c>
      <c r="D81" s="3">
        <v>43915</v>
      </c>
      <c r="F81">
        <v>2901.21</v>
      </c>
      <c r="G81" t="s">
        <v>31</v>
      </c>
      <c r="H81">
        <v>180</v>
      </c>
      <c r="I81" s="1">
        <v>43735</v>
      </c>
      <c r="J81">
        <v>2019</v>
      </c>
      <c r="K81">
        <v>27</v>
      </c>
      <c r="L81">
        <v>0</v>
      </c>
      <c r="M81">
        <v>2.2799999999999998</v>
      </c>
      <c r="N81">
        <v>83.19</v>
      </c>
      <c r="O81">
        <v>17.98</v>
      </c>
      <c r="P81">
        <v>25.74</v>
      </c>
      <c r="Q81">
        <v>18.690000000000001</v>
      </c>
      <c r="R81">
        <v>2.2200000000000002</v>
      </c>
      <c r="S81">
        <v>21.37</v>
      </c>
      <c r="T81">
        <v>9</v>
      </c>
      <c r="U81">
        <v>200</v>
      </c>
      <c r="V81">
        <f t="shared" si="3"/>
        <v>3</v>
      </c>
    </row>
    <row r="82" spans="2:22" x14ac:dyDescent="0.25">
      <c r="B82">
        <v>150</v>
      </c>
      <c r="C82" s="3">
        <v>43753</v>
      </c>
      <c r="D82" s="3">
        <v>43933</v>
      </c>
      <c r="F82">
        <v>2925.2</v>
      </c>
      <c r="G82" t="s">
        <v>31</v>
      </c>
      <c r="H82">
        <v>180</v>
      </c>
      <c r="I82" s="1">
        <v>43753</v>
      </c>
      <c r="J82">
        <v>2019</v>
      </c>
      <c r="K82">
        <v>15</v>
      </c>
      <c r="L82">
        <v>0</v>
      </c>
      <c r="M82">
        <v>2.21</v>
      </c>
      <c r="N82">
        <v>86.88</v>
      </c>
      <c r="O82">
        <v>17.670000000000002</v>
      </c>
      <c r="P82">
        <v>24.45</v>
      </c>
      <c r="Q82">
        <v>16.920000000000002</v>
      </c>
      <c r="R82">
        <v>1.77</v>
      </c>
      <c r="S82">
        <v>20.27</v>
      </c>
      <c r="T82">
        <v>10</v>
      </c>
      <c r="U82">
        <v>150</v>
      </c>
      <c r="V82">
        <f t="shared" si="3"/>
        <v>4</v>
      </c>
    </row>
    <row r="83" spans="2:22" x14ac:dyDescent="0.25">
      <c r="B83">
        <v>49</v>
      </c>
      <c r="C83" s="3">
        <v>43769</v>
      </c>
      <c r="D83" s="3">
        <v>43949</v>
      </c>
      <c r="F83">
        <v>2947.63</v>
      </c>
      <c r="G83" t="s">
        <v>31</v>
      </c>
      <c r="H83">
        <v>180</v>
      </c>
      <c r="I83" s="1">
        <v>43769</v>
      </c>
      <c r="J83">
        <v>2019</v>
      </c>
      <c r="K83">
        <v>31</v>
      </c>
      <c r="L83">
        <v>0</v>
      </c>
      <c r="M83">
        <v>2.2599999999999998</v>
      </c>
      <c r="N83">
        <v>84.69</v>
      </c>
      <c r="O83">
        <v>18.309999999999999</v>
      </c>
      <c r="P83">
        <v>26.6</v>
      </c>
      <c r="Q83">
        <v>17.899999999999999</v>
      </c>
      <c r="R83">
        <v>2.14</v>
      </c>
      <c r="S83">
        <v>21.39</v>
      </c>
      <c r="T83">
        <v>10</v>
      </c>
      <c r="U83">
        <v>49</v>
      </c>
      <c r="V83">
        <f t="shared" si="3"/>
        <v>4</v>
      </c>
    </row>
    <row r="84" spans="2:22" x14ac:dyDescent="0.25">
      <c r="B84">
        <v>89</v>
      </c>
      <c r="C84" s="3">
        <v>43783</v>
      </c>
      <c r="D84" s="3">
        <v>43963</v>
      </c>
      <c r="F84">
        <v>2956.32</v>
      </c>
      <c r="G84" t="s">
        <v>31</v>
      </c>
      <c r="H84">
        <v>180</v>
      </c>
      <c r="I84" s="1">
        <v>43783</v>
      </c>
      <c r="J84">
        <v>2019</v>
      </c>
      <c r="K84">
        <v>14</v>
      </c>
      <c r="L84">
        <v>52.73</v>
      </c>
      <c r="M84">
        <v>3.12</v>
      </c>
      <c r="N84">
        <v>88.25</v>
      </c>
      <c r="O84">
        <v>18.29</v>
      </c>
      <c r="P84">
        <v>25.52</v>
      </c>
      <c r="Q84">
        <v>17.97</v>
      </c>
      <c r="R84">
        <v>1.86</v>
      </c>
      <c r="S84">
        <v>20.57</v>
      </c>
      <c r="T84">
        <v>11</v>
      </c>
      <c r="U84">
        <v>89</v>
      </c>
      <c r="V84">
        <f t="shared" si="3"/>
        <v>5</v>
      </c>
    </row>
    <row r="85" spans="2:22" x14ac:dyDescent="0.25">
      <c r="B85">
        <v>98</v>
      </c>
      <c r="C85" s="3">
        <v>43798</v>
      </c>
      <c r="D85" s="3">
        <v>43978</v>
      </c>
      <c r="F85">
        <v>2965.41</v>
      </c>
      <c r="G85" t="s">
        <v>31</v>
      </c>
      <c r="H85">
        <v>180</v>
      </c>
      <c r="I85" s="1">
        <v>43798</v>
      </c>
      <c r="J85">
        <v>2019</v>
      </c>
      <c r="K85">
        <v>29</v>
      </c>
      <c r="L85">
        <v>10.55</v>
      </c>
      <c r="M85">
        <v>3.09</v>
      </c>
      <c r="N85">
        <v>92.56</v>
      </c>
      <c r="O85">
        <v>18.97</v>
      </c>
      <c r="P85">
        <v>22.33</v>
      </c>
      <c r="Q85">
        <v>18.899999999999999</v>
      </c>
      <c r="R85">
        <v>1.55</v>
      </c>
      <c r="S85">
        <v>20.27</v>
      </c>
      <c r="T85">
        <v>11</v>
      </c>
      <c r="U85">
        <v>98</v>
      </c>
      <c r="V85">
        <f t="shared" si="3"/>
        <v>5</v>
      </c>
    </row>
    <row r="86" spans="2:22" x14ac:dyDescent="0.25">
      <c r="B86">
        <v>40</v>
      </c>
      <c r="C86" s="3">
        <v>43812</v>
      </c>
      <c r="D86" s="3">
        <v>43992</v>
      </c>
      <c r="F86">
        <v>2964.7</v>
      </c>
      <c r="G86" t="s">
        <v>31</v>
      </c>
      <c r="H86">
        <v>180</v>
      </c>
      <c r="I86" s="1">
        <v>43812</v>
      </c>
      <c r="J86">
        <v>2019</v>
      </c>
      <c r="K86">
        <v>13</v>
      </c>
      <c r="L86">
        <v>10.55</v>
      </c>
      <c r="M86">
        <v>2.4300000000000002</v>
      </c>
      <c r="N86">
        <v>87.56</v>
      </c>
      <c r="O86">
        <v>18.079999999999998</v>
      </c>
      <c r="P86">
        <v>25.56</v>
      </c>
      <c r="Q86">
        <v>17.170000000000002</v>
      </c>
      <c r="R86">
        <v>1.88</v>
      </c>
      <c r="S86">
        <v>20.51</v>
      </c>
      <c r="T86">
        <v>12</v>
      </c>
      <c r="U86">
        <v>40</v>
      </c>
      <c r="V86">
        <f t="shared" si="3"/>
        <v>6</v>
      </c>
    </row>
    <row r="87" spans="2:22" x14ac:dyDescent="0.25">
      <c r="B87">
        <v>37</v>
      </c>
      <c r="C87" s="3">
        <v>43827</v>
      </c>
      <c r="D87" s="3">
        <v>44007</v>
      </c>
      <c r="F87">
        <v>2964.0699999999902</v>
      </c>
      <c r="G87" t="s">
        <v>31</v>
      </c>
      <c r="H87">
        <v>180</v>
      </c>
      <c r="I87" s="1">
        <v>43827</v>
      </c>
      <c r="J87">
        <v>2019</v>
      </c>
      <c r="K87">
        <v>28</v>
      </c>
      <c r="L87">
        <v>0</v>
      </c>
      <c r="M87">
        <v>1.98</v>
      </c>
      <c r="N87">
        <v>83.12</v>
      </c>
      <c r="O87">
        <v>18.899999999999999</v>
      </c>
      <c r="P87">
        <v>27.34</v>
      </c>
      <c r="Q87">
        <v>18.86</v>
      </c>
      <c r="R87">
        <v>2.12</v>
      </c>
      <c r="S87">
        <v>22.24</v>
      </c>
      <c r="T87">
        <v>12</v>
      </c>
      <c r="U87">
        <v>37</v>
      </c>
      <c r="V87">
        <f t="shared" si="3"/>
        <v>6</v>
      </c>
    </row>
    <row r="88" spans="2:22" x14ac:dyDescent="0.25">
      <c r="B88">
        <v>150</v>
      </c>
      <c r="C88" s="3">
        <v>43843</v>
      </c>
      <c r="D88" s="3">
        <v>44023</v>
      </c>
      <c r="F88">
        <v>2962.79</v>
      </c>
      <c r="G88" t="s">
        <v>31</v>
      </c>
      <c r="H88">
        <v>180</v>
      </c>
      <c r="I88" s="1">
        <v>43843</v>
      </c>
      <c r="J88">
        <v>2020</v>
      </c>
      <c r="K88">
        <v>13</v>
      </c>
      <c r="L88">
        <v>0</v>
      </c>
      <c r="M88">
        <v>1.54</v>
      </c>
      <c r="N88">
        <v>78.88</v>
      </c>
      <c r="O88">
        <v>18.2</v>
      </c>
      <c r="P88">
        <v>29.02</v>
      </c>
      <c r="Q88">
        <v>18.11</v>
      </c>
      <c r="R88">
        <v>2.39</v>
      </c>
      <c r="S88">
        <v>22.84</v>
      </c>
      <c r="T88">
        <v>1</v>
      </c>
      <c r="U88">
        <v>150</v>
      </c>
      <c r="V88">
        <f t="shared" si="3"/>
        <v>7</v>
      </c>
    </row>
    <row r="89" spans="2:22" x14ac:dyDescent="0.25">
      <c r="B89">
        <v>180</v>
      </c>
      <c r="C89" s="3">
        <v>43857</v>
      </c>
      <c r="D89" s="3">
        <v>44037</v>
      </c>
      <c r="F89">
        <v>2957.3</v>
      </c>
      <c r="G89" t="s">
        <v>31</v>
      </c>
      <c r="H89">
        <v>180</v>
      </c>
      <c r="I89" s="1">
        <v>43857</v>
      </c>
      <c r="J89">
        <v>2020</v>
      </c>
      <c r="K89">
        <v>27</v>
      </c>
      <c r="L89">
        <v>0</v>
      </c>
      <c r="M89">
        <v>1.62</v>
      </c>
      <c r="N89">
        <v>77.94</v>
      </c>
      <c r="O89">
        <v>15.89</v>
      </c>
      <c r="P89">
        <v>25.05</v>
      </c>
      <c r="Q89">
        <v>16.8</v>
      </c>
      <c r="R89">
        <v>2.2400000000000002</v>
      </c>
      <c r="S89">
        <v>20.3</v>
      </c>
      <c r="T89">
        <v>1</v>
      </c>
      <c r="U89">
        <v>180</v>
      </c>
      <c r="V89">
        <f t="shared" si="3"/>
        <v>7</v>
      </c>
    </row>
    <row r="90" spans="2:22" x14ac:dyDescent="0.25">
      <c r="B90">
        <v>44</v>
      </c>
      <c r="C90" s="3">
        <v>43883</v>
      </c>
      <c r="D90" s="3">
        <v>44063</v>
      </c>
      <c r="F90">
        <v>2947.69</v>
      </c>
      <c r="G90" t="s">
        <v>31</v>
      </c>
      <c r="H90">
        <v>180</v>
      </c>
      <c r="I90" s="1">
        <v>43883</v>
      </c>
      <c r="J90">
        <v>2020</v>
      </c>
      <c r="K90">
        <v>22</v>
      </c>
      <c r="L90">
        <v>5.27</v>
      </c>
      <c r="M90">
        <v>2.2999999999999998</v>
      </c>
      <c r="N90">
        <v>80.69</v>
      </c>
      <c r="O90">
        <v>18.329999999999998</v>
      </c>
      <c r="P90">
        <v>28.36</v>
      </c>
      <c r="Q90">
        <v>18.190000000000001</v>
      </c>
      <c r="R90">
        <v>1.56</v>
      </c>
      <c r="S90">
        <v>22.4</v>
      </c>
      <c r="T90">
        <v>2</v>
      </c>
      <c r="U90">
        <v>44</v>
      </c>
      <c r="V90">
        <f t="shared" si="3"/>
        <v>8</v>
      </c>
    </row>
    <row r="91" spans="2:22" x14ac:dyDescent="0.25">
      <c r="B91">
        <v>56</v>
      </c>
      <c r="C91" s="3">
        <v>43909</v>
      </c>
      <c r="D91" s="3">
        <v>44089</v>
      </c>
      <c r="F91">
        <v>2929.04</v>
      </c>
      <c r="G91" t="s">
        <v>31</v>
      </c>
      <c r="H91">
        <v>180</v>
      </c>
      <c r="I91" s="1">
        <v>43909</v>
      </c>
      <c r="J91">
        <v>2020</v>
      </c>
      <c r="K91">
        <v>19</v>
      </c>
      <c r="L91">
        <v>5.27</v>
      </c>
      <c r="M91">
        <v>2.09</v>
      </c>
      <c r="N91">
        <v>85.06</v>
      </c>
      <c r="O91">
        <v>18.23</v>
      </c>
      <c r="P91">
        <v>25.02</v>
      </c>
      <c r="Q91">
        <v>18.8</v>
      </c>
      <c r="R91">
        <v>2.0499999999999998</v>
      </c>
      <c r="S91">
        <v>21.06</v>
      </c>
      <c r="T91">
        <v>3</v>
      </c>
      <c r="U91">
        <v>56</v>
      </c>
      <c r="V91">
        <f t="shared" si="3"/>
        <v>9</v>
      </c>
    </row>
    <row r="92" spans="2:22" x14ac:dyDescent="0.25">
      <c r="B92">
        <v>98</v>
      </c>
      <c r="C92" s="3">
        <v>43929</v>
      </c>
      <c r="D92" s="3">
        <v>44109</v>
      </c>
      <c r="F92">
        <v>2905.31</v>
      </c>
      <c r="G92" t="s">
        <v>31</v>
      </c>
      <c r="H92">
        <v>180</v>
      </c>
      <c r="I92" s="1">
        <v>43929</v>
      </c>
      <c r="J92">
        <v>2020</v>
      </c>
      <c r="K92">
        <v>8</v>
      </c>
      <c r="L92">
        <v>0</v>
      </c>
      <c r="M92">
        <v>1.61</v>
      </c>
      <c r="N92">
        <v>79.56</v>
      </c>
      <c r="O92">
        <v>18.82</v>
      </c>
      <c r="P92">
        <v>29.44</v>
      </c>
      <c r="Q92">
        <v>19.18</v>
      </c>
      <c r="R92">
        <v>2.09</v>
      </c>
      <c r="S92">
        <v>23.12</v>
      </c>
      <c r="T92">
        <v>4</v>
      </c>
      <c r="U92">
        <v>98</v>
      </c>
      <c r="V92">
        <f t="shared" si="3"/>
        <v>10</v>
      </c>
    </row>
    <row r="93" spans="2:22" x14ac:dyDescent="0.25">
      <c r="B93">
        <v>88</v>
      </c>
      <c r="C93" s="3">
        <v>43944</v>
      </c>
      <c r="D93" s="3">
        <v>44124</v>
      </c>
      <c r="F93">
        <v>2885.0899999999901</v>
      </c>
      <c r="G93" t="s">
        <v>31</v>
      </c>
      <c r="H93">
        <v>180</v>
      </c>
      <c r="I93" s="1">
        <v>43944</v>
      </c>
      <c r="J93">
        <v>2020</v>
      </c>
      <c r="K93">
        <v>23</v>
      </c>
      <c r="L93">
        <v>0</v>
      </c>
      <c r="M93">
        <v>2.19</v>
      </c>
      <c r="N93">
        <v>84.25</v>
      </c>
      <c r="O93">
        <v>17.940000000000001</v>
      </c>
      <c r="P93">
        <v>25.89</v>
      </c>
      <c r="Q93">
        <v>17.55</v>
      </c>
      <c r="R93">
        <v>2.0499999999999998</v>
      </c>
      <c r="S93">
        <v>21.07</v>
      </c>
      <c r="T93">
        <v>4</v>
      </c>
      <c r="U93">
        <v>88</v>
      </c>
      <c r="V93">
        <f t="shared" si="3"/>
        <v>10</v>
      </c>
    </row>
    <row r="94" spans="2:22" x14ac:dyDescent="0.25">
      <c r="B94">
        <v>170</v>
      </c>
      <c r="C94" s="3">
        <v>43961</v>
      </c>
      <c r="D94" s="3">
        <v>44141</v>
      </c>
      <c r="F94">
        <v>2868.45</v>
      </c>
      <c r="G94" t="s">
        <v>31</v>
      </c>
      <c r="H94">
        <v>180</v>
      </c>
      <c r="I94" s="1">
        <v>43961</v>
      </c>
      <c r="J94">
        <v>2020</v>
      </c>
      <c r="K94">
        <v>10</v>
      </c>
      <c r="L94">
        <v>5.27</v>
      </c>
      <c r="M94">
        <v>2.02</v>
      </c>
      <c r="N94">
        <v>83.62</v>
      </c>
      <c r="O94">
        <v>19.72</v>
      </c>
      <c r="P94">
        <v>28.16</v>
      </c>
      <c r="Q94">
        <v>19.850000000000001</v>
      </c>
      <c r="R94">
        <v>1.84</v>
      </c>
      <c r="S94">
        <v>23.05</v>
      </c>
      <c r="T94">
        <v>5</v>
      </c>
      <c r="U94">
        <v>170</v>
      </c>
      <c r="V94">
        <f t="shared" si="3"/>
        <v>11</v>
      </c>
    </row>
    <row r="95" spans="2:22" x14ac:dyDescent="0.25">
      <c r="B95">
        <v>232</v>
      </c>
      <c r="C95" s="3">
        <v>43973</v>
      </c>
      <c r="D95" s="3">
        <v>44153</v>
      </c>
      <c r="F95">
        <v>2847.17</v>
      </c>
      <c r="G95" t="s">
        <v>31</v>
      </c>
      <c r="H95">
        <v>180</v>
      </c>
      <c r="I95" s="1">
        <v>43973</v>
      </c>
      <c r="J95">
        <v>2020</v>
      </c>
      <c r="K95">
        <v>22</v>
      </c>
      <c r="L95">
        <v>0</v>
      </c>
      <c r="M95">
        <v>1.97</v>
      </c>
      <c r="N95">
        <v>81.31</v>
      </c>
      <c r="O95">
        <v>18.91</v>
      </c>
      <c r="P95">
        <v>28.11</v>
      </c>
      <c r="Q95">
        <v>19.22</v>
      </c>
      <c r="R95">
        <v>1.79</v>
      </c>
      <c r="S95">
        <v>22.84</v>
      </c>
      <c r="T95">
        <v>5</v>
      </c>
      <c r="U95">
        <v>232</v>
      </c>
      <c r="V95">
        <f t="shared" si="3"/>
        <v>11</v>
      </c>
    </row>
    <row r="96" spans="2:22" x14ac:dyDescent="0.25">
      <c r="B96">
        <v>320</v>
      </c>
      <c r="C96" s="3">
        <v>43991</v>
      </c>
      <c r="D96" s="3">
        <v>44171</v>
      </c>
      <c r="F96">
        <v>2838.8</v>
      </c>
      <c r="G96" t="s">
        <v>31</v>
      </c>
      <c r="H96">
        <v>180</v>
      </c>
      <c r="I96" s="1">
        <v>43991</v>
      </c>
      <c r="J96">
        <v>2020</v>
      </c>
      <c r="K96">
        <v>9</v>
      </c>
      <c r="L96">
        <v>5.27</v>
      </c>
      <c r="M96">
        <v>2.0499999999999998</v>
      </c>
      <c r="N96">
        <v>77.75</v>
      </c>
      <c r="O96">
        <v>17.079999999999998</v>
      </c>
      <c r="P96">
        <v>27.13</v>
      </c>
      <c r="Q96">
        <v>17.41</v>
      </c>
      <c r="R96">
        <v>2.21</v>
      </c>
      <c r="S96">
        <v>21.83</v>
      </c>
      <c r="T96">
        <v>6</v>
      </c>
      <c r="U96">
        <v>320</v>
      </c>
      <c r="V96">
        <f t="shared" si="3"/>
        <v>12</v>
      </c>
    </row>
    <row r="97" spans="2:22" x14ac:dyDescent="0.25">
      <c r="B97">
        <v>473</v>
      </c>
      <c r="C97" s="3">
        <v>44005</v>
      </c>
      <c r="D97" s="3">
        <v>44185</v>
      </c>
      <c r="F97">
        <v>2838.11</v>
      </c>
      <c r="G97" t="s">
        <v>31</v>
      </c>
      <c r="H97">
        <v>180</v>
      </c>
      <c r="I97" s="1">
        <v>44005</v>
      </c>
      <c r="J97">
        <v>2020</v>
      </c>
      <c r="K97">
        <v>23</v>
      </c>
      <c r="L97">
        <v>21.09</v>
      </c>
      <c r="M97">
        <v>1.62</v>
      </c>
      <c r="N97">
        <v>77.44</v>
      </c>
      <c r="O97">
        <v>17.12</v>
      </c>
      <c r="P97">
        <v>28.7</v>
      </c>
      <c r="Q97">
        <v>17.79</v>
      </c>
      <c r="R97">
        <v>1.86</v>
      </c>
      <c r="S97">
        <v>22.03</v>
      </c>
      <c r="T97">
        <v>6</v>
      </c>
      <c r="U97">
        <v>473</v>
      </c>
      <c r="V97">
        <f t="shared" si="3"/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F4BA-5306-4BCB-8E58-1171E043E846}">
  <dimension ref="A1"/>
  <sheetViews>
    <sheetView zoomScale="70" zoomScaleNormal="70" workbookViewId="0">
      <selection activeCell="N29" sqref="N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31D2-2074-48A9-8B06-5E2316B06C89}">
  <dimension ref="A1:P97"/>
  <sheetViews>
    <sheetView workbookViewId="0">
      <selection activeCell="C23" sqref="C23"/>
    </sheetView>
  </sheetViews>
  <sheetFormatPr defaultRowHeight="15" x14ac:dyDescent="0.25"/>
  <cols>
    <col min="1" max="1" width="9.140625" style="6"/>
    <col min="2" max="2" width="12.28515625" style="6" customWidth="1"/>
    <col min="3" max="15" width="9.140625" style="6"/>
  </cols>
  <sheetData>
    <row r="1" spans="1:16" x14ac:dyDescent="0.25">
      <c r="A1" s="6" t="s">
        <v>32</v>
      </c>
      <c r="B1" s="6" t="s">
        <v>6</v>
      </c>
      <c r="C1" s="6" t="s">
        <v>28</v>
      </c>
      <c r="D1" s="6" t="s">
        <v>7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t="s">
        <v>33</v>
      </c>
    </row>
    <row r="2" spans="1:16" x14ac:dyDescent="0.25">
      <c r="A2" s="6">
        <v>100</v>
      </c>
      <c r="B2" s="6">
        <v>43672</v>
      </c>
      <c r="C2" s="6">
        <v>1912.8999999999901</v>
      </c>
      <c r="D2" s="6">
        <v>180</v>
      </c>
      <c r="E2" s="6">
        <v>2019</v>
      </c>
      <c r="F2" s="6">
        <v>207</v>
      </c>
      <c r="G2" s="6">
        <v>2.86</v>
      </c>
      <c r="H2" s="6">
        <v>0.68</v>
      </c>
      <c r="I2" s="6">
        <v>77.06</v>
      </c>
      <c r="J2" s="6">
        <v>15.85</v>
      </c>
      <c r="K2" s="6">
        <v>24.84</v>
      </c>
      <c r="L2" s="6">
        <v>16.02</v>
      </c>
      <c r="M2" s="6">
        <v>22.425000000000001</v>
      </c>
      <c r="N2" s="6">
        <v>19.93</v>
      </c>
      <c r="O2" s="6">
        <v>7</v>
      </c>
      <c r="P2">
        <v>1</v>
      </c>
    </row>
    <row r="3" spans="1:16" x14ac:dyDescent="0.25">
      <c r="A3" s="6">
        <v>80</v>
      </c>
      <c r="B3" s="6">
        <v>43705</v>
      </c>
      <c r="C3" s="6">
        <v>1919.29</v>
      </c>
      <c r="D3" s="6">
        <v>180</v>
      </c>
      <c r="E3" s="6">
        <v>2019</v>
      </c>
      <c r="F3" s="6">
        <v>240</v>
      </c>
      <c r="G3" s="6">
        <v>8.33</v>
      </c>
      <c r="H3" s="6">
        <v>0.73</v>
      </c>
      <c r="I3" s="6">
        <v>73.099999999999994</v>
      </c>
      <c r="J3" s="6">
        <v>16.29</v>
      </c>
      <c r="K3" s="6">
        <v>27.17</v>
      </c>
      <c r="L3" s="6">
        <v>16.52</v>
      </c>
      <c r="M3" s="6">
        <v>19.38</v>
      </c>
      <c r="N3" s="6">
        <v>21.21</v>
      </c>
      <c r="O3" s="6">
        <v>8</v>
      </c>
      <c r="P3">
        <v>2</v>
      </c>
    </row>
    <row r="4" spans="1:16" x14ac:dyDescent="0.25">
      <c r="A4" s="6">
        <v>50</v>
      </c>
      <c r="B4" s="6">
        <v>43735</v>
      </c>
      <c r="C4" s="6">
        <v>1916.76999999999</v>
      </c>
      <c r="D4" s="6">
        <v>180</v>
      </c>
      <c r="E4" s="6">
        <v>2019</v>
      </c>
      <c r="F4" s="6">
        <v>270</v>
      </c>
      <c r="G4" s="6">
        <v>0.04</v>
      </c>
      <c r="H4" s="6">
        <v>0.67</v>
      </c>
      <c r="I4" s="6">
        <v>71.27</v>
      </c>
      <c r="J4" s="6">
        <v>16.14</v>
      </c>
      <c r="K4" s="6">
        <v>27.8</v>
      </c>
      <c r="L4" s="6">
        <v>16.2</v>
      </c>
      <c r="M4" s="6">
        <v>20.41</v>
      </c>
      <c r="N4" s="6">
        <v>21.47</v>
      </c>
      <c r="O4" s="6">
        <v>9</v>
      </c>
      <c r="P4">
        <v>3</v>
      </c>
    </row>
    <row r="5" spans="1:16" x14ac:dyDescent="0.25">
      <c r="A5" s="6">
        <v>70</v>
      </c>
      <c r="B5" s="6">
        <v>43687</v>
      </c>
      <c r="C5" s="6">
        <v>1906.24999999999</v>
      </c>
      <c r="D5" s="6">
        <v>180</v>
      </c>
      <c r="E5" s="6">
        <v>2019</v>
      </c>
      <c r="F5" s="6">
        <v>281</v>
      </c>
      <c r="G5" s="6">
        <v>7.67</v>
      </c>
      <c r="H5" s="6">
        <v>0.55000000000000004</v>
      </c>
      <c r="I5" s="6">
        <v>77.41</v>
      </c>
      <c r="J5" s="6">
        <v>16.420000000000002</v>
      </c>
      <c r="K5" s="6">
        <v>26.19</v>
      </c>
      <c r="L5" s="6">
        <v>16.39</v>
      </c>
      <c r="M5" s="6">
        <v>18.87</v>
      </c>
      <c r="N5" s="6">
        <v>20.45</v>
      </c>
      <c r="O5" s="6">
        <v>8</v>
      </c>
      <c r="P5">
        <v>2</v>
      </c>
    </row>
    <row r="6" spans="1:16" x14ac:dyDescent="0.25">
      <c r="A6" s="6">
        <v>40</v>
      </c>
      <c r="B6" s="6">
        <v>43753</v>
      </c>
      <c r="C6" s="6">
        <v>1942.91</v>
      </c>
      <c r="D6" s="6">
        <v>180</v>
      </c>
      <c r="E6" s="6">
        <v>2019</v>
      </c>
      <c r="F6" s="6">
        <v>288</v>
      </c>
      <c r="G6" s="6">
        <v>10.99</v>
      </c>
      <c r="H6" s="6">
        <v>0.59</v>
      </c>
      <c r="I6" s="6">
        <v>81.25</v>
      </c>
      <c r="J6" s="6">
        <v>16.38</v>
      </c>
      <c r="K6" s="6">
        <v>24.5</v>
      </c>
      <c r="L6" s="6">
        <v>15.55</v>
      </c>
      <c r="M6" s="6">
        <v>19.350000000000001</v>
      </c>
      <c r="N6" s="6">
        <v>19.64</v>
      </c>
      <c r="O6" s="6">
        <v>10</v>
      </c>
      <c r="P6">
        <v>4</v>
      </c>
    </row>
    <row r="7" spans="1:16" x14ac:dyDescent="0.25">
      <c r="A7" s="6">
        <v>20</v>
      </c>
      <c r="B7" s="6">
        <v>43769</v>
      </c>
      <c r="C7" s="6">
        <v>1966.9</v>
      </c>
      <c r="D7" s="6">
        <v>180</v>
      </c>
      <c r="E7" s="6">
        <v>2019</v>
      </c>
      <c r="F7" s="6">
        <v>304</v>
      </c>
      <c r="G7" s="6">
        <v>0.26</v>
      </c>
      <c r="H7" s="6">
        <v>0.67</v>
      </c>
      <c r="I7" s="6">
        <v>81.09</v>
      </c>
      <c r="J7" s="6">
        <v>17.02</v>
      </c>
      <c r="K7" s="6">
        <v>25.78</v>
      </c>
      <c r="L7" s="6">
        <v>16.11</v>
      </c>
      <c r="M7" s="6">
        <v>20.66</v>
      </c>
      <c r="N7" s="6">
        <v>20.329999999999998</v>
      </c>
      <c r="O7" s="6">
        <v>10</v>
      </c>
      <c r="P7">
        <v>4</v>
      </c>
    </row>
    <row r="8" spans="1:16" x14ac:dyDescent="0.25">
      <c r="A8" s="6">
        <v>30</v>
      </c>
      <c r="B8" s="6">
        <v>43783</v>
      </c>
      <c r="C8" s="6">
        <v>2005.24</v>
      </c>
      <c r="D8" s="6">
        <v>180</v>
      </c>
      <c r="E8" s="6">
        <v>2019</v>
      </c>
      <c r="F8" s="6">
        <v>318</v>
      </c>
      <c r="G8" s="6">
        <v>22.87</v>
      </c>
      <c r="H8" s="6">
        <v>0.79</v>
      </c>
      <c r="I8" s="6">
        <v>88.37</v>
      </c>
      <c r="J8" s="6">
        <v>17.52</v>
      </c>
      <c r="K8" s="6">
        <v>23.8</v>
      </c>
      <c r="L8" s="6">
        <v>16.57</v>
      </c>
      <c r="M8" s="6">
        <v>18.09</v>
      </c>
      <c r="N8" s="6">
        <v>19.5</v>
      </c>
      <c r="O8" s="6">
        <v>11</v>
      </c>
      <c r="P8">
        <v>5</v>
      </c>
    </row>
    <row r="9" spans="1:16" x14ac:dyDescent="0.25">
      <c r="A9" s="6">
        <v>90</v>
      </c>
      <c r="B9" s="6">
        <v>43798</v>
      </c>
      <c r="C9" s="6">
        <v>2044.25</v>
      </c>
      <c r="D9" s="6">
        <v>180</v>
      </c>
      <c r="E9" s="6">
        <v>2019</v>
      </c>
      <c r="F9" s="6">
        <v>333</v>
      </c>
      <c r="G9" s="6">
        <v>1.33</v>
      </c>
      <c r="H9" s="6">
        <v>0.68</v>
      </c>
      <c r="I9" s="6">
        <v>87.77</v>
      </c>
      <c r="J9" s="6">
        <v>17.52</v>
      </c>
      <c r="K9" s="6">
        <v>22.84</v>
      </c>
      <c r="L9" s="6">
        <v>17.309999999999999</v>
      </c>
      <c r="M9" s="6">
        <v>16.809999999999999</v>
      </c>
      <c r="N9" s="6">
        <v>19.61</v>
      </c>
      <c r="O9" s="6">
        <v>11</v>
      </c>
      <c r="P9">
        <v>5</v>
      </c>
    </row>
    <row r="10" spans="1:16" x14ac:dyDescent="0.25">
      <c r="A10" s="6">
        <v>90</v>
      </c>
      <c r="B10" s="6">
        <v>43658</v>
      </c>
      <c r="C10" s="6">
        <v>1907.47999999999</v>
      </c>
      <c r="D10" s="6">
        <v>180</v>
      </c>
      <c r="E10" s="6">
        <v>2019</v>
      </c>
      <c r="F10" s="6">
        <v>341</v>
      </c>
      <c r="G10" s="6">
        <v>6.55</v>
      </c>
      <c r="H10" s="6">
        <v>0.87</v>
      </c>
      <c r="I10" s="6">
        <v>81.709999999999994</v>
      </c>
      <c r="J10" s="6">
        <v>16.73</v>
      </c>
      <c r="K10" s="6">
        <v>25.16</v>
      </c>
      <c r="L10" s="6">
        <v>15.24</v>
      </c>
      <c r="M10" s="6">
        <v>16.350000000000001</v>
      </c>
      <c r="N10" s="6">
        <v>19.920000000000002</v>
      </c>
      <c r="O10" s="6">
        <v>7</v>
      </c>
      <c r="P10">
        <v>1</v>
      </c>
    </row>
    <row r="11" spans="1:16" x14ac:dyDescent="0.25">
      <c r="A11" s="6">
        <v>60</v>
      </c>
      <c r="B11" s="6">
        <v>43720</v>
      </c>
      <c r="C11" s="6">
        <v>1916.59</v>
      </c>
      <c r="D11" s="6">
        <v>180</v>
      </c>
      <c r="E11" s="6">
        <v>2019</v>
      </c>
      <c r="F11" s="6">
        <v>343</v>
      </c>
      <c r="G11" s="6">
        <v>0.01</v>
      </c>
      <c r="H11" s="6">
        <v>0.59</v>
      </c>
      <c r="I11" s="6">
        <v>80.19</v>
      </c>
      <c r="J11" s="6">
        <v>16.75</v>
      </c>
      <c r="K11" s="6">
        <v>25.12</v>
      </c>
      <c r="L11" s="6">
        <v>16.63</v>
      </c>
      <c r="M11" s="6">
        <v>17.78</v>
      </c>
      <c r="N11" s="6">
        <v>20.23</v>
      </c>
      <c r="O11" s="6">
        <v>9</v>
      </c>
      <c r="P11">
        <v>3</v>
      </c>
    </row>
    <row r="12" spans="1:16" x14ac:dyDescent="0.25">
      <c r="A12" s="6">
        <v>60</v>
      </c>
      <c r="B12" s="6">
        <v>43812</v>
      </c>
      <c r="C12" s="6">
        <v>2054.56</v>
      </c>
      <c r="D12" s="6">
        <v>180</v>
      </c>
      <c r="E12" s="6">
        <v>2019</v>
      </c>
      <c r="F12" s="6">
        <v>347</v>
      </c>
      <c r="G12" s="6">
        <v>4.08</v>
      </c>
      <c r="H12" s="6">
        <v>0.88</v>
      </c>
      <c r="I12" s="6">
        <v>88.25</v>
      </c>
      <c r="J12" s="6">
        <v>17.53</v>
      </c>
      <c r="K12" s="6">
        <v>23.13</v>
      </c>
      <c r="L12" s="6">
        <v>16.989999999999998</v>
      </c>
      <c r="M12" s="6">
        <v>18.91</v>
      </c>
      <c r="N12" s="6">
        <v>19.53</v>
      </c>
      <c r="O12" s="6">
        <v>12</v>
      </c>
      <c r="P12">
        <v>6</v>
      </c>
    </row>
    <row r="13" spans="1:16" x14ac:dyDescent="0.25">
      <c r="A13" s="6">
        <v>30</v>
      </c>
      <c r="B13" s="6">
        <v>43827</v>
      </c>
      <c r="C13" s="6">
        <v>2063.06</v>
      </c>
      <c r="D13" s="6">
        <v>180</v>
      </c>
      <c r="E13" s="6">
        <v>2019</v>
      </c>
      <c r="F13" s="6">
        <v>362</v>
      </c>
      <c r="G13" s="6">
        <v>0.38</v>
      </c>
      <c r="H13" s="6">
        <v>0.47</v>
      </c>
      <c r="I13" s="6">
        <v>82.26</v>
      </c>
      <c r="J13" s="6">
        <v>18.2</v>
      </c>
      <c r="K13" s="6">
        <v>25.83</v>
      </c>
      <c r="L13" s="6">
        <v>18.41</v>
      </c>
      <c r="M13" s="6">
        <v>19.37</v>
      </c>
      <c r="N13" s="6">
        <v>21.31</v>
      </c>
      <c r="O13" s="6">
        <v>12</v>
      </c>
      <c r="P13">
        <v>6</v>
      </c>
    </row>
    <row r="14" spans="1:16" x14ac:dyDescent="0.25">
      <c r="A14" s="6">
        <v>20</v>
      </c>
      <c r="B14" s="6">
        <v>43843</v>
      </c>
      <c r="C14" s="6">
        <v>2083.12</v>
      </c>
      <c r="D14" s="6">
        <v>180</v>
      </c>
      <c r="E14" s="6">
        <v>2020</v>
      </c>
      <c r="F14" s="6">
        <v>13</v>
      </c>
      <c r="G14" s="6">
        <v>0</v>
      </c>
      <c r="H14" s="6">
        <v>0.96</v>
      </c>
      <c r="I14" s="6">
        <v>71.73</v>
      </c>
      <c r="J14" s="6">
        <v>16.03</v>
      </c>
      <c r="K14" s="6">
        <v>27.44</v>
      </c>
      <c r="L14" s="6">
        <v>15.36</v>
      </c>
      <c r="M14" s="6">
        <v>22.78</v>
      </c>
      <c r="N14" s="6">
        <v>21.25</v>
      </c>
      <c r="O14" s="6">
        <v>1</v>
      </c>
      <c r="P14">
        <v>7</v>
      </c>
    </row>
    <row r="15" spans="1:16" x14ac:dyDescent="0.25">
      <c r="A15" s="6">
        <v>30</v>
      </c>
      <c r="B15" s="6">
        <v>43857</v>
      </c>
      <c r="C15" s="6">
        <v>2086.0099999999902</v>
      </c>
      <c r="D15" s="6">
        <v>180</v>
      </c>
      <c r="E15" s="6">
        <v>2020</v>
      </c>
      <c r="F15" s="6">
        <v>27</v>
      </c>
      <c r="G15" s="6">
        <v>8.83</v>
      </c>
      <c r="H15" s="6">
        <v>0.73</v>
      </c>
      <c r="I15" s="6">
        <v>91.08</v>
      </c>
      <c r="J15" s="6">
        <v>18.07</v>
      </c>
      <c r="K15" s="6">
        <v>22.19</v>
      </c>
      <c r="L15" s="6">
        <v>17.89</v>
      </c>
      <c r="M15" s="6">
        <v>17.675000000000001</v>
      </c>
      <c r="N15" s="6">
        <v>19.579999999999998</v>
      </c>
      <c r="O15" s="6">
        <v>1</v>
      </c>
      <c r="P15">
        <v>7</v>
      </c>
    </row>
    <row r="16" spans="1:16" x14ac:dyDescent="0.25">
      <c r="A16" s="6">
        <v>40</v>
      </c>
      <c r="B16" s="6">
        <v>43883</v>
      </c>
      <c r="C16" s="6">
        <v>2103.7600000000002</v>
      </c>
      <c r="D16" s="6">
        <v>180</v>
      </c>
      <c r="E16" s="6">
        <v>2020</v>
      </c>
      <c r="F16" s="6">
        <v>53</v>
      </c>
      <c r="G16" s="6">
        <v>1.01</v>
      </c>
      <c r="H16" s="6">
        <v>0.36</v>
      </c>
      <c r="I16" s="6">
        <v>82.44</v>
      </c>
      <c r="J16" s="6">
        <v>17.55</v>
      </c>
      <c r="K16" s="6">
        <v>24.55</v>
      </c>
      <c r="L16" s="6">
        <v>18.07</v>
      </c>
      <c r="M16" s="6">
        <v>17.23</v>
      </c>
      <c r="N16" s="6">
        <v>20.62</v>
      </c>
      <c r="O16" s="6">
        <v>2</v>
      </c>
      <c r="P16">
        <v>8</v>
      </c>
    </row>
    <row r="17" spans="1:16" x14ac:dyDescent="0.25">
      <c r="A17" s="6">
        <v>35</v>
      </c>
      <c r="B17" s="6">
        <v>43909</v>
      </c>
      <c r="C17" s="6">
        <v>2095.5300000000002</v>
      </c>
      <c r="D17" s="6">
        <v>180</v>
      </c>
      <c r="E17" s="6">
        <v>2020</v>
      </c>
      <c r="F17" s="6">
        <v>79</v>
      </c>
      <c r="G17" s="6">
        <v>0.05</v>
      </c>
      <c r="H17" s="6">
        <v>0.85</v>
      </c>
      <c r="I17" s="6">
        <v>74.44</v>
      </c>
      <c r="J17" s="6">
        <v>16.63</v>
      </c>
      <c r="K17" s="6">
        <v>26.35</v>
      </c>
      <c r="L17" s="6">
        <v>17.3</v>
      </c>
      <c r="M17" s="6">
        <v>21.54</v>
      </c>
      <c r="N17" s="6">
        <v>21.28</v>
      </c>
      <c r="O17" s="6">
        <v>3</v>
      </c>
      <c r="P17">
        <v>9</v>
      </c>
    </row>
    <row r="18" spans="1:16" x14ac:dyDescent="0.25">
      <c r="A18" s="6">
        <v>70</v>
      </c>
      <c r="B18" s="6">
        <v>43944</v>
      </c>
      <c r="C18" s="6">
        <v>2108.5099999999902</v>
      </c>
      <c r="D18" s="6">
        <v>180</v>
      </c>
      <c r="E18" s="6">
        <v>2020</v>
      </c>
      <c r="F18" s="6">
        <v>114</v>
      </c>
      <c r="G18" s="6">
        <v>0.21</v>
      </c>
      <c r="H18" s="6">
        <v>0.47</v>
      </c>
      <c r="I18" s="6">
        <v>78.040000000000006</v>
      </c>
      <c r="J18" s="6">
        <v>17.47</v>
      </c>
      <c r="K18" s="6">
        <v>26.56</v>
      </c>
      <c r="L18" s="6">
        <v>17.670000000000002</v>
      </c>
      <c r="M18" s="6">
        <v>20.164999999999999</v>
      </c>
      <c r="N18" s="6">
        <v>21.4</v>
      </c>
      <c r="O18" s="6">
        <v>4</v>
      </c>
      <c r="P18">
        <v>10</v>
      </c>
    </row>
    <row r="19" spans="1:16" x14ac:dyDescent="0.25">
      <c r="A19" s="6">
        <v>110</v>
      </c>
      <c r="B19" s="6">
        <v>43973</v>
      </c>
      <c r="C19" s="6">
        <v>2052.4699999999998</v>
      </c>
      <c r="D19" s="6">
        <v>180</v>
      </c>
      <c r="E19" s="6">
        <v>2020</v>
      </c>
      <c r="F19" s="6">
        <v>143</v>
      </c>
      <c r="G19" s="6">
        <v>1.75</v>
      </c>
      <c r="H19" s="6">
        <v>0.5</v>
      </c>
      <c r="I19" s="6">
        <v>74.34</v>
      </c>
      <c r="J19" s="6">
        <v>17.91</v>
      </c>
      <c r="K19" s="6">
        <v>27.95</v>
      </c>
      <c r="L19" s="6">
        <v>18.57</v>
      </c>
      <c r="M19" s="6">
        <v>18.89</v>
      </c>
      <c r="N19" s="6">
        <v>22.62</v>
      </c>
      <c r="O19" s="6">
        <v>5</v>
      </c>
      <c r="P19">
        <v>11</v>
      </c>
    </row>
    <row r="20" spans="1:16" x14ac:dyDescent="0.25">
      <c r="A20" s="6">
        <v>105</v>
      </c>
      <c r="B20" s="6">
        <v>44005</v>
      </c>
      <c r="C20" s="6">
        <v>2052.7399999999998</v>
      </c>
      <c r="D20" s="6">
        <v>180</v>
      </c>
      <c r="E20" s="6">
        <v>2020</v>
      </c>
      <c r="F20" s="6">
        <v>175</v>
      </c>
      <c r="G20" s="6">
        <v>4.22</v>
      </c>
      <c r="H20" s="6">
        <v>0.84</v>
      </c>
      <c r="I20" s="6">
        <v>65.180000000000007</v>
      </c>
      <c r="J20" s="6">
        <v>14.71</v>
      </c>
      <c r="K20" s="6">
        <v>28.9</v>
      </c>
      <c r="L20" s="6">
        <v>15.7</v>
      </c>
      <c r="M20" s="6">
        <v>18.52</v>
      </c>
      <c r="N20" s="6">
        <v>21.41</v>
      </c>
      <c r="O20" s="6">
        <v>6</v>
      </c>
      <c r="P20">
        <v>12</v>
      </c>
    </row>
    <row r="21" spans="1:16" x14ac:dyDescent="0.25">
      <c r="A21" s="6">
        <v>50</v>
      </c>
      <c r="B21" s="6">
        <v>43929</v>
      </c>
      <c r="C21" s="6">
        <v>2098.0300000000002</v>
      </c>
      <c r="D21" s="6">
        <v>180</v>
      </c>
      <c r="E21" s="6">
        <v>2020</v>
      </c>
      <c r="F21" s="6">
        <v>217</v>
      </c>
      <c r="G21" s="6">
        <v>3.18</v>
      </c>
      <c r="H21" s="6">
        <v>0.49</v>
      </c>
      <c r="I21" s="6">
        <v>69.03</v>
      </c>
      <c r="J21" s="6">
        <v>15.86</v>
      </c>
      <c r="K21" s="6">
        <v>27.82</v>
      </c>
      <c r="L21" s="6">
        <v>16.41</v>
      </c>
      <c r="M21" s="6">
        <v>21.27</v>
      </c>
      <c r="N21" s="6">
        <v>21.68</v>
      </c>
      <c r="O21" s="6">
        <v>4</v>
      </c>
      <c r="P21">
        <v>10</v>
      </c>
    </row>
    <row r="22" spans="1:16" x14ac:dyDescent="0.25">
      <c r="A22" s="6">
        <v>95</v>
      </c>
      <c r="B22" s="6">
        <v>43991</v>
      </c>
      <c r="C22" s="6">
        <v>2044.82</v>
      </c>
      <c r="D22" s="6">
        <v>180</v>
      </c>
      <c r="E22" s="6">
        <v>2020</v>
      </c>
      <c r="F22" s="6">
        <v>250</v>
      </c>
      <c r="G22" s="6">
        <v>0.28999999999999998</v>
      </c>
      <c r="H22" s="6">
        <v>0.74</v>
      </c>
      <c r="I22" s="6">
        <v>74.13</v>
      </c>
      <c r="J22" s="6">
        <v>16.64</v>
      </c>
      <c r="K22" s="6">
        <v>28.08</v>
      </c>
      <c r="L22" s="6">
        <v>16.079999999999998</v>
      </c>
      <c r="M22" s="6">
        <v>17.309999999999999</v>
      </c>
      <c r="N22" s="6">
        <v>21.36</v>
      </c>
      <c r="O22" s="6">
        <v>6</v>
      </c>
      <c r="P22">
        <v>12</v>
      </c>
    </row>
    <row r="23" spans="1:16" x14ac:dyDescent="0.25">
      <c r="A23" s="6">
        <v>100</v>
      </c>
      <c r="B23" s="6">
        <v>43961</v>
      </c>
      <c r="C23" s="6">
        <v>2084.99999999999</v>
      </c>
      <c r="D23" s="6">
        <v>180</v>
      </c>
      <c r="E23" s="6">
        <v>2020</v>
      </c>
      <c r="F23" s="6">
        <v>279</v>
      </c>
      <c r="G23" s="6">
        <v>0</v>
      </c>
      <c r="H23" s="6">
        <v>0.61</v>
      </c>
      <c r="I23" s="6">
        <v>64.89</v>
      </c>
      <c r="J23" s="6">
        <v>15.23</v>
      </c>
      <c r="K23" s="6">
        <v>28.96</v>
      </c>
      <c r="L23" s="6">
        <v>16.88</v>
      </c>
      <c r="M23" s="6">
        <v>22.29</v>
      </c>
      <c r="N23" s="6">
        <v>22.03</v>
      </c>
      <c r="O23" s="6">
        <v>5</v>
      </c>
      <c r="P23">
        <v>11</v>
      </c>
    </row>
    <row r="24" spans="1:16" x14ac:dyDescent="0.25">
      <c r="B24" s="6">
        <v>43910</v>
      </c>
      <c r="C24" s="6">
        <v>1483.04999999999</v>
      </c>
      <c r="D24" s="6">
        <v>180</v>
      </c>
      <c r="E24" s="6">
        <v>2020</v>
      </c>
      <c r="F24" s="6">
        <v>80</v>
      </c>
      <c r="G24" s="6">
        <v>4.68</v>
      </c>
      <c r="H24" s="6">
        <v>0.56000000000000005</v>
      </c>
      <c r="I24" s="6">
        <v>87.83</v>
      </c>
      <c r="J24" s="6">
        <v>15.84</v>
      </c>
      <c r="K24" s="6">
        <v>21.66</v>
      </c>
      <c r="L24" s="6">
        <v>15.29</v>
      </c>
      <c r="M24" s="6">
        <v>11.21</v>
      </c>
      <c r="N24" s="6">
        <v>17.89</v>
      </c>
      <c r="O24" s="6">
        <v>3</v>
      </c>
    </row>
    <row r="25" spans="1:16" x14ac:dyDescent="0.25">
      <c r="B25" s="6">
        <v>43910</v>
      </c>
      <c r="C25" s="6">
        <v>1483.04999999999</v>
      </c>
      <c r="D25" s="6">
        <v>180</v>
      </c>
      <c r="E25" s="6">
        <v>2020</v>
      </c>
      <c r="F25" s="6">
        <v>80</v>
      </c>
      <c r="G25" s="6">
        <v>4.68</v>
      </c>
      <c r="H25" s="6">
        <v>0.56000000000000005</v>
      </c>
      <c r="I25" s="6">
        <v>87.83</v>
      </c>
      <c r="J25" s="6">
        <v>15.84</v>
      </c>
      <c r="K25" s="6">
        <v>21.66</v>
      </c>
      <c r="L25" s="6">
        <v>15.29</v>
      </c>
      <c r="M25" s="6">
        <v>11.21</v>
      </c>
      <c r="N25" s="6">
        <v>17.89</v>
      </c>
      <c r="O25" s="6">
        <v>3</v>
      </c>
    </row>
    <row r="26" spans="1:16" x14ac:dyDescent="0.25">
      <c r="B26" s="6">
        <v>43903</v>
      </c>
      <c r="C26" s="6">
        <v>1543.79999999999</v>
      </c>
      <c r="D26" s="6">
        <v>187</v>
      </c>
      <c r="E26" s="6">
        <v>2020</v>
      </c>
      <c r="F26" s="6">
        <v>73</v>
      </c>
      <c r="G26" s="6">
        <v>9.36</v>
      </c>
      <c r="H26" s="6">
        <v>0.4</v>
      </c>
      <c r="I26" s="6">
        <v>89.46</v>
      </c>
      <c r="J26" s="6">
        <v>16.989999999999998</v>
      </c>
      <c r="K26" s="6">
        <v>21.93</v>
      </c>
      <c r="L26" s="6">
        <v>16.309999999999999</v>
      </c>
      <c r="M26" s="6">
        <v>12.88</v>
      </c>
      <c r="N26" s="6">
        <v>18.77</v>
      </c>
      <c r="O26" s="6">
        <v>3</v>
      </c>
    </row>
    <row r="27" spans="1:16" x14ac:dyDescent="0.25">
      <c r="B27" s="6">
        <v>43903</v>
      </c>
      <c r="C27" s="6">
        <v>1543.79999999999</v>
      </c>
      <c r="D27" s="6">
        <v>187</v>
      </c>
      <c r="E27" s="6">
        <v>2020</v>
      </c>
      <c r="F27" s="6">
        <v>73</v>
      </c>
      <c r="G27" s="6">
        <v>9.36</v>
      </c>
      <c r="H27" s="6">
        <v>0.4</v>
      </c>
      <c r="I27" s="6">
        <v>89.46</v>
      </c>
      <c r="J27" s="6">
        <v>16.989999999999998</v>
      </c>
      <c r="K27" s="6">
        <v>21.93</v>
      </c>
      <c r="L27" s="6">
        <v>16.309999999999999</v>
      </c>
      <c r="M27" s="6">
        <v>12.88</v>
      </c>
      <c r="N27" s="6">
        <v>18.77</v>
      </c>
      <c r="O27" s="6">
        <v>3</v>
      </c>
    </row>
    <row r="28" spans="1:16" x14ac:dyDescent="0.25">
      <c r="B28" s="6">
        <v>43910</v>
      </c>
      <c r="C28" s="6">
        <v>1711.76999999999</v>
      </c>
      <c r="D28" s="6">
        <v>209</v>
      </c>
      <c r="E28" s="6">
        <v>2020</v>
      </c>
      <c r="F28" s="6">
        <v>80</v>
      </c>
      <c r="G28" s="6">
        <v>4.68</v>
      </c>
      <c r="H28" s="6">
        <v>0.56000000000000005</v>
      </c>
      <c r="I28" s="6">
        <v>87.83</v>
      </c>
      <c r="J28" s="6">
        <v>15.84</v>
      </c>
      <c r="K28" s="6">
        <v>21.66</v>
      </c>
      <c r="L28" s="6">
        <v>15.29</v>
      </c>
      <c r="M28" s="6">
        <v>11.21</v>
      </c>
      <c r="N28" s="6">
        <v>17.89</v>
      </c>
      <c r="O28" s="6">
        <v>3</v>
      </c>
    </row>
    <row r="29" spans="1:16" x14ac:dyDescent="0.25">
      <c r="B29" s="6">
        <v>43910</v>
      </c>
      <c r="C29" s="6">
        <v>1711.76999999999</v>
      </c>
      <c r="D29" s="6">
        <v>209</v>
      </c>
      <c r="E29" s="6">
        <v>2020</v>
      </c>
      <c r="F29" s="6">
        <v>80</v>
      </c>
      <c r="G29" s="6">
        <v>4.68</v>
      </c>
      <c r="H29" s="6">
        <v>0.56000000000000005</v>
      </c>
      <c r="I29" s="6">
        <v>87.83</v>
      </c>
      <c r="J29" s="6">
        <v>15.84</v>
      </c>
      <c r="K29" s="6">
        <v>21.66</v>
      </c>
      <c r="L29" s="6">
        <v>15.29</v>
      </c>
      <c r="M29" s="6">
        <v>11.21</v>
      </c>
      <c r="N29" s="6">
        <v>17.89</v>
      </c>
      <c r="O29" s="6">
        <v>3</v>
      </c>
    </row>
    <row r="30" spans="1:16" x14ac:dyDescent="0.25">
      <c r="B30" s="6">
        <v>43903</v>
      </c>
      <c r="C30" s="6">
        <v>1772.51999999999</v>
      </c>
      <c r="D30" s="6">
        <v>216</v>
      </c>
      <c r="E30" s="6">
        <v>2020</v>
      </c>
      <c r="F30" s="6">
        <v>73</v>
      </c>
      <c r="G30" s="6">
        <v>9.36</v>
      </c>
      <c r="H30" s="6">
        <v>0.4</v>
      </c>
      <c r="I30" s="6">
        <v>89.46</v>
      </c>
      <c r="J30" s="6">
        <v>16.989999999999998</v>
      </c>
      <c r="K30" s="6">
        <v>21.93</v>
      </c>
      <c r="L30" s="6">
        <v>16.309999999999999</v>
      </c>
      <c r="M30" s="6">
        <v>11.21</v>
      </c>
      <c r="N30" s="6">
        <v>18.77</v>
      </c>
      <c r="O30" s="6">
        <v>3</v>
      </c>
    </row>
    <row r="31" spans="1:16" x14ac:dyDescent="0.25">
      <c r="B31" s="6">
        <v>43903</v>
      </c>
      <c r="C31" s="6">
        <v>1772.51999999999</v>
      </c>
      <c r="D31" s="6">
        <v>216</v>
      </c>
      <c r="E31" s="6">
        <v>2020</v>
      </c>
      <c r="F31" s="6">
        <v>73</v>
      </c>
      <c r="G31" s="6">
        <v>9.36</v>
      </c>
      <c r="H31" s="6">
        <v>0.4</v>
      </c>
      <c r="I31" s="6">
        <v>89.46</v>
      </c>
      <c r="J31" s="6">
        <v>16.989999999999998</v>
      </c>
      <c r="K31" s="6">
        <v>21.93</v>
      </c>
      <c r="L31" s="6">
        <v>16.309999999999999</v>
      </c>
      <c r="M31" s="6">
        <v>11.21</v>
      </c>
      <c r="N31" s="6">
        <v>18.77</v>
      </c>
      <c r="O31" s="6">
        <v>3</v>
      </c>
    </row>
    <row r="32" spans="1:16" x14ac:dyDescent="0.25">
      <c r="A32" s="6">
        <v>498</v>
      </c>
      <c r="B32" s="6">
        <v>43658</v>
      </c>
      <c r="C32" s="6">
        <v>2501.46</v>
      </c>
      <c r="D32" s="6">
        <v>180</v>
      </c>
      <c r="E32" s="6">
        <v>2019</v>
      </c>
      <c r="F32" s="6">
        <v>12</v>
      </c>
      <c r="G32" s="6">
        <v>0</v>
      </c>
      <c r="H32" s="6">
        <v>1.3</v>
      </c>
      <c r="I32" s="6">
        <v>84.44</v>
      </c>
      <c r="J32" s="6">
        <v>20.100000000000001</v>
      </c>
      <c r="K32" s="6">
        <v>27.25</v>
      </c>
      <c r="L32" s="6">
        <v>20.09</v>
      </c>
      <c r="M32" s="6">
        <v>2.36</v>
      </c>
      <c r="N32" s="6">
        <v>23.23</v>
      </c>
      <c r="O32" s="6">
        <v>7</v>
      </c>
      <c r="P32">
        <v>1</v>
      </c>
    </row>
    <row r="33" spans="1:16" x14ac:dyDescent="0.25">
      <c r="A33" s="6">
        <v>508</v>
      </c>
      <c r="B33" s="6">
        <v>43672</v>
      </c>
      <c r="C33" s="6">
        <v>2525.4899999999998</v>
      </c>
      <c r="D33" s="6">
        <v>180</v>
      </c>
      <c r="E33" s="6">
        <v>2019</v>
      </c>
      <c r="F33" s="6">
        <v>26</v>
      </c>
      <c r="G33" s="6">
        <v>10.55</v>
      </c>
      <c r="H33" s="6">
        <v>1.07</v>
      </c>
      <c r="I33" s="6">
        <v>90.44</v>
      </c>
      <c r="J33" s="6">
        <v>20.420000000000002</v>
      </c>
      <c r="K33" s="6">
        <v>24.51</v>
      </c>
      <c r="L33" s="6">
        <v>19.73</v>
      </c>
      <c r="M33" s="6">
        <v>1.54</v>
      </c>
      <c r="N33" s="6">
        <v>22.28</v>
      </c>
      <c r="O33" s="6">
        <v>7</v>
      </c>
      <c r="P33">
        <v>1</v>
      </c>
    </row>
    <row r="34" spans="1:16" x14ac:dyDescent="0.25">
      <c r="A34" s="6">
        <v>45</v>
      </c>
      <c r="B34" s="6">
        <v>43687</v>
      </c>
      <c r="C34" s="6">
        <v>2562.31</v>
      </c>
      <c r="D34" s="6">
        <v>180</v>
      </c>
      <c r="E34" s="6">
        <v>2019</v>
      </c>
      <c r="F34" s="6">
        <v>10</v>
      </c>
      <c r="G34" s="6">
        <v>0</v>
      </c>
      <c r="H34" s="6">
        <v>1.26</v>
      </c>
      <c r="I34" s="6">
        <v>83.06</v>
      </c>
      <c r="J34" s="6">
        <v>20.62</v>
      </c>
      <c r="K34" s="6">
        <v>27.81</v>
      </c>
      <c r="L34" s="6">
        <v>20.96</v>
      </c>
      <c r="M34" s="6">
        <v>2.14</v>
      </c>
      <c r="N34" s="6">
        <v>24.02</v>
      </c>
      <c r="O34" s="6">
        <v>8</v>
      </c>
      <c r="P34">
        <v>2</v>
      </c>
    </row>
    <row r="35" spans="1:16" x14ac:dyDescent="0.25">
      <c r="A35" s="6">
        <v>35</v>
      </c>
      <c r="B35" s="6">
        <v>43705</v>
      </c>
      <c r="C35" s="6">
        <v>2621.33</v>
      </c>
      <c r="D35" s="6">
        <v>180</v>
      </c>
      <c r="E35" s="6">
        <v>2019</v>
      </c>
      <c r="F35" s="6">
        <v>28</v>
      </c>
      <c r="G35" s="6">
        <v>21.09</v>
      </c>
      <c r="H35" s="6">
        <v>1.56</v>
      </c>
      <c r="I35" s="6">
        <v>86.94</v>
      </c>
      <c r="J35" s="6">
        <v>20.87</v>
      </c>
      <c r="K35" s="6">
        <v>28.3</v>
      </c>
      <c r="L35" s="6">
        <v>19.559999999999999</v>
      </c>
      <c r="M35" s="6">
        <v>2.4500000000000002</v>
      </c>
      <c r="N35" s="6">
        <v>23.54</v>
      </c>
      <c r="O35" s="6">
        <v>8</v>
      </c>
      <c r="P35">
        <v>2</v>
      </c>
    </row>
    <row r="36" spans="1:16" x14ac:dyDescent="0.25">
      <c r="A36" s="6">
        <v>40</v>
      </c>
      <c r="B36" s="6">
        <v>43720</v>
      </c>
      <c r="C36" s="6">
        <v>2643.92</v>
      </c>
      <c r="D36" s="6">
        <v>180</v>
      </c>
      <c r="E36" s="6">
        <v>2019</v>
      </c>
      <c r="F36" s="6">
        <v>12</v>
      </c>
      <c r="G36" s="6">
        <v>15.82</v>
      </c>
      <c r="H36" s="6">
        <v>1.5</v>
      </c>
      <c r="I36" s="6">
        <v>86.56</v>
      </c>
      <c r="J36" s="6">
        <v>21.19</v>
      </c>
      <c r="K36" s="6">
        <v>27.38</v>
      </c>
      <c r="L36" s="6">
        <v>21.3</v>
      </c>
      <c r="M36" s="6">
        <v>2.36</v>
      </c>
      <c r="N36" s="6">
        <v>23.81</v>
      </c>
      <c r="O36" s="6">
        <v>9</v>
      </c>
      <c r="P36">
        <v>3</v>
      </c>
    </row>
    <row r="37" spans="1:16" x14ac:dyDescent="0.25">
      <c r="A37" s="6">
        <v>45</v>
      </c>
      <c r="B37" s="6">
        <v>43735</v>
      </c>
      <c r="C37" s="6">
        <v>2661.84</v>
      </c>
      <c r="D37" s="6">
        <v>180</v>
      </c>
      <c r="E37" s="6">
        <v>2019</v>
      </c>
      <c r="F37" s="6">
        <v>27</v>
      </c>
      <c r="G37" s="6">
        <v>0</v>
      </c>
      <c r="H37" s="6">
        <v>1.28</v>
      </c>
      <c r="I37" s="6">
        <v>78</v>
      </c>
      <c r="J37" s="6">
        <v>19.899999999999999</v>
      </c>
      <c r="K37" s="6">
        <v>28.79</v>
      </c>
      <c r="L37" s="6">
        <v>21.78</v>
      </c>
      <c r="M37" s="6">
        <v>2.8</v>
      </c>
      <c r="N37" s="6">
        <v>24.44</v>
      </c>
      <c r="O37" s="6">
        <v>9</v>
      </c>
      <c r="P37">
        <v>3</v>
      </c>
    </row>
    <row r="38" spans="1:16" x14ac:dyDescent="0.25">
      <c r="A38" s="6">
        <v>35</v>
      </c>
      <c r="B38" s="6">
        <v>43753</v>
      </c>
      <c r="C38" s="6">
        <v>2733.45</v>
      </c>
      <c r="D38" s="6">
        <v>180</v>
      </c>
      <c r="E38" s="6">
        <v>2019</v>
      </c>
      <c r="F38" s="6">
        <v>15</v>
      </c>
      <c r="G38" s="6">
        <v>10.55</v>
      </c>
      <c r="H38" s="6">
        <v>1.23</v>
      </c>
      <c r="I38" s="6">
        <v>81.62</v>
      </c>
      <c r="J38" s="6">
        <v>19.149999999999999</v>
      </c>
      <c r="K38" s="6">
        <v>26.01</v>
      </c>
      <c r="L38" s="6">
        <v>20.309999999999999</v>
      </c>
      <c r="M38" s="6">
        <v>1.64</v>
      </c>
      <c r="N38" s="6">
        <v>22.72</v>
      </c>
      <c r="O38" s="6">
        <v>10</v>
      </c>
      <c r="P38">
        <v>4</v>
      </c>
    </row>
    <row r="39" spans="1:16" x14ac:dyDescent="0.25">
      <c r="A39" s="6">
        <v>39</v>
      </c>
      <c r="B39" s="6">
        <v>43769</v>
      </c>
      <c r="C39" s="6">
        <v>2797.24</v>
      </c>
      <c r="D39" s="6">
        <v>180</v>
      </c>
      <c r="E39" s="6">
        <v>2019</v>
      </c>
      <c r="F39" s="6">
        <v>31</v>
      </c>
      <c r="G39" s="6">
        <v>0</v>
      </c>
      <c r="H39" s="6">
        <v>1.1100000000000001</v>
      </c>
      <c r="I39" s="6">
        <v>83.44</v>
      </c>
      <c r="J39" s="6">
        <v>20.94</v>
      </c>
      <c r="K39" s="6">
        <v>27.89</v>
      </c>
      <c r="L39" s="6">
        <v>20.97</v>
      </c>
      <c r="M39" s="6">
        <v>2</v>
      </c>
      <c r="N39" s="6">
        <v>24.17</v>
      </c>
      <c r="O39" s="6">
        <v>10</v>
      </c>
      <c r="P39">
        <v>4</v>
      </c>
    </row>
    <row r="40" spans="1:16" x14ac:dyDescent="0.25">
      <c r="A40" s="6">
        <v>380</v>
      </c>
      <c r="B40" s="6">
        <v>43783</v>
      </c>
      <c r="C40" s="6">
        <v>2845.89</v>
      </c>
      <c r="D40" s="6">
        <v>180</v>
      </c>
      <c r="E40" s="6">
        <v>2019</v>
      </c>
      <c r="F40" s="6">
        <v>14</v>
      </c>
      <c r="G40" s="6">
        <v>5.27</v>
      </c>
      <c r="H40" s="6">
        <v>1.05</v>
      </c>
      <c r="I40" s="6">
        <v>87</v>
      </c>
      <c r="J40" s="6">
        <v>20.75</v>
      </c>
      <c r="K40" s="6">
        <v>27.76</v>
      </c>
      <c r="L40" s="6">
        <v>19.36</v>
      </c>
      <c r="M40" s="6">
        <v>2.65</v>
      </c>
      <c r="N40" s="6">
        <v>23.3</v>
      </c>
      <c r="O40" s="6">
        <v>11</v>
      </c>
      <c r="P40">
        <v>5</v>
      </c>
    </row>
    <row r="41" spans="1:16" x14ac:dyDescent="0.25">
      <c r="A41" s="6">
        <v>217</v>
      </c>
      <c r="B41" s="6">
        <v>43798</v>
      </c>
      <c r="C41" s="6">
        <v>2894.94</v>
      </c>
      <c r="D41" s="6">
        <v>180</v>
      </c>
      <c r="E41" s="6">
        <v>2019</v>
      </c>
      <c r="F41" s="6">
        <v>29</v>
      </c>
      <c r="G41" s="6">
        <v>0</v>
      </c>
      <c r="H41" s="6">
        <v>1.27</v>
      </c>
      <c r="I41" s="6">
        <v>75.44</v>
      </c>
      <c r="J41" s="6">
        <v>20.059999999999999</v>
      </c>
      <c r="K41" s="6">
        <v>29.96</v>
      </c>
      <c r="L41" s="6">
        <v>20.75</v>
      </c>
      <c r="M41" s="6">
        <v>2.57</v>
      </c>
      <c r="N41" s="6">
        <v>25.04</v>
      </c>
      <c r="O41" s="6">
        <v>11</v>
      </c>
      <c r="P41">
        <v>5</v>
      </c>
    </row>
    <row r="42" spans="1:16" x14ac:dyDescent="0.25">
      <c r="A42" s="6">
        <v>198</v>
      </c>
      <c r="B42" s="6">
        <v>43812</v>
      </c>
      <c r="C42" s="6">
        <v>2903.71</v>
      </c>
      <c r="D42" s="6">
        <v>180</v>
      </c>
      <c r="E42" s="6">
        <v>2019</v>
      </c>
      <c r="F42" s="6">
        <v>13</v>
      </c>
      <c r="G42" s="6">
        <v>0</v>
      </c>
      <c r="H42" s="6">
        <v>1.19</v>
      </c>
      <c r="I42" s="6">
        <v>76.62</v>
      </c>
      <c r="J42" s="6">
        <v>19.45</v>
      </c>
      <c r="K42" s="6">
        <v>28.83</v>
      </c>
      <c r="L42" s="6">
        <v>21.36</v>
      </c>
      <c r="M42" s="6">
        <v>1.94</v>
      </c>
      <c r="N42" s="6">
        <v>24.13</v>
      </c>
      <c r="O42" s="6">
        <v>12</v>
      </c>
      <c r="P42">
        <v>6</v>
      </c>
    </row>
    <row r="43" spans="1:16" x14ac:dyDescent="0.25">
      <c r="A43" s="6">
        <v>73</v>
      </c>
      <c r="B43" s="6">
        <v>43827</v>
      </c>
      <c r="C43" s="6">
        <v>2905.38</v>
      </c>
      <c r="D43" s="6">
        <v>180</v>
      </c>
      <c r="E43" s="6">
        <v>2019</v>
      </c>
      <c r="F43" s="6">
        <v>28</v>
      </c>
      <c r="G43" s="6">
        <v>0</v>
      </c>
      <c r="H43" s="6">
        <v>1.33</v>
      </c>
      <c r="I43" s="6">
        <v>75.62</v>
      </c>
      <c r="J43" s="6">
        <v>20.63</v>
      </c>
      <c r="K43" s="6">
        <v>30.91</v>
      </c>
      <c r="L43" s="6">
        <v>22.19</v>
      </c>
      <c r="M43" s="6">
        <v>2.4900000000000002</v>
      </c>
      <c r="N43" s="6">
        <v>25.73</v>
      </c>
      <c r="O43" s="6">
        <v>12</v>
      </c>
      <c r="P43">
        <v>6</v>
      </c>
    </row>
    <row r="44" spans="1:16" x14ac:dyDescent="0.25">
      <c r="A44" s="6">
        <v>117</v>
      </c>
      <c r="B44" s="6">
        <v>43843</v>
      </c>
      <c r="C44" s="6">
        <v>2888.64</v>
      </c>
      <c r="D44" s="6">
        <v>180</v>
      </c>
      <c r="E44" s="6">
        <v>2020</v>
      </c>
      <c r="F44" s="6">
        <v>13</v>
      </c>
      <c r="G44" s="6">
        <v>0</v>
      </c>
      <c r="H44" s="6">
        <v>1.59</v>
      </c>
      <c r="I44" s="6">
        <v>66.25</v>
      </c>
      <c r="J44" s="6">
        <v>16.87</v>
      </c>
      <c r="K44" s="6">
        <v>29.57</v>
      </c>
      <c r="L44" s="6">
        <v>19.91</v>
      </c>
      <c r="M44" s="6">
        <v>2.16</v>
      </c>
      <c r="N44" s="6">
        <v>23.98</v>
      </c>
      <c r="O44" s="6">
        <v>1</v>
      </c>
      <c r="P44">
        <v>7</v>
      </c>
    </row>
    <row r="45" spans="1:16" x14ac:dyDescent="0.25">
      <c r="A45" s="6">
        <v>158</v>
      </c>
      <c r="B45" s="6">
        <v>43857</v>
      </c>
      <c r="C45" s="6">
        <v>2872.74</v>
      </c>
      <c r="D45" s="6">
        <v>180</v>
      </c>
      <c r="E45" s="6">
        <v>2020</v>
      </c>
      <c r="F45" s="6">
        <v>27</v>
      </c>
      <c r="G45" s="6">
        <v>0</v>
      </c>
      <c r="H45" s="6">
        <v>1.1399999999999999</v>
      </c>
      <c r="I45" s="6">
        <v>71</v>
      </c>
      <c r="J45" s="6">
        <v>19.059999999999999</v>
      </c>
      <c r="K45" s="6">
        <v>31.19</v>
      </c>
      <c r="L45" s="6">
        <v>21.25</v>
      </c>
      <c r="M45" s="6">
        <v>2.95</v>
      </c>
      <c r="N45" s="6">
        <v>25.41</v>
      </c>
      <c r="O45" s="6">
        <v>1</v>
      </c>
      <c r="P45">
        <v>7</v>
      </c>
    </row>
    <row r="46" spans="1:16" x14ac:dyDescent="0.25">
      <c r="A46" s="6">
        <v>18</v>
      </c>
      <c r="B46" s="6">
        <v>43883</v>
      </c>
      <c r="C46" s="6">
        <v>2833.6499999999901</v>
      </c>
      <c r="D46" s="6">
        <v>180</v>
      </c>
      <c r="E46" s="6">
        <v>2020</v>
      </c>
      <c r="F46" s="6">
        <v>22</v>
      </c>
      <c r="G46" s="6">
        <v>0</v>
      </c>
      <c r="H46" s="6">
        <v>1.26</v>
      </c>
      <c r="I46" s="6">
        <v>67.75</v>
      </c>
      <c r="J46" s="6">
        <v>18.84</v>
      </c>
      <c r="K46" s="6">
        <v>30.09</v>
      </c>
      <c r="L46" s="6">
        <v>22.2</v>
      </c>
      <c r="M46" s="6">
        <v>2.34</v>
      </c>
      <c r="N46" s="6">
        <v>25.72</v>
      </c>
      <c r="O46" s="6">
        <v>2</v>
      </c>
      <c r="P46">
        <v>8</v>
      </c>
    </row>
    <row r="47" spans="1:16" x14ac:dyDescent="0.25">
      <c r="A47" s="6">
        <v>23</v>
      </c>
      <c r="B47" s="6">
        <v>43909</v>
      </c>
      <c r="C47" s="6">
        <v>2829.57</v>
      </c>
      <c r="D47" s="6">
        <v>180</v>
      </c>
      <c r="E47" s="6">
        <v>2020</v>
      </c>
      <c r="F47" s="6">
        <v>19</v>
      </c>
      <c r="G47" s="6">
        <v>0</v>
      </c>
      <c r="H47" s="6">
        <v>1.3</v>
      </c>
      <c r="I47" s="6">
        <v>62.19</v>
      </c>
      <c r="J47" s="6">
        <v>17.489999999999998</v>
      </c>
      <c r="K47" s="6">
        <v>30.01</v>
      </c>
      <c r="L47" s="6">
        <v>22.06</v>
      </c>
      <c r="M47" s="6">
        <v>2.4500000000000002</v>
      </c>
      <c r="N47" s="6">
        <v>25.56</v>
      </c>
      <c r="O47" s="6">
        <v>3</v>
      </c>
      <c r="P47">
        <v>9</v>
      </c>
    </row>
    <row r="48" spans="1:16" x14ac:dyDescent="0.25">
      <c r="A48" s="6">
        <v>185</v>
      </c>
      <c r="B48" s="6">
        <v>43929</v>
      </c>
      <c r="C48" s="6">
        <v>2811.47</v>
      </c>
      <c r="D48" s="6">
        <v>180</v>
      </c>
      <c r="E48" s="6">
        <v>2020</v>
      </c>
      <c r="F48" s="6">
        <v>8</v>
      </c>
      <c r="G48" s="6">
        <v>0</v>
      </c>
      <c r="H48" s="6">
        <v>1.68</v>
      </c>
      <c r="I48" s="6">
        <v>59.56</v>
      </c>
      <c r="J48" s="6">
        <v>19.600000000000001</v>
      </c>
      <c r="K48" s="6">
        <v>33.979999999999997</v>
      </c>
      <c r="L48" s="6">
        <v>24.19</v>
      </c>
      <c r="M48" s="6">
        <v>1.89</v>
      </c>
      <c r="N48" s="6">
        <v>28.69</v>
      </c>
      <c r="O48" s="6">
        <v>4</v>
      </c>
      <c r="P48">
        <v>10</v>
      </c>
    </row>
    <row r="49" spans="1:16" x14ac:dyDescent="0.25">
      <c r="A49" s="6">
        <v>194</v>
      </c>
      <c r="B49" s="6">
        <v>43944</v>
      </c>
      <c r="C49" s="6">
        <v>2805.84</v>
      </c>
      <c r="D49" s="6">
        <v>180</v>
      </c>
      <c r="E49" s="6">
        <v>2020</v>
      </c>
      <c r="F49" s="6">
        <v>23</v>
      </c>
      <c r="G49" s="6">
        <v>0</v>
      </c>
      <c r="H49" s="6">
        <v>1.62</v>
      </c>
      <c r="I49" s="6">
        <v>62.94</v>
      </c>
      <c r="J49" s="6">
        <v>19.149999999999999</v>
      </c>
      <c r="K49" s="6">
        <v>32.159999999999997</v>
      </c>
      <c r="L49" s="6">
        <v>23.08</v>
      </c>
      <c r="M49" s="6">
        <v>2.4900000000000002</v>
      </c>
      <c r="N49" s="6">
        <v>27.33</v>
      </c>
      <c r="O49" s="6">
        <v>4</v>
      </c>
      <c r="P49">
        <v>10</v>
      </c>
    </row>
    <row r="50" spans="1:16" x14ac:dyDescent="0.25">
      <c r="A50" s="6">
        <v>312</v>
      </c>
      <c r="B50" s="6">
        <v>43961</v>
      </c>
      <c r="C50" s="6">
        <v>2787.81</v>
      </c>
      <c r="D50" s="6">
        <v>180</v>
      </c>
      <c r="E50" s="6">
        <v>2020</v>
      </c>
      <c r="F50" s="6">
        <v>10</v>
      </c>
      <c r="G50" s="6">
        <v>0</v>
      </c>
      <c r="H50" s="6">
        <v>1.52</v>
      </c>
      <c r="I50" s="6">
        <v>66.5</v>
      </c>
      <c r="J50" s="6">
        <v>19.579999999999998</v>
      </c>
      <c r="K50" s="6">
        <v>33.659999999999997</v>
      </c>
      <c r="L50" s="6">
        <v>22.15</v>
      </c>
      <c r="M50" s="6">
        <v>2.93</v>
      </c>
      <c r="N50" s="6">
        <v>27.32</v>
      </c>
      <c r="O50" s="6">
        <v>5</v>
      </c>
      <c r="P50">
        <v>11</v>
      </c>
    </row>
    <row r="51" spans="1:16" x14ac:dyDescent="0.25">
      <c r="A51" s="6">
        <v>338</v>
      </c>
      <c r="B51" s="6">
        <v>43973</v>
      </c>
      <c r="C51" s="6">
        <v>2811.47</v>
      </c>
      <c r="D51" s="6">
        <v>180</v>
      </c>
      <c r="E51" s="6">
        <v>2020</v>
      </c>
      <c r="F51" s="6">
        <v>22</v>
      </c>
      <c r="G51" s="6">
        <v>5.27</v>
      </c>
      <c r="H51" s="6">
        <v>1.52</v>
      </c>
      <c r="I51" s="6">
        <v>70.25</v>
      </c>
      <c r="J51" s="6">
        <v>20.11</v>
      </c>
      <c r="K51" s="6">
        <v>32.869999999999997</v>
      </c>
      <c r="L51" s="6">
        <v>23</v>
      </c>
      <c r="M51" s="6">
        <v>1.35</v>
      </c>
      <c r="N51" s="6">
        <v>26.77</v>
      </c>
      <c r="O51" s="6">
        <v>5</v>
      </c>
      <c r="P51">
        <v>11</v>
      </c>
    </row>
    <row r="52" spans="1:16" x14ac:dyDescent="0.25">
      <c r="A52" s="6">
        <v>302</v>
      </c>
      <c r="B52" s="6">
        <v>43991</v>
      </c>
      <c r="C52" s="6">
        <v>2788.68</v>
      </c>
      <c r="D52" s="6">
        <v>180</v>
      </c>
      <c r="E52" s="6">
        <v>2020</v>
      </c>
      <c r="F52" s="6">
        <v>9</v>
      </c>
      <c r="G52" s="6">
        <v>0</v>
      </c>
      <c r="H52" s="6">
        <v>1.52</v>
      </c>
      <c r="I52" s="6">
        <v>66.5</v>
      </c>
      <c r="J52" s="6">
        <v>17.89</v>
      </c>
      <c r="K52" s="6">
        <v>31.33</v>
      </c>
      <c r="L52" s="6">
        <v>21.02</v>
      </c>
      <c r="M52" s="6">
        <v>2.5299999999999998</v>
      </c>
      <c r="N52" s="6">
        <v>25.42</v>
      </c>
      <c r="O52" s="6">
        <v>6</v>
      </c>
      <c r="P52">
        <v>12</v>
      </c>
    </row>
    <row r="53" spans="1:16" x14ac:dyDescent="0.25">
      <c r="A53" s="6">
        <v>221</v>
      </c>
      <c r="B53" s="6">
        <v>44005</v>
      </c>
      <c r="C53" s="6">
        <v>2787.81</v>
      </c>
      <c r="D53" s="6">
        <v>180</v>
      </c>
      <c r="E53" s="6">
        <v>2020</v>
      </c>
      <c r="F53" s="6">
        <v>23</v>
      </c>
      <c r="G53" s="6">
        <v>5.27</v>
      </c>
      <c r="H53" s="6">
        <v>1.24</v>
      </c>
      <c r="I53" s="6">
        <v>73.62</v>
      </c>
      <c r="J53" s="6">
        <v>17.940000000000001</v>
      </c>
      <c r="K53" s="6">
        <v>28.7</v>
      </c>
      <c r="L53" s="6">
        <v>19.66</v>
      </c>
      <c r="M53" s="6">
        <v>2.1</v>
      </c>
      <c r="N53" s="6">
        <v>23.55</v>
      </c>
      <c r="O53" s="6">
        <v>6</v>
      </c>
      <c r="P53">
        <v>12</v>
      </c>
    </row>
    <row r="54" spans="1:16" x14ac:dyDescent="0.25">
      <c r="A54" s="6">
        <v>1</v>
      </c>
      <c r="B54" s="6">
        <v>43658</v>
      </c>
      <c r="C54" s="7">
        <v>2060.48</v>
      </c>
      <c r="D54" s="6">
        <v>180</v>
      </c>
      <c r="E54" s="6">
        <v>2019</v>
      </c>
      <c r="F54" s="6">
        <v>12</v>
      </c>
      <c r="G54" s="6">
        <v>0</v>
      </c>
      <c r="H54" s="6">
        <v>2.13</v>
      </c>
      <c r="I54" s="6">
        <v>83.38</v>
      </c>
      <c r="J54" s="6">
        <v>17.91</v>
      </c>
      <c r="K54" s="6">
        <v>25.01</v>
      </c>
      <c r="L54" s="6">
        <v>17.82</v>
      </c>
      <c r="M54" s="6">
        <v>2.0699999999999998</v>
      </c>
      <c r="N54" s="6">
        <v>21.29</v>
      </c>
      <c r="O54" s="6">
        <v>7</v>
      </c>
      <c r="P54">
        <v>1</v>
      </c>
    </row>
    <row r="55" spans="1:16" x14ac:dyDescent="0.25">
      <c r="A55" s="6">
        <v>1</v>
      </c>
      <c r="B55" s="6">
        <v>43672</v>
      </c>
      <c r="C55" s="8">
        <v>2071.78999999999</v>
      </c>
      <c r="D55" s="6">
        <v>180</v>
      </c>
      <c r="E55" s="6">
        <v>2019</v>
      </c>
      <c r="F55" s="6">
        <v>26</v>
      </c>
      <c r="G55" s="6">
        <v>0</v>
      </c>
      <c r="H55" s="6">
        <v>1.66</v>
      </c>
      <c r="I55" s="6">
        <v>77.38</v>
      </c>
      <c r="J55" s="6">
        <v>16.82</v>
      </c>
      <c r="K55" s="6">
        <v>27.99</v>
      </c>
      <c r="L55" s="6">
        <v>17.54</v>
      </c>
      <c r="M55" s="6">
        <v>2.2000000000000002</v>
      </c>
      <c r="N55" s="6">
        <v>21.79</v>
      </c>
      <c r="O55" s="6">
        <v>7</v>
      </c>
      <c r="P55">
        <v>1</v>
      </c>
    </row>
    <row r="56" spans="1:16" x14ac:dyDescent="0.25">
      <c r="A56" s="6">
        <v>1</v>
      </c>
      <c r="B56" s="6">
        <v>43687</v>
      </c>
      <c r="C56" s="8">
        <v>2058.36</v>
      </c>
      <c r="D56" s="6">
        <v>180</v>
      </c>
      <c r="E56" s="6">
        <v>2019</v>
      </c>
      <c r="F56" s="6">
        <v>10</v>
      </c>
      <c r="G56" s="6">
        <v>0</v>
      </c>
      <c r="H56" s="6">
        <v>1.52</v>
      </c>
      <c r="I56" s="6">
        <v>76.12</v>
      </c>
      <c r="J56" s="6">
        <v>17.760000000000002</v>
      </c>
      <c r="K56" s="6">
        <v>29.63</v>
      </c>
      <c r="L56" s="6">
        <v>18.399999999999999</v>
      </c>
      <c r="M56" s="6">
        <v>2.2599999999999998</v>
      </c>
      <c r="N56" s="6">
        <v>23.03</v>
      </c>
      <c r="O56" s="6">
        <v>8</v>
      </c>
      <c r="P56">
        <v>2</v>
      </c>
    </row>
    <row r="57" spans="1:16" x14ac:dyDescent="0.25">
      <c r="A57" s="6">
        <v>1</v>
      </c>
      <c r="B57" s="6">
        <v>43705</v>
      </c>
      <c r="C57" s="8">
        <v>2055.81</v>
      </c>
      <c r="D57" s="6">
        <v>180</v>
      </c>
      <c r="E57" s="6">
        <v>2019</v>
      </c>
      <c r="F57" s="6">
        <v>28</v>
      </c>
      <c r="G57" s="6">
        <v>0</v>
      </c>
      <c r="H57" s="6">
        <v>0.83</v>
      </c>
      <c r="I57" s="6">
        <v>71.19</v>
      </c>
      <c r="J57" s="6">
        <v>16.329999999999998</v>
      </c>
      <c r="K57" s="6">
        <v>28.24</v>
      </c>
      <c r="L57" s="6">
        <v>18.7</v>
      </c>
      <c r="M57" s="6">
        <v>1.76</v>
      </c>
      <c r="N57" s="6">
        <v>22.83</v>
      </c>
      <c r="O57" s="6">
        <v>8</v>
      </c>
      <c r="P57">
        <v>2</v>
      </c>
    </row>
    <row r="58" spans="1:16" x14ac:dyDescent="0.25">
      <c r="A58" s="6">
        <v>14</v>
      </c>
      <c r="B58" s="6">
        <v>43720</v>
      </c>
      <c r="C58" s="8">
        <v>2044.03999999999</v>
      </c>
      <c r="D58" s="6">
        <v>180</v>
      </c>
      <c r="E58" s="6">
        <v>2019</v>
      </c>
      <c r="F58" s="6">
        <v>12</v>
      </c>
      <c r="G58" s="6">
        <v>0</v>
      </c>
      <c r="H58" s="6">
        <v>2.41</v>
      </c>
      <c r="I58" s="6">
        <v>77.94</v>
      </c>
      <c r="J58" s="6">
        <v>17.86</v>
      </c>
      <c r="K58" s="6">
        <v>28.18</v>
      </c>
      <c r="L58" s="6">
        <v>19.07</v>
      </c>
      <c r="M58" s="6">
        <v>2.2000000000000002</v>
      </c>
      <c r="N58" s="6">
        <v>22.46</v>
      </c>
      <c r="O58" s="6">
        <v>9</v>
      </c>
      <c r="P58">
        <v>3</v>
      </c>
    </row>
    <row r="59" spans="1:16" x14ac:dyDescent="0.25">
      <c r="A59" s="6">
        <v>18</v>
      </c>
      <c r="B59" s="6">
        <v>43735</v>
      </c>
      <c r="C59" s="8">
        <v>2038.69</v>
      </c>
      <c r="D59" s="6">
        <v>180</v>
      </c>
      <c r="E59" s="6">
        <v>2019</v>
      </c>
      <c r="F59" s="6">
        <v>27</v>
      </c>
      <c r="G59" s="6">
        <v>0</v>
      </c>
      <c r="H59" s="6">
        <v>2.2799999999999998</v>
      </c>
      <c r="I59" s="6">
        <v>83.19</v>
      </c>
      <c r="J59" s="6">
        <v>17.98</v>
      </c>
      <c r="K59" s="6">
        <v>25.74</v>
      </c>
      <c r="L59" s="6">
        <v>18.690000000000001</v>
      </c>
      <c r="M59" s="6">
        <v>2.2200000000000002</v>
      </c>
      <c r="N59" s="6">
        <v>21.37</v>
      </c>
      <c r="O59" s="6">
        <v>9</v>
      </c>
      <c r="P59">
        <v>3</v>
      </c>
    </row>
    <row r="60" spans="1:16" x14ac:dyDescent="0.25">
      <c r="A60" s="6">
        <v>26</v>
      </c>
      <c r="B60" s="6">
        <v>43753</v>
      </c>
      <c r="C60" s="8">
        <v>2057.2399999999998</v>
      </c>
      <c r="D60" s="6">
        <v>180</v>
      </c>
      <c r="E60" s="6">
        <v>2019</v>
      </c>
      <c r="F60" s="6">
        <v>15</v>
      </c>
      <c r="G60" s="6">
        <v>0</v>
      </c>
      <c r="H60" s="6">
        <v>2.21</v>
      </c>
      <c r="I60" s="6">
        <v>86.88</v>
      </c>
      <c r="J60" s="6">
        <v>17.670000000000002</v>
      </c>
      <c r="K60" s="6">
        <v>24.45</v>
      </c>
      <c r="L60" s="6">
        <v>16.920000000000002</v>
      </c>
      <c r="M60" s="6">
        <v>1.77</v>
      </c>
      <c r="N60" s="6">
        <v>20.27</v>
      </c>
      <c r="O60" s="6">
        <v>10</v>
      </c>
      <c r="P60">
        <v>4</v>
      </c>
    </row>
    <row r="61" spans="1:16" x14ac:dyDescent="0.25">
      <c r="A61" s="6">
        <v>28</v>
      </c>
      <c r="B61" s="6">
        <v>43769</v>
      </c>
      <c r="C61" s="8">
        <v>2068.9</v>
      </c>
      <c r="D61" s="6">
        <v>180</v>
      </c>
      <c r="E61" s="6">
        <v>2019</v>
      </c>
      <c r="F61" s="6">
        <v>31</v>
      </c>
      <c r="G61" s="6">
        <v>0</v>
      </c>
      <c r="H61" s="6">
        <v>2.2599999999999998</v>
      </c>
      <c r="I61" s="6">
        <v>84.69</v>
      </c>
      <c r="J61" s="6">
        <v>18.309999999999999</v>
      </c>
      <c r="K61" s="6">
        <v>26.6</v>
      </c>
      <c r="L61" s="6">
        <v>17.899999999999999</v>
      </c>
      <c r="M61" s="6">
        <v>2.14</v>
      </c>
      <c r="N61" s="6">
        <v>21.39</v>
      </c>
      <c r="O61" s="6">
        <v>10</v>
      </c>
      <c r="P61">
        <v>4</v>
      </c>
    </row>
    <row r="62" spans="1:16" x14ac:dyDescent="0.25">
      <c r="A62" s="6">
        <v>32</v>
      </c>
      <c r="B62" s="6">
        <v>43783</v>
      </c>
      <c r="C62" s="8">
        <v>2084.65</v>
      </c>
      <c r="D62" s="6">
        <v>180</v>
      </c>
      <c r="E62" s="6">
        <v>2019</v>
      </c>
      <c r="F62" s="6">
        <v>14</v>
      </c>
      <c r="G62" s="6">
        <v>52.73</v>
      </c>
      <c r="H62" s="6">
        <v>3.12</v>
      </c>
      <c r="I62" s="6">
        <v>88.25</v>
      </c>
      <c r="J62" s="6">
        <v>18.29</v>
      </c>
      <c r="K62" s="6">
        <v>25.52</v>
      </c>
      <c r="L62" s="6">
        <v>17.97</v>
      </c>
      <c r="M62" s="6">
        <v>1.86</v>
      </c>
      <c r="N62" s="6">
        <v>20.57</v>
      </c>
      <c r="O62" s="6">
        <v>11</v>
      </c>
      <c r="P62">
        <v>5</v>
      </c>
    </row>
    <row r="63" spans="1:16" x14ac:dyDescent="0.25">
      <c r="A63" s="6">
        <v>34</v>
      </c>
      <c r="B63" s="6">
        <v>43798</v>
      </c>
      <c r="C63" s="8">
        <v>2110.7399999999998</v>
      </c>
      <c r="D63" s="6">
        <v>180</v>
      </c>
      <c r="E63" s="6">
        <v>2019</v>
      </c>
      <c r="F63" s="6">
        <v>29</v>
      </c>
      <c r="G63" s="6">
        <v>10.55</v>
      </c>
      <c r="H63" s="6">
        <v>3.09</v>
      </c>
      <c r="I63" s="6">
        <v>92.56</v>
      </c>
      <c r="J63" s="6">
        <v>18.97</v>
      </c>
      <c r="K63" s="6">
        <v>22.33</v>
      </c>
      <c r="L63" s="6">
        <v>18.899999999999999</v>
      </c>
      <c r="M63" s="6">
        <v>1.55</v>
      </c>
      <c r="N63" s="6">
        <v>20.27</v>
      </c>
      <c r="O63" s="6">
        <v>11</v>
      </c>
      <c r="P63">
        <v>5</v>
      </c>
    </row>
    <row r="64" spans="1:16" x14ac:dyDescent="0.25">
      <c r="A64" s="6">
        <v>18</v>
      </c>
      <c r="B64" s="6">
        <v>43812</v>
      </c>
      <c r="C64" s="8">
        <v>2120.3799999999901</v>
      </c>
      <c r="D64" s="6">
        <v>180</v>
      </c>
      <c r="E64" s="6">
        <v>2019</v>
      </c>
      <c r="F64" s="6">
        <v>13</v>
      </c>
      <c r="G64" s="6">
        <v>10.55</v>
      </c>
      <c r="H64" s="6">
        <v>2.4300000000000002</v>
      </c>
      <c r="I64" s="6">
        <v>87.56</v>
      </c>
      <c r="J64" s="6">
        <v>18.079999999999998</v>
      </c>
      <c r="K64" s="6">
        <v>25.56</v>
      </c>
      <c r="L64" s="6">
        <v>17.170000000000002</v>
      </c>
      <c r="M64" s="6">
        <v>1.88</v>
      </c>
      <c r="N64" s="6">
        <v>20.51</v>
      </c>
      <c r="O64" s="6">
        <v>12</v>
      </c>
      <c r="P64">
        <v>6</v>
      </c>
    </row>
    <row r="65" spans="1:16" x14ac:dyDescent="0.25">
      <c r="A65" s="6">
        <v>11</v>
      </c>
      <c r="B65" s="6">
        <v>43827</v>
      </c>
      <c r="C65" s="8">
        <v>2122.01999999999</v>
      </c>
      <c r="D65" s="6">
        <v>180</v>
      </c>
      <c r="E65" s="6">
        <v>2019</v>
      </c>
      <c r="F65" s="6">
        <v>28</v>
      </c>
      <c r="G65" s="6">
        <v>0</v>
      </c>
      <c r="H65" s="6">
        <v>1.98</v>
      </c>
      <c r="I65" s="6">
        <v>83.12</v>
      </c>
      <c r="J65" s="6">
        <v>18.899999999999999</v>
      </c>
      <c r="K65" s="6">
        <v>27.34</v>
      </c>
      <c r="L65" s="6">
        <v>18.86</v>
      </c>
      <c r="M65" s="6">
        <v>2.12</v>
      </c>
      <c r="N65" s="6">
        <v>22.24</v>
      </c>
      <c r="O65" s="6">
        <v>12</v>
      </c>
      <c r="P65">
        <v>6</v>
      </c>
    </row>
    <row r="66" spans="1:16" x14ac:dyDescent="0.25">
      <c r="A66" s="6">
        <v>24</v>
      </c>
      <c r="B66" s="6">
        <v>43843</v>
      </c>
      <c r="C66" s="8">
        <v>2118.4099999999899</v>
      </c>
      <c r="D66" s="6">
        <v>180</v>
      </c>
      <c r="E66" s="6">
        <v>2020</v>
      </c>
      <c r="F66" s="6">
        <v>13</v>
      </c>
      <c r="G66" s="6">
        <v>0</v>
      </c>
      <c r="H66" s="6">
        <v>1.54</v>
      </c>
      <c r="I66" s="6">
        <v>78.88</v>
      </c>
      <c r="J66" s="6">
        <v>18.2</v>
      </c>
      <c r="K66" s="6">
        <v>29.02</v>
      </c>
      <c r="L66" s="6">
        <v>18.11</v>
      </c>
      <c r="M66" s="6">
        <v>2.39</v>
      </c>
      <c r="N66" s="6">
        <v>22.84</v>
      </c>
      <c r="O66" s="6">
        <v>1</v>
      </c>
      <c r="P66">
        <v>7</v>
      </c>
    </row>
    <row r="67" spans="1:16" x14ac:dyDescent="0.25">
      <c r="A67" s="6">
        <v>28</v>
      </c>
      <c r="B67" s="6">
        <v>43857</v>
      </c>
      <c r="C67" s="6">
        <v>2106.6399999999899</v>
      </c>
      <c r="D67" s="6">
        <v>180</v>
      </c>
      <c r="E67" s="6">
        <v>2020</v>
      </c>
      <c r="F67" s="6">
        <v>27</v>
      </c>
      <c r="G67" s="6">
        <v>0</v>
      </c>
      <c r="H67" s="6">
        <v>1.62</v>
      </c>
      <c r="I67" s="6">
        <v>77.94</v>
      </c>
      <c r="J67" s="6">
        <v>15.89</v>
      </c>
      <c r="K67" s="6">
        <v>25.05</v>
      </c>
      <c r="L67" s="6">
        <v>16.8</v>
      </c>
      <c r="M67" s="6">
        <v>2.2400000000000002</v>
      </c>
      <c r="N67" s="6">
        <v>20.3</v>
      </c>
      <c r="O67" s="6">
        <v>1</v>
      </c>
      <c r="P67">
        <v>7</v>
      </c>
    </row>
    <row r="68" spans="1:16" x14ac:dyDescent="0.25">
      <c r="A68" s="6">
        <v>32</v>
      </c>
      <c r="B68" s="6">
        <v>43883</v>
      </c>
      <c r="C68" s="6">
        <v>2100.41</v>
      </c>
      <c r="D68" s="6">
        <v>180</v>
      </c>
      <c r="E68" s="6">
        <v>2020</v>
      </c>
      <c r="F68" s="6">
        <v>22</v>
      </c>
      <c r="G68" s="6">
        <v>5.27</v>
      </c>
      <c r="H68" s="6">
        <v>2.2999999999999998</v>
      </c>
      <c r="I68" s="6">
        <v>80.69</v>
      </c>
      <c r="J68" s="6">
        <v>18.329999999999998</v>
      </c>
      <c r="K68" s="6">
        <v>28.36</v>
      </c>
      <c r="L68" s="6">
        <v>18.190000000000001</v>
      </c>
      <c r="M68" s="6">
        <v>1.56</v>
      </c>
      <c r="N68" s="6">
        <v>22.4</v>
      </c>
      <c r="O68" s="6">
        <v>2</v>
      </c>
      <c r="P68">
        <v>8</v>
      </c>
    </row>
    <row r="69" spans="1:16" x14ac:dyDescent="0.25">
      <c r="A69" s="6">
        <v>37</v>
      </c>
      <c r="B69" s="6">
        <v>43909</v>
      </c>
      <c r="C69" s="6">
        <v>2091.38</v>
      </c>
      <c r="D69" s="6">
        <v>180</v>
      </c>
      <c r="E69" s="6">
        <v>2020</v>
      </c>
      <c r="F69" s="6">
        <v>19</v>
      </c>
      <c r="G69" s="6">
        <v>5.27</v>
      </c>
      <c r="H69" s="6">
        <v>2.09</v>
      </c>
      <c r="I69" s="6">
        <v>85.06</v>
      </c>
      <c r="J69" s="6">
        <v>18.23</v>
      </c>
      <c r="K69" s="6">
        <v>25.02</v>
      </c>
      <c r="L69" s="6">
        <v>18.8</v>
      </c>
      <c r="M69" s="6">
        <v>2.0499999999999998</v>
      </c>
      <c r="N69" s="6">
        <v>21.06</v>
      </c>
      <c r="O69" s="6">
        <v>3</v>
      </c>
      <c r="P69">
        <v>9</v>
      </c>
    </row>
    <row r="70" spans="1:16" x14ac:dyDescent="0.25">
      <c r="A70" s="6">
        <v>17</v>
      </c>
      <c r="B70" s="6">
        <v>43929</v>
      </c>
      <c r="C70" s="6">
        <v>2093.54</v>
      </c>
      <c r="D70" s="6">
        <v>180</v>
      </c>
      <c r="E70" s="6">
        <v>2020</v>
      </c>
      <c r="F70" s="6">
        <v>8</v>
      </c>
      <c r="G70" s="6">
        <v>0</v>
      </c>
      <c r="H70" s="6">
        <v>1.61</v>
      </c>
      <c r="I70" s="6">
        <v>79.56</v>
      </c>
      <c r="J70" s="6">
        <v>18.82</v>
      </c>
      <c r="K70" s="6">
        <v>29.44</v>
      </c>
      <c r="L70" s="6">
        <v>19.18</v>
      </c>
      <c r="M70" s="6">
        <v>2.09</v>
      </c>
      <c r="N70" s="6">
        <v>23.12</v>
      </c>
      <c r="O70" s="6">
        <v>4</v>
      </c>
      <c r="P70">
        <v>10</v>
      </c>
    </row>
    <row r="71" spans="1:16" x14ac:dyDescent="0.25">
      <c r="A71" s="6">
        <v>18</v>
      </c>
      <c r="B71" s="6">
        <v>43944</v>
      </c>
      <c r="C71" s="6">
        <v>2096.54</v>
      </c>
      <c r="D71" s="6">
        <v>180</v>
      </c>
      <c r="E71" s="6">
        <v>2020</v>
      </c>
      <c r="F71" s="6">
        <v>23</v>
      </c>
      <c r="G71" s="6">
        <v>0</v>
      </c>
      <c r="H71" s="6">
        <v>2.19</v>
      </c>
      <c r="I71" s="6">
        <v>84.25</v>
      </c>
      <c r="J71" s="6">
        <v>17.940000000000001</v>
      </c>
      <c r="K71" s="6">
        <v>25.89</v>
      </c>
      <c r="L71" s="6">
        <v>17.55</v>
      </c>
      <c r="M71" s="6">
        <v>2.0499999999999998</v>
      </c>
      <c r="N71" s="6">
        <v>21.07</v>
      </c>
      <c r="O71" s="6">
        <v>4</v>
      </c>
      <c r="P71">
        <v>10</v>
      </c>
    </row>
    <row r="72" spans="1:16" x14ac:dyDescent="0.25">
      <c r="A72" s="6">
        <v>33</v>
      </c>
      <c r="B72" s="6">
        <v>43961</v>
      </c>
      <c r="C72" s="6">
        <v>2082.08</v>
      </c>
      <c r="D72" s="6">
        <v>180</v>
      </c>
      <c r="E72" s="6">
        <v>2020</v>
      </c>
      <c r="F72" s="6">
        <v>10</v>
      </c>
      <c r="G72" s="6">
        <v>5.27</v>
      </c>
      <c r="H72" s="6">
        <v>2.02</v>
      </c>
      <c r="I72" s="6">
        <v>83.62</v>
      </c>
      <c r="J72" s="6">
        <v>19.72</v>
      </c>
      <c r="K72" s="6">
        <v>28.16</v>
      </c>
      <c r="L72" s="6">
        <v>19.850000000000001</v>
      </c>
      <c r="M72" s="6">
        <v>1.84</v>
      </c>
      <c r="N72" s="6">
        <v>23.05</v>
      </c>
      <c r="O72" s="6">
        <v>5</v>
      </c>
      <c r="P72">
        <v>11</v>
      </c>
    </row>
    <row r="73" spans="1:16" x14ac:dyDescent="0.25">
      <c r="A73" s="6">
        <v>24</v>
      </c>
      <c r="B73" s="6">
        <v>43973</v>
      </c>
      <c r="C73" s="6">
        <v>2059.09</v>
      </c>
      <c r="D73" s="6">
        <v>180</v>
      </c>
      <c r="E73" s="6">
        <v>2020</v>
      </c>
      <c r="F73" s="6">
        <v>22</v>
      </c>
      <c r="G73" s="6">
        <v>0</v>
      </c>
      <c r="H73" s="6">
        <v>1.97</v>
      </c>
      <c r="I73" s="6">
        <v>81.31</v>
      </c>
      <c r="J73" s="6">
        <v>18.91</v>
      </c>
      <c r="K73" s="6">
        <v>28.11</v>
      </c>
      <c r="L73" s="6">
        <v>19.22</v>
      </c>
      <c r="M73" s="6">
        <v>1.79</v>
      </c>
      <c r="N73" s="6">
        <v>22.84</v>
      </c>
      <c r="O73" s="6">
        <v>5</v>
      </c>
      <c r="P73">
        <v>11</v>
      </c>
    </row>
    <row r="74" spans="1:16" x14ac:dyDescent="0.25">
      <c r="A74" s="6">
        <v>115</v>
      </c>
      <c r="B74" s="6">
        <v>43991</v>
      </c>
      <c r="C74" s="6">
        <v>2034.6299999999901</v>
      </c>
      <c r="D74" s="6">
        <v>180</v>
      </c>
      <c r="E74" s="6">
        <v>2020</v>
      </c>
      <c r="F74" s="6">
        <v>9</v>
      </c>
      <c r="G74" s="6">
        <v>5.27</v>
      </c>
      <c r="H74" s="6">
        <v>2.0499999999999998</v>
      </c>
      <c r="I74" s="6">
        <v>77.75</v>
      </c>
      <c r="J74" s="6">
        <v>17.079999999999998</v>
      </c>
      <c r="K74" s="6">
        <v>27.13</v>
      </c>
      <c r="L74" s="6">
        <v>17.41</v>
      </c>
      <c r="M74" s="6">
        <v>2.21</v>
      </c>
      <c r="N74" s="6">
        <v>21.83</v>
      </c>
      <c r="O74" s="6">
        <v>6</v>
      </c>
      <c r="P74">
        <v>12</v>
      </c>
    </row>
    <row r="75" spans="1:16" x14ac:dyDescent="0.25">
      <c r="A75" s="6">
        <v>183</v>
      </c>
      <c r="B75" s="6">
        <v>44005</v>
      </c>
      <c r="C75" s="6">
        <v>2021.6499999999901</v>
      </c>
      <c r="D75" s="6">
        <v>180</v>
      </c>
      <c r="E75" s="6">
        <v>2020</v>
      </c>
      <c r="F75" s="6">
        <v>23</v>
      </c>
      <c r="G75" s="6">
        <v>21.09</v>
      </c>
      <c r="H75" s="6">
        <v>1.62</v>
      </c>
      <c r="I75" s="6">
        <v>77.44</v>
      </c>
      <c r="J75" s="6">
        <v>17.12</v>
      </c>
      <c r="K75" s="6">
        <v>28.7</v>
      </c>
      <c r="L75" s="6">
        <v>17.79</v>
      </c>
      <c r="M75" s="6">
        <v>1.86</v>
      </c>
      <c r="N75" s="6">
        <v>22.03</v>
      </c>
      <c r="O75" s="6">
        <v>6</v>
      </c>
      <c r="P75">
        <v>12</v>
      </c>
    </row>
    <row r="76" spans="1:16" x14ac:dyDescent="0.25">
      <c r="A76" s="6">
        <v>194</v>
      </c>
      <c r="B76" s="6">
        <v>43658</v>
      </c>
      <c r="C76" s="6">
        <v>2882.02</v>
      </c>
      <c r="D76" s="6">
        <v>180</v>
      </c>
      <c r="E76" s="6">
        <v>2019</v>
      </c>
      <c r="F76" s="6">
        <v>12</v>
      </c>
      <c r="G76" s="6">
        <v>0</v>
      </c>
      <c r="H76" s="6">
        <v>2.13</v>
      </c>
      <c r="I76" s="6">
        <v>83.38</v>
      </c>
      <c r="J76" s="6">
        <v>17.91</v>
      </c>
      <c r="K76" s="6">
        <v>25.01</v>
      </c>
      <c r="L76" s="6">
        <v>17.82</v>
      </c>
      <c r="M76" s="6">
        <v>2.0699999999999998</v>
      </c>
      <c r="N76" s="6">
        <v>21.29</v>
      </c>
      <c r="O76" s="6">
        <v>7</v>
      </c>
      <c r="P76">
        <v>1</v>
      </c>
    </row>
    <row r="77" spans="1:16" x14ac:dyDescent="0.25">
      <c r="A77" s="6">
        <v>138</v>
      </c>
      <c r="B77" s="6">
        <v>43672</v>
      </c>
      <c r="C77" s="6">
        <v>2883.76</v>
      </c>
      <c r="D77" s="6">
        <v>180</v>
      </c>
      <c r="E77" s="6">
        <v>2019</v>
      </c>
      <c r="F77" s="6">
        <v>26</v>
      </c>
      <c r="G77" s="6">
        <v>0</v>
      </c>
      <c r="H77" s="6">
        <v>1.66</v>
      </c>
      <c r="I77" s="6">
        <v>77.38</v>
      </c>
      <c r="J77" s="6">
        <v>16.82</v>
      </c>
      <c r="K77" s="6">
        <v>27.99</v>
      </c>
      <c r="L77" s="6">
        <v>17.54</v>
      </c>
      <c r="M77" s="6">
        <v>2.2000000000000002</v>
      </c>
      <c r="N77" s="6">
        <v>21.79</v>
      </c>
      <c r="O77" s="6">
        <v>7</v>
      </c>
      <c r="P77">
        <v>1</v>
      </c>
    </row>
    <row r="78" spans="1:16" x14ac:dyDescent="0.25">
      <c r="A78" s="6">
        <v>155</v>
      </c>
      <c r="B78" s="6">
        <v>43687</v>
      </c>
      <c r="C78" s="6">
        <v>2878.77</v>
      </c>
      <c r="D78" s="6">
        <v>180</v>
      </c>
      <c r="E78" s="6">
        <v>2019</v>
      </c>
      <c r="F78" s="6">
        <v>10</v>
      </c>
      <c r="G78" s="6">
        <v>0</v>
      </c>
      <c r="H78" s="6">
        <v>1.52</v>
      </c>
      <c r="I78" s="6">
        <v>76.12</v>
      </c>
      <c r="J78" s="6">
        <v>17.760000000000002</v>
      </c>
      <c r="K78" s="6">
        <v>29.63</v>
      </c>
      <c r="L78" s="6">
        <v>18.399999999999999</v>
      </c>
      <c r="M78" s="6">
        <v>2.2599999999999998</v>
      </c>
      <c r="N78" s="6">
        <v>23.03</v>
      </c>
      <c r="O78" s="6">
        <v>8</v>
      </c>
      <c r="P78">
        <v>2</v>
      </c>
    </row>
    <row r="79" spans="1:16" x14ac:dyDescent="0.25">
      <c r="A79" s="6">
        <v>215</v>
      </c>
      <c r="B79" s="6">
        <v>43705</v>
      </c>
      <c r="C79" s="6">
        <v>2882.85</v>
      </c>
      <c r="D79" s="6">
        <v>180</v>
      </c>
      <c r="E79" s="6">
        <v>2019</v>
      </c>
      <c r="F79" s="6">
        <v>28</v>
      </c>
      <c r="G79" s="6">
        <v>0</v>
      </c>
      <c r="H79" s="6">
        <v>0.83</v>
      </c>
      <c r="I79" s="6">
        <v>71.19</v>
      </c>
      <c r="J79" s="6">
        <v>16.329999999999998</v>
      </c>
      <c r="K79" s="6">
        <v>28.24</v>
      </c>
      <c r="L79" s="6">
        <v>18.7</v>
      </c>
      <c r="M79" s="6">
        <v>1.76</v>
      </c>
      <c r="N79" s="6">
        <v>22.83</v>
      </c>
      <c r="O79" s="6">
        <v>8</v>
      </c>
      <c r="P79">
        <v>2</v>
      </c>
    </row>
    <row r="80" spans="1:16" x14ac:dyDescent="0.25">
      <c r="A80" s="6">
        <v>202</v>
      </c>
      <c r="B80" s="6">
        <v>43720</v>
      </c>
      <c r="C80" s="6">
        <v>2887.98</v>
      </c>
      <c r="D80" s="6">
        <v>180</v>
      </c>
      <c r="E80" s="6">
        <v>2019</v>
      </c>
      <c r="F80" s="6">
        <v>12</v>
      </c>
      <c r="G80" s="6">
        <v>0</v>
      </c>
      <c r="H80" s="6">
        <v>2.41</v>
      </c>
      <c r="I80" s="6">
        <v>77.94</v>
      </c>
      <c r="J80" s="6">
        <v>17.86</v>
      </c>
      <c r="K80" s="6">
        <v>28.18</v>
      </c>
      <c r="L80" s="6">
        <v>19.07</v>
      </c>
      <c r="M80" s="6">
        <v>2.2000000000000002</v>
      </c>
      <c r="N80" s="6">
        <v>22.46</v>
      </c>
      <c r="O80" s="6">
        <v>9</v>
      </c>
      <c r="P80">
        <v>3</v>
      </c>
    </row>
    <row r="81" spans="1:16" x14ac:dyDescent="0.25">
      <c r="A81" s="6">
        <v>200</v>
      </c>
      <c r="B81" s="6">
        <v>43735</v>
      </c>
      <c r="C81" s="6">
        <v>2901.21</v>
      </c>
      <c r="D81" s="6">
        <v>180</v>
      </c>
      <c r="E81" s="6">
        <v>2019</v>
      </c>
      <c r="F81" s="6">
        <v>27</v>
      </c>
      <c r="G81" s="6">
        <v>0</v>
      </c>
      <c r="H81" s="6">
        <v>2.2799999999999998</v>
      </c>
      <c r="I81" s="6">
        <v>83.19</v>
      </c>
      <c r="J81" s="6">
        <v>17.98</v>
      </c>
      <c r="K81" s="6">
        <v>25.74</v>
      </c>
      <c r="L81" s="6">
        <v>18.690000000000001</v>
      </c>
      <c r="M81" s="6">
        <v>2.2200000000000002</v>
      </c>
      <c r="N81" s="6">
        <v>21.37</v>
      </c>
      <c r="O81" s="6">
        <v>9</v>
      </c>
      <c r="P81">
        <v>3</v>
      </c>
    </row>
    <row r="82" spans="1:16" x14ac:dyDescent="0.25">
      <c r="A82" s="6">
        <v>150</v>
      </c>
      <c r="B82" s="6">
        <v>43753</v>
      </c>
      <c r="C82" s="6">
        <v>2925.2</v>
      </c>
      <c r="D82" s="6">
        <v>180</v>
      </c>
      <c r="E82" s="6">
        <v>2019</v>
      </c>
      <c r="F82" s="6">
        <v>15</v>
      </c>
      <c r="G82" s="6">
        <v>0</v>
      </c>
      <c r="H82" s="6">
        <v>2.21</v>
      </c>
      <c r="I82" s="6">
        <v>86.88</v>
      </c>
      <c r="J82" s="6">
        <v>17.670000000000002</v>
      </c>
      <c r="K82" s="6">
        <v>24.45</v>
      </c>
      <c r="L82" s="6">
        <v>16.920000000000002</v>
      </c>
      <c r="M82" s="6">
        <v>1.77</v>
      </c>
      <c r="N82" s="6">
        <v>20.27</v>
      </c>
      <c r="O82" s="6">
        <v>10</v>
      </c>
      <c r="P82">
        <v>4</v>
      </c>
    </row>
    <row r="83" spans="1:16" x14ac:dyDescent="0.25">
      <c r="A83" s="6">
        <v>49</v>
      </c>
      <c r="B83" s="6">
        <v>43769</v>
      </c>
      <c r="C83" s="6">
        <v>2947.63</v>
      </c>
      <c r="D83" s="6">
        <v>180</v>
      </c>
      <c r="E83" s="6">
        <v>2019</v>
      </c>
      <c r="F83" s="6">
        <v>31</v>
      </c>
      <c r="G83" s="6">
        <v>0</v>
      </c>
      <c r="H83" s="6">
        <v>2.2599999999999998</v>
      </c>
      <c r="I83" s="6">
        <v>84.69</v>
      </c>
      <c r="J83" s="6">
        <v>18.309999999999999</v>
      </c>
      <c r="K83" s="6">
        <v>26.6</v>
      </c>
      <c r="L83" s="6">
        <v>17.899999999999999</v>
      </c>
      <c r="M83" s="6">
        <v>2.14</v>
      </c>
      <c r="N83" s="6">
        <v>21.39</v>
      </c>
      <c r="O83" s="6">
        <v>10</v>
      </c>
      <c r="P83">
        <v>4</v>
      </c>
    </row>
    <row r="84" spans="1:16" x14ac:dyDescent="0.25">
      <c r="A84" s="6">
        <v>89</v>
      </c>
      <c r="B84" s="6">
        <v>43783</v>
      </c>
      <c r="C84" s="6">
        <v>2956.32</v>
      </c>
      <c r="D84" s="6">
        <v>180</v>
      </c>
      <c r="E84" s="6">
        <v>2019</v>
      </c>
      <c r="F84" s="6">
        <v>14</v>
      </c>
      <c r="G84" s="6">
        <v>52.73</v>
      </c>
      <c r="H84" s="6">
        <v>3.12</v>
      </c>
      <c r="I84" s="6">
        <v>88.25</v>
      </c>
      <c r="J84" s="6">
        <v>18.29</v>
      </c>
      <c r="K84" s="6">
        <v>25.52</v>
      </c>
      <c r="L84" s="6">
        <v>17.97</v>
      </c>
      <c r="M84" s="6">
        <v>1.86</v>
      </c>
      <c r="N84" s="6">
        <v>20.57</v>
      </c>
      <c r="O84" s="6">
        <v>11</v>
      </c>
      <c r="P84">
        <v>5</v>
      </c>
    </row>
    <row r="85" spans="1:16" x14ac:dyDescent="0.25">
      <c r="A85" s="6">
        <v>98</v>
      </c>
      <c r="B85" s="6">
        <v>43798</v>
      </c>
      <c r="C85" s="6">
        <v>2965.41</v>
      </c>
      <c r="D85" s="6">
        <v>180</v>
      </c>
      <c r="E85" s="6">
        <v>2019</v>
      </c>
      <c r="F85" s="6">
        <v>29</v>
      </c>
      <c r="G85" s="6">
        <v>10.55</v>
      </c>
      <c r="H85" s="6">
        <v>3.09</v>
      </c>
      <c r="I85" s="6">
        <v>92.56</v>
      </c>
      <c r="J85" s="6">
        <v>18.97</v>
      </c>
      <c r="K85" s="6">
        <v>22.33</v>
      </c>
      <c r="L85" s="6">
        <v>18.899999999999999</v>
      </c>
      <c r="M85" s="6">
        <v>1.55</v>
      </c>
      <c r="N85" s="6">
        <v>20.27</v>
      </c>
      <c r="O85" s="6">
        <v>11</v>
      </c>
      <c r="P85">
        <v>5</v>
      </c>
    </row>
    <row r="86" spans="1:16" x14ac:dyDescent="0.25">
      <c r="A86" s="6">
        <v>40</v>
      </c>
      <c r="B86" s="6">
        <v>43812</v>
      </c>
      <c r="C86" s="6">
        <v>2964.7</v>
      </c>
      <c r="D86" s="6">
        <v>180</v>
      </c>
      <c r="E86" s="6">
        <v>2019</v>
      </c>
      <c r="F86" s="6">
        <v>13</v>
      </c>
      <c r="G86" s="6">
        <v>10.55</v>
      </c>
      <c r="H86" s="6">
        <v>2.4300000000000002</v>
      </c>
      <c r="I86" s="6">
        <v>87.56</v>
      </c>
      <c r="J86" s="6">
        <v>18.079999999999998</v>
      </c>
      <c r="K86" s="6">
        <v>25.56</v>
      </c>
      <c r="L86" s="6">
        <v>17.170000000000002</v>
      </c>
      <c r="M86" s="6">
        <v>1.88</v>
      </c>
      <c r="N86" s="6">
        <v>20.51</v>
      </c>
      <c r="O86" s="6">
        <v>12</v>
      </c>
      <c r="P86">
        <v>6</v>
      </c>
    </row>
    <row r="87" spans="1:16" x14ac:dyDescent="0.25">
      <c r="A87" s="6">
        <v>37</v>
      </c>
      <c r="B87" s="6">
        <v>43827</v>
      </c>
      <c r="C87" s="6">
        <v>2964.0699999999902</v>
      </c>
      <c r="D87" s="6">
        <v>180</v>
      </c>
      <c r="E87" s="6">
        <v>2019</v>
      </c>
      <c r="F87" s="6">
        <v>28</v>
      </c>
      <c r="G87" s="6">
        <v>0</v>
      </c>
      <c r="H87" s="6">
        <v>1.98</v>
      </c>
      <c r="I87" s="6">
        <v>83.12</v>
      </c>
      <c r="J87" s="6">
        <v>18.899999999999999</v>
      </c>
      <c r="K87" s="6">
        <v>27.34</v>
      </c>
      <c r="L87" s="6">
        <v>18.86</v>
      </c>
      <c r="M87" s="6">
        <v>2.12</v>
      </c>
      <c r="N87" s="6">
        <v>22.24</v>
      </c>
      <c r="O87" s="6">
        <v>12</v>
      </c>
      <c r="P87">
        <v>6</v>
      </c>
    </row>
    <row r="88" spans="1:16" x14ac:dyDescent="0.25">
      <c r="A88" s="6">
        <v>150</v>
      </c>
      <c r="B88" s="6">
        <v>43843</v>
      </c>
      <c r="C88" s="6">
        <v>2962.79</v>
      </c>
      <c r="D88" s="6">
        <v>180</v>
      </c>
      <c r="E88" s="6">
        <v>2020</v>
      </c>
      <c r="F88" s="6">
        <v>13</v>
      </c>
      <c r="G88" s="6">
        <v>0</v>
      </c>
      <c r="H88" s="6">
        <v>1.54</v>
      </c>
      <c r="I88" s="6">
        <v>78.88</v>
      </c>
      <c r="J88" s="6">
        <v>18.2</v>
      </c>
      <c r="K88" s="6">
        <v>29.02</v>
      </c>
      <c r="L88" s="6">
        <v>18.11</v>
      </c>
      <c r="M88" s="6">
        <v>2.39</v>
      </c>
      <c r="N88" s="6">
        <v>22.84</v>
      </c>
      <c r="O88" s="6">
        <v>1</v>
      </c>
      <c r="P88">
        <v>7</v>
      </c>
    </row>
    <row r="89" spans="1:16" x14ac:dyDescent="0.25">
      <c r="A89" s="6">
        <v>180</v>
      </c>
      <c r="B89" s="6">
        <v>43857</v>
      </c>
      <c r="C89" s="6">
        <v>2957.3</v>
      </c>
      <c r="D89" s="6">
        <v>180</v>
      </c>
      <c r="E89" s="6">
        <v>2020</v>
      </c>
      <c r="F89" s="6">
        <v>27</v>
      </c>
      <c r="G89" s="6">
        <v>0</v>
      </c>
      <c r="H89" s="6">
        <v>1.62</v>
      </c>
      <c r="I89" s="6">
        <v>77.94</v>
      </c>
      <c r="J89" s="6">
        <v>15.89</v>
      </c>
      <c r="K89" s="6">
        <v>25.05</v>
      </c>
      <c r="L89" s="6">
        <v>16.8</v>
      </c>
      <c r="M89" s="6">
        <v>2.2400000000000002</v>
      </c>
      <c r="N89" s="6">
        <v>20.3</v>
      </c>
      <c r="O89" s="6">
        <v>1</v>
      </c>
      <c r="P89">
        <v>7</v>
      </c>
    </row>
    <row r="90" spans="1:16" x14ac:dyDescent="0.25">
      <c r="A90" s="6">
        <v>44</v>
      </c>
      <c r="B90" s="6">
        <v>43883</v>
      </c>
      <c r="C90" s="6">
        <v>2947.69</v>
      </c>
      <c r="D90" s="6">
        <v>180</v>
      </c>
      <c r="E90" s="6">
        <v>2020</v>
      </c>
      <c r="F90" s="6">
        <v>22</v>
      </c>
      <c r="G90" s="6">
        <v>5.27</v>
      </c>
      <c r="H90" s="6">
        <v>2.2999999999999998</v>
      </c>
      <c r="I90" s="6">
        <v>80.69</v>
      </c>
      <c r="J90" s="6">
        <v>18.329999999999998</v>
      </c>
      <c r="K90" s="6">
        <v>28.36</v>
      </c>
      <c r="L90" s="6">
        <v>18.190000000000001</v>
      </c>
      <c r="M90" s="6">
        <v>1.56</v>
      </c>
      <c r="N90" s="6">
        <v>22.4</v>
      </c>
      <c r="O90" s="6">
        <v>2</v>
      </c>
      <c r="P90">
        <v>8</v>
      </c>
    </row>
    <row r="91" spans="1:16" x14ac:dyDescent="0.25">
      <c r="A91" s="6">
        <v>56</v>
      </c>
      <c r="B91" s="6">
        <v>43909</v>
      </c>
      <c r="C91" s="6">
        <v>2929.04</v>
      </c>
      <c r="D91" s="6">
        <v>180</v>
      </c>
      <c r="E91" s="6">
        <v>2020</v>
      </c>
      <c r="F91" s="6">
        <v>19</v>
      </c>
      <c r="G91" s="6">
        <v>5.27</v>
      </c>
      <c r="H91" s="6">
        <v>2.09</v>
      </c>
      <c r="I91" s="6">
        <v>85.06</v>
      </c>
      <c r="J91" s="6">
        <v>18.23</v>
      </c>
      <c r="K91" s="6">
        <v>25.02</v>
      </c>
      <c r="L91" s="6">
        <v>18.8</v>
      </c>
      <c r="M91" s="6">
        <v>2.0499999999999998</v>
      </c>
      <c r="N91" s="6">
        <v>21.06</v>
      </c>
      <c r="O91" s="6">
        <v>3</v>
      </c>
      <c r="P91">
        <v>9</v>
      </c>
    </row>
    <row r="92" spans="1:16" x14ac:dyDescent="0.25">
      <c r="A92" s="6">
        <v>98</v>
      </c>
      <c r="B92" s="6">
        <v>43929</v>
      </c>
      <c r="C92" s="6">
        <v>2905.31</v>
      </c>
      <c r="D92" s="6">
        <v>180</v>
      </c>
      <c r="E92" s="6">
        <v>2020</v>
      </c>
      <c r="F92" s="6">
        <v>8</v>
      </c>
      <c r="G92" s="6">
        <v>0</v>
      </c>
      <c r="H92" s="6">
        <v>1.61</v>
      </c>
      <c r="I92" s="6">
        <v>79.56</v>
      </c>
      <c r="J92" s="6">
        <v>18.82</v>
      </c>
      <c r="K92" s="6">
        <v>29.44</v>
      </c>
      <c r="L92" s="6">
        <v>19.18</v>
      </c>
      <c r="M92" s="6">
        <v>2.09</v>
      </c>
      <c r="N92" s="6">
        <v>23.12</v>
      </c>
      <c r="O92" s="6">
        <v>4</v>
      </c>
      <c r="P92">
        <v>10</v>
      </c>
    </row>
    <row r="93" spans="1:16" x14ac:dyDescent="0.25">
      <c r="A93" s="6">
        <v>88</v>
      </c>
      <c r="B93" s="6">
        <v>43944</v>
      </c>
      <c r="C93" s="6">
        <v>2885.0899999999901</v>
      </c>
      <c r="D93" s="6">
        <v>180</v>
      </c>
      <c r="E93" s="6">
        <v>2020</v>
      </c>
      <c r="F93" s="6">
        <v>23</v>
      </c>
      <c r="G93" s="6">
        <v>0</v>
      </c>
      <c r="H93" s="6">
        <v>2.19</v>
      </c>
      <c r="I93" s="6">
        <v>84.25</v>
      </c>
      <c r="J93" s="6">
        <v>17.940000000000001</v>
      </c>
      <c r="K93" s="6">
        <v>25.89</v>
      </c>
      <c r="L93" s="6">
        <v>17.55</v>
      </c>
      <c r="M93" s="6">
        <v>2.0499999999999998</v>
      </c>
      <c r="N93" s="6">
        <v>21.07</v>
      </c>
      <c r="O93" s="6">
        <v>4</v>
      </c>
      <c r="P93">
        <v>10</v>
      </c>
    </row>
    <row r="94" spans="1:16" x14ac:dyDescent="0.25">
      <c r="A94" s="6">
        <v>170</v>
      </c>
      <c r="B94" s="6">
        <v>43961</v>
      </c>
      <c r="C94" s="6">
        <v>2868.45</v>
      </c>
      <c r="D94" s="6">
        <v>180</v>
      </c>
      <c r="E94" s="6">
        <v>2020</v>
      </c>
      <c r="F94" s="6">
        <v>10</v>
      </c>
      <c r="G94" s="6">
        <v>5.27</v>
      </c>
      <c r="H94" s="6">
        <v>2.02</v>
      </c>
      <c r="I94" s="6">
        <v>83.62</v>
      </c>
      <c r="J94" s="6">
        <v>19.72</v>
      </c>
      <c r="K94" s="6">
        <v>28.16</v>
      </c>
      <c r="L94" s="6">
        <v>19.850000000000001</v>
      </c>
      <c r="M94" s="6">
        <v>1.84</v>
      </c>
      <c r="N94" s="6">
        <v>23.05</v>
      </c>
      <c r="O94" s="6">
        <v>5</v>
      </c>
      <c r="P94">
        <v>11</v>
      </c>
    </row>
    <row r="95" spans="1:16" x14ac:dyDescent="0.25">
      <c r="A95" s="6">
        <v>232</v>
      </c>
      <c r="B95" s="6">
        <v>43973</v>
      </c>
      <c r="C95" s="6">
        <v>2847.17</v>
      </c>
      <c r="D95" s="6">
        <v>180</v>
      </c>
      <c r="E95" s="6">
        <v>2020</v>
      </c>
      <c r="F95" s="6">
        <v>22</v>
      </c>
      <c r="G95" s="6">
        <v>0</v>
      </c>
      <c r="H95" s="6">
        <v>1.97</v>
      </c>
      <c r="I95" s="6">
        <v>81.31</v>
      </c>
      <c r="J95" s="6">
        <v>18.91</v>
      </c>
      <c r="K95" s="6">
        <v>28.11</v>
      </c>
      <c r="L95" s="6">
        <v>19.22</v>
      </c>
      <c r="M95" s="6">
        <v>1.79</v>
      </c>
      <c r="N95" s="6">
        <v>22.84</v>
      </c>
      <c r="O95" s="6">
        <v>5</v>
      </c>
      <c r="P95">
        <v>11</v>
      </c>
    </row>
    <row r="96" spans="1:16" x14ac:dyDescent="0.25">
      <c r="A96" s="6">
        <v>320</v>
      </c>
      <c r="B96" s="6">
        <v>43991</v>
      </c>
      <c r="C96" s="6">
        <v>2838.8</v>
      </c>
      <c r="D96" s="6">
        <v>180</v>
      </c>
      <c r="E96" s="6">
        <v>2020</v>
      </c>
      <c r="F96" s="6">
        <v>9</v>
      </c>
      <c r="G96" s="6">
        <v>5.27</v>
      </c>
      <c r="H96" s="6">
        <v>2.0499999999999998</v>
      </c>
      <c r="I96" s="6">
        <v>77.75</v>
      </c>
      <c r="J96" s="6">
        <v>17.079999999999998</v>
      </c>
      <c r="K96" s="6">
        <v>27.13</v>
      </c>
      <c r="L96" s="6">
        <v>17.41</v>
      </c>
      <c r="M96" s="6">
        <v>2.21</v>
      </c>
      <c r="N96" s="6">
        <v>21.83</v>
      </c>
      <c r="O96" s="6">
        <v>6</v>
      </c>
      <c r="P96">
        <v>12</v>
      </c>
    </row>
    <row r="97" spans="1:16" x14ac:dyDescent="0.25">
      <c r="A97" s="6">
        <v>473</v>
      </c>
      <c r="B97" s="6">
        <v>44005</v>
      </c>
      <c r="C97" s="6">
        <v>2838.11</v>
      </c>
      <c r="D97" s="6">
        <v>180</v>
      </c>
      <c r="E97" s="6">
        <v>2020</v>
      </c>
      <c r="F97" s="6">
        <v>23</v>
      </c>
      <c r="G97" s="6">
        <v>21.09</v>
      </c>
      <c r="H97" s="6">
        <v>1.62</v>
      </c>
      <c r="I97" s="6">
        <v>77.44</v>
      </c>
      <c r="J97" s="6">
        <v>17.12</v>
      </c>
      <c r="K97" s="6">
        <v>28.7</v>
      </c>
      <c r="L97" s="6">
        <v>17.79</v>
      </c>
      <c r="M97" s="6">
        <v>1.86</v>
      </c>
      <c r="N97" s="6">
        <v>22.03</v>
      </c>
      <c r="O97" s="6">
        <v>6</v>
      </c>
      <c r="P97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Graphs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</dc:creator>
  <cp:lastModifiedBy>Angelita</cp:lastModifiedBy>
  <dcterms:created xsi:type="dcterms:W3CDTF">2021-08-04T14:40:33Z</dcterms:created>
  <dcterms:modified xsi:type="dcterms:W3CDTF">2021-09-09T09:13:22Z</dcterms:modified>
</cp:coreProperties>
</file>