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AB\Cacao\Data\"/>
    </mc:Choice>
  </mc:AlternateContent>
  <xr:revisionPtr revIDLastSave="0" documentId="13_ncr:1_{B8C9B35E-BDC8-4897-8D15-E212E23BD74C}" xr6:coauthVersionLast="4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 Saravena, Arauca" sheetId="4" r:id="rId1"/>
    <sheet name=" Rionegro, Santander" sheetId="1" r:id="rId2"/>
    <sheet name="Cali, Valle" sheetId="5" r:id="rId3"/>
    <sheet name="Apartado, Antioqui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6" l="1"/>
  <c r="O23" i="6"/>
  <c r="K23" i="6"/>
  <c r="P23" i="6" s="1"/>
  <c r="O22" i="6"/>
  <c r="K22" i="6"/>
  <c r="P22" i="6" s="1"/>
  <c r="O21" i="6"/>
  <c r="K21" i="6"/>
  <c r="P21" i="6" s="1"/>
  <c r="O20" i="6"/>
  <c r="K20" i="6"/>
  <c r="P20" i="6" s="1"/>
  <c r="O19" i="6"/>
  <c r="K19" i="6"/>
  <c r="P19" i="6" s="1"/>
  <c r="O18" i="6"/>
  <c r="K18" i="6"/>
  <c r="P18" i="6" s="1"/>
  <c r="O17" i="6"/>
  <c r="K17" i="6"/>
  <c r="P17" i="6" s="1"/>
  <c r="O16" i="6"/>
  <c r="K16" i="6"/>
  <c r="P16" i="6" s="1"/>
  <c r="O15" i="6"/>
  <c r="K15" i="6"/>
  <c r="P15" i="6" s="1"/>
  <c r="O14" i="6"/>
  <c r="K14" i="6"/>
  <c r="P14" i="6" s="1"/>
  <c r="O13" i="6"/>
  <c r="K13" i="6"/>
  <c r="P13" i="6" s="1"/>
  <c r="O12" i="6"/>
  <c r="K12" i="6"/>
  <c r="P12" i="6" s="1"/>
  <c r="O11" i="6"/>
  <c r="K11" i="6"/>
  <c r="P11" i="6" s="1"/>
  <c r="O10" i="6"/>
  <c r="K10" i="6"/>
  <c r="P10" i="6" s="1"/>
  <c r="O9" i="6"/>
  <c r="K9" i="6"/>
  <c r="P9" i="6" s="1"/>
  <c r="O8" i="6"/>
  <c r="K8" i="6"/>
  <c r="P8" i="6" s="1"/>
  <c r="O7" i="6"/>
  <c r="K7" i="6"/>
  <c r="P7" i="6" s="1"/>
  <c r="O6" i="6"/>
  <c r="K6" i="6"/>
  <c r="P6" i="6" s="1"/>
  <c r="O5" i="6"/>
  <c r="K5" i="6"/>
  <c r="P5" i="6" s="1"/>
  <c r="O4" i="6"/>
  <c r="K4" i="6"/>
  <c r="P4" i="6" s="1"/>
  <c r="O3" i="6"/>
  <c r="K3" i="6"/>
  <c r="P3" i="6" s="1"/>
  <c r="O2" i="6"/>
  <c r="K2" i="6"/>
  <c r="P2" i="6" s="1"/>
  <c r="M24" i="5"/>
  <c r="C23" i="5"/>
  <c r="O23" i="5" s="1"/>
  <c r="C22" i="5"/>
  <c r="O22" i="5" s="1"/>
  <c r="C21" i="5"/>
  <c r="O21" i="5" s="1"/>
  <c r="C20" i="5"/>
  <c r="O20" i="5" s="1"/>
  <c r="C19" i="5"/>
  <c r="O19" i="5" s="1"/>
  <c r="C18" i="5"/>
  <c r="O18" i="5" s="1"/>
  <c r="C17" i="5"/>
  <c r="O17" i="5" s="1"/>
  <c r="C16" i="5"/>
  <c r="O16" i="5" s="1"/>
  <c r="C15" i="5"/>
  <c r="O15" i="5" s="1"/>
  <c r="C14" i="5"/>
  <c r="O14" i="5" s="1"/>
  <c r="C13" i="5"/>
  <c r="O13" i="5" s="1"/>
  <c r="C12" i="5"/>
  <c r="O12" i="5" s="1"/>
  <c r="C11" i="5"/>
  <c r="O11" i="5" s="1"/>
  <c r="C10" i="5"/>
  <c r="O10" i="5" s="1"/>
  <c r="C9" i="5"/>
  <c r="O9" i="5" s="1"/>
  <c r="C8" i="5"/>
  <c r="O8" i="5" s="1"/>
  <c r="C7" i="5"/>
  <c r="O7" i="5" s="1"/>
  <c r="C6" i="5"/>
  <c r="O6" i="5" s="1"/>
  <c r="C5" i="5"/>
  <c r="O5" i="5" s="1"/>
  <c r="C4" i="5"/>
  <c r="O4" i="5" s="1"/>
  <c r="C3" i="5"/>
  <c r="O3" i="5" s="1"/>
  <c r="N2" i="5"/>
  <c r="C2" i="5"/>
  <c r="O2" i="5" s="1"/>
  <c r="M24" i="4"/>
  <c r="C23" i="4"/>
  <c r="O23" i="4" s="1"/>
  <c r="C22" i="4"/>
  <c r="O22" i="4" s="1"/>
  <c r="C21" i="4"/>
  <c r="O21" i="4" s="1"/>
  <c r="C20" i="4"/>
  <c r="O20" i="4" s="1"/>
  <c r="C19" i="4"/>
  <c r="O19" i="4" s="1"/>
  <c r="C18" i="4"/>
  <c r="O18" i="4" s="1"/>
  <c r="C17" i="4"/>
  <c r="O17" i="4" s="1"/>
  <c r="C16" i="4"/>
  <c r="O16" i="4" s="1"/>
  <c r="C15" i="4"/>
  <c r="O15" i="4" s="1"/>
  <c r="C14" i="4"/>
  <c r="O14" i="4" s="1"/>
  <c r="C13" i="4"/>
  <c r="O13" i="4" s="1"/>
  <c r="C12" i="4"/>
  <c r="O12" i="4" s="1"/>
  <c r="C11" i="4"/>
  <c r="O11" i="4" s="1"/>
  <c r="C10" i="4"/>
  <c r="O10" i="4" s="1"/>
  <c r="C9" i="4"/>
  <c r="O9" i="4" s="1"/>
  <c r="C8" i="4"/>
  <c r="O8" i="4" s="1"/>
  <c r="C7" i="4"/>
  <c r="O7" i="4" s="1"/>
  <c r="C6" i="4"/>
  <c r="O6" i="4" s="1"/>
  <c r="C5" i="4"/>
  <c r="O5" i="4" s="1"/>
  <c r="C4" i="4"/>
  <c r="O4" i="4" s="1"/>
  <c r="C3" i="4"/>
  <c r="O3" i="4" s="1"/>
  <c r="N2" i="4"/>
  <c r="C2" i="4"/>
  <c r="O2" i="4" s="1"/>
  <c r="M24" i="1"/>
  <c r="N3" i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J3" i="1"/>
  <c r="O3" i="1" s="1"/>
  <c r="J4" i="1"/>
  <c r="O4" i="1" s="1"/>
  <c r="J5" i="1"/>
  <c r="O5" i="1" s="1"/>
  <c r="J6" i="1"/>
  <c r="O6" i="1" s="1"/>
  <c r="J7" i="1"/>
  <c r="O7" i="1" s="1"/>
  <c r="J8" i="1"/>
  <c r="O8" i="1" s="1"/>
  <c r="J9" i="1"/>
  <c r="O9" i="1" s="1"/>
  <c r="J10" i="1"/>
  <c r="O10" i="1" s="1"/>
  <c r="J11" i="1"/>
  <c r="O11" i="1" s="1"/>
  <c r="J12" i="1"/>
  <c r="O12" i="1" s="1"/>
  <c r="J13" i="1"/>
  <c r="O13" i="1" s="1"/>
  <c r="J14" i="1"/>
  <c r="O14" i="1" s="1"/>
  <c r="J15" i="1"/>
  <c r="O15" i="1" s="1"/>
  <c r="J16" i="1"/>
  <c r="O16" i="1" s="1"/>
  <c r="J17" i="1"/>
  <c r="O17" i="1" s="1"/>
  <c r="J18" i="1"/>
  <c r="O18" i="1" s="1"/>
  <c r="J19" i="1"/>
  <c r="O19" i="1" s="1"/>
  <c r="J20" i="1"/>
  <c r="O20" i="1" s="1"/>
  <c r="J21" i="1"/>
  <c r="O21" i="1" s="1"/>
  <c r="J22" i="1"/>
  <c r="O22" i="1" s="1"/>
  <c r="J23" i="1"/>
  <c r="O23" i="1" s="1"/>
  <c r="J2" i="1"/>
  <c r="O2" i="1" s="1"/>
  <c r="O24" i="6" l="1"/>
  <c r="N24" i="5"/>
  <c r="N24" i="4"/>
  <c r="N24" i="1"/>
</calcChain>
</file>

<file path=xl/sharedStrings.xml><?xml version="1.0" encoding="utf-8"?>
<sst xmlns="http://schemas.openxmlformats.org/spreadsheetml/2006/main" count="910" uniqueCount="73">
  <si>
    <t xml:space="preserve">Lote </t>
  </si>
  <si>
    <t xml:space="preserve">Ubicación </t>
  </si>
  <si>
    <t>Fecha de siembra</t>
  </si>
  <si>
    <t>Fecha fertilizacion</t>
  </si>
  <si>
    <t>fecha fin de cosecha</t>
  </si>
  <si>
    <t>Cultivo asociado</t>
  </si>
  <si>
    <t>variedad</t>
  </si>
  <si>
    <t>Edad del cultivo</t>
  </si>
  <si>
    <t>Area</t>
  </si>
  <si>
    <t>Desidad de siembra</t>
  </si>
  <si>
    <t>1 hectarea</t>
  </si>
  <si>
    <t>Mezcla de clones</t>
  </si>
  <si>
    <t>1000 arboles/ha</t>
  </si>
  <si>
    <t>Abril y septiembre</t>
  </si>
  <si>
    <t>Numero frutos cosechados</t>
  </si>
  <si>
    <t>9 de enero</t>
  </si>
  <si>
    <t>Peso cosechado seco (kg)</t>
  </si>
  <si>
    <t>23 de enero</t>
  </si>
  <si>
    <t>7 de febrero</t>
  </si>
  <si>
    <t>25 de febrero</t>
  </si>
  <si>
    <t>11 demarzo</t>
  </si>
  <si>
    <t>26 de marzo</t>
  </si>
  <si>
    <t xml:space="preserve">13 de abril </t>
  </si>
  <si>
    <t xml:space="preserve">29 de abril </t>
  </si>
  <si>
    <t>13 de mayo</t>
  </si>
  <si>
    <t xml:space="preserve">28 de mayo </t>
  </si>
  <si>
    <t>11 de junio</t>
  </si>
  <si>
    <t xml:space="preserve">26 de junio </t>
  </si>
  <si>
    <t xml:space="preserve">12 de julio </t>
  </si>
  <si>
    <t xml:space="preserve">26 de julio </t>
  </si>
  <si>
    <t xml:space="preserve">21 de agosto </t>
  </si>
  <si>
    <t>16 de septiembre</t>
  </si>
  <si>
    <t>6 de octubre</t>
  </si>
  <si>
    <t>21 de octubre</t>
  </si>
  <si>
    <t>7 de noviembre</t>
  </si>
  <si>
    <t>19 de noviembre</t>
  </si>
  <si>
    <t>7 de diciembre</t>
  </si>
  <si>
    <t>21 de diciembre</t>
  </si>
  <si>
    <t xml:space="preserve">TOTAL </t>
  </si>
  <si>
    <t xml:space="preserve">Fecha de Floración </t>
  </si>
  <si>
    <t>Fecha Inicio de cosecha</t>
  </si>
  <si>
    <t>Lote 1</t>
  </si>
  <si>
    <t>Rionegro Santander</t>
  </si>
  <si>
    <t xml:space="preserve">Arboles nativos </t>
  </si>
  <si>
    <t xml:space="preserve">7 años </t>
  </si>
  <si>
    <t>Saravena Arauca</t>
  </si>
  <si>
    <t>Cali Valle</t>
  </si>
  <si>
    <t>Apartado Antioquia</t>
  </si>
  <si>
    <t xml:space="preserve">3 años </t>
  </si>
  <si>
    <t xml:space="preserve">6 años </t>
  </si>
  <si>
    <t>Robles y cedros</t>
  </si>
  <si>
    <t>dayscycle</t>
  </si>
  <si>
    <t>dateflower</t>
  </si>
  <si>
    <t>dateharvest</t>
  </si>
  <si>
    <t>ttb</t>
  </si>
  <si>
    <t>DateTime</t>
  </si>
  <si>
    <t>YEAR</t>
  </si>
  <si>
    <t>DOY</t>
  </si>
  <si>
    <t>rain</t>
  </si>
  <si>
    <t>WS2M</t>
  </si>
  <si>
    <t>RH</t>
  </si>
  <si>
    <t>T</t>
  </si>
  <si>
    <t>T2MDEW</t>
  </si>
  <si>
    <t>T2M_MAX</t>
  </si>
  <si>
    <t>T2M_MIN</t>
  </si>
  <si>
    <t>SRAD</t>
  </si>
  <si>
    <t>month</t>
  </si>
  <si>
    <t>MO</t>
  </si>
  <si>
    <t>DY</t>
  </si>
  <si>
    <t>SAR</t>
  </si>
  <si>
    <t>WS10M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</si>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</sst>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2" fontId="1" fillId="0" borderId="0" xfId="0" applyNumberFormat="1" applyFont="1" applyAlignment="1">
      <alignment vertical="center" wrapText="1"/>
    </xf>
    <xf numFmtId="2" fontId="4" fillId="0" borderId="0" xfId="1" applyNumberFormat="1" applyFont="1" applyAlignment="1">
      <alignment horizontal="center"/>
    </xf>
    <xf numFmtId="2" fontId="4" fillId="0" borderId="0" xfId="1" applyNumberFormat="1" applyFont="1" applyFill="1" applyAlignment="1">
      <alignment horizontal="center"/>
    </xf>
    <xf numFmtId="2" fontId="0" fillId="0" borderId="0" xfId="0" applyNumberFormat="1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E2B8-403B-4D2E-97C4-ACE65E2D0EF1}">
  <dimension ref="A1:AB258"/>
  <sheetViews>
    <sheetView topLeftCell="O1" workbookViewId="0">
      <selection activeCell="AE7" sqref="AE7"/>
    </sheetView>
  </sheetViews>
  <sheetFormatPr defaultColWidth="9.140625" defaultRowHeight="15" x14ac:dyDescent="0.25"/>
  <cols>
    <col min="1" max="1" width="10.28515625" style="1" bestFit="1" customWidth="1"/>
    <col min="2" max="2" width="25.5703125" style="1" bestFit="1" customWidth="1"/>
    <col min="3" max="3" width="19.85546875" style="11" customWidth="1"/>
    <col min="4" max="4" width="16" style="11" customWidth="1"/>
    <col min="5" max="5" width="10.140625" style="1" bestFit="1" customWidth="1"/>
    <col min="6" max="6" width="16.140625" style="1" bestFit="1" customWidth="1"/>
    <col min="7" max="7" width="15.5703125" style="1" customWidth="1"/>
    <col min="8" max="8" width="19.140625" style="1" customWidth="1"/>
    <col min="9" max="9" width="17" style="1" customWidth="1"/>
    <col min="10" max="10" width="18" style="1" customWidth="1"/>
    <col min="11" max="11" width="20.7109375" style="1" customWidth="1"/>
    <col min="12" max="12" width="17.85546875" style="1" customWidth="1"/>
    <col min="13" max="13" width="13.7109375" style="1" customWidth="1"/>
    <col min="14" max="14" width="14.140625" style="1" customWidth="1"/>
    <col min="16" max="16" width="9.140625" style="15"/>
  </cols>
  <sheetData>
    <row r="1" spans="1:28" s="6" customFormat="1" ht="45" x14ac:dyDescent="0.25">
      <c r="A1" s="7" t="s">
        <v>0</v>
      </c>
      <c r="B1" s="7" t="s">
        <v>1</v>
      </c>
      <c r="C1" s="9" t="s">
        <v>52</v>
      </c>
      <c r="D1" s="9" t="s">
        <v>53</v>
      </c>
      <c r="E1" s="7" t="s">
        <v>8</v>
      </c>
      <c r="F1" s="7" t="s">
        <v>6</v>
      </c>
      <c r="G1" s="7" t="s">
        <v>9</v>
      </c>
      <c r="H1" s="7" t="s">
        <v>5</v>
      </c>
      <c r="I1" s="7" t="s">
        <v>7</v>
      </c>
      <c r="J1" s="7" t="s">
        <v>2</v>
      </c>
      <c r="K1" s="7" t="s">
        <v>3</v>
      </c>
      <c r="L1" s="7" t="s">
        <v>4</v>
      </c>
      <c r="M1" s="7" t="s">
        <v>16</v>
      </c>
      <c r="N1" s="7" t="s">
        <v>14</v>
      </c>
      <c r="O1" s="6" t="s">
        <v>51</v>
      </c>
      <c r="P1" s="12" t="s">
        <v>54</v>
      </c>
      <c r="Q1" s="6" t="s">
        <v>55</v>
      </c>
      <c r="R1" s="6" t="s">
        <v>56</v>
      </c>
      <c r="S1" s="6" t="s">
        <v>67</v>
      </c>
      <c r="T1" s="6" t="s">
        <v>68</v>
      </c>
      <c r="U1" s="6" t="s">
        <v>65</v>
      </c>
      <c r="V1" s="6" t="s">
        <v>70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58</v>
      </c>
      <c r="AB1" s="6" t="s">
        <v>60</v>
      </c>
    </row>
    <row r="2" spans="1:28" x14ac:dyDescent="0.25">
      <c r="A2" s="3" t="s">
        <v>41</v>
      </c>
      <c r="B2" s="3" t="s">
        <v>45</v>
      </c>
      <c r="C2" s="10">
        <f>D2-180</f>
        <v>43658</v>
      </c>
      <c r="D2" s="10">
        <v>43838</v>
      </c>
      <c r="E2" s="3" t="s">
        <v>10</v>
      </c>
      <c r="F2" s="3" t="s">
        <v>11</v>
      </c>
      <c r="G2" s="3" t="s">
        <v>12</v>
      </c>
      <c r="H2" s="3" t="s">
        <v>50</v>
      </c>
      <c r="I2" s="3" t="s">
        <v>44</v>
      </c>
      <c r="J2" s="3">
        <v>2013</v>
      </c>
      <c r="K2" s="3" t="s">
        <v>13</v>
      </c>
      <c r="L2" s="3" t="s">
        <v>15</v>
      </c>
      <c r="M2" s="3">
        <v>498</v>
      </c>
      <c r="N2" s="3">
        <f>M2*18</f>
        <v>8964</v>
      </c>
      <c r="O2" s="2">
        <f>D2-C2</f>
        <v>180</v>
      </c>
      <c r="P2" s="13">
        <v>2501.46</v>
      </c>
      <c r="Q2" s="16">
        <v>43658</v>
      </c>
      <c r="R2">
        <v>2019</v>
      </c>
      <c r="S2">
        <v>7</v>
      </c>
      <c r="T2">
        <v>12</v>
      </c>
      <c r="U2">
        <v>2.36</v>
      </c>
      <c r="V2">
        <v>1.3</v>
      </c>
      <c r="W2">
        <v>23.23</v>
      </c>
      <c r="X2">
        <v>20.100000000000001</v>
      </c>
      <c r="Y2">
        <v>27.25</v>
      </c>
      <c r="Z2">
        <v>20.09</v>
      </c>
      <c r="AA2">
        <v>0</v>
      </c>
      <c r="AB2">
        <v>84.44</v>
      </c>
    </row>
    <row r="3" spans="1:28" x14ac:dyDescent="0.25">
      <c r="A3" s="3" t="s">
        <v>41</v>
      </c>
      <c r="B3" s="3" t="s">
        <v>45</v>
      </c>
      <c r="C3" s="10">
        <f t="shared" ref="C3:C23" si="0">D3-180</f>
        <v>43672</v>
      </c>
      <c r="D3" s="10">
        <v>43852</v>
      </c>
      <c r="E3" s="3" t="s">
        <v>10</v>
      </c>
      <c r="F3" s="3" t="s">
        <v>11</v>
      </c>
      <c r="G3" s="3" t="s">
        <v>12</v>
      </c>
      <c r="H3" s="3" t="s">
        <v>50</v>
      </c>
      <c r="I3" s="3" t="s">
        <v>44</v>
      </c>
      <c r="J3" s="3">
        <v>2013</v>
      </c>
      <c r="K3" s="3" t="s">
        <v>13</v>
      </c>
      <c r="L3" s="3" t="s">
        <v>17</v>
      </c>
      <c r="M3" s="3">
        <v>508</v>
      </c>
      <c r="N3" s="3">
        <f t="shared" ref="N3:N23" si="1">M3*18</f>
        <v>9144</v>
      </c>
      <c r="O3" s="2">
        <f>D3-C3</f>
        <v>180</v>
      </c>
      <c r="P3" s="13">
        <v>2525.4899999999998</v>
      </c>
      <c r="Q3" s="16">
        <v>43672</v>
      </c>
      <c r="R3">
        <v>2019</v>
      </c>
      <c r="S3">
        <v>7</v>
      </c>
      <c r="T3">
        <v>26</v>
      </c>
      <c r="U3">
        <v>1.54</v>
      </c>
      <c r="V3">
        <v>1.07</v>
      </c>
      <c r="W3">
        <v>22.28</v>
      </c>
      <c r="X3">
        <v>20.420000000000002</v>
      </c>
      <c r="Y3">
        <v>24.51</v>
      </c>
      <c r="Z3">
        <v>19.73</v>
      </c>
      <c r="AA3">
        <v>10.55</v>
      </c>
      <c r="AB3">
        <v>90.44</v>
      </c>
    </row>
    <row r="4" spans="1:28" x14ac:dyDescent="0.25">
      <c r="A4" s="3" t="s">
        <v>41</v>
      </c>
      <c r="B4" s="3" t="s">
        <v>45</v>
      </c>
      <c r="C4" s="10">
        <f t="shared" si="0"/>
        <v>43687</v>
      </c>
      <c r="D4" s="10">
        <v>43867</v>
      </c>
      <c r="E4" s="3" t="s">
        <v>10</v>
      </c>
      <c r="F4" s="3" t="s">
        <v>11</v>
      </c>
      <c r="G4" s="3" t="s">
        <v>12</v>
      </c>
      <c r="H4" s="3" t="s">
        <v>50</v>
      </c>
      <c r="I4" s="3" t="s">
        <v>44</v>
      </c>
      <c r="J4" s="3">
        <v>2013</v>
      </c>
      <c r="K4" s="3" t="s">
        <v>13</v>
      </c>
      <c r="L4" s="3" t="s">
        <v>18</v>
      </c>
      <c r="M4" s="3">
        <v>45</v>
      </c>
      <c r="N4" s="3">
        <f t="shared" si="1"/>
        <v>810</v>
      </c>
      <c r="O4" s="2">
        <f>D4-C4</f>
        <v>180</v>
      </c>
      <c r="P4" s="13">
        <v>2562.31</v>
      </c>
      <c r="Q4" s="16">
        <v>43687</v>
      </c>
      <c r="R4">
        <v>2019</v>
      </c>
      <c r="S4">
        <v>8</v>
      </c>
      <c r="T4">
        <v>10</v>
      </c>
      <c r="U4">
        <v>2.14</v>
      </c>
      <c r="V4">
        <v>1.26</v>
      </c>
      <c r="W4">
        <v>24.02</v>
      </c>
      <c r="X4">
        <v>20.62</v>
      </c>
      <c r="Y4">
        <v>27.81</v>
      </c>
      <c r="Z4">
        <v>20.96</v>
      </c>
      <c r="AA4">
        <v>0</v>
      </c>
      <c r="AB4">
        <v>83.06</v>
      </c>
    </row>
    <row r="5" spans="1:28" x14ac:dyDescent="0.25">
      <c r="A5" s="3" t="s">
        <v>41</v>
      </c>
      <c r="B5" s="3" t="s">
        <v>45</v>
      </c>
      <c r="C5" s="10">
        <f t="shared" si="0"/>
        <v>43705</v>
      </c>
      <c r="D5" s="10">
        <v>43885</v>
      </c>
      <c r="E5" s="3" t="s">
        <v>10</v>
      </c>
      <c r="F5" s="3" t="s">
        <v>11</v>
      </c>
      <c r="G5" s="3" t="s">
        <v>12</v>
      </c>
      <c r="H5" s="3" t="s">
        <v>50</v>
      </c>
      <c r="I5" s="3" t="s">
        <v>44</v>
      </c>
      <c r="J5" s="3">
        <v>2013</v>
      </c>
      <c r="K5" s="3" t="s">
        <v>13</v>
      </c>
      <c r="L5" s="3" t="s">
        <v>19</v>
      </c>
      <c r="M5" s="3">
        <v>35</v>
      </c>
      <c r="N5" s="3">
        <f t="shared" si="1"/>
        <v>630</v>
      </c>
      <c r="O5" s="2">
        <f>D5-C5</f>
        <v>180</v>
      </c>
      <c r="P5" s="13">
        <v>2621.33</v>
      </c>
      <c r="Q5" s="16">
        <v>43705</v>
      </c>
      <c r="R5">
        <v>2019</v>
      </c>
      <c r="S5">
        <v>8</v>
      </c>
      <c r="T5">
        <v>28</v>
      </c>
      <c r="U5">
        <v>2.4500000000000002</v>
      </c>
      <c r="V5">
        <v>1.56</v>
      </c>
      <c r="W5">
        <v>23.54</v>
      </c>
      <c r="X5">
        <v>20.87</v>
      </c>
      <c r="Y5">
        <v>28.3</v>
      </c>
      <c r="Z5">
        <v>19.559999999999999</v>
      </c>
      <c r="AA5">
        <v>21.09</v>
      </c>
      <c r="AB5">
        <v>86.94</v>
      </c>
    </row>
    <row r="6" spans="1:28" x14ac:dyDescent="0.25">
      <c r="A6" s="3" t="s">
        <v>41</v>
      </c>
      <c r="B6" s="3" t="s">
        <v>45</v>
      </c>
      <c r="C6" s="10">
        <f t="shared" si="0"/>
        <v>43720</v>
      </c>
      <c r="D6" s="10">
        <v>43900</v>
      </c>
      <c r="E6" s="3" t="s">
        <v>10</v>
      </c>
      <c r="F6" s="3" t="s">
        <v>11</v>
      </c>
      <c r="G6" s="3" t="s">
        <v>12</v>
      </c>
      <c r="H6" s="3" t="s">
        <v>50</v>
      </c>
      <c r="I6" s="3" t="s">
        <v>44</v>
      </c>
      <c r="J6" s="3">
        <v>2013</v>
      </c>
      <c r="K6" s="3" t="s">
        <v>13</v>
      </c>
      <c r="L6" s="3" t="s">
        <v>20</v>
      </c>
      <c r="M6" s="3">
        <v>40</v>
      </c>
      <c r="N6" s="3">
        <f t="shared" si="1"/>
        <v>720</v>
      </c>
      <c r="O6" s="2">
        <f>D6-C6</f>
        <v>180</v>
      </c>
      <c r="P6" s="13">
        <v>2643.92</v>
      </c>
      <c r="Q6" s="16">
        <v>43720</v>
      </c>
      <c r="R6">
        <v>2019</v>
      </c>
      <c r="S6">
        <v>9</v>
      </c>
      <c r="T6">
        <v>12</v>
      </c>
      <c r="U6">
        <v>2.36</v>
      </c>
      <c r="V6">
        <v>1.5</v>
      </c>
      <c r="W6">
        <v>23.81</v>
      </c>
      <c r="X6">
        <v>21.19</v>
      </c>
      <c r="Y6">
        <v>27.38</v>
      </c>
      <c r="Z6">
        <v>21.3</v>
      </c>
      <c r="AA6">
        <v>15.82</v>
      </c>
      <c r="AB6">
        <v>86.56</v>
      </c>
    </row>
    <row r="7" spans="1:28" x14ac:dyDescent="0.25">
      <c r="A7" s="3" t="s">
        <v>41</v>
      </c>
      <c r="B7" s="3" t="s">
        <v>45</v>
      </c>
      <c r="C7" s="10">
        <f t="shared" si="0"/>
        <v>43735</v>
      </c>
      <c r="D7" s="10">
        <v>43915</v>
      </c>
      <c r="E7" s="3" t="s">
        <v>10</v>
      </c>
      <c r="F7" s="3" t="s">
        <v>11</v>
      </c>
      <c r="G7" s="3" t="s">
        <v>12</v>
      </c>
      <c r="H7" s="3" t="s">
        <v>50</v>
      </c>
      <c r="I7" s="3" t="s">
        <v>44</v>
      </c>
      <c r="J7" s="3">
        <v>2013</v>
      </c>
      <c r="K7" s="3" t="s">
        <v>13</v>
      </c>
      <c r="L7" s="3" t="s">
        <v>21</v>
      </c>
      <c r="M7" s="3">
        <v>45</v>
      </c>
      <c r="N7" s="3">
        <f t="shared" si="1"/>
        <v>810</v>
      </c>
      <c r="O7" s="2">
        <f>D7-C7</f>
        <v>180</v>
      </c>
      <c r="P7" s="13">
        <v>2661.84</v>
      </c>
      <c r="Q7" s="16">
        <v>43735</v>
      </c>
      <c r="R7">
        <v>2019</v>
      </c>
      <c r="S7">
        <v>9</v>
      </c>
      <c r="T7">
        <v>27</v>
      </c>
      <c r="U7">
        <v>2.8</v>
      </c>
      <c r="V7">
        <v>1.28</v>
      </c>
      <c r="W7">
        <v>24.44</v>
      </c>
      <c r="X7">
        <v>19.899999999999999</v>
      </c>
      <c r="Y7">
        <v>28.79</v>
      </c>
      <c r="Z7">
        <v>21.78</v>
      </c>
      <c r="AA7">
        <v>0</v>
      </c>
      <c r="AB7">
        <v>78</v>
      </c>
    </row>
    <row r="8" spans="1:28" x14ac:dyDescent="0.25">
      <c r="A8" s="3" t="s">
        <v>41</v>
      </c>
      <c r="B8" s="3" t="s">
        <v>45</v>
      </c>
      <c r="C8" s="10">
        <f t="shared" si="0"/>
        <v>43753</v>
      </c>
      <c r="D8" s="10">
        <v>43933</v>
      </c>
      <c r="E8" s="3" t="s">
        <v>10</v>
      </c>
      <c r="F8" s="3" t="s">
        <v>11</v>
      </c>
      <c r="G8" s="3" t="s">
        <v>12</v>
      </c>
      <c r="H8" s="3" t="s">
        <v>50</v>
      </c>
      <c r="I8" s="3" t="s">
        <v>44</v>
      </c>
      <c r="J8" s="3">
        <v>2013</v>
      </c>
      <c r="K8" s="3" t="s">
        <v>13</v>
      </c>
      <c r="L8" s="3" t="s">
        <v>22</v>
      </c>
      <c r="M8" s="3">
        <v>35</v>
      </c>
      <c r="N8" s="3">
        <f t="shared" si="1"/>
        <v>630</v>
      </c>
      <c r="O8" s="2">
        <f>D8-C8</f>
        <v>180</v>
      </c>
      <c r="P8" s="13">
        <v>2733.45</v>
      </c>
      <c r="Q8" s="16">
        <v>43753</v>
      </c>
      <c r="R8">
        <v>2019</v>
      </c>
      <c r="S8">
        <v>10</v>
      </c>
      <c r="T8">
        <v>15</v>
      </c>
      <c r="U8">
        <v>1.64</v>
      </c>
      <c r="V8">
        <v>1.23</v>
      </c>
      <c r="W8">
        <v>22.72</v>
      </c>
      <c r="X8">
        <v>19.149999999999999</v>
      </c>
      <c r="Y8">
        <v>26.01</v>
      </c>
      <c r="Z8">
        <v>20.309999999999999</v>
      </c>
      <c r="AA8">
        <v>10.55</v>
      </c>
      <c r="AB8">
        <v>81.62</v>
      </c>
    </row>
    <row r="9" spans="1:28" x14ac:dyDescent="0.25">
      <c r="A9" s="3" t="s">
        <v>41</v>
      </c>
      <c r="B9" s="3" t="s">
        <v>45</v>
      </c>
      <c r="C9" s="10">
        <f t="shared" si="0"/>
        <v>43769</v>
      </c>
      <c r="D9" s="10">
        <v>43949</v>
      </c>
      <c r="E9" s="3" t="s">
        <v>10</v>
      </c>
      <c r="F9" s="3" t="s">
        <v>11</v>
      </c>
      <c r="G9" s="3" t="s">
        <v>12</v>
      </c>
      <c r="H9" s="3" t="s">
        <v>50</v>
      </c>
      <c r="I9" s="3" t="s">
        <v>44</v>
      </c>
      <c r="J9" s="3">
        <v>2013</v>
      </c>
      <c r="K9" s="3" t="s">
        <v>13</v>
      </c>
      <c r="L9" s="3" t="s">
        <v>23</v>
      </c>
      <c r="M9" s="3">
        <v>39</v>
      </c>
      <c r="N9" s="3">
        <f t="shared" si="1"/>
        <v>702</v>
      </c>
      <c r="O9" s="2">
        <f>D9-C9</f>
        <v>180</v>
      </c>
      <c r="P9" s="13">
        <v>2797.24</v>
      </c>
      <c r="Q9" s="16">
        <v>43769</v>
      </c>
      <c r="R9">
        <v>2019</v>
      </c>
      <c r="S9">
        <v>10</v>
      </c>
      <c r="T9">
        <v>31</v>
      </c>
      <c r="U9">
        <v>2</v>
      </c>
      <c r="V9">
        <v>1.1100000000000001</v>
      </c>
      <c r="W9">
        <v>24.17</v>
      </c>
      <c r="X9">
        <v>20.94</v>
      </c>
      <c r="Y9">
        <v>27.89</v>
      </c>
      <c r="Z9">
        <v>20.97</v>
      </c>
      <c r="AA9">
        <v>0</v>
      </c>
      <c r="AB9">
        <v>83.44</v>
      </c>
    </row>
    <row r="10" spans="1:28" x14ac:dyDescent="0.25">
      <c r="A10" s="3" t="s">
        <v>41</v>
      </c>
      <c r="B10" s="3" t="s">
        <v>45</v>
      </c>
      <c r="C10" s="10">
        <f t="shared" si="0"/>
        <v>43783</v>
      </c>
      <c r="D10" s="10">
        <v>43963</v>
      </c>
      <c r="E10" s="3" t="s">
        <v>10</v>
      </c>
      <c r="F10" s="3" t="s">
        <v>11</v>
      </c>
      <c r="G10" s="3" t="s">
        <v>12</v>
      </c>
      <c r="H10" s="3" t="s">
        <v>50</v>
      </c>
      <c r="I10" s="3" t="s">
        <v>44</v>
      </c>
      <c r="J10" s="3">
        <v>2013</v>
      </c>
      <c r="K10" s="3" t="s">
        <v>13</v>
      </c>
      <c r="L10" s="3" t="s">
        <v>24</v>
      </c>
      <c r="M10" s="3">
        <v>380</v>
      </c>
      <c r="N10" s="3">
        <f t="shared" si="1"/>
        <v>6840</v>
      </c>
      <c r="O10" s="2">
        <f>D10-C10</f>
        <v>180</v>
      </c>
      <c r="P10" s="13">
        <v>2845.89</v>
      </c>
      <c r="Q10" s="16">
        <v>43783</v>
      </c>
      <c r="R10">
        <v>2019</v>
      </c>
      <c r="S10">
        <v>11</v>
      </c>
      <c r="T10">
        <v>14</v>
      </c>
      <c r="U10">
        <v>2.65</v>
      </c>
      <c r="V10">
        <v>1.05</v>
      </c>
      <c r="W10">
        <v>23.3</v>
      </c>
      <c r="X10">
        <v>20.75</v>
      </c>
      <c r="Y10">
        <v>27.76</v>
      </c>
      <c r="Z10">
        <v>19.36</v>
      </c>
      <c r="AA10">
        <v>5.27</v>
      </c>
      <c r="AB10">
        <v>87</v>
      </c>
    </row>
    <row r="11" spans="1:28" x14ac:dyDescent="0.25">
      <c r="A11" s="3" t="s">
        <v>41</v>
      </c>
      <c r="B11" s="3" t="s">
        <v>45</v>
      </c>
      <c r="C11" s="10">
        <f t="shared" si="0"/>
        <v>43798</v>
      </c>
      <c r="D11" s="10">
        <v>43978</v>
      </c>
      <c r="E11" s="3" t="s">
        <v>10</v>
      </c>
      <c r="F11" s="3" t="s">
        <v>11</v>
      </c>
      <c r="G11" s="3" t="s">
        <v>12</v>
      </c>
      <c r="H11" s="3" t="s">
        <v>50</v>
      </c>
      <c r="I11" s="3" t="s">
        <v>44</v>
      </c>
      <c r="J11" s="3">
        <v>2013</v>
      </c>
      <c r="K11" s="3" t="s">
        <v>13</v>
      </c>
      <c r="L11" s="3" t="s">
        <v>25</v>
      </c>
      <c r="M11" s="3">
        <v>217</v>
      </c>
      <c r="N11" s="3">
        <f t="shared" si="1"/>
        <v>3906</v>
      </c>
      <c r="O11" s="2">
        <f>D11-C11</f>
        <v>180</v>
      </c>
      <c r="P11" s="13">
        <v>2894.94</v>
      </c>
      <c r="Q11" s="16">
        <v>43798</v>
      </c>
      <c r="R11">
        <v>2019</v>
      </c>
      <c r="S11">
        <v>11</v>
      </c>
      <c r="T11">
        <v>29</v>
      </c>
      <c r="U11">
        <v>2.57</v>
      </c>
      <c r="V11">
        <v>1.27</v>
      </c>
      <c r="W11">
        <v>25.04</v>
      </c>
      <c r="X11">
        <v>20.059999999999999</v>
      </c>
      <c r="Y11">
        <v>29.96</v>
      </c>
      <c r="Z11">
        <v>20.75</v>
      </c>
      <c r="AA11">
        <v>0</v>
      </c>
      <c r="AB11">
        <v>75.44</v>
      </c>
    </row>
    <row r="12" spans="1:28" x14ac:dyDescent="0.25">
      <c r="A12" s="3" t="s">
        <v>41</v>
      </c>
      <c r="B12" s="3" t="s">
        <v>45</v>
      </c>
      <c r="C12" s="10">
        <f t="shared" si="0"/>
        <v>43812</v>
      </c>
      <c r="D12" s="10">
        <v>43992</v>
      </c>
      <c r="E12" s="3" t="s">
        <v>10</v>
      </c>
      <c r="F12" s="3" t="s">
        <v>11</v>
      </c>
      <c r="G12" s="3" t="s">
        <v>12</v>
      </c>
      <c r="H12" s="3" t="s">
        <v>50</v>
      </c>
      <c r="I12" s="3" t="s">
        <v>44</v>
      </c>
      <c r="J12" s="3">
        <v>2013</v>
      </c>
      <c r="K12" s="3" t="s">
        <v>13</v>
      </c>
      <c r="L12" s="3" t="s">
        <v>26</v>
      </c>
      <c r="M12" s="3">
        <v>198</v>
      </c>
      <c r="N12" s="3">
        <f t="shared" si="1"/>
        <v>3564</v>
      </c>
      <c r="O12" s="2">
        <f>D12-C12</f>
        <v>180</v>
      </c>
      <c r="P12" s="13">
        <v>2903.71</v>
      </c>
      <c r="Q12" s="16">
        <v>43812</v>
      </c>
      <c r="R12">
        <v>2019</v>
      </c>
      <c r="S12">
        <v>12</v>
      </c>
      <c r="T12">
        <v>13</v>
      </c>
      <c r="U12">
        <v>1.94</v>
      </c>
      <c r="V12">
        <v>1.19</v>
      </c>
      <c r="W12">
        <v>24.13</v>
      </c>
      <c r="X12">
        <v>19.45</v>
      </c>
      <c r="Y12">
        <v>28.83</v>
      </c>
      <c r="Z12">
        <v>21.36</v>
      </c>
      <c r="AA12">
        <v>0</v>
      </c>
      <c r="AB12">
        <v>76.62</v>
      </c>
    </row>
    <row r="13" spans="1:28" x14ac:dyDescent="0.25">
      <c r="A13" s="3" t="s">
        <v>41</v>
      </c>
      <c r="B13" s="3" t="s">
        <v>45</v>
      </c>
      <c r="C13" s="10">
        <f t="shared" si="0"/>
        <v>43827</v>
      </c>
      <c r="D13" s="10">
        <v>44007</v>
      </c>
      <c r="E13" s="3" t="s">
        <v>10</v>
      </c>
      <c r="F13" s="3" t="s">
        <v>11</v>
      </c>
      <c r="G13" s="3" t="s">
        <v>12</v>
      </c>
      <c r="H13" s="3" t="s">
        <v>50</v>
      </c>
      <c r="I13" s="3" t="s">
        <v>44</v>
      </c>
      <c r="J13" s="3">
        <v>2013</v>
      </c>
      <c r="K13" s="3" t="s">
        <v>13</v>
      </c>
      <c r="L13" s="3" t="s">
        <v>27</v>
      </c>
      <c r="M13" s="3">
        <v>73</v>
      </c>
      <c r="N13" s="3">
        <f t="shared" si="1"/>
        <v>1314</v>
      </c>
      <c r="O13" s="2">
        <f>D13-C13</f>
        <v>180</v>
      </c>
      <c r="P13" s="13">
        <v>2905.38</v>
      </c>
      <c r="Q13" s="16">
        <v>43827</v>
      </c>
      <c r="R13">
        <v>2019</v>
      </c>
      <c r="S13">
        <v>12</v>
      </c>
      <c r="T13">
        <v>28</v>
      </c>
      <c r="U13">
        <v>2.4900000000000002</v>
      </c>
      <c r="V13">
        <v>1.33</v>
      </c>
      <c r="W13">
        <v>25.73</v>
      </c>
      <c r="X13">
        <v>20.63</v>
      </c>
      <c r="Y13">
        <v>30.91</v>
      </c>
      <c r="Z13">
        <v>22.19</v>
      </c>
      <c r="AA13">
        <v>0</v>
      </c>
      <c r="AB13">
        <v>75.62</v>
      </c>
    </row>
    <row r="14" spans="1:28" x14ac:dyDescent="0.25">
      <c r="A14" s="3" t="s">
        <v>41</v>
      </c>
      <c r="B14" s="3" t="s">
        <v>45</v>
      </c>
      <c r="C14" s="10">
        <f t="shared" si="0"/>
        <v>43843</v>
      </c>
      <c r="D14" s="10">
        <v>44023</v>
      </c>
      <c r="E14" s="3" t="s">
        <v>10</v>
      </c>
      <c r="F14" s="3" t="s">
        <v>11</v>
      </c>
      <c r="G14" s="3" t="s">
        <v>12</v>
      </c>
      <c r="H14" s="3" t="s">
        <v>50</v>
      </c>
      <c r="I14" s="3" t="s">
        <v>44</v>
      </c>
      <c r="J14" s="3">
        <v>2013</v>
      </c>
      <c r="K14" s="3" t="s">
        <v>13</v>
      </c>
      <c r="L14" s="3" t="s">
        <v>28</v>
      </c>
      <c r="M14" s="3">
        <v>117</v>
      </c>
      <c r="N14" s="3">
        <f t="shared" si="1"/>
        <v>2106</v>
      </c>
      <c r="O14" s="2">
        <f>D14-C14</f>
        <v>180</v>
      </c>
      <c r="P14" s="14">
        <v>2888.64</v>
      </c>
      <c r="Q14" s="16">
        <v>43843</v>
      </c>
      <c r="R14">
        <v>2020</v>
      </c>
      <c r="S14">
        <v>1</v>
      </c>
      <c r="T14">
        <v>13</v>
      </c>
      <c r="U14">
        <v>2.16</v>
      </c>
      <c r="V14">
        <v>1.59</v>
      </c>
      <c r="W14">
        <v>23.98</v>
      </c>
      <c r="X14">
        <v>16.87</v>
      </c>
      <c r="Y14">
        <v>29.57</v>
      </c>
      <c r="Z14">
        <v>19.91</v>
      </c>
      <c r="AA14">
        <v>0</v>
      </c>
      <c r="AB14">
        <v>66.25</v>
      </c>
    </row>
    <row r="15" spans="1:28" x14ac:dyDescent="0.25">
      <c r="A15" s="3" t="s">
        <v>41</v>
      </c>
      <c r="B15" s="3" t="s">
        <v>45</v>
      </c>
      <c r="C15" s="10">
        <f t="shared" si="0"/>
        <v>43857</v>
      </c>
      <c r="D15" s="10">
        <v>44037</v>
      </c>
      <c r="E15" s="3" t="s">
        <v>10</v>
      </c>
      <c r="F15" s="3" t="s">
        <v>11</v>
      </c>
      <c r="G15" s="3" t="s">
        <v>12</v>
      </c>
      <c r="H15" s="3" t="s">
        <v>50</v>
      </c>
      <c r="I15" s="3" t="s">
        <v>44</v>
      </c>
      <c r="J15" s="3">
        <v>2013</v>
      </c>
      <c r="K15" s="3" t="s">
        <v>13</v>
      </c>
      <c r="L15" s="3" t="s">
        <v>29</v>
      </c>
      <c r="M15" s="3">
        <v>158</v>
      </c>
      <c r="N15" s="3">
        <f t="shared" si="1"/>
        <v>2844</v>
      </c>
      <c r="O15" s="2">
        <f>D15-C15</f>
        <v>180</v>
      </c>
      <c r="P15" s="15">
        <v>2872.74</v>
      </c>
      <c r="Q15" s="16">
        <v>43857</v>
      </c>
      <c r="R15">
        <v>2020</v>
      </c>
      <c r="S15">
        <v>1</v>
      </c>
      <c r="T15">
        <v>27</v>
      </c>
      <c r="U15">
        <v>2.95</v>
      </c>
      <c r="V15">
        <v>1.1399999999999999</v>
      </c>
      <c r="W15">
        <v>25.41</v>
      </c>
      <c r="X15">
        <v>19.059999999999999</v>
      </c>
      <c r="Y15">
        <v>31.19</v>
      </c>
      <c r="Z15">
        <v>21.25</v>
      </c>
      <c r="AA15">
        <v>0</v>
      </c>
      <c r="AB15">
        <v>71</v>
      </c>
    </row>
    <row r="16" spans="1:28" x14ac:dyDescent="0.25">
      <c r="A16" s="3" t="s">
        <v>41</v>
      </c>
      <c r="B16" s="3" t="s">
        <v>45</v>
      </c>
      <c r="C16" s="10">
        <f t="shared" si="0"/>
        <v>43883</v>
      </c>
      <c r="D16" s="10">
        <v>44063</v>
      </c>
      <c r="E16" s="3" t="s">
        <v>10</v>
      </c>
      <c r="F16" s="3" t="s">
        <v>11</v>
      </c>
      <c r="G16" s="3" t="s">
        <v>12</v>
      </c>
      <c r="H16" s="3" t="s">
        <v>50</v>
      </c>
      <c r="I16" s="3" t="s">
        <v>44</v>
      </c>
      <c r="J16" s="3">
        <v>2013</v>
      </c>
      <c r="K16" s="3" t="s">
        <v>13</v>
      </c>
      <c r="L16" s="3" t="s">
        <v>30</v>
      </c>
      <c r="M16" s="3">
        <v>18</v>
      </c>
      <c r="N16" s="3">
        <f t="shared" si="1"/>
        <v>324</v>
      </c>
      <c r="O16" s="2">
        <f>D16-C16</f>
        <v>180</v>
      </c>
      <c r="P16" s="15">
        <v>2833.6499999999901</v>
      </c>
      <c r="Q16" s="16">
        <v>43883</v>
      </c>
      <c r="R16">
        <v>2020</v>
      </c>
      <c r="S16">
        <v>2</v>
      </c>
      <c r="T16">
        <v>22</v>
      </c>
      <c r="U16">
        <v>2.34</v>
      </c>
      <c r="V16">
        <v>1.26</v>
      </c>
      <c r="W16">
        <v>25.72</v>
      </c>
      <c r="X16">
        <v>18.84</v>
      </c>
      <c r="Y16">
        <v>30.09</v>
      </c>
      <c r="Z16">
        <v>22.2</v>
      </c>
      <c r="AA16">
        <v>0</v>
      </c>
      <c r="AB16">
        <v>67.75</v>
      </c>
    </row>
    <row r="17" spans="1:28" x14ac:dyDescent="0.25">
      <c r="A17" s="3" t="s">
        <v>41</v>
      </c>
      <c r="B17" s="3" t="s">
        <v>45</v>
      </c>
      <c r="C17" s="10">
        <f t="shared" si="0"/>
        <v>43909</v>
      </c>
      <c r="D17" s="10">
        <v>44089</v>
      </c>
      <c r="E17" s="3" t="s">
        <v>10</v>
      </c>
      <c r="F17" s="3" t="s">
        <v>11</v>
      </c>
      <c r="G17" s="3" t="s">
        <v>12</v>
      </c>
      <c r="H17" s="3" t="s">
        <v>50</v>
      </c>
      <c r="I17" s="3" t="s">
        <v>44</v>
      </c>
      <c r="J17" s="3">
        <v>2013</v>
      </c>
      <c r="K17" s="3" t="s">
        <v>13</v>
      </c>
      <c r="L17" s="3" t="s">
        <v>31</v>
      </c>
      <c r="M17" s="3">
        <v>23</v>
      </c>
      <c r="N17" s="3">
        <f t="shared" si="1"/>
        <v>414</v>
      </c>
      <c r="O17" s="2">
        <f>D17-C17</f>
        <v>180</v>
      </c>
      <c r="P17" s="15">
        <v>2829.57</v>
      </c>
      <c r="Q17" s="16">
        <v>43909</v>
      </c>
      <c r="R17">
        <v>2020</v>
      </c>
      <c r="S17">
        <v>3</v>
      </c>
      <c r="T17">
        <v>19</v>
      </c>
      <c r="U17">
        <v>2.4500000000000002</v>
      </c>
      <c r="V17">
        <v>1.3</v>
      </c>
      <c r="W17">
        <v>25.56</v>
      </c>
      <c r="X17">
        <v>17.489999999999998</v>
      </c>
      <c r="Y17">
        <v>30.01</v>
      </c>
      <c r="Z17">
        <v>22.06</v>
      </c>
      <c r="AA17">
        <v>0</v>
      </c>
      <c r="AB17">
        <v>62.19</v>
      </c>
    </row>
    <row r="18" spans="1:28" x14ac:dyDescent="0.25">
      <c r="A18" s="3" t="s">
        <v>41</v>
      </c>
      <c r="B18" s="3" t="s">
        <v>45</v>
      </c>
      <c r="C18" s="10">
        <f t="shared" si="0"/>
        <v>43929</v>
      </c>
      <c r="D18" s="10">
        <v>44109</v>
      </c>
      <c r="E18" s="3" t="s">
        <v>10</v>
      </c>
      <c r="F18" s="3" t="s">
        <v>11</v>
      </c>
      <c r="G18" s="3" t="s">
        <v>12</v>
      </c>
      <c r="H18" s="3" t="s">
        <v>50</v>
      </c>
      <c r="I18" s="3" t="s">
        <v>44</v>
      </c>
      <c r="J18" s="3">
        <v>2013</v>
      </c>
      <c r="K18" s="3" t="s">
        <v>13</v>
      </c>
      <c r="L18" s="3" t="s">
        <v>32</v>
      </c>
      <c r="M18" s="3">
        <v>185</v>
      </c>
      <c r="N18" s="3">
        <f t="shared" si="1"/>
        <v>3330</v>
      </c>
      <c r="O18" s="2">
        <f>D18-C18</f>
        <v>180</v>
      </c>
      <c r="P18" s="15">
        <v>2811.47</v>
      </c>
      <c r="Q18" s="16">
        <v>43929</v>
      </c>
      <c r="R18">
        <v>2020</v>
      </c>
      <c r="S18">
        <v>4</v>
      </c>
      <c r="T18">
        <v>8</v>
      </c>
      <c r="U18">
        <v>1.89</v>
      </c>
      <c r="V18">
        <v>1.68</v>
      </c>
      <c r="W18">
        <v>28.69</v>
      </c>
      <c r="X18">
        <v>19.600000000000001</v>
      </c>
      <c r="Y18">
        <v>33.979999999999997</v>
      </c>
      <c r="Z18">
        <v>24.19</v>
      </c>
      <c r="AA18">
        <v>0</v>
      </c>
      <c r="AB18">
        <v>59.56</v>
      </c>
    </row>
    <row r="19" spans="1:28" x14ac:dyDescent="0.25">
      <c r="A19" s="3" t="s">
        <v>41</v>
      </c>
      <c r="B19" s="3" t="s">
        <v>45</v>
      </c>
      <c r="C19" s="10">
        <f t="shared" si="0"/>
        <v>43944</v>
      </c>
      <c r="D19" s="10">
        <v>44124</v>
      </c>
      <c r="E19" s="3" t="s">
        <v>10</v>
      </c>
      <c r="F19" s="3" t="s">
        <v>11</v>
      </c>
      <c r="G19" s="3" t="s">
        <v>12</v>
      </c>
      <c r="H19" s="3" t="s">
        <v>50</v>
      </c>
      <c r="I19" s="3" t="s">
        <v>44</v>
      </c>
      <c r="J19" s="3">
        <v>2013</v>
      </c>
      <c r="K19" s="3" t="s">
        <v>13</v>
      </c>
      <c r="L19" s="3" t="s">
        <v>33</v>
      </c>
      <c r="M19" s="3">
        <v>194</v>
      </c>
      <c r="N19" s="3">
        <f t="shared" si="1"/>
        <v>3492</v>
      </c>
      <c r="O19" s="2">
        <f>D19-C19</f>
        <v>180</v>
      </c>
      <c r="P19" s="15">
        <v>2805.84</v>
      </c>
      <c r="Q19" s="16">
        <v>43944</v>
      </c>
      <c r="R19">
        <v>2020</v>
      </c>
      <c r="S19">
        <v>4</v>
      </c>
      <c r="T19">
        <v>23</v>
      </c>
      <c r="U19">
        <v>2.4900000000000002</v>
      </c>
      <c r="V19">
        <v>1.62</v>
      </c>
      <c r="W19">
        <v>27.33</v>
      </c>
      <c r="X19">
        <v>19.149999999999999</v>
      </c>
      <c r="Y19">
        <v>32.159999999999997</v>
      </c>
      <c r="Z19">
        <v>23.08</v>
      </c>
      <c r="AA19">
        <v>0</v>
      </c>
      <c r="AB19">
        <v>62.94</v>
      </c>
    </row>
    <row r="20" spans="1:28" x14ac:dyDescent="0.25">
      <c r="A20" s="3" t="s">
        <v>41</v>
      </c>
      <c r="B20" s="3" t="s">
        <v>45</v>
      </c>
      <c r="C20" s="10">
        <f t="shared" si="0"/>
        <v>43961</v>
      </c>
      <c r="D20" s="10">
        <v>44141</v>
      </c>
      <c r="E20" s="3" t="s">
        <v>10</v>
      </c>
      <c r="F20" s="3" t="s">
        <v>11</v>
      </c>
      <c r="G20" s="3" t="s">
        <v>12</v>
      </c>
      <c r="H20" s="3" t="s">
        <v>50</v>
      </c>
      <c r="I20" s="3" t="s">
        <v>44</v>
      </c>
      <c r="J20" s="3">
        <v>2013</v>
      </c>
      <c r="K20" s="3" t="s">
        <v>13</v>
      </c>
      <c r="L20" s="3" t="s">
        <v>34</v>
      </c>
      <c r="M20" s="3">
        <v>312</v>
      </c>
      <c r="N20" s="3">
        <f t="shared" si="1"/>
        <v>5616</v>
      </c>
      <c r="O20" s="2">
        <f>D20-C20</f>
        <v>180</v>
      </c>
      <c r="P20" s="15">
        <v>2787.81</v>
      </c>
      <c r="Q20" s="16">
        <v>43961</v>
      </c>
      <c r="R20">
        <v>2020</v>
      </c>
      <c r="S20">
        <v>5</v>
      </c>
      <c r="T20">
        <v>10</v>
      </c>
      <c r="U20">
        <v>2.93</v>
      </c>
      <c r="V20">
        <v>1.52</v>
      </c>
      <c r="W20">
        <v>27.32</v>
      </c>
      <c r="X20">
        <v>19.579999999999998</v>
      </c>
      <c r="Y20">
        <v>33.659999999999997</v>
      </c>
      <c r="Z20">
        <v>22.15</v>
      </c>
      <c r="AA20">
        <v>0</v>
      </c>
      <c r="AB20">
        <v>66.5</v>
      </c>
    </row>
    <row r="21" spans="1:28" x14ac:dyDescent="0.25">
      <c r="A21" s="3" t="s">
        <v>41</v>
      </c>
      <c r="B21" s="3" t="s">
        <v>45</v>
      </c>
      <c r="C21" s="10">
        <f t="shared" si="0"/>
        <v>43973</v>
      </c>
      <c r="D21" s="10">
        <v>44153</v>
      </c>
      <c r="E21" s="3" t="s">
        <v>10</v>
      </c>
      <c r="F21" s="3" t="s">
        <v>11</v>
      </c>
      <c r="G21" s="3" t="s">
        <v>12</v>
      </c>
      <c r="H21" s="3" t="s">
        <v>50</v>
      </c>
      <c r="I21" s="3" t="s">
        <v>44</v>
      </c>
      <c r="J21" s="3">
        <v>2013</v>
      </c>
      <c r="K21" s="3" t="s">
        <v>13</v>
      </c>
      <c r="L21" s="3" t="s">
        <v>35</v>
      </c>
      <c r="M21" s="3">
        <v>338</v>
      </c>
      <c r="N21" s="3">
        <f t="shared" si="1"/>
        <v>6084</v>
      </c>
      <c r="O21" s="2">
        <f>D21-C21</f>
        <v>180</v>
      </c>
      <c r="P21" s="15">
        <v>2811.47</v>
      </c>
      <c r="Q21" s="16">
        <v>43973</v>
      </c>
      <c r="R21">
        <v>2020</v>
      </c>
      <c r="S21">
        <v>5</v>
      </c>
      <c r="T21">
        <v>22</v>
      </c>
      <c r="U21">
        <v>1.35</v>
      </c>
      <c r="V21">
        <v>1.52</v>
      </c>
      <c r="W21">
        <v>26.77</v>
      </c>
      <c r="X21">
        <v>20.11</v>
      </c>
      <c r="Y21">
        <v>32.869999999999997</v>
      </c>
      <c r="Z21">
        <v>23</v>
      </c>
      <c r="AA21">
        <v>5.27</v>
      </c>
      <c r="AB21">
        <v>70.25</v>
      </c>
    </row>
    <row r="22" spans="1:28" x14ac:dyDescent="0.25">
      <c r="A22" s="3" t="s">
        <v>41</v>
      </c>
      <c r="B22" s="3" t="s">
        <v>45</v>
      </c>
      <c r="C22" s="10">
        <f t="shared" si="0"/>
        <v>43991</v>
      </c>
      <c r="D22" s="10">
        <v>44171</v>
      </c>
      <c r="E22" s="3" t="s">
        <v>10</v>
      </c>
      <c r="F22" s="3" t="s">
        <v>11</v>
      </c>
      <c r="G22" s="3" t="s">
        <v>12</v>
      </c>
      <c r="H22" s="3" t="s">
        <v>50</v>
      </c>
      <c r="I22" s="3" t="s">
        <v>44</v>
      </c>
      <c r="J22" s="3">
        <v>2013</v>
      </c>
      <c r="K22" s="3" t="s">
        <v>13</v>
      </c>
      <c r="L22" s="3" t="s">
        <v>36</v>
      </c>
      <c r="M22" s="3">
        <v>302</v>
      </c>
      <c r="N22" s="3">
        <f t="shared" si="1"/>
        <v>5436</v>
      </c>
      <c r="O22" s="2">
        <f>D22-C22</f>
        <v>180</v>
      </c>
      <c r="P22" s="15">
        <v>2788.68</v>
      </c>
      <c r="Q22" s="16">
        <v>43991</v>
      </c>
      <c r="R22">
        <v>2020</v>
      </c>
      <c r="S22">
        <v>6</v>
      </c>
      <c r="T22">
        <v>9</v>
      </c>
      <c r="U22">
        <v>2.5299999999999998</v>
      </c>
      <c r="V22">
        <v>1.52</v>
      </c>
      <c r="W22">
        <v>25.42</v>
      </c>
      <c r="X22">
        <v>17.89</v>
      </c>
      <c r="Y22">
        <v>31.33</v>
      </c>
      <c r="Z22">
        <v>21.02</v>
      </c>
      <c r="AA22">
        <v>0</v>
      </c>
      <c r="AB22">
        <v>66.5</v>
      </c>
    </row>
    <row r="23" spans="1:28" x14ac:dyDescent="0.25">
      <c r="A23" s="3" t="s">
        <v>41</v>
      </c>
      <c r="B23" s="3" t="s">
        <v>45</v>
      </c>
      <c r="C23" s="10">
        <f t="shared" si="0"/>
        <v>44005</v>
      </c>
      <c r="D23" s="10">
        <v>44185</v>
      </c>
      <c r="E23" s="3" t="s">
        <v>10</v>
      </c>
      <c r="F23" s="3" t="s">
        <v>11</v>
      </c>
      <c r="G23" s="3" t="s">
        <v>12</v>
      </c>
      <c r="H23" s="3" t="s">
        <v>50</v>
      </c>
      <c r="I23" s="3" t="s">
        <v>44</v>
      </c>
      <c r="J23" s="3">
        <v>2013</v>
      </c>
      <c r="K23" s="3" t="s">
        <v>13</v>
      </c>
      <c r="L23" s="3" t="s">
        <v>37</v>
      </c>
      <c r="M23" s="3">
        <v>221</v>
      </c>
      <c r="N23" s="3">
        <f t="shared" si="1"/>
        <v>3978</v>
      </c>
      <c r="O23" s="2">
        <f>D23-C23</f>
        <v>180</v>
      </c>
      <c r="P23" s="15">
        <v>2787.81</v>
      </c>
      <c r="Q23" s="16">
        <v>44005</v>
      </c>
      <c r="R23">
        <v>2020</v>
      </c>
      <c r="S23">
        <v>6</v>
      </c>
      <c r="T23">
        <v>23</v>
      </c>
      <c r="U23">
        <v>2.1</v>
      </c>
      <c r="V23">
        <v>1.24</v>
      </c>
      <c r="W23">
        <v>23.55</v>
      </c>
      <c r="X23">
        <v>17.940000000000001</v>
      </c>
      <c r="Y23">
        <v>28.7</v>
      </c>
      <c r="Z23">
        <v>19.66</v>
      </c>
      <c r="AA23">
        <v>5.27</v>
      </c>
      <c r="AB23">
        <v>73.62</v>
      </c>
    </row>
    <row r="24" spans="1:28" x14ac:dyDescent="0.25">
      <c r="A24" s="3"/>
      <c r="B24" s="3"/>
      <c r="C24" s="10"/>
      <c r="D24" s="10"/>
      <c r="E24" s="3"/>
      <c r="F24" s="3"/>
      <c r="G24" s="3"/>
      <c r="H24" s="3"/>
      <c r="I24" s="3"/>
      <c r="J24" s="3"/>
      <c r="K24" s="3"/>
      <c r="L24" s="5" t="s">
        <v>38</v>
      </c>
      <c r="M24" s="5">
        <f>SUM(M2:M23)</f>
        <v>3981</v>
      </c>
      <c r="N24" s="5">
        <f>SUM(N2:N23)</f>
        <v>71658</v>
      </c>
      <c r="R24">
        <v>2021</v>
      </c>
      <c r="S24">
        <v>1</v>
      </c>
      <c r="T24">
        <v>1</v>
      </c>
      <c r="U24">
        <v>2.29</v>
      </c>
      <c r="V24">
        <v>1.25</v>
      </c>
      <c r="W24">
        <v>23.34</v>
      </c>
      <c r="X24">
        <v>19.22</v>
      </c>
      <c r="Y24">
        <v>29.01</v>
      </c>
      <c r="Z24">
        <v>19.27</v>
      </c>
      <c r="AA24">
        <v>5.27</v>
      </c>
      <c r="AB24">
        <v>79.88</v>
      </c>
    </row>
    <row r="25" spans="1:28" x14ac:dyDescent="0.25">
      <c r="R25">
        <v>2021</v>
      </c>
      <c r="S25">
        <v>1</v>
      </c>
      <c r="T25">
        <v>2</v>
      </c>
      <c r="U25">
        <v>2.14</v>
      </c>
      <c r="V25">
        <v>1.1499999999999999</v>
      </c>
      <c r="W25">
        <v>24.01</v>
      </c>
      <c r="X25">
        <v>19.89</v>
      </c>
      <c r="Y25">
        <v>29.58</v>
      </c>
      <c r="Z25">
        <v>19.940000000000001</v>
      </c>
      <c r="AA25">
        <v>0</v>
      </c>
      <c r="AB25">
        <v>80.25</v>
      </c>
    </row>
    <row r="26" spans="1:28" x14ac:dyDescent="0.25">
      <c r="R26">
        <v>2021</v>
      </c>
      <c r="S26">
        <v>1</v>
      </c>
      <c r="T26">
        <v>3</v>
      </c>
      <c r="U26">
        <v>1.93</v>
      </c>
      <c r="V26">
        <v>1.18</v>
      </c>
      <c r="W26">
        <v>23.73</v>
      </c>
      <c r="X26">
        <v>19.52</v>
      </c>
      <c r="Y26">
        <v>29.05</v>
      </c>
      <c r="Z26">
        <v>20.149999999999999</v>
      </c>
      <c r="AA26">
        <v>0</v>
      </c>
      <c r="AB26">
        <v>79.56</v>
      </c>
    </row>
    <row r="27" spans="1:28" x14ac:dyDescent="0.25">
      <c r="R27">
        <v>2021</v>
      </c>
      <c r="S27">
        <v>1</v>
      </c>
      <c r="T27">
        <v>4</v>
      </c>
      <c r="U27">
        <v>2.2799999999999998</v>
      </c>
      <c r="V27">
        <v>0.94</v>
      </c>
      <c r="W27">
        <v>22.9</v>
      </c>
      <c r="X27">
        <v>18.809999999999999</v>
      </c>
      <c r="Y27">
        <v>28.36</v>
      </c>
      <c r="Z27">
        <v>19.2</v>
      </c>
      <c r="AA27">
        <v>10.55</v>
      </c>
      <c r="AB27">
        <v>80.56</v>
      </c>
    </row>
    <row r="28" spans="1:28" x14ac:dyDescent="0.25">
      <c r="R28">
        <v>2021</v>
      </c>
      <c r="S28">
        <v>1</v>
      </c>
      <c r="T28">
        <v>5</v>
      </c>
      <c r="U28">
        <v>3.1</v>
      </c>
      <c r="V28">
        <v>1.45</v>
      </c>
      <c r="W28">
        <v>23.18</v>
      </c>
      <c r="X28">
        <v>14.58</v>
      </c>
      <c r="Y28">
        <v>30.2</v>
      </c>
      <c r="Z28">
        <v>17.22</v>
      </c>
      <c r="AA28">
        <v>0</v>
      </c>
      <c r="AB28">
        <v>64.31</v>
      </c>
    </row>
    <row r="29" spans="1:28" x14ac:dyDescent="0.25">
      <c r="R29">
        <v>2021</v>
      </c>
      <c r="S29">
        <v>1</v>
      </c>
      <c r="T29">
        <v>6</v>
      </c>
      <c r="U29">
        <v>2.67</v>
      </c>
      <c r="V29">
        <v>1.4</v>
      </c>
      <c r="W29">
        <v>23.94</v>
      </c>
      <c r="X29">
        <v>16.23</v>
      </c>
      <c r="Y29">
        <v>30.23</v>
      </c>
      <c r="Z29">
        <v>17.940000000000001</v>
      </c>
      <c r="AA29">
        <v>0</v>
      </c>
      <c r="AB29">
        <v>64.56</v>
      </c>
    </row>
    <row r="30" spans="1:28" x14ac:dyDescent="0.25">
      <c r="R30">
        <v>2021</v>
      </c>
      <c r="S30">
        <v>1</v>
      </c>
      <c r="T30">
        <v>7</v>
      </c>
      <c r="U30">
        <v>2.08</v>
      </c>
      <c r="V30">
        <v>1.0900000000000001</v>
      </c>
      <c r="W30">
        <v>23.13</v>
      </c>
      <c r="X30">
        <v>19.53</v>
      </c>
      <c r="Y30">
        <v>27.31</v>
      </c>
      <c r="Z30">
        <v>20.62</v>
      </c>
      <c r="AA30">
        <v>5.27</v>
      </c>
      <c r="AB30">
        <v>81.62</v>
      </c>
    </row>
    <row r="31" spans="1:28" x14ac:dyDescent="0.25">
      <c r="R31">
        <v>2021</v>
      </c>
      <c r="S31">
        <v>1</v>
      </c>
      <c r="T31">
        <v>8</v>
      </c>
      <c r="U31">
        <v>1.08</v>
      </c>
      <c r="V31">
        <v>1.1200000000000001</v>
      </c>
      <c r="W31">
        <v>22.9</v>
      </c>
      <c r="X31">
        <v>19.96</v>
      </c>
      <c r="Y31">
        <v>26.86</v>
      </c>
      <c r="Z31">
        <v>19.829999999999998</v>
      </c>
      <c r="AA31">
        <v>5.27</v>
      </c>
      <c r="AB31">
        <v>85.06</v>
      </c>
    </row>
    <row r="32" spans="1:28" x14ac:dyDescent="0.25">
      <c r="R32">
        <v>2021</v>
      </c>
      <c r="S32">
        <v>1</v>
      </c>
      <c r="T32">
        <v>9</v>
      </c>
      <c r="U32">
        <v>2.14</v>
      </c>
      <c r="V32">
        <v>0.79</v>
      </c>
      <c r="W32">
        <v>22.79</v>
      </c>
      <c r="X32">
        <v>19.82</v>
      </c>
      <c r="Y32">
        <v>27.24</v>
      </c>
      <c r="Z32">
        <v>20.260000000000002</v>
      </c>
      <c r="AA32">
        <v>0</v>
      </c>
      <c r="AB32">
        <v>85.12</v>
      </c>
    </row>
    <row r="33" spans="18:28" x14ac:dyDescent="0.25">
      <c r="R33">
        <v>2021</v>
      </c>
      <c r="S33">
        <v>1</v>
      </c>
      <c r="T33">
        <v>10</v>
      </c>
      <c r="U33">
        <v>1.82</v>
      </c>
      <c r="V33">
        <v>1.28</v>
      </c>
      <c r="W33">
        <v>22.99</v>
      </c>
      <c r="X33">
        <v>19.760000000000002</v>
      </c>
      <c r="Y33">
        <v>27.93</v>
      </c>
      <c r="Z33">
        <v>19.420000000000002</v>
      </c>
      <c r="AA33">
        <v>5.27</v>
      </c>
      <c r="AB33">
        <v>84.25</v>
      </c>
    </row>
    <row r="34" spans="18:28" x14ac:dyDescent="0.25">
      <c r="R34">
        <v>2021</v>
      </c>
      <c r="S34">
        <v>1</v>
      </c>
      <c r="T34">
        <v>11</v>
      </c>
      <c r="U34">
        <v>2.19</v>
      </c>
      <c r="V34">
        <v>1.1499999999999999</v>
      </c>
      <c r="W34">
        <v>23.93</v>
      </c>
      <c r="X34">
        <v>19.54</v>
      </c>
      <c r="Y34">
        <v>29.71</v>
      </c>
      <c r="Z34">
        <v>19.88</v>
      </c>
      <c r="AA34">
        <v>0</v>
      </c>
      <c r="AB34">
        <v>79.25</v>
      </c>
    </row>
    <row r="35" spans="18:28" x14ac:dyDescent="0.25">
      <c r="R35">
        <v>2021</v>
      </c>
      <c r="S35">
        <v>1</v>
      </c>
      <c r="T35">
        <v>12</v>
      </c>
      <c r="U35">
        <v>2.61</v>
      </c>
      <c r="V35">
        <v>1.24</v>
      </c>
      <c r="W35">
        <v>23.44</v>
      </c>
      <c r="X35">
        <v>18.170000000000002</v>
      </c>
      <c r="Y35">
        <v>28.96</v>
      </c>
      <c r="Z35">
        <v>19.89</v>
      </c>
      <c r="AA35">
        <v>0</v>
      </c>
      <c r="AB35">
        <v>74.62</v>
      </c>
    </row>
    <row r="36" spans="18:28" x14ac:dyDescent="0.25">
      <c r="R36">
        <v>2021</v>
      </c>
      <c r="S36">
        <v>1</v>
      </c>
      <c r="T36">
        <v>13</v>
      </c>
      <c r="U36">
        <v>2.84</v>
      </c>
      <c r="V36">
        <v>1.27</v>
      </c>
      <c r="W36">
        <v>24.17</v>
      </c>
      <c r="X36">
        <v>16.87</v>
      </c>
      <c r="Y36">
        <v>30.01</v>
      </c>
      <c r="Z36">
        <v>19.36</v>
      </c>
      <c r="AA36">
        <v>0</v>
      </c>
      <c r="AB36">
        <v>66.56</v>
      </c>
    </row>
    <row r="37" spans="18:28" x14ac:dyDescent="0.25">
      <c r="R37">
        <v>2021</v>
      </c>
      <c r="S37">
        <v>1</v>
      </c>
      <c r="T37">
        <v>14</v>
      </c>
      <c r="U37">
        <v>2.7</v>
      </c>
      <c r="V37">
        <v>1.21</v>
      </c>
      <c r="W37">
        <v>23.71</v>
      </c>
      <c r="X37">
        <v>17.190000000000001</v>
      </c>
      <c r="Y37">
        <v>29.33</v>
      </c>
      <c r="Z37">
        <v>19.87</v>
      </c>
      <c r="AA37">
        <v>0</v>
      </c>
      <c r="AB37">
        <v>69.31</v>
      </c>
    </row>
    <row r="38" spans="18:28" x14ac:dyDescent="0.25">
      <c r="R38">
        <v>2021</v>
      </c>
      <c r="S38">
        <v>1</v>
      </c>
      <c r="T38">
        <v>15</v>
      </c>
      <c r="U38">
        <v>3.09</v>
      </c>
      <c r="V38">
        <v>1.24</v>
      </c>
      <c r="W38">
        <v>22.98</v>
      </c>
      <c r="X38">
        <v>17.329999999999998</v>
      </c>
      <c r="Y38">
        <v>29.07</v>
      </c>
      <c r="Z38">
        <v>18.87</v>
      </c>
      <c r="AA38">
        <v>0</v>
      </c>
      <c r="AB38">
        <v>72.81</v>
      </c>
    </row>
    <row r="39" spans="18:28" x14ac:dyDescent="0.25">
      <c r="R39">
        <v>2021</v>
      </c>
      <c r="S39">
        <v>1</v>
      </c>
      <c r="T39">
        <v>16</v>
      </c>
      <c r="U39">
        <v>2.88</v>
      </c>
      <c r="V39">
        <v>1.27</v>
      </c>
      <c r="W39">
        <v>23.38</v>
      </c>
      <c r="X39">
        <v>17.329999999999998</v>
      </c>
      <c r="Y39">
        <v>29.73</v>
      </c>
      <c r="Z39">
        <v>18.600000000000001</v>
      </c>
      <c r="AA39">
        <v>0</v>
      </c>
      <c r="AB39">
        <v>71.31</v>
      </c>
    </row>
    <row r="40" spans="18:28" x14ac:dyDescent="0.25">
      <c r="R40">
        <v>2021</v>
      </c>
      <c r="S40">
        <v>1</v>
      </c>
      <c r="T40">
        <v>17</v>
      </c>
      <c r="U40">
        <v>3.11</v>
      </c>
      <c r="V40">
        <v>1.34</v>
      </c>
      <c r="W40">
        <v>24.11</v>
      </c>
      <c r="X40">
        <v>18.2</v>
      </c>
      <c r="Y40">
        <v>30.59</v>
      </c>
      <c r="Z40">
        <v>18.91</v>
      </c>
      <c r="AA40">
        <v>0</v>
      </c>
      <c r="AB40">
        <v>73.56</v>
      </c>
    </row>
    <row r="41" spans="18:28" x14ac:dyDescent="0.25">
      <c r="R41">
        <v>2021</v>
      </c>
      <c r="S41">
        <v>1</v>
      </c>
      <c r="T41">
        <v>18</v>
      </c>
      <c r="U41">
        <v>2.9</v>
      </c>
      <c r="V41">
        <v>1.3</v>
      </c>
      <c r="W41">
        <v>23.76</v>
      </c>
      <c r="X41">
        <v>16.12</v>
      </c>
      <c r="Y41">
        <v>30.22</v>
      </c>
      <c r="Z41">
        <v>18.899999999999999</v>
      </c>
      <c r="AA41">
        <v>0</v>
      </c>
      <c r="AB41">
        <v>66.5</v>
      </c>
    </row>
    <row r="42" spans="18:28" x14ac:dyDescent="0.25">
      <c r="R42">
        <v>2021</v>
      </c>
      <c r="S42">
        <v>1</v>
      </c>
      <c r="T42">
        <v>19</v>
      </c>
      <c r="U42">
        <v>3.03</v>
      </c>
      <c r="V42">
        <v>1.1499999999999999</v>
      </c>
      <c r="W42">
        <v>23.34</v>
      </c>
      <c r="X42">
        <v>16</v>
      </c>
      <c r="Y42">
        <v>29.32</v>
      </c>
      <c r="Z42">
        <v>18.899999999999999</v>
      </c>
      <c r="AA42">
        <v>5.27</v>
      </c>
      <c r="AB42">
        <v>66.12</v>
      </c>
    </row>
    <row r="43" spans="18:28" x14ac:dyDescent="0.25">
      <c r="R43">
        <v>2021</v>
      </c>
      <c r="S43">
        <v>1</v>
      </c>
      <c r="T43">
        <v>20</v>
      </c>
      <c r="U43">
        <v>2.5499999999999998</v>
      </c>
      <c r="V43">
        <v>1.1299999999999999</v>
      </c>
      <c r="W43">
        <v>23.48</v>
      </c>
      <c r="X43">
        <v>17.420000000000002</v>
      </c>
      <c r="Y43">
        <v>29.83</v>
      </c>
      <c r="Z43">
        <v>18.579999999999998</v>
      </c>
      <c r="AA43">
        <v>5.27</v>
      </c>
      <c r="AB43">
        <v>71.75</v>
      </c>
    </row>
    <row r="44" spans="18:28" x14ac:dyDescent="0.25">
      <c r="R44">
        <v>2021</v>
      </c>
      <c r="S44">
        <v>1</v>
      </c>
      <c r="T44">
        <v>21</v>
      </c>
      <c r="U44">
        <v>2.5299999999999998</v>
      </c>
      <c r="V44">
        <v>1.37</v>
      </c>
      <c r="W44">
        <v>23.99</v>
      </c>
      <c r="X44">
        <v>18.95</v>
      </c>
      <c r="Y44">
        <v>29.95</v>
      </c>
      <c r="Z44">
        <v>19.16</v>
      </c>
      <c r="AA44">
        <v>0</v>
      </c>
      <c r="AB44">
        <v>76.44</v>
      </c>
    </row>
    <row r="45" spans="18:28" x14ac:dyDescent="0.25">
      <c r="R45">
        <v>2021</v>
      </c>
      <c r="S45">
        <v>1</v>
      </c>
      <c r="T45">
        <v>22</v>
      </c>
      <c r="U45">
        <v>2.1800000000000002</v>
      </c>
      <c r="V45">
        <v>1.2</v>
      </c>
      <c r="W45">
        <v>24.27</v>
      </c>
      <c r="X45">
        <v>19.149999999999999</v>
      </c>
      <c r="Y45">
        <v>29.28</v>
      </c>
      <c r="Z45">
        <v>20.329999999999998</v>
      </c>
      <c r="AA45">
        <v>0</v>
      </c>
      <c r="AB45">
        <v>75.56</v>
      </c>
    </row>
    <row r="46" spans="18:28" x14ac:dyDescent="0.25">
      <c r="R46">
        <v>2021</v>
      </c>
      <c r="S46">
        <v>1</v>
      </c>
      <c r="T46">
        <v>23</v>
      </c>
      <c r="U46">
        <v>2.15</v>
      </c>
      <c r="V46">
        <v>1.23</v>
      </c>
      <c r="W46">
        <v>24.69</v>
      </c>
      <c r="X46">
        <v>19.32</v>
      </c>
      <c r="Y46">
        <v>29.85</v>
      </c>
      <c r="Z46">
        <v>20.67</v>
      </c>
      <c r="AA46">
        <v>0</v>
      </c>
      <c r="AB46">
        <v>74</v>
      </c>
    </row>
    <row r="47" spans="18:28" x14ac:dyDescent="0.25">
      <c r="R47">
        <v>2021</v>
      </c>
      <c r="S47">
        <v>1</v>
      </c>
      <c r="T47">
        <v>24</v>
      </c>
      <c r="U47">
        <v>1.9</v>
      </c>
      <c r="V47">
        <v>1.27</v>
      </c>
      <c r="W47">
        <v>24.66</v>
      </c>
      <c r="X47">
        <v>19.84</v>
      </c>
      <c r="Y47">
        <v>29.35</v>
      </c>
      <c r="Z47">
        <v>21.61</v>
      </c>
      <c r="AA47">
        <v>0</v>
      </c>
      <c r="AB47">
        <v>76.06</v>
      </c>
    </row>
    <row r="48" spans="18:28" x14ac:dyDescent="0.25">
      <c r="R48">
        <v>2021</v>
      </c>
      <c r="S48">
        <v>1</v>
      </c>
      <c r="T48">
        <v>25</v>
      </c>
      <c r="U48">
        <v>2.13</v>
      </c>
      <c r="V48">
        <v>1.27</v>
      </c>
      <c r="W48">
        <v>23.95</v>
      </c>
      <c r="X48">
        <v>19.079999999999998</v>
      </c>
      <c r="Y48">
        <v>28.9</v>
      </c>
      <c r="Z48">
        <v>20.98</v>
      </c>
      <c r="AA48">
        <v>0</v>
      </c>
      <c r="AB48">
        <v>76.44</v>
      </c>
    </row>
    <row r="49" spans="18:28" x14ac:dyDescent="0.25">
      <c r="R49">
        <v>2021</v>
      </c>
      <c r="S49">
        <v>1</v>
      </c>
      <c r="T49">
        <v>26</v>
      </c>
      <c r="U49">
        <v>2.56</v>
      </c>
      <c r="V49">
        <v>1.21</v>
      </c>
      <c r="W49">
        <v>24.23</v>
      </c>
      <c r="X49">
        <v>18.440000000000001</v>
      </c>
      <c r="Y49">
        <v>29.45</v>
      </c>
      <c r="Z49">
        <v>20.03</v>
      </c>
      <c r="AA49">
        <v>0</v>
      </c>
      <c r="AB49">
        <v>72.25</v>
      </c>
    </row>
    <row r="50" spans="18:28" x14ac:dyDescent="0.25">
      <c r="R50">
        <v>2021</v>
      </c>
      <c r="S50">
        <v>1</v>
      </c>
      <c r="T50">
        <v>27</v>
      </c>
      <c r="U50">
        <v>2.5499999999999998</v>
      </c>
      <c r="V50">
        <v>1.03</v>
      </c>
      <c r="W50">
        <v>24.21</v>
      </c>
      <c r="X50">
        <v>17.579999999999998</v>
      </c>
      <c r="Y50">
        <v>29.9</v>
      </c>
      <c r="Z50">
        <v>19.510000000000002</v>
      </c>
      <c r="AA50">
        <v>0</v>
      </c>
      <c r="AB50">
        <v>68.81</v>
      </c>
    </row>
    <row r="51" spans="18:28" x14ac:dyDescent="0.25">
      <c r="R51">
        <v>2021</v>
      </c>
      <c r="S51">
        <v>1</v>
      </c>
      <c r="T51">
        <v>28</v>
      </c>
      <c r="U51">
        <v>2.88</v>
      </c>
      <c r="V51">
        <v>1.31</v>
      </c>
      <c r="W51">
        <v>24.52</v>
      </c>
      <c r="X51">
        <v>17.46</v>
      </c>
      <c r="Y51">
        <v>30.83</v>
      </c>
      <c r="Z51">
        <v>19.920000000000002</v>
      </c>
      <c r="AA51">
        <v>0</v>
      </c>
      <c r="AB51">
        <v>67.56</v>
      </c>
    </row>
    <row r="52" spans="18:28" x14ac:dyDescent="0.25">
      <c r="R52">
        <v>2021</v>
      </c>
      <c r="S52">
        <v>1</v>
      </c>
      <c r="T52">
        <v>29</v>
      </c>
      <c r="U52">
        <v>3.07</v>
      </c>
      <c r="V52">
        <v>1.23</v>
      </c>
      <c r="W52">
        <v>24.53</v>
      </c>
      <c r="X52">
        <v>16.86</v>
      </c>
      <c r="Y52">
        <v>30.29</v>
      </c>
      <c r="Z52">
        <v>20.3</v>
      </c>
      <c r="AA52">
        <v>0</v>
      </c>
      <c r="AB52">
        <v>64.94</v>
      </c>
    </row>
    <row r="53" spans="18:28" x14ac:dyDescent="0.25">
      <c r="R53">
        <v>2021</v>
      </c>
      <c r="S53">
        <v>1</v>
      </c>
      <c r="T53">
        <v>30</v>
      </c>
      <c r="U53">
        <v>3.02</v>
      </c>
      <c r="V53">
        <v>1.34</v>
      </c>
      <c r="W53">
        <v>23.9</v>
      </c>
      <c r="X53">
        <v>17.02</v>
      </c>
      <c r="Y53">
        <v>29.68</v>
      </c>
      <c r="Z53">
        <v>19.68</v>
      </c>
      <c r="AA53">
        <v>5.27</v>
      </c>
      <c r="AB53">
        <v>67.12</v>
      </c>
    </row>
    <row r="54" spans="18:28" x14ac:dyDescent="0.25">
      <c r="R54">
        <v>2021</v>
      </c>
      <c r="S54">
        <v>1</v>
      </c>
      <c r="T54">
        <v>31</v>
      </c>
      <c r="U54">
        <v>2.62</v>
      </c>
      <c r="V54">
        <v>1.0900000000000001</v>
      </c>
      <c r="W54">
        <v>23.37</v>
      </c>
      <c r="X54">
        <v>19.2</v>
      </c>
      <c r="Y54">
        <v>28.78</v>
      </c>
      <c r="Z54">
        <v>19.96</v>
      </c>
      <c r="AA54">
        <v>0</v>
      </c>
      <c r="AB54">
        <v>79.69</v>
      </c>
    </row>
    <row r="55" spans="18:28" x14ac:dyDescent="0.25">
      <c r="R55">
        <v>2021</v>
      </c>
      <c r="S55">
        <v>2</v>
      </c>
      <c r="T55">
        <v>1</v>
      </c>
      <c r="U55">
        <v>2.42</v>
      </c>
      <c r="V55">
        <v>1.29</v>
      </c>
      <c r="W55">
        <v>24.55</v>
      </c>
      <c r="X55">
        <v>19.47</v>
      </c>
      <c r="Y55">
        <v>29.93</v>
      </c>
      <c r="Z55">
        <v>20.309999999999999</v>
      </c>
      <c r="AA55">
        <v>0</v>
      </c>
      <c r="AB55">
        <v>75.94</v>
      </c>
    </row>
    <row r="56" spans="18:28" x14ac:dyDescent="0.25">
      <c r="R56">
        <v>2021</v>
      </c>
      <c r="S56">
        <v>2</v>
      </c>
      <c r="T56">
        <v>2</v>
      </c>
      <c r="U56">
        <v>3.07</v>
      </c>
      <c r="V56">
        <v>1.43</v>
      </c>
      <c r="W56">
        <v>26.08</v>
      </c>
      <c r="X56">
        <v>16.82</v>
      </c>
      <c r="Y56">
        <v>32.299999999999997</v>
      </c>
      <c r="Z56">
        <v>21.29</v>
      </c>
      <c r="AA56">
        <v>0</v>
      </c>
      <c r="AB56">
        <v>59.94</v>
      </c>
    </row>
    <row r="57" spans="18:28" x14ac:dyDescent="0.25">
      <c r="R57">
        <v>2021</v>
      </c>
      <c r="S57">
        <v>2</v>
      </c>
      <c r="T57">
        <v>3</v>
      </c>
      <c r="U57">
        <v>3</v>
      </c>
      <c r="V57">
        <v>1.48</v>
      </c>
      <c r="W57">
        <v>26</v>
      </c>
      <c r="X57">
        <v>16.760000000000002</v>
      </c>
      <c r="Y57">
        <v>32.07</v>
      </c>
      <c r="Z57">
        <v>21.81</v>
      </c>
      <c r="AA57">
        <v>0</v>
      </c>
      <c r="AB57">
        <v>59.44</v>
      </c>
    </row>
    <row r="58" spans="18:28" x14ac:dyDescent="0.25">
      <c r="R58">
        <v>2021</v>
      </c>
      <c r="S58">
        <v>2</v>
      </c>
      <c r="T58">
        <v>4</v>
      </c>
      <c r="U58">
        <v>2.99</v>
      </c>
      <c r="V58">
        <v>1.47</v>
      </c>
      <c r="W58">
        <v>26.39</v>
      </c>
      <c r="X58">
        <v>17.829999999999998</v>
      </c>
      <c r="Y58">
        <v>32.53</v>
      </c>
      <c r="Z58">
        <v>20.98</v>
      </c>
      <c r="AA58">
        <v>0</v>
      </c>
      <c r="AB58">
        <v>61.5</v>
      </c>
    </row>
    <row r="59" spans="18:28" x14ac:dyDescent="0.25">
      <c r="R59">
        <v>2021</v>
      </c>
      <c r="S59">
        <v>2</v>
      </c>
      <c r="T59">
        <v>5</v>
      </c>
      <c r="U59">
        <v>1.78</v>
      </c>
      <c r="V59">
        <v>1.28</v>
      </c>
      <c r="W59">
        <v>26.69</v>
      </c>
      <c r="X59">
        <v>19.71</v>
      </c>
      <c r="Y59">
        <v>31.56</v>
      </c>
      <c r="Z59">
        <v>22.65</v>
      </c>
      <c r="AA59">
        <v>0</v>
      </c>
      <c r="AB59">
        <v>67.69</v>
      </c>
    </row>
    <row r="60" spans="18:28" x14ac:dyDescent="0.25">
      <c r="R60">
        <v>2021</v>
      </c>
      <c r="S60">
        <v>2</v>
      </c>
      <c r="T60">
        <v>6</v>
      </c>
      <c r="U60">
        <v>2.19</v>
      </c>
      <c r="V60">
        <v>1.36</v>
      </c>
      <c r="W60">
        <v>26.35</v>
      </c>
      <c r="X60">
        <v>18.87</v>
      </c>
      <c r="Y60">
        <v>31.71</v>
      </c>
      <c r="Z60">
        <v>22.06</v>
      </c>
      <c r="AA60">
        <v>0</v>
      </c>
      <c r="AB60">
        <v>66.06</v>
      </c>
    </row>
    <row r="61" spans="18:28" x14ac:dyDescent="0.25">
      <c r="R61">
        <v>2021</v>
      </c>
      <c r="S61">
        <v>2</v>
      </c>
      <c r="T61">
        <v>7</v>
      </c>
      <c r="U61">
        <v>2.3199999999999998</v>
      </c>
      <c r="V61">
        <v>1.38</v>
      </c>
      <c r="W61">
        <v>25.82</v>
      </c>
      <c r="X61">
        <v>18.16</v>
      </c>
      <c r="Y61">
        <v>30.97</v>
      </c>
      <c r="Z61">
        <v>21.72</v>
      </c>
      <c r="AA61">
        <v>0</v>
      </c>
      <c r="AB61">
        <v>64.44</v>
      </c>
    </row>
    <row r="62" spans="18:28" x14ac:dyDescent="0.25">
      <c r="R62">
        <v>2021</v>
      </c>
      <c r="S62">
        <v>2</v>
      </c>
      <c r="T62">
        <v>8</v>
      </c>
      <c r="U62">
        <v>2.89</v>
      </c>
      <c r="V62">
        <v>1.5</v>
      </c>
      <c r="W62">
        <v>26.31</v>
      </c>
      <c r="X62">
        <v>17.89</v>
      </c>
      <c r="Y62">
        <v>32.01</v>
      </c>
      <c r="Z62">
        <v>21.3</v>
      </c>
      <c r="AA62">
        <v>0</v>
      </c>
      <c r="AB62">
        <v>61.56</v>
      </c>
    </row>
    <row r="63" spans="18:28" x14ac:dyDescent="0.25">
      <c r="R63">
        <v>2021</v>
      </c>
      <c r="S63">
        <v>2</v>
      </c>
      <c r="T63">
        <v>9</v>
      </c>
      <c r="U63">
        <v>2.19</v>
      </c>
      <c r="V63">
        <v>1.17</v>
      </c>
      <c r="W63">
        <v>24.87</v>
      </c>
      <c r="X63">
        <v>18.46</v>
      </c>
      <c r="Y63">
        <v>28.86</v>
      </c>
      <c r="Z63">
        <v>21.95</v>
      </c>
      <c r="AA63">
        <v>0</v>
      </c>
      <c r="AB63">
        <v>68.44</v>
      </c>
    </row>
    <row r="64" spans="18:28" x14ac:dyDescent="0.25">
      <c r="R64">
        <v>2021</v>
      </c>
      <c r="S64">
        <v>2</v>
      </c>
      <c r="T64">
        <v>10</v>
      </c>
      <c r="U64">
        <v>2.42</v>
      </c>
      <c r="V64">
        <v>1.0900000000000001</v>
      </c>
      <c r="W64">
        <v>24.5</v>
      </c>
      <c r="X64">
        <v>18.440000000000001</v>
      </c>
      <c r="Y64">
        <v>29.94</v>
      </c>
      <c r="Z64">
        <v>21.04</v>
      </c>
      <c r="AA64">
        <v>0</v>
      </c>
      <c r="AB64">
        <v>71.56</v>
      </c>
    </row>
    <row r="65" spans="18:28" x14ac:dyDescent="0.25">
      <c r="R65">
        <v>2021</v>
      </c>
      <c r="S65">
        <v>2</v>
      </c>
      <c r="T65">
        <v>11</v>
      </c>
      <c r="U65">
        <v>2.79</v>
      </c>
      <c r="V65">
        <v>1.1499999999999999</v>
      </c>
      <c r="W65">
        <v>25.16</v>
      </c>
      <c r="X65">
        <v>16.84</v>
      </c>
      <c r="Y65">
        <v>31.65</v>
      </c>
      <c r="Z65">
        <v>19.97</v>
      </c>
      <c r="AA65">
        <v>0</v>
      </c>
      <c r="AB65">
        <v>64.12</v>
      </c>
    </row>
    <row r="66" spans="18:28" x14ac:dyDescent="0.25">
      <c r="R66">
        <v>2021</v>
      </c>
      <c r="S66">
        <v>2</v>
      </c>
      <c r="T66">
        <v>12</v>
      </c>
      <c r="U66">
        <v>2.91</v>
      </c>
      <c r="V66">
        <v>1.41</v>
      </c>
      <c r="W66">
        <v>24.16</v>
      </c>
      <c r="X66">
        <v>17.98</v>
      </c>
      <c r="Y66">
        <v>29.75</v>
      </c>
      <c r="Z66">
        <v>19.98</v>
      </c>
      <c r="AA66">
        <v>5.27</v>
      </c>
      <c r="AB66">
        <v>70.69</v>
      </c>
    </row>
    <row r="67" spans="18:28" x14ac:dyDescent="0.25">
      <c r="R67">
        <v>2021</v>
      </c>
      <c r="S67">
        <v>2</v>
      </c>
      <c r="T67">
        <v>13</v>
      </c>
      <c r="U67">
        <v>2.78</v>
      </c>
      <c r="V67">
        <v>1.51</v>
      </c>
      <c r="W67">
        <v>24.5</v>
      </c>
      <c r="X67">
        <v>19.53</v>
      </c>
      <c r="Y67">
        <v>30.19</v>
      </c>
      <c r="Z67">
        <v>19.95</v>
      </c>
      <c r="AA67">
        <v>0</v>
      </c>
      <c r="AB67">
        <v>76.25</v>
      </c>
    </row>
    <row r="68" spans="18:28" x14ac:dyDescent="0.25">
      <c r="R68">
        <v>2021</v>
      </c>
      <c r="S68">
        <v>2</v>
      </c>
      <c r="T68">
        <v>14</v>
      </c>
      <c r="U68">
        <v>2.41</v>
      </c>
      <c r="V68">
        <v>1.07</v>
      </c>
      <c r="W68">
        <v>23.42</v>
      </c>
      <c r="X68">
        <v>19.11</v>
      </c>
      <c r="Y68">
        <v>26.78</v>
      </c>
      <c r="Z68">
        <v>21.25</v>
      </c>
      <c r="AA68">
        <v>0</v>
      </c>
      <c r="AB68">
        <v>77.94</v>
      </c>
    </row>
    <row r="69" spans="18:28" x14ac:dyDescent="0.25">
      <c r="R69">
        <v>2021</v>
      </c>
      <c r="S69">
        <v>2</v>
      </c>
      <c r="T69">
        <v>15</v>
      </c>
      <c r="U69">
        <v>2.27</v>
      </c>
      <c r="V69">
        <v>1.3</v>
      </c>
      <c r="W69">
        <v>25.74</v>
      </c>
      <c r="X69">
        <v>16.12</v>
      </c>
      <c r="Y69">
        <v>32.65</v>
      </c>
      <c r="Z69">
        <v>20.87</v>
      </c>
      <c r="AA69">
        <v>0</v>
      </c>
      <c r="AB69">
        <v>58.12</v>
      </c>
    </row>
    <row r="70" spans="18:28" x14ac:dyDescent="0.25">
      <c r="R70">
        <v>2021</v>
      </c>
      <c r="S70">
        <v>2</v>
      </c>
      <c r="T70">
        <v>16</v>
      </c>
      <c r="U70">
        <v>2.19</v>
      </c>
      <c r="V70">
        <v>1.34</v>
      </c>
      <c r="W70">
        <v>25.11</v>
      </c>
      <c r="X70">
        <v>18.559999999999999</v>
      </c>
      <c r="Y70">
        <v>30.13</v>
      </c>
      <c r="Z70">
        <v>21.5</v>
      </c>
      <c r="AA70">
        <v>0</v>
      </c>
      <c r="AB70">
        <v>68.81</v>
      </c>
    </row>
    <row r="71" spans="18:28" x14ac:dyDescent="0.25">
      <c r="R71">
        <v>2021</v>
      </c>
      <c r="S71">
        <v>2</v>
      </c>
      <c r="T71">
        <v>17</v>
      </c>
      <c r="U71">
        <v>1.84</v>
      </c>
      <c r="V71">
        <v>1.27</v>
      </c>
      <c r="W71">
        <v>24.66</v>
      </c>
      <c r="X71">
        <v>17.850000000000001</v>
      </c>
      <c r="Y71">
        <v>29.11</v>
      </c>
      <c r="Z71">
        <v>21.19</v>
      </c>
      <c r="AA71">
        <v>0</v>
      </c>
      <c r="AB71">
        <v>67.38</v>
      </c>
    </row>
    <row r="72" spans="18:28" x14ac:dyDescent="0.25">
      <c r="R72">
        <v>2021</v>
      </c>
      <c r="S72">
        <v>2</v>
      </c>
      <c r="T72">
        <v>18</v>
      </c>
      <c r="U72">
        <v>3.11</v>
      </c>
      <c r="V72">
        <v>1.35</v>
      </c>
      <c r="W72">
        <v>24.44</v>
      </c>
      <c r="X72">
        <v>17</v>
      </c>
      <c r="Y72">
        <v>30.48</v>
      </c>
      <c r="Z72">
        <v>19.510000000000002</v>
      </c>
      <c r="AA72">
        <v>0</v>
      </c>
      <c r="AB72">
        <v>65.56</v>
      </c>
    </row>
    <row r="73" spans="18:28" x14ac:dyDescent="0.25">
      <c r="R73">
        <v>2021</v>
      </c>
      <c r="S73">
        <v>2</v>
      </c>
      <c r="T73">
        <v>19</v>
      </c>
      <c r="U73">
        <v>3.06</v>
      </c>
      <c r="V73">
        <v>1.32</v>
      </c>
      <c r="W73">
        <v>24.8</v>
      </c>
      <c r="X73">
        <v>15.94</v>
      </c>
      <c r="Y73">
        <v>31.01</v>
      </c>
      <c r="Z73">
        <v>19.309999999999999</v>
      </c>
      <c r="AA73">
        <v>0</v>
      </c>
      <c r="AB73">
        <v>60.88</v>
      </c>
    </row>
    <row r="74" spans="18:28" x14ac:dyDescent="0.25">
      <c r="R74">
        <v>2021</v>
      </c>
      <c r="S74">
        <v>2</v>
      </c>
      <c r="T74">
        <v>20</v>
      </c>
      <c r="U74">
        <v>2.38</v>
      </c>
      <c r="V74">
        <v>1.05</v>
      </c>
      <c r="W74">
        <v>23.81</v>
      </c>
      <c r="X74">
        <v>18.690000000000001</v>
      </c>
      <c r="Y74">
        <v>28.72</v>
      </c>
      <c r="Z74">
        <v>20.57</v>
      </c>
      <c r="AA74">
        <v>5.27</v>
      </c>
      <c r="AB74">
        <v>75.25</v>
      </c>
    </row>
    <row r="75" spans="18:28" x14ac:dyDescent="0.25">
      <c r="R75">
        <v>2021</v>
      </c>
      <c r="S75">
        <v>2</v>
      </c>
      <c r="T75">
        <v>21</v>
      </c>
      <c r="U75">
        <v>2.62</v>
      </c>
      <c r="V75">
        <v>0.95</v>
      </c>
      <c r="W75">
        <v>23.56</v>
      </c>
      <c r="X75">
        <v>18.95</v>
      </c>
      <c r="Y75">
        <v>28.59</v>
      </c>
      <c r="Z75">
        <v>20.51</v>
      </c>
      <c r="AA75">
        <v>5.27</v>
      </c>
      <c r="AB75">
        <v>78</v>
      </c>
    </row>
    <row r="76" spans="18:28" x14ac:dyDescent="0.25">
      <c r="R76">
        <v>2021</v>
      </c>
      <c r="S76">
        <v>2</v>
      </c>
      <c r="T76">
        <v>22</v>
      </c>
      <c r="U76">
        <v>2.1</v>
      </c>
      <c r="V76">
        <v>1.34</v>
      </c>
      <c r="W76">
        <v>24.03</v>
      </c>
      <c r="X76">
        <v>18.21</v>
      </c>
      <c r="Y76">
        <v>28.97</v>
      </c>
      <c r="Z76">
        <v>19.87</v>
      </c>
      <c r="AA76">
        <v>0</v>
      </c>
      <c r="AB76">
        <v>72.5</v>
      </c>
    </row>
    <row r="77" spans="18:28" x14ac:dyDescent="0.25">
      <c r="R77">
        <v>2021</v>
      </c>
      <c r="S77">
        <v>2</v>
      </c>
      <c r="T77">
        <v>23</v>
      </c>
      <c r="U77">
        <v>2.4</v>
      </c>
      <c r="V77">
        <v>1.43</v>
      </c>
      <c r="W77">
        <v>24.1</v>
      </c>
      <c r="X77">
        <v>18.91</v>
      </c>
      <c r="Y77">
        <v>29.3</v>
      </c>
      <c r="Z77">
        <v>20.65</v>
      </c>
      <c r="AA77">
        <v>5.27</v>
      </c>
      <c r="AB77">
        <v>74.75</v>
      </c>
    </row>
    <row r="78" spans="18:28" x14ac:dyDescent="0.25">
      <c r="R78">
        <v>2021</v>
      </c>
      <c r="S78">
        <v>2</v>
      </c>
      <c r="T78">
        <v>24</v>
      </c>
      <c r="U78">
        <v>1.7</v>
      </c>
      <c r="V78">
        <v>1.62</v>
      </c>
      <c r="W78">
        <v>24.42</v>
      </c>
      <c r="X78">
        <v>19.899999999999999</v>
      </c>
      <c r="Y78">
        <v>29.55</v>
      </c>
      <c r="Z78">
        <v>20.54</v>
      </c>
      <c r="AA78">
        <v>5.27</v>
      </c>
      <c r="AB78">
        <v>78.06</v>
      </c>
    </row>
    <row r="79" spans="18:28" x14ac:dyDescent="0.25">
      <c r="R79">
        <v>2021</v>
      </c>
      <c r="S79">
        <v>2</v>
      </c>
      <c r="T79">
        <v>25</v>
      </c>
      <c r="U79">
        <v>1.98</v>
      </c>
      <c r="V79">
        <v>1.45</v>
      </c>
      <c r="W79">
        <v>24.72</v>
      </c>
      <c r="X79">
        <v>19.8</v>
      </c>
      <c r="Y79">
        <v>29.71</v>
      </c>
      <c r="Z79">
        <v>20.86</v>
      </c>
      <c r="AA79">
        <v>0</v>
      </c>
      <c r="AB79">
        <v>76.44</v>
      </c>
    </row>
    <row r="80" spans="18:28" x14ac:dyDescent="0.25">
      <c r="R80">
        <v>2021</v>
      </c>
      <c r="S80">
        <v>2</v>
      </c>
      <c r="T80">
        <v>26</v>
      </c>
      <c r="U80">
        <v>1.83</v>
      </c>
      <c r="V80">
        <v>1.52</v>
      </c>
      <c r="W80">
        <v>24.86</v>
      </c>
      <c r="X80">
        <v>19.850000000000001</v>
      </c>
      <c r="Y80">
        <v>30.11</v>
      </c>
      <c r="Z80">
        <v>20.58</v>
      </c>
      <c r="AA80">
        <v>0</v>
      </c>
      <c r="AB80">
        <v>75.88</v>
      </c>
    </row>
    <row r="81" spans="18:28" x14ac:dyDescent="0.25">
      <c r="R81">
        <v>2021</v>
      </c>
      <c r="S81">
        <v>2</v>
      </c>
      <c r="T81">
        <v>27</v>
      </c>
      <c r="U81">
        <v>1.27</v>
      </c>
      <c r="V81">
        <v>1.23</v>
      </c>
      <c r="W81">
        <v>23.1</v>
      </c>
      <c r="X81">
        <v>19.829999999999998</v>
      </c>
      <c r="Y81">
        <v>27.19</v>
      </c>
      <c r="Z81">
        <v>20.5</v>
      </c>
      <c r="AA81">
        <v>5.27</v>
      </c>
      <c r="AB81">
        <v>83.38</v>
      </c>
    </row>
    <row r="82" spans="18:28" x14ac:dyDescent="0.25">
      <c r="R82">
        <v>2021</v>
      </c>
      <c r="S82">
        <v>2</v>
      </c>
      <c r="T82">
        <v>28</v>
      </c>
      <c r="U82">
        <v>1.9</v>
      </c>
      <c r="V82">
        <v>1</v>
      </c>
      <c r="W82">
        <v>23.52</v>
      </c>
      <c r="X82">
        <v>18.32</v>
      </c>
      <c r="Y82">
        <v>28.84</v>
      </c>
      <c r="Z82">
        <v>19.73</v>
      </c>
      <c r="AA82">
        <v>0</v>
      </c>
      <c r="AB82">
        <v>75.56</v>
      </c>
    </row>
    <row r="83" spans="18:28" x14ac:dyDescent="0.25">
      <c r="R83">
        <v>2021</v>
      </c>
      <c r="S83">
        <v>3</v>
      </c>
      <c r="T83">
        <v>1</v>
      </c>
      <c r="U83">
        <v>2.88</v>
      </c>
      <c r="V83">
        <v>1.22</v>
      </c>
      <c r="W83">
        <v>24.54</v>
      </c>
      <c r="X83">
        <v>16.39</v>
      </c>
      <c r="Y83">
        <v>31.17</v>
      </c>
      <c r="Z83">
        <v>20</v>
      </c>
      <c r="AA83">
        <v>0</v>
      </c>
      <c r="AB83">
        <v>64.25</v>
      </c>
    </row>
    <row r="84" spans="18:28" x14ac:dyDescent="0.25">
      <c r="R84">
        <v>2021</v>
      </c>
      <c r="S84">
        <v>3</v>
      </c>
      <c r="T84">
        <v>2</v>
      </c>
      <c r="U84">
        <v>3.35</v>
      </c>
      <c r="V84">
        <v>1.38</v>
      </c>
      <c r="W84">
        <v>23.81</v>
      </c>
      <c r="X84">
        <v>15.84</v>
      </c>
      <c r="Y84">
        <v>29.94</v>
      </c>
      <c r="Z84">
        <v>19.23</v>
      </c>
      <c r="AA84">
        <v>0</v>
      </c>
      <c r="AB84">
        <v>63.31</v>
      </c>
    </row>
    <row r="85" spans="18:28" x14ac:dyDescent="0.25">
      <c r="R85">
        <v>2021</v>
      </c>
      <c r="S85">
        <v>3</v>
      </c>
      <c r="T85">
        <v>3</v>
      </c>
      <c r="U85">
        <v>3.34</v>
      </c>
      <c r="V85">
        <v>1.43</v>
      </c>
      <c r="W85">
        <v>23.69</v>
      </c>
      <c r="X85">
        <v>13.22</v>
      </c>
      <c r="Y85">
        <v>30.83</v>
      </c>
      <c r="Z85">
        <v>17.11</v>
      </c>
      <c r="AA85">
        <v>0</v>
      </c>
      <c r="AB85">
        <v>56.06</v>
      </c>
    </row>
    <row r="86" spans="18:28" x14ac:dyDescent="0.25">
      <c r="R86">
        <v>2021</v>
      </c>
      <c r="S86">
        <v>3</v>
      </c>
      <c r="T86">
        <v>4</v>
      </c>
      <c r="U86">
        <v>3</v>
      </c>
      <c r="V86">
        <v>1.63</v>
      </c>
      <c r="W86">
        <v>23.89</v>
      </c>
      <c r="X86">
        <v>16.48</v>
      </c>
      <c r="Y86">
        <v>29.2</v>
      </c>
      <c r="Z86">
        <v>18.62</v>
      </c>
      <c r="AA86">
        <v>0</v>
      </c>
      <c r="AB86">
        <v>64.94</v>
      </c>
    </row>
    <row r="87" spans="18:28" x14ac:dyDescent="0.25">
      <c r="R87">
        <v>2021</v>
      </c>
      <c r="S87">
        <v>3</v>
      </c>
      <c r="T87">
        <v>5</v>
      </c>
      <c r="U87">
        <v>1.99</v>
      </c>
      <c r="V87">
        <v>1.36</v>
      </c>
      <c r="W87">
        <v>25.02</v>
      </c>
      <c r="X87">
        <v>18.440000000000001</v>
      </c>
      <c r="Y87">
        <v>30.16</v>
      </c>
      <c r="Z87">
        <v>20.52</v>
      </c>
      <c r="AA87">
        <v>0</v>
      </c>
      <c r="AB87">
        <v>69.44</v>
      </c>
    </row>
    <row r="88" spans="18:28" x14ac:dyDescent="0.25">
      <c r="R88">
        <v>2021</v>
      </c>
      <c r="S88">
        <v>3</v>
      </c>
      <c r="T88">
        <v>6</v>
      </c>
      <c r="U88">
        <v>2.1</v>
      </c>
      <c r="V88">
        <v>1.32</v>
      </c>
      <c r="W88">
        <v>24.51</v>
      </c>
      <c r="X88">
        <v>20.170000000000002</v>
      </c>
      <c r="Y88">
        <v>28.26</v>
      </c>
      <c r="Z88">
        <v>21.4</v>
      </c>
      <c r="AA88">
        <v>0</v>
      </c>
      <c r="AB88">
        <v>78.38</v>
      </c>
    </row>
    <row r="89" spans="18:28" x14ac:dyDescent="0.25">
      <c r="R89">
        <v>2021</v>
      </c>
      <c r="S89">
        <v>3</v>
      </c>
      <c r="T89">
        <v>7</v>
      </c>
      <c r="U89">
        <v>2.1</v>
      </c>
      <c r="V89">
        <v>1.62</v>
      </c>
      <c r="W89">
        <v>25.26</v>
      </c>
      <c r="X89">
        <v>20.37</v>
      </c>
      <c r="Y89">
        <v>30.63</v>
      </c>
      <c r="Z89">
        <v>21.17</v>
      </c>
      <c r="AA89">
        <v>0</v>
      </c>
      <c r="AB89">
        <v>76.44</v>
      </c>
    </row>
    <row r="90" spans="18:28" x14ac:dyDescent="0.25">
      <c r="R90">
        <v>2021</v>
      </c>
      <c r="S90">
        <v>3</v>
      </c>
      <c r="T90">
        <v>8</v>
      </c>
      <c r="U90">
        <v>2.81</v>
      </c>
      <c r="V90">
        <v>1.05</v>
      </c>
      <c r="W90">
        <v>25.58</v>
      </c>
      <c r="X90">
        <v>19.170000000000002</v>
      </c>
      <c r="Y90">
        <v>30.93</v>
      </c>
      <c r="Z90">
        <v>21.83</v>
      </c>
      <c r="AA90">
        <v>0</v>
      </c>
      <c r="AB90">
        <v>70.31</v>
      </c>
    </row>
    <row r="91" spans="18:28" x14ac:dyDescent="0.25">
      <c r="R91">
        <v>2021</v>
      </c>
      <c r="S91">
        <v>3</v>
      </c>
      <c r="T91">
        <v>9</v>
      </c>
      <c r="U91">
        <v>2.83</v>
      </c>
      <c r="V91">
        <v>1.62</v>
      </c>
      <c r="W91">
        <v>25.22</v>
      </c>
      <c r="X91">
        <v>19.27</v>
      </c>
      <c r="Y91">
        <v>31.06</v>
      </c>
      <c r="Z91">
        <v>20.95</v>
      </c>
      <c r="AA91">
        <v>0</v>
      </c>
      <c r="AB91">
        <v>72.31</v>
      </c>
    </row>
    <row r="92" spans="18:28" x14ac:dyDescent="0.25">
      <c r="R92">
        <v>2021</v>
      </c>
      <c r="S92">
        <v>3</v>
      </c>
      <c r="T92">
        <v>10</v>
      </c>
      <c r="U92">
        <v>2.0299999999999998</v>
      </c>
      <c r="V92">
        <v>1.42</v>
      </c>
      <c r="W92">
        <v>24.69</v>
      </c>
      <c r="X92">
        <v>17.989999999999998</v>
      </c>
      <c r="Y92">
        <v>29.24</v>
      </c>
      <c r="Z92">
        <v>21.14</v>
      </c>
      <c r="AA92">
        <v>0</v>
      </c>
      <c r="AB92">
        <v>68.19</v>
      </c>
    </row>
    <row r="93" spans="18:28" x14ac:dyDescent="0.25">
      <c r="R93">
        <v>2021</v>
      </c>
      <c r="S93">
        <v>3</v>
      </c>
      <c r="T93">
        <v>11</v>
      </c>
      <c r="U93">
        <v>1.81</v>
      </c>
      <c r="V93">
        <v>1.19</v>
      </c>
      <c r="W93">
        <v>25.73</v>
      </c>
      <c r="X93">
        <v>16.75</v>
      </c>
      <c r="Y93">
        <v>31.29</v>
      </c>
      <c r="Z93">
        <v>21.1</v>
      </c>
      <c r="AA93">
        <v>0</v>
      </c>
      <c r="AB93">
        <v>60.5</v>
      </c>
    </row>
    <row r="94" spans="18:28" x14ac:dyDescent="0.25">
      <c r="R94">
        <v>2021</v>
      </c>
      <c r="S94">
        <v>3</v>
      </c>
      <c r="T94">
        <v>12</v>
      </c>
      <c r="U94">
        <v>2.52</v>
      </c>
      <c r="V94">
        <v>1.2</v>
      </c>
      <c r="W94">
        <v>24.94</v>
      </c>
      <c r="X94">
        <v>17.53</v>
      </c>
      <c r="Y94">
        <v>28.88</v>
      </c>
      <c r="Z94">
        <v>21.72</v>
      </c>
      <c r="AA94">
        <v>0</v>
      </c>
      <c r="AB94">
        <v>64.88</v>
      </c>
    </row>
    <row r="95" spans="18:28" x14ac:dyDescent="0.25">
      <c r="R95">
        <v>2021</v>
      </c>
      <c r="S95">
        <v>3</v>
      </c>
      <c r="T95">
        <v>13</v>
      </c>
      <c r="U95">
        <v>1.3</v>
      </c>
      <c r="V95">
        <v>0.96</v>
      </c>
      <c r="W95">
        <v>22.8</v>
      </c>
      <c r="X95">
        <v>18.760000000000002</v>
      </c>
      <c r="Y95">
        <v>25.73</v>
      </c>
      <c r="Z95">
        <v>20.98</v>
      </c>
      <c r="AA95">
        <v>0</v>
      </c>
      <c r="AB95">
        <v>78.81</v>
      </c>
    </row>
    <row r="96" spans="18:28" x14ac:dyDescent="0.25">
      <c r="R96">
        <v>2021</v>
      </c>
      <c r="S96">
        <v>3</v>
      </c>
      <c r="T96">
        <v>14</v>
      </c>
      <c r="U96">
        <v>2.2799999999999998</v>
      </c>
      <c r="V96">
        <v>1.29</v>
      </c>
      <c r="W96">
        <v>24</v>
      </c>
      <c r="X96">
        <v>17.89</v>
      </c>
      <c r="Y96">
        <v>28.98</v>
      </c>
      <c r="Z96">
        <v>20.25</v>
      </c>
      <c r="AA96">
        <v>0</v>
      </c>
      <c r="AB96">
        <v>70.31</v>
      </c>
    </row>
    <row r="97" spans="18:28" x14ac:dyDescent="0.25">
      <c r="R97">
        <v>2021</v>
      </c>
      <c r="S97">
        <v>3</v>
      </c>
      <c r="T97">
        <v>15</v>
      </c>
      <c r="U97">
        <v>1.48</v>
      </c>
      <c r="V97">
        <v>1.32</v>
      </c>
      <c r="W97">
        <v>24.59</v>
      </c>
      <c r="X97">
        <v>17.690000000000001</v>
      </c>
      <c r="Y97">
        <v>29.87</v>
      </c>
      <c r="Z97">
        <v>20.65</v>
      </c>
      <c r="AA97">
        <v>0</v>
      </c>
      <c r="AB97">
        <v>67.19</v>
      </c>
    </row>
    <row r="98" spans="18:28" x14ac:dyDescent="0.25">
      <c r="R98">
        <v>2021</v>
      </c>
      <c r="S98">
        <v>3</v>
      </c>
      <c r="T98">
        <v>16</v>
      </c>
      <c r="U98">
        <v>1.91</v>
      </c>
      <c r="V98">
        <v>1.26</v>
      </c>
      <c r="W98">
        <v>24.78</v>
      </c>
      <c r="X98">
        <v>18.100000000000001</v>
      </c>
      <c r="Y98">
        <v>28.77</v>
      </c>
      <c r="Z98">
        <v>21.5</v>
      </c>
      <c r="AA98">
        <v>0</v>
      </c>
      <c r="AB98">
        <v>67.31</v>
      </c>
    </row>
    <row r="99" spans="18:28" x14ac:dyDescent="0.25">
      <c r="R99">
        <v>2021</v>
      </c>
      <c r="S99">
        <v>3</v>
      </c>
      <c r="T99">
        <v>17</v>
      </c>
      <c r="U99">
        <v>1.86</v>
      </c>
      <c r="V99">
        <v>1.53</v>
      </c>
      <c r="W99">
        <v>25.71</v>
      </c>
      <c r="X99">
        <v>17.989999999999998</v>
      </c>
      <c r="Y99">
        <v>30.76</v>
      </c>
      <c r="Z99">
        <v>21.27</v>
      </c>
      <c r="AA99">
        <v>0</v>
      </c>
      <c r="AB99">
        <v>64.12</v>
      </c>
    </row>
    <row r="100" spans="18:28" x14ac:dyDescent="0.25">
      <c r="R100">
        <v>2021</v>
      </c>
      <c r="S100">
        <v>3</v>
      </c>
      <c r="T100">
        <v>18</v>
      </c>
      <c r="U100">
        <v>2.5</v>
      </c>
      <c r="V100">
        <v>1.52</v>
      </c>
      <c r="W100">
        <v>26.05</v>
      </c>
      <c r="X100">
        <v>17.399999999999999</v>
      </c>
      <c r="Y100">
        <v>31.44</v>
      </c>
      <c r="Z100">
        <v>21.95</v>
      </c>
      <c r="AA100">
        <v>0</v>
      </c>
      <c r="AB100">
        <v>60.38</v>
      </c>
    </row>
    <row r="101" spans="18:28" x14ac:dyDescent="0.25">
      <c r="R101">
        <v>2021</v>
      </c>
      <c r="S101">
        <v>3</v>
      </c>
      <c r="T101">
        <v>19</v>
      </c>
      <c r="U101">
        <v>2.29</v>
      </c>
      <c r="V101">
        <v>1.41</v>
      </c>
      <c r="W101">
        <v>24.91</v>
      </c>
      <c r="X101">
        <v>17.52</v>
      </c>
      <c r="Y101">
        <v>29.47</v>
      </c>
      <c r="Z101">
        <v>22.25</v>
      </c>
      <c r="AA101">
        <v>0</v>
      </c>
      <c r="AB101">
        <v>64.69</v>
      </c>
    </row>
    <row r="102" spans="18:28" x14ac:dyDescent="0.25">
      <c r="R102">
        <v>2021</v>
      </c>
      <c r="S102">
        <v>3</v>
      </c>
      <c r="T102">
        <v>20</v>
      </c>
      <c r="U102">
        <v>2.75</v>
      </c>
      <c r="V102">
        <v>1.32</v>
      </c>
      <c r="W102">
        <v>23.77</v>
      </c>
      <c r="X102">
        <v>17.3</v>
      </c>
      <c r="Y102">
        <v>27.48</v>
      </c>
      <c r="Z102">
        <v>21.54</v>
      </c>
      <c r="AA102">
        <v>0</v>
      </c>
      <c r="AB102">
        <v>67.81</v>
      </c>
    </row>
    <row r="103" spans="18:28" x14ac:dyDescent="0.25">
      <c r="R103">
        <v>2021</v>
      </c>
      <c r="S103">
        <v>3</v>
      </c>
      <c r="T103">
        <v>21</v>
      </c>
      <c r="U103">
        <v>2.4900000000000002</v>
      </c>
      <c r="V103">
        <v>1.44</v>
      </c>
      <c r="W103">
        <v>25.66</v>
      </c>
      <c r="X103">
        <v>16.36</v>
      </c>
      <c r="Y103">
        <v>30.68</v>
      </c>
      <c r="Z103">
        <v>21.89</v>
      </c>
      <c r="AA103">
        <v>0</v>
      </c>
      <c r="AB103">
        <v>57.88</v>
      </c>
    </row>
    <row r="104" spans="18:28" x14ac:dyDescent="0.25">
      <c r="R104">
        <v>2021</v>
      </c>
      <c r="S104">
        <v>3</v>
      </c>
      <c r="T104">
        <v>22</v>
      </c>
      <c r="U104">
        <v>2.66</v>
      </c>
      <c r="V104">
        <v>1.24</v>
      </c>
      <c r="W104">
        <v>23.87</v>
      </c>
      <c r="X104">
        <v>17.87</v>
      </c>
      <c r="Y104">
        <v>27.01</v>
      </c>
      <c r="Z104">
        <v>21.48</v>
      </c>
      <c r="AA104">
        <v>0</v>
      </c>
      <c r="AB104">
        <v>69.88</v>
      </c>
    </row>
    <row r="105" spans="18:28" x14ac:dyDescent="0.25">
      <c r="R105">
        <v>2021</v>
      </c>
      <c r="S105">
        <v>3</v>
      </c>
      <c r="T105">
        <v>23</v>
      </c>
      <c r="U105">
        <v>2.2999999999999998</v>
      </c>
      <c r="V105">
        <v>1.35</v>
      </c>
      <c r="W105">
        <v>25.55</v>
      </c>
      <c r="X105">
        <v>17.46</v>
      </c>
      <c r="Y105">
        <v>31.04</v>
      </c>
      <c r="Z105">
        <v>21.4</v>
      </c>
      <c r="AA105">
        <v>0</v>
      </c>
      <c r="AB105">
        <v>63.06</v>
      </c>
    </row>
    <row r="106" spans="18:28" x14ac:dyDescent="0.25">
      <c r="R106">
        <v>2021</v>
      </c>
      <c r="S106">
        <v>3</v>
      </c>
      <c r="T106">
        <v>24</v>
      </c>
      <c r="U106">
        <v>1.18</v>
      </c>
      <c r="V106">
        <v>1.56</v>
      </c>
      <c r="W106">
        <v>25.64</v>
      </c>
      <c r="X106">
        <v>18.87</v>
      </c>
      <c r="Y106">
        <v>31.15</v>
      </c>
      <c r="Z106">
        <v>21.62</v>
      </c>
      <c r="AA106">
        <v>0</v>
      </c>
      <c r="AB106">
        <v>68.31</v>
      </c>
    </row>
    <row r="107" spans="18:28" x14ac:dyDescent="0.25">
      <c r="R107">
        <v>2021</v>
      </c>
      <c r="S107">
        <v>3</v>
      </c>
      <c r="T107">
        <v>25</v>
      </c>
      <c r="U107">
        <v>1.65</v>
      </c>
      <c r="V107">
        <v>1.43</v>
      </c>
      <c r="W107">
        <v>24.17</v>
      </c>
      <c r="X107">
        <v>19.38</v>
      </c>
      <c r="Y107">
        <v>28.22</v>
      </c>
      <c r="Z107">
        <v>21.51</v>
      </c>
      <c r="AA107">
        <v>0</v>
      </c>
      <c r="AB107">
        <v>76.06</v>
      </c>
    </row>
    <row r="108" spans="18:28" x14ac:dyDescent="0.25">
      <c r="R108">
        <v>2021</v>
      </c>
      <c r="S108">
        <v>3</v>
      </c>
      <c r="T108">
        <v>26</v>
      </c>
      <c r="U108">
        <v>1.54</v>
      </c>
      <c r="V108">
        <v>1.34</v>
      </c>
      <c r="W108">
        <v>23.69</v>
      </c>
      <c r="X108">
        <v>18.57</v>
      </c>
      <c r="Y108">
        <v>27.8</v>
      </c>
      <c r="Z108">
        <v>21.27</v>
      </c>
      <c r="AA108">
        <v>0</v>
      </c>
      <c r="AB108">
        <v>74.38</v>
      </c>
    </row>
    <row r="109" spans="18:28" x14ac:dyDescent="0.25">
      <c r="R109">
        <v>2021</v>
      </c>
      <c r="S109">
        <v>3</v>
      </c>
      <c r="T109">
        <v>27</v>
      </c>
      <c r="U109">
        <v>1.86</v>
      </c>
      <c r="V109">
        <v>1.02</v>
      </c>
      <c r="W109">
        <v>22.73</v>
      </c>
      <c r="X109">
        <v>18.64</v>
      </c>
      <c r="Y109">
        <v>26.52</v>
      </c>
      <c r="Z109">
        <v>20.59</v>
      </c>
      <c r="AA109">
        <v>0</v>
      </c>
      <c r="AB109">
        <v>79.12</v>
      </c>
    </row>
    <row r="110" spans="18:28" x14ac:dyDescent="0.25">
      <c r="R110">
        <v>2021</v>
      </c>
      <c r="S110">
        <v>3</v>
      </c>
      <c r="T110">
        <v>28</v>
      </c>
      <c r="U110">
        <v>1.86</v>
      </c>
      <c r="V110">
        <v>1.36</v>
      </c>
      <c r="W110">
        <v>24.07</v>
      </c>
      <c r="X110">
        <v>18.88</v>
      </c>
      <c r="Y110">
        <v>29.05</v>
      </c>
      <c r="Z110">
        <v>19.829999999999998</v>
      </c>
      <c r="AA110">
        <v>0</v>
      </c>
      <c r="AB110">
        <v>74.75</v>
      </c>
    </row>
    <row r="111" spans="18:28" x14ac:dyDescent="0.25">
      <c r="R111">
        <v>2021</v>
      </c>
      <c r="S111">
        <v>3</v>
      </c>
      <c r="T111">
        <v>29</v>
      </c>
      <c r="U111">
        <v>1.85</v>
      </c>
      <c r="V111">
        <v>1.49</v>
      </c>
      <c r="W111">
        <v>23.83</v>
      </c>
      <c r="X111">
        <v>19.510000000000002</v>
      </c>
      <c r="Y111">
        <v>27.14</v>
      </c>
      <c r="Z111">
        <v>21.32</v>
      </c>
      <c r="AA111">
        <v>0</v>
      </c>
      <c r="AB111">
        <v>78.19</v>
      </c>
    </row>
    <row r="112" spans="18:28" x14ac:dyDescent="0.25">
      <c r="R112">
        <v>2021</v>
      </c>
      <c r="S112">
        <v>3</v>
      </c>
      <c r="T112">
        <v>30</v>
      </c>
      <c r="U112">
        <v>1.61</v>
      </c>
      <c r="V112">
        <v>1.52</v>
      </c>
      <c r="W112">
        <v>24.41</v>
      </c>
      <c r="X112">
        <v>19.22</v>
      </c>
      <c r="Y112">
        <v>30.58</v>
      </c>
      <c r="Z112">
        <v>20.62</v>
      </c>
      <c r="AA112">
        <v>0</v>
      </c>
      <c r="AB112">
        <v>75.94</v>
      </c>
    </row>
    <row r="113" spans="18:28" x14ac:dyDescent="0.25">
      <c r="R113">
        <v>2021</v>
      </c>
      <c r="S113">
        <v>3</v>
      </c>
      <c r="T113">
        <v>31</v>
      </c>
      <c r="U113">
        <v>2.36</v>
      </c>
      <c r="V113">
        <v>1.67</v>
      </c>
      <c r="W113">
        <v>25.31</v>
      </c>
      <c r="X113">
        <v>18.98</v>
      </c>
      <c r="Y113">
        <v>31.14</v>
      </c>
      <c r="Z113">
        <v>20.83</v>
      </c>
      <c r="AA113">
        <v>0</v>
      </c>
      <c r="AB113">
        <v>71.19</v>
      </c>
    </row>
    <row r="114" spans="18:28" x14ac:dyDescent="0.25">
      <c r="R114">
        <v>2021</v>
      </c>
      <c r="S114">
        <v>4</v>
      </c>
      <c r="T114">
        <v>1</v>
      </c>
      <c r="U114">
        <v>2.23</v>
      </c>
      <c r="V114">
        <v>1.81</v>
      </c>
      <c r="W114">
        <v>26</v>
      </c>
      <c r="X114">
        <v>18.23</v>
      </c>
      <c r="Y114">
        <v>31.33</v>
      </c>
      <c r="Z114">
        <v>21.69</v>
      </c>
      <c r="AA114">
        <v>0</v>
      </c>
      <c r="AB114">
        <v>64.75</v>
      </c>
    </row>
    <row r="115" spans="18:28" x14ac:dyDescent="0.25">
      <c r="R115">
        <v>2021</v>
      </c>
      <c r="S115">
        <v>4</v>
      </c>
      <c r="T115">
        <v>2</v>
      </c>
      <c r="U115">
        <v>2.23</v>
      </c>
      <c r="V115">
        <v>1.1499999999999999</v>
      </c>
      <c r="W115">
        <v>21.95</v>
      </c>
      <c r="X115">
        <v>20.239999999999998</v>
      </c>
      <c r="Y115">
        <v>24.55</v>
      </c>
      <c r="Z115">
        <v>20.21</v>
      </c>
      <c r="AA115">
        <v>15.82</v>
      </c>
      <c r="AB115">
        <v>90.56</v>
      </c>
    </row>
    <row r="116" spans="18:28" x14ac:dyDescent="0.25">
      <c r="R116">
        <v>2021</v>
      </c>
      <c r="S116">
        <v>4</v>
      </c>
      <c r="T116">
        <v>3</v>
      </c>
      <c r="U116">
        <v>2.87</v>
      </c>
      <c r="V116">
        <v>1.21</v>
      </c>
      <c r="W116">
        <v>22.54</v>
      </c>
      <c r="X116">
        <v>20.54</v>
      </c>
      <c r="Y116">
        <v>25.82</v>
      </c>
      <c r="Z116">
        <v>19.73</v>
      </c>
      <c r="AA116">
        <v>10.55</v>
      </c>
      <c r="AB116">
        <v>89</v>
      </c>
    </row>
    <row r="117" spans="18:28" x14ac:dyDescent="0.25">
      <c r="R117">
        <v>2021</v>
      </c>
      <c r="S117">
        <v>4</v>
      </c>
      <c r="T117">
        <v>4</v>
      </c>
      <c r="U117">
        <v>2.38</v>
      </c>
      <c r="V117">
        <v>1.35</v>
      </c>
      <c r="W117">
        <v>22.73</v>
      </c>
      <c r="X117">
        <v>20.65</v>
      </c>
      <c r="Y117">
        <v>25.52</v>
      </c>
      <c r="Z117">
        <v>20.190000000000001</v>
      </c>
      <c r="AA117">
        <v>10.55</v>
      </c>
      <c r="AB117">
        <v>88.31</v>
      </c>
    </row>
    <row r="118" spans="18:28" x14ac:dyDescent="0.25">
      <c r="R118">
        <v>2021</v>
      </c>
      <c r="S118">
        <v>4</v>
      </c>
      <c r="T118">
        <v>5</v>
      </c>
      <c r="U118">
        <v>1.4</v>
      </c>
      <c r="V118">
        <v>1.28</v>
      </c>
      <c r="W118">
        <v>22.65</v>
      </c>
      <c r="X118">
        <v>21.41</v>
      </c>
      <c r="Y118">
        <v>25.06</v>
      </c>
      <c r="Z118">
        <v>20.47</v>
      </c>
      <c r="AA118">
        <v>21.09</v>
      </c>
      <c r="AB118">
        <v>93.06</v>
      </c>
    </row>
    <row r="119" spans="18:28" x14ac:dyDescent="0.25">
      <c r="R119">
        <v>2021</v>
      </c>
      <c r="S119">
        <v>4</v>
      </c>
      <c r="T119">
        <v>6</v>
      </c>
      <c r="U119">
        <v>2.27</v>
      </c>
      <c r="V119">
        <v>1.34</v>
      </c>
      <c r="W119">
        <v>22.51</v>
      </c>
      <c r="X119">
        <v>21.28</v>
      </c>
      <c r="Y119">
        <v>25.41</v>
      </c>
      <c r="Z119">
        <v>20.55</v>
      </c>
      <c r="AA119">
        <v>15.82</v>
      </c>
      <c r="AB119">
        <v>93.06</v>
      </c>
    </row>
    <row r="120" spans="18:28" x14ac:dyDescent="0.25">
      <c r="R120">
        <v>2021</v>
      </c>
      <c r="S120">
        <v>4</v>
      </c>
      <c r="T120">
        <v>7</v>
      </c>
      <c r="U120">
        <v>2.12</v>
      </c>
      <c r="V120">
        <v>1.0900000000000001</v>
      </c>
      <c r="W120">
        <v>22.79</v>
      </c>
      <c r="X120">
        <v>20.59</v>
      </c>
      <c r="Y120">
        <v>26.08</v>
      </c>
      <c r="Z120">
        <v>20.21</v>
      </c>
      <c r="AA120">
        <v>5.27</v>
      </c>
      <c r="AB120">
        <v>87.81</v>
      </c>
    </row>
    <row r="121" spans="18:28" x14ac:dyDescent="0.25">
      <c r="R121">
        <v>2021</v>
      </c>
      <c r="S121">
        <v>4</v>
      </c>
      <c r="T121">
        <v>8</v>
      </c>
      <c r="U121">
        <v>2.31</v>
      </c>
      <c r="V121">
        <v>1.33</v>
      </c>
      <c r="W121">
        <v>23.21</v>
      </c>
      <c r="X121">
        <v>21.6</v>
      </c>
      <c r="Y121">
        <v>26.52</v>
      </c>
      <c r="Z121">
        <v>20.37</v>
      </c>
      <c r="AA121">
        <v>21.09</v>
      </c>
      <c r="AB121">
        <v>91.25</v>
      </c>
    </row>
    <row r="122" spans="18:28" x14ac:dyDescent="0.25">
      <c r="R122">
        <v>2021</v>
      </c>
      <c r="S122">
        <v>4</v>
      </c>
      <c r="T122">
        <v>9</v>
      </c>
      <c r="U122">
        <v>2.08</v>
      </c>
      <c r="V122">
        <v>1.34</v>
      </c>
      <c r="W122">
        <v>22.61</v>
      </c>
      <c r="X122">
        <v>21.48</v>
      </c>
      <c r="Y122">
        <v>24.73</v>
      </c>
      <c r="Z122">
        <v>20.81</v>
      </c>
      <c r="AA122">
        <v>31.64</v>
      </c>
      <c r="AB122">
        <v>93.56</v>
      </c>
    </row>
    <row r="123" spans="18:28" x14ac:dyDescent="0.25">
      <c r="R123">
        <v>2021</v>
      </c>
      <c r="S123">
        <v>4</v>
      </c>
      <c r="T123">
        <v>10</v>
      </c>
      <c r="U123">
        <v>2.16</v>
      </c>
      <c r="V123">
        <v>1.4</v>
      </c>
      <c r="W123">
        <v>22.99</v>
      </c>
      <c r="X123">
        <v>20.94</v>
      </c>
      <c r="Y123">
        <v>26.89</v>
      </c>
      <c r="Z123">
        <v>19.690000000000001</v>
      </c>
      <c r="AA123">
        <v>15.82</v>
      </c>
      <c r="AB123">
        <v>88.94</v>
      </c>
    </row>
    <row r="124" spans="18:28" x14ac:dyDescent="0.25">
      <c r="R124">
        <v>2021</v>
      </c>
      <c r="S124">
        <v>4</v>
      </c>
      <c r="T124">
        <v>11</v>
      </c>
      <c r="U124">
        <v>2.25</v>
      </c>
      <c r="V124">
        <v>0.97</v>
      </c>
      <c r="W124">
        <v>21.76</v>
      </c>
      <c r="X124">
        <v>20.37</v>
      </c>
      <c r="Y124">
        <v>24.29</v>
      </c>
      <c r="Z124">
        <v>19.88</v>
      </c>
      <c r="AA124">
        <v>21.09</v>
      </c>
      <c r="AB124">
        <v>92.19</v>
      </c>
    </row>
    <row r="125" spans="18:28" x14ac:dyDescent="0.25">
      <c r="R125">
        <v>2021</v>
      </c>
      <c r="S125">
        <v>4</v>
      </c>
      <c r="T125">
        <v>12</v>
      </c>
      <c r="U125">
        <v>2.66</v>
      </c>
      <c r="V125">
        <v>1.34</v>
      </c>
      <c r="W125">
        <v>22.62</v>
      </c>
      <c r="X125">
        <v>21.13</v>
      </c>
      <c r="Y125">
        <v>25.88</v>
      </c>
      <c r="Z125">
        <v>19.97</v>
      </c>
      <c r="AA125">
        <v>10.55</v>
      </c>
      <c r="AB125">
        <v>91.81</v>
      </c>
    </row>
    <row r="126" spans="18:28" x14ac:dyDescent="0.25">
      <c r="R126">
        <v>2021</v>
      </c>
      <c r="S126">
        <v>4</v>
      </c>
      <c r="T126">
        <v>13</v>
      </c>
      <c r="U126">
        <v>2.93</v>
      </c>
      <c r="V126">
        <v>1.36</v>
      </c>
      <c r="W126">
        <v>23.5</v>
      </c>
      <c r="X126">
        <v>20.95</v>
      </c>
      <c r="Y126">
        <v>28.06</v>
      </c>
      <c r="Z126">
        <v>20.14</v>
      </c>
      <c r="AA126">
        <v>5.27</v>
      </c>
      <c r="AB126">
        <v>86.69</v>
      </c>
    </row>
    <row r="127" spans="18:28" x14ac:dyDescent="0.25">
      <c r="R127">
        <v>2021</v>
      </c>
      <c r="S127">
        <v>4</v>
      </c>
      <c r="T127">
        <v>14</v>
      </c>
      <c r="U127">
        <v>2.21</v>
      </c>
      <c r="V127">
        <v>1.06</v>
      </c>
      <c r="W127">
        <v>22.87</v>
      </c>
      <c r="X127">
        <v>21.15</v>
      </c>
      <c r="Y127">
        <v>25.74</v>
      </c>
      <c r="Z127">
        <v>21.21</v>
      </c>
      <c r="AA127">
        <v>31.64</v>
      </c>
      <c r="AB127">
        <v>90.31</v>
      </c>
    </row>
    <row r="128" spans="18:28" x14ac:dyDescent="0.25">
      <c r="R128">
        <v>2021</v>
      </c>
      <c r="S128">
        <v>4</v>
      </c>
      <c r="T128">
        <v>15</v>
      </c>
      <c r="U128">
        <v>2.88</v>
      </c>
      <c r="V128">
        <v>1.32</v>
      </c>
      <c r="W128">
        <v>23.3</v>
      </c>
      <c r="X128">
        <v>21.05</v>
      </c>
      <c r="Y128">
        <v>27.05</v>
      </c>
      <c r="Z128">
        <v>19.71</v>
      </c>
      <c r="AA128">
        <v>5.27</v>
      </c>
      <c r="AB128">
        <v>87.88</v>
      </c>
    </row>
    <row r="129" spans="18:28" x14ac:dyDescent="0.25">
      <c r="R129">
        <v>2021</v>
      </c>
      <c r="S129">
        <v>4</v>
      </c>
      <c r="T129">
        <v>16</v>
      </c>
      <c r="U129">
        <v>2.99</v>
      </c>
      <c r="V129">
        <v>1.3</v>
      </c>
      <c r="W129">
        <v>23.42</v>
      </c>
      <c r="X129">
        <v>21.3</v>
      </c>
      <c r="Y129">
        <v>26.23</v>
      </c>
      <c r="Z129">
        <v>21.04</v>
      </c>
      <c r="AA129">
        <v>21.09</v>
      </c>
      <c r="AB129">
        <v>88.25</v>
      </c>
    </row>
    <row r="130" spans="18:28" x14ac:dyDescent="0.25">
      <c r="R130">
        <v>2021</v>
      </c>
      <c r="S130">
        <v>4</v>
      </c>
      <c r="T130">
        <v>17</v>
      </c>
      <c r="U130">
        <v>1.92</v>
      </c>
      <c r="V130">
        <v>1.0900000000000001</v>
      </c>
      <c r="W130">
        <v>23</v>
      </c>
      <c r="X130">
        <v>20.46</v>
      </c>
      <c r="Y130">
        <v>26.51</v>
      </c>
      <c r="Z130">
        <v>20.3</v>
      </c>
      <c r="AA130">
        <v>15.82</v>
      </c>
      <c r="AB130">
        <v>86.69</v>
      </c>
    </row>
    <row r="131" spans="18:28" x14ac:dyDescent="0.25">
      <c r="R131">
        <v>2021</v>
      </c>
      <c r="S131">
        <v>4</v>
      </c>
      <c r="T131">
        <v>18</v>
      </c>
      <c r="U131">
        <v>2.62</v>
      </c>
      <c r="V131">
        <v>1.39</v>
      </c>
      <c r="W131">
        <v>23.01</v>
      </c>
      <c r="X131">
        <v>20.81</v>
      </c>
      <c r="Y131">
        <v>26.93</v>
      </c>
      <c r="Z131">
        <v>19.940000000000001</v>
      </c>
      <c r="AA131">
        <v>5.27</v>
      </c>
      <c r="AB131">
        <v>88</v>
      </c>
    </row>
    <row r="132" spans="18:28" x14ac:dyDescent="0.25">
      <c r="R132">
        <v>2021</v>
      </c>
      <c r="S132">
        <v>4</v>
      </c>
      <c r="T132">
        <v>19</v>
      </c>
      <c r="U132">
        <v>2.89</v>
      </c>
      <c r="V132">
        <v>1.24</v>
      </c>
      <c r="W132">
        <v>22.57</v>
      </c>
      <c r="X132">
        <v>19.760000000000002</v>
      </c>
      <c r="Y132">
        <v>26.83</v>
      </c>
      <c r="Z132">
        <v>18.97</v>
      </c>
      <c r="AA132">
        <v>5.27</v>
      </c>
      <c r="AB132">
        <v>84.75</v>
      </c>
    </row>
    <row r="133" spans="18:28" x14ac:dyDescent="0.25">
      <c r="R133">
        <v>2021</v>
      </c>
      <c r="S133">
        <v>4</v>
      </c>
      <c r="T133">
        <v>20</v>
      </c>
      <c r="U133">
        <v>3.19</v>
      </c>
      <c r="V133">
        <v>1.2</v>
      </c>
      <c r="W133">
        <v>21.41</v>
      </c>
      <c r="X133">
        <v>19.170000000000002</v>
      </c>
      <c r="Y133">
        <v>24.58</v>
      </c>
      <c r="Z133">
        <v>18.72</v>
      </c>
      <c r="AA133">
        <v>5.27</v>
      </c>
      <c r="AB133">
        <v>87.31</v>
      </c>
    </row>
    <row r="134" spans="18:28" x14ac:dyDescent="0.25">
      <c r="R134">
        <v>2021</v>
      </c>
      <c r="S134">
        <v>4</v>
      </c>
      <c r="T134">
        <v>21</v>
      </c>
      <c r="U134">
        <v>3</v>
      </c>
      <c r="V134">
        <v>1.38</v>
      </c>
      <c r="W134">
        <v>22.46</v>
      </c>
      <c r="X134">
        <v>19.79</v>
      </c>
      <c r="Y134">
        <v>26.37</v>
      </c>
      <c r="Z134">
        <v>18.73</v>
      </c>
      <c r="AA134">
        <v>5.27</v>
      </c>
      <c r="AB134">
        <v>85.38</v>
      </c>
    </row>
    <row r="135" spans="18:28" x14ac:dyDescent="0.25">
      <c r="R135">
        <v>2021</v>
      </c>
      <c r="S135">
        <v>4</v>
      </c>
      <c r="T135">
        <v>22</v>
      </c>
      <c r="U135">
        <v>3.13</v>
      </c>
      <c r="V135">
        <v>1.45</v>
      </c>
      <c r="W135">
        <v>23.08</v>
      </c>
      <c r="X135">
        <v>20.440000000000001</v>
      </c>
      <c r="Y135">
        <v>26.97</v>
      </c>
      <c r="Z135">
        <v>19.25</v>
      </c>
      <c r="AA135">
        <v>5.27</v>
      </c>
      <c r="AB135">
        <v>86</v>
      </c>
    </row>
    <row r="136" spans="18:28" x14ac:dyDescent="0.25">
      <c r="R136">
        <v>2021</v>
      </c>
      <c r="S136">
        <v>4</v>
      </c>
      <c r="T136">
        <v>23</v>
      </c>
      <c r="U136">
        <v>2.77</v>
      </c>
      <c r="V136">
        <v>1.23</v>
      </c>
      <c r="W136">
        <v>23.24</v>
      </c>
      <c r="X136">
        <v>21.03</v>
      </c>
      <c r="Y136">
        <v>27.26</v>
      </c>
      <c r="Z136">
        <v>19.940000000000001</v>
      </c>
      <c r="AA136">
        <v>5.27</v>
      </c>
      <c r="AB136">
        <v>88.12</v>
      </c>
    </row>
    <row r="137" spans="18:28" x14ac:dyDescent="0.25">
      <c r="R137">
        <v>2021</v>
      </c>
      <c r="S137">
        <v>4</v>
      </c>
      <c r="T137">
        <v>24</v>
      </c>
      <c r="U137">
        <v>2.68</v>
      </c>
      <c r="V137">
        <v>1.34</v>
      </c>
      <c r="W137">
        <v>23.37</v>
      </c>
      <c r="X137">
        <v>20.98</v>
      </c>
      <c r="Y137">
        <v>27.15</v>
      </c>
      <c r="Z137">
        <v>19.920000000000002</v>
      </c>
      <c r="AA137">
        <v>5.27</v>
      </c>
      <c r="AB137">
        <v>87</v>
      </c>
    </row>
    <row r="138" spans="18:28" x14ac:dyDescent="0.25">
      <c r="R138">
        <v>2021</v>
      </c>
      <c r="S138">
        <v>4</v>
      </c>
      <c r="T138">
        <v>25</v>
      </c>
      <c r="U138">
        <v>2.69</v>
      </c>
      <c r="V138">
        <v>1.18</v>
      </c>
      <c r="W138">
        <v>23.32</v>
      </c>
      <c r="X138">
        <v>21.05</v>
      </c>
      <c r="Y138">
        <v>26.6</v>
      </c>
      <c r="Z138">
        <v>20.88</v>
      </c>
      <c r="AA138">
        <v>5.27</v>
      </c>
      <c r="AB138">
        <v>87.56</v>
      </c>
    </row>
    <row r="139" spans="18:28" x14ac:dyDescent="0.25">
      <c r="R139">
        <v>2021</v>
      </c>
      <c r="S139">
        <v>4</v>
      </c>
      <c r="T139">
        <v>26</v>
      </c>
      <c r="U139">
        <v>2.76</v>
      </c>
      <c r="V139">
        <v>1.33</v>
      </c>
      <c r="W139">
        <v>23.13</v>
      </c>
      <c r="X139">
        <v>20.55</v>
      </c>
      <c r="Y139">
        <v>26.77</v>
      </c>
      <c r="Z139">
        <v>20.32</v>
      </c>
      <c r="AA139">
        <v>10.55</v>
      </c>
      <c r="AB139">
        <v>85.94</v>
      </c>
    </row>
    <row r="140" spans="18:28" x14ac:dyDescent="0.25">
      <c r="R140">
        <v>2021</v>
      </c>
      <c r="S140">
        <v>4</v>
      </c>
      <c r="T140">
        <v>27</v>
      </c>
      <c r="U140">
        <v>1.6</v>
      </c>
      <c r="V140">
        <v>1.17</v>
      </c>
      <c r="W140">
        <v>22.23</v>
      </c>
      <c r="X140">
        <v>20.2</v>
      </c>
      <c r="Y140">
        <v>25.49</v>
      </c>
      <c r="Z140">
        <v>19.21</v>
      </c>
      <c r="AA140">
        <v>5.27</v>
      </c>
      <c r="AB140">
        <v>88.94</v>
      </c>
    </row>
    <row r="141" spans="18:28" x14ac:dyDescent="0.25">
      <c r="R141">
        <v>2021</v>
      </c>
      <c r="S141">
        <v>4</v>
      </c>
      <c r="T141">
        <v>28</v>
      </c>
      <c r="U141">
        <v>2.4</v>
      </c>
      <c r="V141">
        <v>1.45</v>
      </c>
      <c r="W141">
        <v>22.78</v>
      </c>
      <c r="X141">
        <v>21.39</v>
      </c>
      <c r="Y141">
        <v>25.88</v>
      </c>
      <c r="Z141">
        <v>20.010000000000002</v>
      </c>
      <c r="AA141">
        <v>42.19</v>
      </c>
      <c r="AB141">
        <v>92.31</v>
      </c>
    </row>
    <row r="142" spans="18:28" x14ac:dyDescent="0.25">
      <c r="R142">
        <v>2021</v>
      </c>
      <c r="S142">
        <v>4</v>
      </c>
      <c r="T142">
        <v>29</v>
      </c>
      <c r="U142">
        <v>0.81</v>
      </c>
      <c r="V142">
        <v>1.25</v>
      </c>
      <c r="W142">
        <v>21.59</v>
      </c>
      <c r="X142">
        <v>21.06</v>
      </c>
      <c r="Y142">
        <v>23.41</v>
      </c>
      <c r="Z142">
        <v>19.57</v>
      </c>
      <c r="AA142">
        <v>105.47</v>
      </c>
      <c r="AB142">
        <v>96.94</v>
      </c>
    </row>
    <row r="143" spans="18:28" x14ac:dyDescent="0.25">
      <c r="R143">
        <v>2021</v>
      </c>
      <c r="S143">
        <v>4</v>
      </c>
      <c r="T143">
        <v>30</v>
      </c>
      <c r="U143">
        <v>1.33</v>
      </c>
      <c r="V143">
        <v>1.1100000000000001</v>
      </c>
      <c r="W143">
        <v>20.79</v>
      </c>
      <c r="X143">
        <v>19.59</v>
      </c>
      <c r="Y143">
        <v>23.76</v>
      </c>
      <c r="Z143">
        <v>18.82</v>
      </c>
      <c r="AA143">
        <v>68.55</v>
      </c>
      <c r="AB143">
        <v>93.25</v>
      </c>
    </row>
    <row r="144" spans="18:28" x14ac:dyDescent="0.25">
      <c r="R144">
        <v>2021</v>
      </c>
      <c r="S144">
        <v>5</v>
      </c>
      <c r="T144">
        <v>1</v>
      </c>
      <c r="U144">
        <v>2.29</v>
      </c>
      <c r="V144">
        <v>0.94</v>
      </c>
      <c r="W144">
        <v>21.94</v>
      </c>
      <c r="X144">
        <v>20.25</v>
      </c>
      <c r="Y144">
        <v>25.01</v>
      </c>
      <c r="Z144">
        <v>19.149999999999999</v>
      </c>
      <c r="AA144">
        <v>21.09</v>
      </c>
      <c r="AB144">
        <v>90.62</v>
      </c>
    </row>
    <row r="145" spans="18:28" x14ac:dyDescent="0.25">
      <c r="R145">
        <v>2021</v>
      </c>
      <c r="S145">
        <v>5</v>
      </c>
      <c r="T145">
        <v>2</v>
      </c>
      <c r="U145">
        <v>-999</v>
      </c>
      <c r="V145">
        <v>1.19</v>
      </c>
      <c r="W145">
        <v>22.41</v>
      </c>
      <c r="X145">
        <v>21.23</v>
      </c>
      <c r="Y145">
        <v>25.07</v>
      </c>
      <c r="Z145">
        <v>20.16</v>
      </c>
      <c r="AA145">
        <v>36.909999999999997</v>
      </c>
      <c r="AB145">
        <v>93.38</v>
      </c>
    </row>
    <row r="146" spans="18:28" x14ac:dyDescent="0.25">
      <c r="R146">
        <v>2021</v>
      </c>
      <c r="S146">
        <v>5</v>
      </c>
      <c r="T146">
        <v>3</v>
      </c>
      <c r="U146">
        <v>-999</v>
      </c>
      <c r="V146">
        <v>1.43</v>
      </c>
      <c r="W146">
        <v>21.94</v>
      </c>
      <c r="X146">
        <v>21.05</v>
      </c>
      <c r="Y146">
        <v>23.87</v>
      </c>
      <c r="Z146">
        <v>20.079999999999998</v>
      </c>
      <c r="AA146">
        <v>21.09</v>
      </c>
      <c r="AB146">
        <v>94.94</v>
      </c>
    </row>
    <row r="147" spans="18:28" x14ac:dyDescent="0.25">
      <c r="R147">
        <v>2021</v>
      </c>
      <c r="S147">
        <v>5</v>
      </c>
      <c r="T147">
        <v>4</v>
      </c>
      <c r="U147">
        <v>-999</v>
      </c>
      <c r="V147">
        <v>0.83</v>
      </c>
      <c r="W147">
        <v>21.48</v>
      </c>
      <c r="X147">
        <v>20.27</v>
      </c>
      <c r="Y147">
        <v>23.25</v>
      </c>
      <c r="Z147">
        <v>20.12</v>
      </c>
      <c r="AA147">
        <v>105.47</v>
      </c>
      <c r="AB147">
        <v>93</v>
      </c>
    </row>
    <row r="148" spans="18:28" x14ac:dyDescent="0.25">
      <c r="R148">
        <v>2021</v>
      </c>
      <c r="S148">
        <v>5</v>
      </c>
      <c r="T148">
        <v>5</v>
      </c>
      <c r="U148">
        <v>-999</v>
      </c>
      <c r="V148">
        <v>1.05</v>
      </c>
      <c r="W148">
        <v>21.43</v>
      </c>
      <c r="X148">
        <v>20.32</v>
      </c>
      <c r="Y148">
        <v>23.69</v>
      </c>
      <c r="Z148">
        <v>20.05</v>
      </c>
      <c r="AA148">
        <v>26.37</v>
      </c>
      <c r="AB148">
        <v>93.56</v>
      </c>
    </row>
    <row r="149" spans="18:28" x14ac:dyDescent="0.25">
      <c r="R149">
        <v>2021</v>
      </c>
      <c r="S149">
        <v>5</v>
      </c>
      <c r="T149">
        <v>6</v>
      </c>
      <c r="U149">
        <v>-999</v>
      </c>
      <c r="V149">
        <v>0.95</v>
      </c>
      <c r="W149">
        <v>21.76</v>
      </c>
      <c r="X149">
        <v>20.170000000000002</v>
      </c>
      <c r="Y149">
        <v>24.24</v>
      </c>
      <c r="Z149">
        <v>19.899999999999999</v>
      </c>
      <c r="AA149">
        <v>26.37</v>
      </c>
      <c r="AB149">
        <v>90.94</v>
      </c>
    </row>
    <row r="150" spans="18:28" x14ac:dyDescent="0.25">
      <c r="R150">
        <v>2021</v>
      </c>
      <c r="S150">
        <v>5</v>
      </c>
      <c r="T150">
        <v>7</v>
      </c>
      <c r="U150">
        <v>-999</v>
      </c>
      <c r="V150">
        <v>1.1100000000000001</v>
      </c>
      <c r="W150">
        <v>22.25</v>
      </c>
      <c r="X150">
        <v>20.75</v>
      </c>
      <c r="Y150">
        <v>25.73</v>
      </c>
      <c r="Z150">
        <v>19.690000000000001</v>
      </c>
      <c r="AA150">
        <v>36.909999999999997</v>
      </c>
      <c r="AB150">
        <v>91.81</v>
      </c>
    </row>
    <row r="151" spans="18:28" x14ac:dyDescent="0.25">
      <c r="R151">
        <v>2021</v>
      </c>
      <c r="S151">
        <v>5</v>
      </c>
      <c r="T151">
        <v>8</v>
      </c>
      <c r="U151">
        <v>-999</v>
      </c>
      <c r="V151">
        <v>1.25</v>
      </c>
      <c r="W151">
        <v>22.39</v>
      </c>
      <c r="X151">
        <v>21.29</v>
      </c>
      <c r="Y151">
        <v>24.87</v>
      </c>
      <c r="Z151">
        <v>20.28</v>
      </c>
      <c r="AA151">
        <v>21.09</v>
      </c>
      <c r="AB151">
        <v>93.81</v>
      </c>
    </row>
    <row r="152" spans="18:28" x14ac:dyDescent="0.25">
      <c r="R152">
        <v>2021</v>
      </c>
      <c r="S152">
        <v>5</v>
      </c>
      <c r="T152">
        <v>9</v>
      </c>
      <c r="U152">
        <v>-999</v>
      </c>
      <c r="V152">
        <v>1.52</v>
      </c>
      <c r="W152">
        <v>22.83</v>
      </c>
      <c r="X152">
        <v>21.3</v>
      </c>
      <c r="Y152">
        <v>26.01</v>
      </c>
      <c r="Z152">
        <v>20.5</v>
      </c>
      <c r="AA152">
        <v>15.82</v>
      </c>
      <c r="AB152">
        <v>91.56</v>
      </c>
    </row>
    <row r="153" spans="18:28" x14ac:dyDescent="0.25">
      <c r="R153">
        <v>2021</v>
      </c>
      <c r="S153">
        <v>5</v>
      </c>
      <c r="T153">
        <v>10</v>
      </c>
      <c r="U153">
        <v>-999</v>
      </c>
      <c r="V153">
        <v>1.5</v>
      </c>
      <c r="W153">
        <v>22.57</v>
      </c>
      <c r="X153">
        <v>21.51</v>
      </c>
      <c r="Y153">
        <v>25.07</v>
      </c>
      <c r="Z153">
        <v>21.05</v>
      </c>
      <c r="AA153">
        <v>42.19</v>
      </c>
      <c r="AB153">
        <v>94.12</v>
      </c>
    </row>
    <row r="154" spans="18:28" x14ac:dyDescent="0.25">
      <c r="R154">
        <v>2021</v>
      </c>
      <c r="S154">
        <v>5</v>
      </c>
      <c r="T154">
        <v>11</v>
      </c>
      <c r="U154">
        <v>-999</v>
      </c>
      <c r="V154">
        <v>1.4</v>
      </c>
      <c r="W154">
        <v>22.16</v>
      </c>
      <c r="X154">
        <v>21.48</v>
      </c>
      <c r="Y154">
        <v>24.6</v>
      </c>
      <c r="Z154">
        <v>20.58</v>
      </c>
      <c r="AA154">
        <v>52.73</v>
      </c>
      <c r="AB154">
        <v>96.06</v>
      </c>
    </row>
    <row r="155" spans="18:28" x14ac:dyDescent="0.25">
      <c r="R155">
        <v>2021</v>
      </c>
      <c r="S155">
        <v>5</v>
      </c>
      <c r="T155">
        <v>12</v>
      </c>
      <c r="U155">
        <v>-999</v>
      </c>
      <c r="V155">
        <v>1.03</v>
      </c>
      <c r="W155">
        <v>22.58</v>
      </c>
      <c r="X155">
        <v>21.18</v>
      </c>
      <c r="Y155">
        <v>25.33</v>
      </c>
      <c r="Z155">
        <v>19.57</v>
      </c>
      <c r="AA155">
        <v>21.09</v>
      </c>
      <c r="AB155">
        <v>92.19</v>
      </c>
    </row>
    <row r="156" spans="18:28" x14ac:dyDescent="0.25">
      <c r="R156">
        <v>2021</v>
      </c>
      <c r="S156">
        <v>5</v>
      </c>
      <c r="T156">
        <v>13</v>
      </c>
      <c r="U156">
        <v>-999</v>
      </c>
      <c r="V156">
        <v>0.98</v>
      </c>
      <c r="W156">
        <v>23.44</v>
      </c>
      <c r="X156">
        <v>22.02</v>
      </c>
      <c r="Y156">
        <v>26.22</v>
      </c>
      <c r="Z156">
        <v>21.58</v>
      </c>
      <c r="AA156">
        <v>15.82</v>
      </c>
      <c r="AB156">
        <v>92.12</v>
      </c>
    </row>
    <row r="157" spans="18:28" x14ac:dyDescent="0.25">
      <c r="R157">
        <v>2021</v>
      </c>
      <c r="S157">
        <v>5</v>
      </c>
      <c r="T157">
        <v>14</v>
      </c>
      <c r="U157">
        <v>-999</v>
      </c>
      <c r="V157">
        <v>1.53</v>
      </c>
      <c r="W157">
        <v>23.49</v>
      </c>
      <c r="X157">
        <v>21.99</v>
      </c>
      <c r="Y157">
        <v>26.44</v>
      </c>
      <c r="Z157">
        <v>21.41</v>
      </c>
      <c r="AA157">
        <v>21.09</v>
      </c>
      <c r="AB157">
        <v>91.75</v>
      </c>
    </row>
    <row r="158" spans="18:28" x14ac:dyDescent="0.25">
      <c r="R158">
        <v>2021</v>
      </c>
      <c r="S158">
        <v>5</v>
      </c>
      <c r="T158">
        <v>15</v>
      </c>
      <c r="U158">
        <v>-999</v>
      </c>
      <c r="V158">
        <v>1.23</v>
      </c>
      <c r="W158">
        <v>23.57</v>
      </c>
      <c r="X158">
        <v>22.19</v>
      </c>
      <c r="Y158">
        <v>26.39</v>
      </c>
      <c r="Z158">
        <v>20.7</v>
      </c>
      <c r="AA158">
        <v>21.09</v>
      </c>
      <c r="AB158">
        <v>92.38</v>
      </c>
    </row>
    <row r="159" spans="18:28" x14ac:dyDescent="0.25">
      <c r="R159">
        <v>2021</v>
      </c>
      <c r="S159">
        <v>5</v>
      </c>
      <c r="T159">
        <v>16</v>
      </c>
      <c r="U159">
        <v>-999</v>
      </c>
      <c r="V159">
        <v>1.62</v>
      </c>
      <c r="W159">
        <v>23.13</v>
      </c>
      <c r="X159">
        <v>22.58</v>
      </c>
      <c r="Y159">
        <v>24.35</v>
      </c>
      <c r="Z159">
        <v>21.52</v>
      </c>
      <c r="AA159">
        <v>68.55</v>
      </c>
      <c r="AB159">
        <v>96.88</v>
      </c>
    </row>
    <row r="160" spans="18:28" x14ac:dyDescent="0.25">
      <c r="R160">
        <v>2021</v>
      </c>
      <c r="S160">
        <v>5</v>
      </c>
      <c r="T160">
        <v>17</v>
      </c>
      <c r="U160">
        <v>-999</v>
      </c>
      <c r="V160">
        <v>1.27</v>
      </c>
      <c r="W160">
        <v>22.65</v>
      </c>
      <c r="X160">
        <v>21.71</v>
      </c>
      <c r="Y160">
        <v>24.61</v>
      </c>
      <c r="Z160">
        <v>21.3</v>
      </c>
      <c r="AA160">
        <v>36.909999999999997</v>
      </c>
      <c r="AB160">
        <v>94.69</v>
      </c>
    </row>
    <row r="161" spans="18:28" x14ac:dyDescent="0.25">
      <c r="R161">
        <v>2021</v>
      </c>
      <c r="S161">
        <v>5</v>
      </c>
      <c r="T161">
        <v>18</v>
      </c>
      <c r="U161">
        <v>-999</v>
      </c>
      <c r="V161">
        <v>1.29</v>
      </c>
      <c r="W161">
        <v>23.58</v>
      </c>
      <c r="X161">
        <v>21.58</v>
      </c>
      <c r="Y161">
        <v>27.58</v>
      </c>
      <c r="Z161">
        <v>20.32</v>
      </c>
      <c r="AA161">
        <v>10.55</v>
      </c>
      <c r="AB161">
        <v>89.31</v>
      </c>
    </row>
    <row r="162" spans="18:28" x14ac:dyDescent="0.25">
      <c r="R162">
        <v>2021</v>
      </c>
      <c r="S162">
        <v>5</v>
      </c>
      <c r="T162">
        <v>19</v>
      </c>
      <c r="U162">
        <v>-999</v>
      </c>
      <c r="V162">
        <v>1.52</v>
      </c>
      <c r="W162">
        <v>23.55</v>
      </c>
      <c r="X162">
        <v>22.3</v>
      </c>
      <c r="Y162">
        <v>26.17</v>
      </c>
      <c r="Z162">
        <v>21.01</v>
      </c>
      <c r="AA162">
        <v>15.82</v>
      </c>
      <c r="AB162">
        <v>93.12</v>
      </c>
    </row>
    <row r="163" spans="18:28" x14ac:dyDescent="0.25">
      <c r="R163">
        <v>2021</v>
      </c>
      <c r="S163">
        <v>5</v>
      </c>
      <c r="T163">
        <v>20</v>
      </c>
      <c r="U163">
        <v>-999</v>
      </c>
      <c r="V163">
        <v>1.28</v>
      </c>
      <c r="W163">
        <v>23.4</v>
      </c>
      <c r="X163">
        <v>22.4</v>
      </c>
      <c r="Y163">
        <v>25.71</v>
      </c>
      <c r="Z163">
        <v>21.8</v>
      </c>
      <c r="AA163">
        <v>21.09</v>
      </c>
      <c r="AB163">
        <v>94.38</v>
      </c>
    </row>
    <row r="164" spans="18:28" x14ac:dyDescent="0.25">
      <c r="R164">
        <v>2021</v>
      </c>
      <c r="S164">
        <v>5</v>
      </c>
      <c r="T164">
        <v>21</v>
      </c>
      <c r="U164">
        <v>-999</v>
      </c>
      <c r="V164">
        <v>0.98</v>
      </c>
      <c r="W164">
        <v>23.3</v>
      </c>
      <c r="X164">
        <v>21.54</v>
      </c>
      <c r="Y164">
        <v>26.42</v>
      </c>
      <c r="Z164">
        <v>20.239999999999998</v>
      </c>
      <c r="AA164">
        <v>10.55</v>
      </c>
      <c r="AB164">
        <v>90.31</v>
      </c>
    </row>
    <row r="165" spans="18:28" x14ac:dyDescent="0.25">
      <c r="R165">
        <v>2021</v>
      </c>
      <c r="S165">
        <v>5</v>
      </c>
      <c r="T165">
        <v>22</v>
      </c>
      <c r="U165">
        <v>-999</v>
      </c>
      <c r="V165">
        <v>0.93</v>
      </c>
      <c r="W165">
        <v>23.04</v>
      </c>
      <c r="X165">
        <v>21.94</v>
      </c>
      <c r="Y165">
        <v>25.44</v>
      </c>
      <c r="Z165">
        <v>20.93</v>
      </c>
      <c r="AA165">
        <v>15.82</v>
      </c>
      <c r="AB165">
        <v>93.75</v>
      </c>
    </row>
    <row r="166" spans="18:28" x14ac:dyDescent="0.25">
      <c r="R166">
        <v>2021</v>
      </c>
      <c r="S166">
        <v>5</v>
      </c>
      <c r="T166">
        <v>23</v>
      </c>
      <c r="U166">
        <v>-999</v>
      </c>
      <c r="V166">
        <v>0.61</v>
      </c>
      <c r="W166">
        <v>22.67</v>
      </c>
      <c r="X166">
        <v>20.97</v>
      </c>
      <c r="Y166">
        <v>25.73</v>
      </c>
      <c r="Z166">
        <v>20.59</v>
      </c>
      <c r="AA166">
        <v>26.37</v>
      </c>
      <c r="AB166">
        <v>90.62</v>
      </c>
    </row>
    <row r="167" spans="18:28" x14ac:dyDescent="0.25">
      <c r="R167">
        <v>2021</v>
      </c>
      <c r="S167">
        <v>5</v>
      </c>
      <c r="T167">
        <v>24</v>
      </c>
      <c r="U167">
        <v>-999</v>
      </c>
      <c r="V167">
        <v>1.35</v>
      </c>
      <c r="W167">
        <v>23.15</v>
      </c>
      <c r="X167">
        <v>21.71</v>
      </c>
      <c r="Y167">
        <v>25.94</v>
      </c>
      <c r="Z167">
        <v>20.41</v>
      </c>
      <c r="AA167">
        <v>21.09</v>
      </c>
      <c r="AB167">
        <v>91.81</v>
      </c>
    </row>
    <row r="168" spans="18:28" x14ac:dyDescent="0.25">
      <c r="R168">
        <v>2021</v>
      </c>
      <c r="S168">
        <v>5</v>
      </c>
      <c r="T168">
        <v>25</v>
      </c>
      <c r="U168">
        <v>-999</v>
      </c>
      <c r="V168">
        <v>1.39</v>
      </c>
      <c r="W168">
        <v>22.06</v>
      </c>
      <c r="X168">
        <v>20.75</v>
      </c>
      <c r="Y168">
        <v>24.21</v>
      </c>
      <c r="Z168">
        <v>18.440000000000001</v>
      </c>
      <c r="AA168">
        <v>26.37</v>
      </c>
      <c r="AB168">
        <v>92.44</v>
      </c>
    </row>
    <row r="169" spans="18:28" x14ac:dyDescent="0.25">
      <c r="R169">
        <v>2021</v>
      </c>
      <c r="S169">
        <v>5</v>
      </c>
      <c r="T169">
        <v>26</v>
      </c>
      <c r="U169">
        <v>-999</v>
      </c>
      <c r="V169">
        <v>1.49</v>
      </c>
      <c r="W169">
        <v>22.51</v>
      </c>
      <c r="X169">
        <v>19.829999999999998</v>
      </c>
      <c r="Y169">
        <v>26.94</v>
      </c>
      <c r="Z169">
        <v>17.899999999999999</v>
      </c>
      <c r="AA169">
        <v>5.27</v>
      </c>
      <c r="AB169">
        <v>85.62</v>
      </c>
    </row>
    <row r="170" spans="18:28" x14ac:dyDescent="0.25">
      <c r="R170">
        <v>2021</v>
      </c>
      <c r="S170">
        <v>5</v>
      </c>
      <c r="T170">
        <v>27</v>
      </c>
      <c r="U170">
        <v>-999</v>
      </c>
      <c r="V170">
        <v>0.95</v>
      </c>
      <c r="W170">
        <v>22.58</v>
      </c>
      <c r="X170">
        <v>21.15</v>
      </c>
      <c r="Y170">
        <v>25.42</v>
      </c>
      <c r="Z170">
        <v>20.51</v>
      </c>
      <c r="AA170">
        <v>10.55</v>
      </c>
      <c r="AB170">
        <v>92</v>
      </c>
    </row>
    <row r="171" spans="18:28" x14ac:dyDescent="0.25">
      <c r="R171">
        <v>2021</v>
      </c>
      <c r="S171">
        <v>5</v>
      </c>
      <c r="T171">
        <v>28</v>
      </c>
      <c r="U171">
        <v>-999</v>
      </c>
      <c r="V171">
        <v>1.1100000000000001</v>
      </c>
      <c r="W171">
        <v>22.65</v>
      </c>
      <c r="X171">
        <v>20.82</v>
      </c>
      <c r="Y171">
        <v>26.08</v>
      </c>
      <c r="Z171">
        <v>19.38</v>
      </c>
      <c r="AA171">
        <v>10.55</v>
      </c>
      <c r="AB171">
        <v>89.88</v>
      </c>
    </row>
    <row r="172" spans="18:28" x14ac:dyDescent="0.25">
      <c r="R172">
        <v>2021</v>
      </c>
      <c r="S172">
        <v>5</v>
      </c>
      <c r="T172">
        <v>29</v>
      </c>
      <c r="U172">
        <v>-999</v>
      </c>
      <c r="V172">
        <v>1.28</v>
      </c>
      <c r="W172">
        <v>22.76</v>
      </c>
      <c r="X172">
        <v>22.03</v>
      </c>
      <c r="Y172">
        <v>24.76</v>
      </c>
      <c r="Z172">
        <v>21.23</v>
      </c>
      <c r="AA172">
        <v>58.01</v>
      </c>
      <c r="AB172">
        <v>95.81</v>
      </c>
    </row>
    <row r="173" spans="18:28" x14ac:dyDescent="0.25">
      <c r="R173">
        <v>2021</v>
      </c>
      <c r="S173">
        <v>5</v>
      </c>
      <c r="T173">
        <v>30</v>
      </c>
      <c r="U173">
        <v>-999</v>
      </c>
      <c r="V173">
        <v>1.21</v>
      </c>
      <c r="W173">
        <v>22.32</v>
      </c>
      <c r="X173">
        <v>21.7</v>
      </c>
      <c r="Y173">
        <v>23.41</v>
      </c>
      <c r="Z173">
        <v>20.94</v>
      </c>
      <c r="AA173">
        <v>36.909999999999997</v>
      </c>
      <c r="AB173">
        <v>96.44</v>
      </c>
    </row>
    <row r="174" spans="18:28" x14ac:dyDescent="0.25">
      <c r="R174">
        <v>2021</v>
      </c>
      <c r="S174">
        <v>5</v>
      </c>
      <c r="T174">
        <v>31</v>
      </c>
      <c r="U174">
        <v>-999</v>
      </c>
      <c r="V174">
        <v>1.28</v>
      </c>
      <c r="W174">
        <v>22.76</v>
      </c>
      <c r="X174">
        <v>21.8</v>
      </c>
      <c r="Y174">
        <v>25.37</v>
      </c>
      <c r="Z174">
        <v>20.420000000000002</v>
      </c>
      <c r="AA174">
        <v>15.82</v>
      </c>
      <c r="AB174">
        <v>94.56</v>
      </c>
    </row>
    <row r="175" spans="18:28" x14ac:dyDescent="0.25">
      <c r="R175">
        <v>2021</v>
      </c>
      <c r="S175">
        <v>6</v>
      </c>
      <c r="T175">
        <v>1</v>
      </c>
      <c r="U175">
        <v>-999</v>
      </c>
      <c r="V175">
        <v>1.27</v>
      </c>
      <c r="W175">
        <v>23.14</v>
      </c>
      <c r="X175">
        <v>21.12</v>
      </c>
      <c r="Y175">
        <v>26.05</v>
      </c>
      <c r="Z175">
        <v>21.21</v>
      </c>
      <c r="AA175">
        <v>10.55</v>
      </c>
      <c r="AB175">
        <v>88.81</v>
      </c>
    </row>
    <row r="176" spans="18:28" x14ac:dyDescent="0.25">
      <c r="R176">
        <v>2021</v>
      </c>
      <c r="S176">
        <v>6</v>
      </c>
      <c r="T176">
        <v>2</v>
      </c>
      <c r="U176">
        <v>-999</v>
      </c>
      <c r="V176">
        <v>1.05</v>
      </c>
      <c r="W176">
        <v>22.94</v>
      </c>
      <c r="X176">
        <v>21.84</v>
      </c>
      <c r="Y176">
        <v>25.78</v>
      </c>
      <c r="Z176">
        <v>20.8</v>
      </c>
      <c r="AA176">
        <v>26.37</v>
      </c>
      <c r="AB176">
        <v>93.94</v>
      </c>
    </row>
    <row r="177" spans="18:28" x14ac:dyDescent="0.25">
      <c r="R177">
        <v>2021</v>
      </c>
      <c r="S177">
        <v>6</v>
      </c>
      <c r="T177">
        <v>3</v>
      </c>
      <c r="U177">
        <v>-999</v>
      </c>
      <c r="V177">
        <v>1.38</v>
      </c>
      <c r="W177">
        <v>22.63</v>
      </c>
      <c r="X177">
        <v>21.72</v>
      </c>
      <c r="Y177">
        <v>24.9</v>
      </c>
      <c r="Z177">
        <v>20.9</v>
      </c>
      <c r="AA177">
        <v>31.64</v>
      </c>
      <c r="AB177">
        <v>94.81</v>
      </c>
    </row>
    <row r="178" spans="18:28" x14ac:dyDescent="0.25">
      <c r="R178">
        <v>2021</v>
      </c>
      <c r="S178">
        <v>6</v>
      </c>
      <c r="T178">
        <v>4</v>
      </c>
      <c r="U178">
        <v>-999</v>
      </c>
      <c r="V178">
        <v>0.97</v>
      </c>
      <c r="W178">
        <v>22.63</v>
      </c>
      <c r="X178">
        <v>21.38</v>
      </c>
      <c r="Y178">
        <v>25.51</v>
      </c>
      <c r="Z178">
        <v>20.59</v>
      </c>
      <c r="AA178">
        <v>15.82</v>
      </c>
      <c r="AB178">
        <v>92.94</v>
      </c>
    </row>
    <row r="179" spans="18:28" x14ac:dyDescent="0.25">
      <c r="R179">
        <v>2021</v>
      </c>
      <c r="S179">
        <v>6</v>
      </c>
      <c r="T179">
        <v>5</v>
      </c>
      <c r="U179">
        <v>-999</v>
      </c>
      <c r="V179">
        <v>1.3</v>
      </c>
      <c r="W179">
        <v>23.34</v>
      </c>
      <c r="X179">
        <v>21.61</v>
      </c>
      <c r="Y179">
        <v>25.76</v>
      </c>
      <c r="Z179">
        <v>20.83</v>
      </c>
      <c r="AA179">
        <v>15.82</v>
      </c>
      <c r="AB179">
        <v>90.25</v>
      </c>
    </row>
    <row r="180" spans="18:28" x14ac:dyDescent="0.25">
      <c r="R180">
        <v>2021</v>
      </c>
      <c r="S180">
        <v>6</v>
      </c>
      <c r="T180">
        <v>6</v>
      </c>
      <c r="U180">
        <v>-999</v>
      </c>
      <c r="V180">
        <v>1.63</v>
      </c>
      <c r="W180">
        <v>22.12</v>
      </c>
      <c r="X180">
        <v>21.86</v>
      </c>
      <c r="Y180">
        <v>23.26</v>
      </c>
      <c r="Z180">
        <v>21.03</v>
      </c>
      <c r="AA180">
        <v>110.74</v>
      </c>
      <c r="AB180">
        <v>98.44</v>
      </c>
    </row>
    <row r="181" spans="18:28" x14ac:dyDescent="0.25">
      <c r="R181">
        <v>2021</v>
      </c>
      <c r="S181">
        <v>6</v>
      </c>
      <c r="T181">
        <v>7</v>
      </c>
      <c r="U181">
        <v>-999</v>
      </c>
      <c r="V181">
        <v>0.98</v>
      </c>
      <c r="W181">
        <v>22.2</v>
      </c>
      <c r="X181">
        <v>21.29</v>
      </c>
      <c r="Y181">
        <v>24.53</v>
      </c>
      <c r="Z181">
        <v>20.13</v>
      </c>
      <c r="AA181">
        <v>26.37</v>
      </c>
      <c r="AB181">
        <v>94.81</v>
      </c>
    </row>
    <row r="182" spans="18:28" x14ac:dyDescent="0.25">
      <c r="R182">
        <v>2021</v>
      </c>
      <c r="S182">
        <v>6</v>
      </c>
      <c r="T182">
        <v>8</v>
      </c>
      <c r="U182">
        <v>-999</v>
      </c>
      <c r="V182">
        <v>1.05</v>
      </c>
      <c r="W182">
        <v>21.52</v>
      </c>
      <c r="X182">
        <v>20.55</v>
      </c>
      <c r="Y182">
        <v>23.62</v>
      </c>
      <c r="Z182">
        <v>19.66</v>
      </c>
      <c r="AA182">
        <v>26.37</v>
      </c>
      <c r="AB182">
        <v>94.38</v>
      </c>
    </row>
    <row r="183" spans="18:28" x14ac:dyDescent="0.25">
      <c r="R183">
        <v>2021</v>
      </c>
      <c r="S183">
        <v>6</v>
      </c>
      <c r="T183">
        <v>9</v>
      </c>
      <c r="U183">
        <v>-999</v>
      </c>
      <c r="V183">
        <v>0.97</v>
      </c>
      <c r="W183">
        <v>21.55</v>
      </c>
      <c r="X183">
        <v>20.12</v>
      </c>
      <c r="Y183">
        <v>24.72</v>
      </c>
      <c r="Z183">
        <v>19.579999999999998</v>
      </c>
      <c r="AA183">
        <v>15.82</v>
      </c>
      <c r="AB183">
        <v>92.06</v>
      </c>
    </row>
    <row r="184" spans="18:28" x14ac:dyDescent="0.25">
      <c r="R184">
        <v>2021</v>
      </c>
      <c r="S184">
        <v>6</v>
      </c>
      <c r="T184">
        <v>10</v>
      </c>
      <c r="U184">
        <v>-999</v>
      </c>
      <c r="V184">
        <v>0.97</v>
      </c>
      <c r="W184">
        <v>21.31</v>
      </c>
      <c r="X184">
        <v>19.05</v>
      </c>
      <c r="Y184">
        <v>24.48</v>
      </c>
      <c r="Z184">
        <v>18.989999999999998</v>
      </c>
      <c r="AA184">
        <v>0</v>
      </c>
      <c r="AB184">
        <v>87.19</v>
      </c>
    </row>
    <row r="185" spans="18:28" x14ac:dyDescent="0.25">
      <c r="R185">
        <v>2021</v>
      </c>
      <c r="S185">
        <v>6</v>
      </c>
      <c r="T185">
        <v>11</v>
      </c>
      <c r="U185">
        <v>-999</v>
      </c>
      <c r="V185">
        <v>0.92</v>
      </c>
      <c r="W185">
        <v>21.2</v>
      </c>
      <c r="X185">
        <v>19.46</v>
      </c>
      <c r="Y185">
        <v>24.98</v>
      </c>
      <c r="Z185">
        <v>17.68</v>
      </c>
      <c r="AA185">
        <v>10.55</v>
      </c>
      <c r="AB185">
        <v>90.12</v>
      </c>
    </row>
    <row r="186" spans="18:28" x14ac:dyDescent="0.25">
      <c r="R186">
        <v>2021</v>
      </c>
      <c r="S186">
        <v>6</v>
      </c>
      <c r="T186">
        <v>12</v>
      </c>
      <c r="U186">
        <v>-999</v>
      </c>
      <c r="V186">
        <v>1.51</v>
      </c>
      <c r="W186">
        <v>22.33</v>
      </c>
      <c r="X186">
        <v>21.57</v>
      </c>
      <c r="Y186">
        <v>24.76</v>
      </c>
      <c r="Z186">
        <v>20.5</v>
      </c>
      <c r="AA186">
        <v>26.37</v>
      </c>
      <c r="AB186">
        <v>95.62</v>
      </c>
    </row>
    <row r="187" spans="18:28" x14ac:dyDescent="0.25">
      <c r="R187">
        <v>2021</v>
      </c>
      <c r="S187">
        <v>6</v>
      </c>
      <c r="T187">
        <v>13</v>
      </c>
      <c r="U187">
        <v>-999</v>
      </c>
      <c r="V187">
        <v>1.0900000000000001</v>
      </c>
      <c r="W187">
        <v>22.99</v>
      </c>
      <c r="X187">
        <v>21.69</v>
      </c>
      <c r="Y187">
        <v>25.96</v>
      </c>
      <c r="Z187">
        <v>20.65</v>
      </c>
      <c r="AA187">
        <v>15.82</v>
      </c>
      <c r="AB187">
        <v>92.69</v>
      </c>
    </row>
    <row r="188" spans="18:28" x14ac:dyDescent="0.25">
      <c r="R188">
        <v>2021</v>
      </c>
      <c r="S188">
        <v>6</v>
      </c>
      <c r="T188">
        <v>14</v>
      </c>
      <c r="U188">
        <v>-999</v>
      </c>
      <c r="V188">
        <v>0.98</v>
      </c>
      <c r="W188">
        <v>22.43</v>
      </c>
      <c r="X188">
        <v>20.96</v>
      </c>
      <c r="Y188">
        <v>25.02</v>
      </c>
      <c r="Z188">
        <v>19.09</v>
      </c>
      <c r="AA188">
        <v>10.55</v>
      </c>
      <c r="AB188">
        <v>91.62</v>
      </c>
    </row>
    <row r="189" spans="18:28" x14ac:dyDescent="0.25">
      <c r="R189">
        <v>2021</v>
      </c>
      <c r="S189">
        <v>6</v>
      </c>
      <c r="T189">
        <v>15</v>
      </c>
      <c r="U189">
        <v>-999</v>
      </c>
      <c r="V189">
        <v>1.35</v>
      </c>
      <c r="W189">
        <v>20.97</v>
      </c>
      <c r="X189">
        <v>18.73</v>
      </c>
      <c r="Y189">
        <v>25.54</v>
      </c>
      <c r="Z189">
        <v>17.260000000000002</v>
      </c>
      <c r="AA189">
        <v>5.27</v>
      </c>
      <c r="AB189">
        <v>87.25</v>
      </c>
    </row>
    <row r="190" spans="18:28" x14ac:dyDescent="0.25">
      <c r="R190">
        <v>2021</v>
      </c>
      <c r="S190">
        <v>6</v>
      </c>
      <c r="T190">
        <v>16</v>
      </c>
      <c r="U190">
        <v>-999</v>
      </c>
      <c r="V190">
        <v>1.23</v>
      </c>
      <c r="W190">
        <v>22.29</v>
      </c>
      <c r="X190">
        <v>20.309999999999999</v>
      </c>
      <c r="Y190">
        <v>26.48</v>
      </c>
      <c r="Z190">
        <v>19.649999999999999</v>
      </c>
      <c r="AA190">
        <v>5.27</v>
      </c>
      <c r="AB190">
        <v>89.25</v>
      </c>
    </row>
    <row r="191" spans="18:28" x14ac:dyDescent="0.25">
      <c r="R191">
        <v>2021</v>
      </c>
      <c r="S191">
        <v>6</v>
      </c>
      <c r="T191">
        <v>17</v>
      </c>
      <c r="U191">
        <v>-999</v>
      </c>
      <c r="V191">
        <v>1.31</v>
      </c>
      <c r="W191">
        <v>21.12</v>
      </c>
      <c r="X191">
        <v>19.920000000000002</v>
      </c>
      <c r="Y191">
        <v>24.15</v>
      </c>
      <c r="Z191">
        <v>18.3</v>
      </c>
      <c r="AA191">
        <v>15.82</v>
      </c>
      <c r="AB191">
        <v>93.06</v>
      </c>
    </row>
    <row r="192" spans="18:28" x14ac:dyDescent="0.25">
      <c r="R192">
        <v>2021</v>
      </c>
      <c r="S192">
        <v>6</v>
      </c>
      <c r="T192">
        <v>18</v>
      </c>
      <c r="U192">
        <v>-999</v>
      </c>
      <c r="V192">
        <v>1.26</v>
      </c>
      <c r="W192">
        <v>22.46</v>
      </c>
      <c r="X192">
        <v>20.62</v>
      </c>
      <c r="Y192">
        <v>25.51</v>
      </c>
      <c r="Z192">
        <v>19.510000000000002</v>
      </c>
      <c r="AA192">
        <v>5.27</v>
      </c>
      <c r="AB192">
        <v>89.75</v>
      </c>
    </row>
    <row r="193" spans="18:28" x14ac:dyDescent="0.25">
      <c r="R193">
        <v>2021</v>
      </c>
      <c r="S193">
        <v>6</v>
      </c>
      <c r="T193">
        <v>19</v>
      </c>
      <c r="U193">
        <v>-999</v>
      </c>
      <c r="V193">
        <v>0.92</v>
      </c>
      <c r="W193">
        <v>22.43</v>
      </c>
      <c r="X193">
        <v>20.96</v>
      </c>
      <c r="Y193">
        <v>25.26</v>
      </c>
      <c r="Z193">
        <v>19.559999999999999</v>
      </c>
      <c r="AA193">
        <v>15.82</v>
      </c>
      <c r="AB193">
        <v>91.69</v>
      </c>
    </row>
    <row r="194" spans="18:28" x14ac:dyDescent="0.25">
      <c r="R194">
        <v>2021</v>
      </c>
      <c r="S194">
        <v>6</v>
      </c>
      <c r="T194">
        <v>20</v>
      </c>
      <c r="U194">
        <v>-999</v>
      </c>
      <c r="V194">
        <v>1.04</v>
      </c>
      <c r="W194">
        <v>21.95</v>
      </c>
      <c r="X194">
        <v>19.64</v>
      </c>
      <c r="Y194">
        <v>24.59</v>
      </c>
      <c r="Z194">
        <v>18.98</v>
      </c>
      <c r="AA194">
        <v>10.55</v>
      </c>
      <c r="AB194">
        <v>87</v>
      </c>
    </row>
    <row r="195" spans="18:28" x14ac:dyDescent="0.25">
      <c r="R195">
        <v>2021</v>
      </c>
      <c r="S195">
        <v>6</v>
      </c>
      <c r="T195">
        <v>21</v>
      </c>
      <c r="U195">
        <v>-999</v>
      </c>
      <c r="V195">
        <v>1.3</v>
      </c>
      <c r="W195">
        <v>21.96</v>
      </c>
      <c r="X195">
        <v>19.600000000000001</v>
      </c>
      <c r="Y195">
        <v>26.64</v>
      </c>
      <c r="Z195">
        <v>17.41</v>
      </c>
      <c r="AA195">
        <v>58.01</v>
      </c>
      <c r="AB195">
        <v>87.19</v>
      </c>
    </row>
    <row r="196" spans="18:28" x14ac:dyDescent="0.25">
      <c r="R196">
        <v>2021</v>
      </c>
      <c r="S196">
        <v>6</v>
      </c>
      <c r="T196">
        <v>22</v>
      </c>
      <c r="U196">
        <v>-999</v>
      </c>
      <c r="V196">
        <v>0.73</v>
      </c>
      <c r="W196">
        <v>21.67</v>
      </c>
      <c r="X196">
        <v>20.89</v>
      </c>
      <c r="Y196">
        <v>22.94</v>
      </c>
      <c r="Z196">
        <v>20.399999999999999</v>
      </c>
      <c r="AA196">
        <v>47.46</v>
      </c>
      <c r="AB196">
        <v>95.44</v>
      </c>
    </row>
    <row r="197" spans="18:28" x14ac:dyDescent="0.25">
      <c r="R197">
        <v>2021</v>
      </c>
      <c r="S197">
        <v>6</v>
      </c>
      <c r="T197">
        <v>23</v>
      </c>
      <c r="U197">
        <v>-999</v>
      </c>
      <c r="V197">
        <v>1.03</v>
      </c>
      <c r="W197">
        <v>22.19</v>
      </c>
      <c r="X197">
        <v>20.65</v>
      </c>
      <c r="Y197">
        <v>25.94</v>
      </c>
      <c r="Z197">
        <v>19.37</v>
      </c>
      <c r="AA197">
        <v>10.55</v>
      </c>
      <c r="AB197">
        <v>91.69</v>
      </c>
    </row>
    <row r="198" spans="18:28" x14ac:dyDescent="0.25">
      <c r="R198">
        <v>2021</v>
      </c>
      <c r="S198">
        <v>6</v>
      </c>
      <c r="T198">
        <v>24</v>
      </c>
      <c r="U198">
        <v>-999</v>
      </c>
      <c r="V198">
        <v>1.07</v>
      </c>
      <c r="W198">
        <v>22.21</v>
      </c>
      <c r="X198">
        <v>21.43</v>
      </c>
      <c r="Y198">
        <v>24.45</v>
      </c>
      <c r="Z198">
        <v>20.47</v>
      </c>
      <c r="AA198">
        <v>15.82</v>
      </c>
      <c r="AB198">
        <v>95.5</v>
      </c>
    </row>
    <row r="199" spans="18:28" x14ac:dyDescent="0.25">
      <c r="R199">
        <v>2021</v>
      </c>
      <c r="S199">
        <v>6</v>
      </c>
      <c r="T199">
        <v>25</v>
      </c>
      <c r="U199">
        <v>-999</v>
      </c>
      <c r="V199">
        <v>1.0900000000000001</v>
      </c>
      <c r="W199">
        <v>22.51</v>
      </c>
      <c r="X199">
        <v>21.06</v>
      </c>
      <c r="Y199">
        <v>25.07</v>
      </c>
      <c r="Z199">
        <v>20.37</v>
      </c>
      <c r="AA199">
        <v>10.55</v>
      </c>
      <c r="AB199">
        <v>91.81</v>
      </c>
    </row>
    <row r="200" spans="18:28" x14ac:dyDescent="0.25">
      <c r="R200">
        <v>2021</v>
      </c>
      <c r="S200">
        <v>6</v>
      </c>
      <c r="T200">
        <v>26</v>
      </c>
      <c r="U200">
        <v>-999</v>
      </c>
      <c r="V200">
        <v>1.32</v>
      </c>
      <c r="W200">
        <v>22.61</v>
      </c>
      <c r="X200">
        <v>21.62</v>
      </c>
      <c r="Y200">
        <v>25.33</v>
      </c>
      <c r="Z200">
        <v>20.97</v>
      </c>
      <c r="AA200">
        <v>15.82</v>
      </c>
      <c r="AB200">
        <v>94.44</v>
      </c>
    </row>
    <row r="201" spans="18:28" x14ac:dyDescent="0.25">
      <c r="R201">
        <v>2021</v>
      </c>
      <c r="S201">
        <v>6</v>
      </c>
      <c r="T201">
        <v>27</v>
      </c>
      <c r="U201">
        <v>-999</v>
      </c>
      <c r="V201">
        <v>0.82</v>
      </c>
      <c r="W201">
        <v>21.57</v>
      </c>
      <c r="X201">
        <v>20.98</v>
      </c>
      <c r="Y201">
        <v>23.11</v>
      </c>
      <c r="Z201">
        <v>19.75</v>
      </c>
      <c r="AA201">
        <v>42.19</v>
      </c>
      <c r="AB201">
        <v>96.56</v>
      </c>
    </row>
    <row r="202" spans="18:28" x14ac:dyDescent="0.25">
      <c r="R202">
        <v>2021</v>
      </c>
      <c r="S202">
        <v>6</v>
      </c>
      <c r="T202">
        <v>28</v>
      </c>
      <c r="U202">
        <v>-999</v>
      </c>
      <c r="V202">
        <v>0.72</v>
      </c>
      <c r="W202">
        <v>22.16</v>
      </c>
      <c r="X202">
        <v>21</v>
      </c>
      <c r="Y202">
        <v>24.94</v>
      </c>
      <c r="Z202">
        <v>19.8</v>
      </c>
      <c r="AA202">
        <v>10.55</v>
      </c>
      <c r="AB202">
        <v>93.44</v>
      </c>
    </row>
    <row r="203" spans="18:28" x14ac:dyDescent="0.25">
      <c r="R203">
        <v>2021</v>
      </c>
      <c r="S203">
        <v>6</v>
      </c>
      <c r="T203">
        <v>29</v>
      </c>
      <c r="U203">
        <v>-999</v>
      </c>
      <c r="V203">
        <v>1.45</v>
      </c>
      <c r="W203">
        <v>22.44</v>
      </c>
      <c r="X203">
        <v>21.89</v>
      </c>
      <c r="Y203">
        <v>23.91</v>
      </c>
      <c r="Z203">
        <v>20.399999999999999</v>
      </c>
      <c r="AA203">
        <v>47.46</v>
      </c>
      <c r="AB203">
        <v>96.81</v>
      </c>
    </row>
    <row r="204" spans="18:28" x14ac:dyDescent="0.25">
      <c r="R204">
        <v>2021</v>
      </c>
      <c r="S204">
        <v>6</v>
      </c>
      <c r="T204">
        <v>30</v>
      </c>
      <c r="U204">
        <v>-999</v>
      </c>
      <c r="V204">
        <v>1.46</v>
      </c>
      <c r="W204">
        <v>21.92</v>
      </c>
      <c r="X204">
        <v>20.58</v>
      </c>
      <c r="Y204">
        <v>24.49</v>
      </c>
      <c r="Z204">
        <v>19.649999999999999</v>
      </c>
      <c r="AA204">
        <v>5.27</v>
      </c>
      <c r="AB204">
        <v>92.44</v>
      </c>
    </row>
    <row r="205" spans="18:28" x14ac:dyDescent="0.25">
      <c r="R205">
        <v>2021</v>
      </c>
      <c r="S205">
        <v>7</v>
      </c>
      <c r="T205">
        <v>1</v>
      </c>
      <c r="U205">
        <v>-999</v>
      </c>
      <c r="V205">
        <v>1.25</v>
      </c>
      <c r="W205">
        <v>22.23</v>
      </c>
      <c r="X205">
        <v>20.420000000000002</v>
      </c>
      <c r="Y205">
        <v>25.82</v>
      </c>
      <c r="Z205">
        <v>19.440000000000001</v>
      </c>
      <c r="AA205">
        <v>5.27</v>
      </c>
      <c r="AB205">
        <v>90</v>
      </c>
    </row>
    <row r="206" spans="18:28" x14ac:dyDescent="0.25">
      <c r="R206">
        <v>2021</v>
      </c>
      <c r="S206">
        <v>7</v>
      </c>
      <c r="T206">
        <v>2</v>
      </c>
      <c r="U206">
        <v>-999</v>
      </c>
      <c r="V206">
        <v>1.1399999999999999</v>
      </c>
      <c r="W206">
        <v>22.14</v>
      </c>
      <c r="X206">
        <v>20.46</v>
      </c>
      <c r="Y206">
        <v>25.88</v>
      </c>
      <c r="Z206">
        <v>18.760000000000002</v>
      </c>
      <c r="AA206">
        <v>5.27</v>
      </c>
      <c r="AB206">
        <v>90.75</v>
      </c>
    </row>
    <row r="207" spans="18:28" x14ac:dyDescent="0.25">
      <c r="R207">
        <v>2021</v>
      </c>
      <c r="S207">
        <v>7</v>
      </c>
      <c r="T207">
        <v>3</v>
      </c>
      <c r="U207">
        <v>-999</v>
      </c>
      <c r="V207">
        <v>1.48</v>
      </c>
      <c r="W207">
        <v>22.3</v>
      </c>
      <c r="X207">
        <v>20.079999999999998</v>
      </c>
      <c r="Y207">
        <v>25.9</v>
      </c>
      <c r="Z207">
        <v>19.46</v>
      </c>
      <c r="AA207">
        <v>0</v>
      </c>
      <c r="AB207">
        <v>87.94</v>
      </c>
    </row>
    <row r="208" spans="18:28" x14ac:dyDescent="0.25">
      <c r="R208">
        <v>2021</v>
      </c>
      <c r="S208">
        <v>7</v>
      </c>
      <c r="T208">
        <v>4</v>
      </c>
      <c r="U208">
        <v>-999</v>
      </c>
      <c r="V208">
        <v>1.27</v>
      </c>
      <c r="W208">
        <v>21.63</v>
      </c>
      <c r="X208">
        <v>19.440000000000001</v>
      </c>
      <c r="Y208">
        <v>24.87</v>
      </c>
      <c r="Z208">
        <v>19</v>
      </c>
      <c r="AA208">
        <v>5.27</v>
      </c>
      <c r="AB208">
        <v>87.81</v>
      </c>
    </row>
    <row r="209" spans="18:28" x14ac:dyDescent="0.25">
      <c r="R209">
        <v>2021</v>
      </c>
      <c r="S209">
        <v>7</v>
      </c>
      <c r="T209">
        <v>5</v>
      </c>
      <c r="U209">
        <v>-999</v>
      </c>
      <c r="V209">
        <v>1.17</v>
      </c>
      <c r="W209">
        <v>21.87</v>
      </c>
      <c r="X209">
        <v>19.86</v>
      </c>
      <c r="Y209">
        <v>25.19</v>
      </c>
      <c r="Z209">
        <v>19.510000000000002</v>
      </c>
      <c r="AA209">
        <v>5.27</v>
      </c>
      <c r="AB209">
        <v>88.81</v>
      </c>
    </row>
    <row r="210" spans="18:28" x14ac:dyDescent="0.25">
      <c r="R210">
        <v>2021</v>
      </c>
      <c r="S210">
        <v>7</v>
      </c>
      <c r="T210">
        <v>6</v>
      </c>
      <c r="U210">
        <v>-999</v>
      </c>
      <c r="V210">
        <v>1.27</v>
      </c>
      <c r="W210">
        <v>22.26</v>
      </c>
      <c r="X210">
        <v>20.69</v>
      </c>
      <c r="Y210">
        <v>25.7</v>
      </c>
      <c r="Z210">
        <v>19.32</v>
      </c>
      <c r="AA210">
        <v>5.27</v>
      </c>
      <c r="AB210">
        <v>91.38</v>
      </c>
    </row>
    <row r="211" spans="18:28" x14ac:dyDescent="0.25">
      <c r="R211">
        <v>2021</v>
      </c>
      <c r="S211">
        <v>7</v>
      </c>
      <c r="T211">
        <v>7</v>
      </c>
      <c r="U211">
        <v>-999</v>
      </c>
      <c r="V211">
        <v>0.98</v>
      </c>
      <c r="W211">
        <v>22.58</v>
      </c>
      <c r="X211">
        <v>20.59</v>
      </c>
      <c r="Y211">
        <v>25.99</v>
      </c>
      <c r="Z211">
        <v>19.46</v>
      </c>
      <c r="AA211">
        <v>5.27</v>
      </c>
      <c r="AB211">
        <v>89.38</v>
      </c>
    </row>
    <row r="212" spans="18:28" x14ac:dyDescent="0.25">
      <c r="R212">
        <v>2021</v>
      </c>
      <c r="S212">
        <v>7</v>
      </c>
      <c r="T212">
        <v>8</v>
      </c>
      <c r="U212">
        <v>-999</v>
      </c>
      <c r="V212">
        <v>1.1499999999999999</v>
      </c>
      <c r="W212">
        <v>22.87</v>
      </c>
      <c r="X212">
        <v>21.51</v>
      </c>
      <c r="Y212">
        <v>26.02</v>
      </c>
      <c r="Z212">
        <v>19.96</v>
      </c>
      <c r="AA212">
        <v>26.37</v>
      </c>
      <c r="AB212">
        <v>92.5</v>
      </c>
    </row>
    <row r="213" spans="18:28" x14ac:dyDescent="0.25">
      <c r="R213">
        <v>2021</v>
      </c>
      <c r="S213">
        <v>7</v>
      </c>
      <c r="T213">
        <v>9</v>
      </c>
      <c r="U213">
        <v>-999</v>
      </c>
      <c r="V213">
        <v>1.05</v>
      </c>
      <c r="W213">
        <v>22.12</v>
      </c>
      <c r="X213">
        <v>21.63</v>
      </c>
      <c r="Y213">
        <v>23.74</v>
      </c>
      <c r="Z213">
        <v>20.67</v>
      </c>
      <c r="AA213">
        <v>42.19</v>
      </c>
      <c r="AB213">
        <v>97.12</v>
      </c>
    </row>
    <row r="214" spans="18:28" x14ac:dyDescent="0.25">
      <c r="R214">
        <v>2021</v>
      </c>
      <c r="S214">
        <v>7</v>
      </c>
      <c r="T214">
        <v>10</v>
      </c>
      <c r="U214">
        <v>-999</v>
      </c>
      <c r="V214">
        <v>1.44</v>
      </c>
      <c r="W214">
        <v>21.48</v>
      </c>
      <c r="X214">
        <v>20.71</v>
      </c>
      <c r="Y214">
        <v>23.48</v>
      </c>
      <c r="Z214">
        <v>19.989999999999998</v>
      </c>
      <c r="AA214">
        <v>36.909999999999997</v>
      </c>
      <c r="AB214">
        <v>95.56</v>
      </c>
    </row>
    <row r="215" spans="18:28" x14ac:dyDescent="0.25">
      <c r="R215">
        <v>2021</v>
      </c>
      <c r="S215">
        <v>7</v>
      </c>
      <c r="T215">
        <v>11</v>
      </c>
      <c r="U215">
        <v>-999</v>
      </c>
      <c r="V215">
        <v>0.77</v>
      </c>
      <c r="W215">
        <v>21.01</v>
      </c>
      <c r="X215">
        <v>19.46</v>
      </c>
      <c r="Y215">
        <v>24.34</v>
      </c>
      <c r="Z215">
        <v>18.47</v>
      </c>
      <c r="AA215">
        <v>26.37</v>
      </c>
      <c r="AB215">
        <v>91.19</v>
      </c>
    </row>
    <row r="216" spans="18:28" x14ac:dyDescent="0.25">
      <c r="R216">
        <v>2021</v>
      </c>
      <c r="S216">
        <v>7</v>
      </c>
      <c r="T216">
        <v>12</v>
      </c>
      <c r="U216">
        <v>-999</v>
      </c>
      <c r="V216">
        <v>1.18</v>
      </c>
      <c r="W216">
        <v>22.23</v>
      </c>
      <c r="X216">
        <v>20.329999999999998</v>
      </c>
      <c r="Y216">
        <v>25.86</v>
      </c>
      <c r="Z216">
        <v>19.25</v>
      </c>
      <c r="AA216">
        <v>36.909999999999997</v>
      </c>
      <c r="AB216">
        <v>89.44</v>
      </c>
    </row>
    <row r="217" spans="18:28" x14ac:dyDescent="0.25">
      <c r="R217">
        <v>2021</v>
      </c>
      <c r="S217">
        <v>7</v>
      </c>
      <c r="T217">
        <v>13</v>
      </c>
      <c r="U217">
        <v>-999</v>
      </c>
      <c r="V217">
        <v>0.97</v>
      </c>
      <c r="W217">
        <v>21.51</v>
      </c>
      <c r="X217">
        <v>20.12</v>
      </c>
      <c r="Y217">
        <v>24.31</v>
      </c>
      <c r="Z217">
        <v>19.57</v>
      </c>
      <c r="AA217">
        <v>52.73</v>
      </c>
      <c r="AB217">
        <v>92.12</v>
      </c>
    </row>
    <row r="218" spans="18:28" x14ac:dyDescent="0.25">
      <c r="R218">
        <v>2021</v>
      </c>
      <c r="S218">
        <v>7</v>
      </c>
      <c r="T218">
        <v>14</v>
      </c>
      <c r="U218">
        <v>-999</v>
      </c>
      <c r="V218">
        <v>1.1599999999999999</v>
      </c>
      <c r="W218">
        <v>21.69</v>
      </c>
      <c r="X218">
        <v>19.2</v>
      </c>
      <c r="Y218">
        <v>25.83</v>
      </c>
      <c r="Z218">
        <v>17.920000000000002</v>
      </c>
      <c r="AA218">
        <v>26.37</v>
      </c>
      <c r="AB218">
        <v>86.25</v>
      </c>
    </row>
    <row r="219" spans="18:28" x14ac:dyDescent="0.25">
      <c r="R219">
        <v>2021</v>
      </c>
      <c r="S219">
        <v>7</v>
      </c>
      <c r="T219">
        <v>15</v>
      </c>
      <c r="U219">
        <v>-999</v>
      </c>
      <c r="V219">
        <v>1</v>
      </c>
      <c r="W219">
        <v>21.89</v>
      </c>
      <c r="X219">
        <v>19.829999999999998</v>
      </c>
      <c r="Y219">
        <v>25.72</v>
      </c>
      <c r="Z219">
        <v>18.440000000000001</v>
      </c>
      <c r="AA219">
        <v>0</v>
      </c>
      <c r="AB219">
        <v>88.94</v>
      </c>
    </row>
    <row r="220" spans="18:28" x14ac:dyDescent="0.25">
      <c r="R220">
        <v>2021</v>
      </c>
      <c r="S220">
        <v>7</v>
      </c>
      <c r="T220">
        <v>16</v>
      </c>
      <c r="U220">
        <v>-999</v>
      </c>
      <c r="V220">
        <v>0.95</v>
      </c>
      <c r="W220">
        <v>22.32</v>
      </c>
      <c r="X220">
        <v>20.41</v>
      </c>
      <c r="Y220">
        <v>25.19</v>
      </c>
      <c r="Z220">
        <v>19.77</v>
      </c>
      <c r="AA220">
        <v>5.27</v>
      </c>
      <c r="AB220">
        <v>89.25</v>
      </c>
    </row>
    <row r="221" spans="18:28" x14ac:dyDescent="0.25">
      <c r="R221">
        <v>2021</v>
      </c>
      <c r="S221">
        <v>7</v>
      </c>
      <c r="T221">
        <v>17</v>
      </c>
      <c r="U221">
        <v>-999</v>
      </c>
      <c r="V221">
        <v>0.95</v>
      </c>
      <c r="W221">
        <v>21.94</v>
      </c>
      <c r="X221">
        <v>21.23</v>
      </c>
      <c r="Y221">
        <v>23.81</v>
      </c>
      <c r="Z221">
        <v>20.59</v>
      </c>
      <c r="AA221">
        <v>21.09</v>
      </c>
      <c r="AB221">
        <v>95.88</v>
      </c>
    </row>
    <row r="222" spans="18:28" x14ac:dyDescent="0.25">
      <c r="R222">
        <v>2021</v>
      </c>
      <c r="S222">
        <v>7</v>
      </c>
      <c r="T222">
        <v>18</v>
      </c>
      <c r="U222">
        <v>-999</v>
      </c>
      <c r="V222">
        <v>1.27</v>
      </c>
      <c r="W222">
        <v>22.07</v>
      </c>
      <c r="X222">
        <v>21.15</v>
      </c>
      <c r="Y222">
        <v>24.41</v>
      </c>
      <c r="Z222">
        <v>20.239999999999998</v>
      </c>
      <c r="AA222">
        <v>21.09</v>
      </c>
      <c r="AB222">
        <v>94.81</v>
      </c>
    </row>
    <row r="223" spans="18:28" x14ac:dyDescent="0.25">
      <c r="R223">
        <v>2021</v>
      </c>
      <c r="S223">
        <v>7</v>
      </c>
      <c r="T223">
        <v>19</v>
      </c>
      <c r="U223">
        <v>-999</v>
      </c>
      <c r="V223">
        <v>1.3</v>
      </c>
      <c r="W223">
        <v>22.05</v>
      </c>
      <c r="X223">
        <v>20.05</v>
      </c>
      <c r="Y223">
        <v>25.62</v>
      </c>
      <c r="Z223">
        <v>19.29</v>
      </c>
      <c r="AA223">
        <v>0</v>
      </c>
      <c r="AB223">
        <v>89.12</v>
      </c>
    </row>
    <row r="224" spans="18:28" x14ac:dyDescent="0.25">
      <c r="R224">
        <v>2021</v>
      </c>
      <c r="S224">
        <v>7</v>
      </c>
      <c r="T224">
        <v>20</v>
      </c>
      <c r="U224">
        <v>-999</v>
      </c>
      <c r="V224">
        <v>1.19</v>
      </c>
      <c r="W224">
        <v>22.34</v>
      </c>
      <c r="X224">
        <v>20.43</v>
      </c>
      <c r="Y224">
        <v>25.75</v>
      </c>
      <c r="Z224">
        <v>18.940000000000001</v>
      </c>
      <c r="AA224">
        <v>10.55</v>
      </c>
      <c r="AB224">
        <v>89.38</v>
      </c>
    </row>
    <row r="225" spans="18:28" x14ac:dyDescent="0.25">
      <c r="R225">
        <v>2021</v>
      </c>
      <c r="S225">
        <v>7</v>
      </c>
      <c r="T225">
        <v>21</v>
      </c>
      <c r="U225">
        <v>-999</v>
      </c>
      <c r="V225">
        <v>1.17</v>
      </c>
      <c r="W225">
        <v>21.99</v>
      </c>
      <c r="X225">
        <v>21.51</v>
      </c>
      <c r="Y225">
        <v>23.42</v>
      </c>
      <c r="Z225">
        <v>20.37</v>
      </c>
      <c r="AA225">
        <v>31.64</v>
      </c>
      <c r="AB225">
        <v>97.19</v>
      </c>
    </row>
    <row r="226" spans="18:28" x14ac:dyDescent="0.25">
      <c r="R226">
        <v>2021</v>
      </c>
      <c r="S226">
        <v>7</v>
      </c>
      <c r="T226">
        <v>22</v>
      </c>
      <c r="U226">
        <v>-999</v>
      </c>
      <c r="V226">
        <v>1.23</v>
      </c>
      <c r="W226">
        <v>22.34</v>
      </c>
      <c r="X226">
        <v>22.01</v>
      </c>
      <c r="Y226">
        <v>24.02</v>
      </c>
      <c r="Z226">
        <v>20.87</v>
      </c>
      <c r="AA226">
        <v>73.83</v>
      </c>
      <c r="AB226">
        <v>98.06</v>
      </c>
    </row>
    <row r="227" spans="18:28" x14ac:dyDescent="0.25">
      <c r="R227">
        <v>2021</v>
      </c>
      <c r="S227">
        <v>7</v>
      </c>
      <c r="T227">
        <v>23</v>
      </c>
      <c r="U227">
        <v>-999</v>
      </c>
      <c r="V227">
        <v>1.05</v>
      </c>
      <c r="W227">
        <v>22.81</v>
      </c>
      <c r="X227">
        <v>21.16</v>
      </c>
      <c r="Y227">
        <v>26.33</v>
      </c>
      <c r="Z227">
        <v>19.8</v>
      </c>
      <c r="AA227">
        <v>15.82</v>
      </c>
      <c r="AB227">
        <v>91</v>
      </c>
    </row>
    <row r="228" spans="18:28" x14ac:dyDescent="0.25">
      <c r="R228">
        <v>2021</v>
      </c>
      <c r="S228">
        <v>7</v>
      </c>
      <c r="T228">
        <v>24</v>
      </c>
      <c r="U228">
        <v>-999</v>
      </c>
      <c r="V228">
        <v>1.07</v>
      </c>
      <c r="W228">
        <v>22.88</v>
      </c>
      <c r="X228">
        <v>21.59</v>
      </c>
      <c r="Y228">
        <v>25.94</v>
      </c>
      <c r="Z228">
        <v>20.25</v>
      </c>
      <c r="AA228">
        <v>10.55</v>
      </c>
      <c r="AB228">
        <v>92.81</v>
      </c>
    </row>
    <row r="229" spans="18:28" x14ac:dyDescent="0.25">
      <c r="R229">
        <v>2021</v>
      </c>
      <c r="S229">
        <v>7</v>
      </c>
      <c r="T229">
        <v>25</v>
      </c>
      <c r="U229">
        <v>-999</v>
      </c>
      <c r="V229">
        <v>1.1599999999999999</v>
      </c>
      <c r="W229">
        <v>23.08</v>
      </c>
      <c r="X229">
        <v>21.52</v>
      </c>
      <c r="Y229">
        <v>26.01</v>
      </c>
      <c r="Z229">
        <v>20.93</v>
      </c>
      <c r="AA229">
        <v>15.82</v>
      </c>
      <c r="AB229">
        <v>91.31</v>
      </c>
    </row>
    <row r="230" spans="18:28" x14ac:dyDescent="0.25">
      <c r="R230">
        <v>2021</v>
      </c>
      <c r="S230">
        <v>7</v>
      </c>
      <c r="T230">
        <v>26</v>
      </c>
      <c r="U230">
        <v>-999</v>
      </c>
      <c r="V230">
        <v>0.78</v>
      </c>
      <c r="W230">
        <v>22.4</v>
      </c>
      <c r="X230">
        <v>21.72</v>
      </c>
      <c r="Y230">
        <v>23.99</v>
      </c>
      <c r="Z230">
        <v>20.88</v>
      </c>
      <c r="AA230">
        <v>26.37</v>
      </c>
      <c r="AB230">
        <v>96</v>
      </c>
    </row>
    <row r="231" spans="18:28" x14ac:dyDescent="0.25">
      <c r="R231">
        <v>2021</v>
      </c>
      <c r="S231">
        <v>7</v>
      </c>
      <c r="T231">
        <v>27</v>
      </c>
      <c r="U231">
        <v>-999</v>
      </c>
      <c r="V231">
        <v>0.86</v>
      </c>
      <c r="W231">
        <v>22</v>
      </c>
      <c r="X231">
        <v>21.19</v>
      </c>
      <c r="Y231">
        <v>24.45</v>
      </c>
      <c r="Z231">
        <v>19.55</v>
      </c>
      <c r="AA231">
        <v>105.47</v>
      </c>
      <c r="AB231">
        <v>95.25</v>
      </c>
    </row>
    <row r="232" spans="18:28" x14ac:dyDescent="0.25">
      <c r="R232">
        <v>2021</v>
      </c>
      <c r="S232">
        <v>7</v>
      </c>
      <c r="T232">
        <v>28</v>
      </c>
      <c r="U232">
        <v>-999</v>
      </c>
      <c r="V232">
        <v>1.38</v>
      </c>
      <c r="W232">
        <v>21.73</v>
      </c>
      <c r="X232">
        <v>19.09</v>
      </c>
      <c r="Y232">
        <v>24.32</v>
      </c>
      <c r="Z232">
        <v>18.899999999999999</v>
      </c>
      <c r="AA232">
        <v>0</v>
      </c>
      <c r="AB232">
        <v>85.25</v>
      </c>
    </row>
    <row r="233" spans="18:28" x14ac:dyDescent="0.25">
      <c r="R233">
        <v>2021</v>
      </c>
      <c r="S233">
        <v>7</v>
      </c>
      <c r="T233">
        <v>29</v>
      </c>
      <c r="U233">
        <v>-999</v>
      </c>
      <c r="V233">
        <v>1.34</v>
      </c>
      <c r="W233">
        <v>22.39</v>
      </c>
      <c r="X233">
        <v>20.47</v>
      </c>
      <c r="Y233">
        <v>25.94</v>
      </c>
      <c r="Z233">
        <v>19.190000000000001</v>
      </c>
      <c r="AA233">
        <v>5.27</v>
      </c>
      <c r="AB233">
        <v>89.5</v>
      </c>
    </row>
    <row r="234" spans="18:28" x14ac:dyDescent="0.25">
      <c r="R234">
        <v>2021</v>
      </c>
      <c r="S234">
        <v>7</v>
      </c>
      <c r="T234">
        <v>30</v>
      </c>
      <c r="U234">
        <v>-999</v>
      </c>
      <c r="V234">
        <v>1.28</v>
      </c>
      <c r="W234">
        <v>22.5</v>
      </c>
      <c r="X234">
        <v>20.87</v>
      </c>
      <c r="Y234">
        <v>25.31</v>
      </c>
      <c r="Z234">
        <v>19.8</v>
      </c>
      <c r="AA234">
        <v>5.27</v>
      </c>
      <c r="AB234">
        <v>90.88</v>
      </c>
    </row>
    <row r="235" spans="18:28" x14ac:dyDescent="0.25">
      <c r="R235">
        <v>2021</v>
      </c>
      <c r="S235">
        <v>7</v>
      </c>
      <c r="T235">
        <v>31</v>
      </c>
      <c r="U235">
        <v>-999</v>
      </c>
      <c r="V235">
        <v>1.06</v>
      </c>
      <c r="W235">
        <v>22.17</v>
      </c>
      <c r="X235">
        <v>21.02</v>
      </c>
      <c r="Y235">
        <v>24.74</v>
      </c>
      <c r="Z235">
        <v>20.149999999999999</v>
      </c>
      <c r="AA235">
        <v>5.27</v>
      </c>
      <c r="AB235">
        <v>93.44</v>
      </c>
    </row>
    <row r="236" spans="18:28" x14ac:dyDescent="0.25">
      <c r="R236">
        <v>2021</v>
      </c>
      <c r="S236">
        <v>8</v>
      </c>
      <c r="T236">
        <v>1</v>
      </c>
      <c r="U236">
        <v>-999</v>
      </c>
      <c r="V236">
        <v>1.29</v>
      </c>
      <c r="W236">
        <v>22.62</v>
      </c>
      <c r="X236">
        <v>21.15</v>
      </c>
      <c r="Y236">
        <v>25.7</v>
      </c>
      <c r="Z236">
        <v>19.73</v>
      </c>
      <c r="AA236">
        <v>15.82</v>
      </c>
      <c r="AB236">
        <v>91.88</v>
      </c>
    </row>
    <row r="237" spans="18:28" x14ac:dyDescent="0.25">
      <c r="R237">
        <v>2021</v>
      </c>
      <c r="S237">
        <v>8</v>
      </c>
      <c r="T237">
        <v>2</v>
      </c>
      <c r="U237">
        <v>-999</v>
      </c>
      <c r="V237">
        <v>1.82</v>
      </c>
      <c r="W237">
        <v>22.26</v>
      </c>
      <c r="X237">
        <v>20.83</v>
      </c>
      <c r="Y237">
        <v>25.95</v>
      </c>
      <c r="Z237">
        <v>19.899999999999999</v>
      </c>
      <c r="AA237">
        <v>15.82</v>
      </c>
      <c r="AB237">
        <v>91.94</v>
      </c>
    </row>
    <row r="238" spans="18:28" x14ac:dyDescent="0.25">
      <c r="R238">
        <v>2021</v>
      </c>
      <c r="S238">
        <v>8</v>
      </c>
      <c r="T238">
        <v>3</v>
      </c>
      <c r="U238">
        <v>-999</v>
      </c>
      <c r="V238">
        <v>1.45</v>
      </c>
      <c r="W238">
        <v>21.95</v>
      </c>
      <c r="X238">
        <v>19.75</v>
      </c>
      <c r="Y238">
        <v>25.8</v>
      </c>
      <c r="Z238">
        <v>18.87</v>
      </c>
      <c r="AA238">
        <v>0</v>
      </c>
      <c r="AB238">
        <v>87.94</v>
      </c>
    </row>
    <row r="239" spans="18:28" x14ac:dyDescent="0.25">
      <c r="R239">
        <v>2021</v>
      </c>
      <c r="S239">
        <v>8</v>
      </c>
      <c r="T239">
        <v>4</v>
      </c>
      <c r="U239">
        <v>-999</v>
      </c>
      <c r="V239">
        <v>1.1599999999999999</v>
      </c>
      <c r="W239">
        <v>21.64</v>
      </c>
      <c r="X239">
        <v>20.02</v>
      </c>
      <c r="Y239">
        <v>24.66</v>
      </c>
      <c r="Z239">
        <v>19.48</v>
      </c>
      <c r="AA239">
        <v>5.27</v>
      </c>
      <c r="AB239">
        <v>91.06</v>
      </c>
    </row>
    <row r="240" spans="18:28" x14ac:dyDescent="0.25">
      <c r="R240">
        <v>2021</v>
      </c>
      <c r="S240">
        <v>8</v>
      </c>
      <c r="T240">
        <v>5</v>
      </c>
      <c r="U240">
        <v>-999</v>
      </c>
      <c r="V240">
        <v>1.27</v>
      </c>
      <c r="W240">
        <v>22.34</v>
      </c>
      <c r="X240">
        <v>20.36</v>
      </c>
      <c r="Y240">
        <v>26.09</v>
      </c>
      <c r="Z240">
        <v>19.37</v>
      </c>
      <c r="AA240">
        <v>5.27</v>
      </c>
      <c r="AB240">
        <v>89.06</v>
      </c>
    </row>
    <row r="241" spans="18:28" x14ac:dyDescent="0.25">
      <c r="R241">
        <v>2021</v>
      </c>
      <c r="S241">
        <v>8</v>
      </c>
      <c r="T241">
        <v>6</v>
      </c>
      <c r="U241">
        <v>-999</v>
      </c>
      <c r="V241">
        <v>1.19</v>
      </c>
      <c r="W241">
        <v>22.65</v>
      </c>
      <c r="X241">
        <v>20.65</v>
      </c>
      <c r="Y241">
        <v>26.55</v>
      </c>
      <c r="Z241">
        <v>19.22</v>
      </c>
      <c r="AA241">
        <v>5.27</v>
      </c>
      <c r="AB241">
        <v>89.19</v>
      </c>
    </row>
    <row r="242" spans="18:28" x14ac:dyDescent="0.25">
      <c r="R242">
        <v>2021</v>
      </c>
      <c r="S242">
        <v>8</v>
      </c>
      <c r="T242">
        <v>7</v>
      </c>
      <c r="U242">
        <v>-999</v>
      </c>
      <c r="V242">
        <v>1.02</v>
      </c>
      <c r="W242">
        <v>23</v>
      </c>
      <c r="X242">
        <v>20.77</v>
      </c>
      <c r="Y242">
        <v>26.77</v>
      </c>
      <c r="Z242">
        <v>19.899999999999999</v>
      </c>
      <c r="AA242">
        <v>5.27</v>
      </c>
      <c r="AB242">
        <v>88.12</v>
      </c>
    </row>
    <row r="243" spans="18:28" x14ac:dyDescent="0.25">
      <c r="R243">
        <v>2021</v>
      </c>
      <c r="S243">
        <v>8</v>
      </c>
      <c r="T243">
        <v>8</v>
      </c>
      <c r="U243">
        <v>-999</v>
      </c>
      <c r="V243">
        <v>0.83</v>
      </c>
      <c r="W243">
        <v>22.65</v>
      </c>
      <c r="X243">
        <v>20.52</v>
      </c>
      <c r="Y243">
        <v>26.15</v>
      </c>
      <c r="Z243">
        <v>20.47</v>
      </c>
      <c r="AA243">
        <v>5.27</v>
      </c>
      <c r="AB243">
        <v>88.62</v>
      </c>
    </row>
    <row r="244" spans="18:28" x14ac:dyDescent="0.25">
      <c r="R244">
        <v>2021</v>
      </c>
      <c r="S244">
        <v>8</v>
      </c>
      <c r="T244">
        <v>9</v>
      </c>
      <c r="U244">
        <v>-999</v>
      </c>
      <c r="V244">
        <v>1.04</v>
      </c>
      <c r="W244">
        <v>23.26</v>
      </c>
      <c r="X244">
        <v>21.02</v>
      </c>
      <c r="Y244">
        <v>26.76</v>
      </c>
      <c r="Z244">
        <v>20.420000000000002</v>
      </c>
      <c r="AA244">
        <v>5.27</v>
      </c>
      <c r="AB244">
        <v>87.81</v>
      </c>
    </row>
    <row r="245" spans="18:28" x14ac:dyDescent="0.25">
      <c r="R245">
        <v>2021</v>
      </c>
      <c r="S245">
        <v>8</v>
      </c>
      <c r="T245">
        <v>10</v>
      </c>
      <c r="U245">
        <v>-999</v>
      </c>
      <c r="V245">
        <v>1.23</v>
      </c>
      <c r="W245">
        <v>22.29</v>
      </c>
      <c r="X245">
        <v>21.04</v>
      </c>
      <c r="Y245">
        <v>24.72</v>
      </c>
      <c r="Z245">
        <v>20.32</v>
      </c>
      <c r="AA245">
        <v>5.27</v>
      </c>
      <c r="AB245">
        <v>92.88</v>
      </c>
    </row>
    <row r="246" spans="18:28" x14ac:dyDescent="0.25">
      <c r="R246">
        <v>2021</v>
      </c>
      <c r="S246">
        <v>8</v>
      </c>
      <c r="T246">
        <v>11</v>
      </c>
      <c r="U246">
        <v>-999</v>
      </c>
      <c r="V246">
        <v>0.92</v>
      </c>
      <c r="W246">
        <v>22.55</v>
      </c>
      <c r="X246">
        <v>20.440000000000001</v>
      </c>
      <c r="Y246">
        <v>24.87</v>
      </c>
      <c r="Z246">
        <v>20.65</v>
      </c>
      <c r="AA246">
        <v>5.27</v>
      </c>
      <c r="AB246">
        <v>88.06</v>
      </c>
    </row>
    <row r="247" spans="18:28" x14ac:dyDescent="0.25">
      <c r="R247">
        <v>2021</v>
      </c>
      <c r="S247">
        <v>8</v>
      </c>
      <c r="T247">
        <v>12</v>
      </c>
      <c r="U247">
        <v>-999</v>
      </c>
      <c r="V247">
        <v>1.1599999999999999</v>
      </c>
      <c r="W247">
        <v>22.85</v>
      </c>
      <c r="X247">
        <v>19.86</v>
      </c>
      <c r="Y247">
        <v>27.1</v>
      </c>
      <c r="Z247">
        <v>20</v>
      </c>
      <c r="AA247">
        <v>0</v>
      </c>
      <c r="AB247">
        <v>84.06</v>
      </c>
    </row>
    <row r="248" spans="18:28" x14ac:dyDescent="0.25">
      <c r="R248">
        <v>2021</v>
      </c>
      <c r="S248">
        <v>8</v>
      </c>
      <c r="T248">
        <v>13</v>
      </c>
      <c r="U248">
        <v>-999</v>
      </c>
      <c r="V248">
        <v>0.96</v>
      </c>
      <c r="W248">
        <v>22.88</v>
      </c>
      <c r="X248">
        <v>20.63</v>
      </c>
      <c r="Y248">
        <v>26.15</v>
      </c>
      <c r="Z248">
        <v>20.58</v>
      </c>
      <c r="AA248">
        <v>5.27</v>
      </c>
      <c r="AB248">
        <v>87.62</v>
      </c>
    </row>
    <row r="249" spans="18:28" x14ac:dyDescent="0.25">
      <c r="R249">
        <v>2021</v>
      </c>
      <c r="S249">
        <v>8</v>
      </c>
      <c r="T249">
        <v>14</v>
      </c>
      <c r="U249">
        <v>-999</v>
      </c>
      <c r="V249">
        <v>1.05</v>
      </c>
      <c r="W249">
        <v>22.26</v>
      </c>
      <c r="X249">
        <v>20.67</v>
      </c>
      <c r="Y249">
        <v>24.51</v>
      </c>
      <c r="Z249">
        <v>20.11</v>
      </c>
      <c r="AA249">
        <v>5.27</v>
      </c>
      <c r="AB249">
        <v>90.94</v>
      </c>
    </row>
    <row r="250" spans="18:28" x14ac:dyDescent="0.25">
      <c r="R250">
        <v>2021</v>
      </c>
      <c r="S250">
        <v>8</v>
      </c>
      <c r="T250">
        <v>15</v>
      </c>
      <c r="U250">
        <v>-999</v>
      </c>
      <c r="V250">
        <v>1.3</v>
      </c>
      <c r="W250">
        <v>22.64</v>
      </c>
      <c r="X250">
        <v>21.05</v>
      </c>
      <c r="Y250">
        <v>25.73</v>
      </c>
      <c r="Z250">
        <v>19.86</v>
      </c>
      <c r="AA250">
        <v>10.55</v>
      </c>
      <c r="AB250">
        <v>91.31</v>
      </c>
    </row>
    <row r="251" spans="18:28" x14ac:dyDescent="0.25">
      <c r="R251">
        <v>2021</v>
      </c>
      <c r="S251">
        <v>8</v>
      </c>
      <c r="T251">
        <v>16</v>
      </c>
      <c r="U251">
        <v>-999</v>
      </c>
      <c r="V251">
        <v>1.19</v>
      </c>
      <c r="W251">
        <v>22.59</v>
      </c>
      <c r="X251">
        <v>21.32</v>
      </c>
      <c r="Y251">
        <v>25.65</v>
      </c>
      <c r="Z251">
        <v>20.16</v>
      </c>
      <c r="AA251">
        <v>5.27</v>
      </c>
      <c r="AB251">
        <v>93</v>
      </c>
    </row>
    <row r="252" spans="18:28" x14ac:dyDescent="0.25">
      <c r="R252">
        <v>2021</v>
      </c>
      <c r="S252">
        <v>8</v>
      </c>
      <c r="T252">
        <v>17</v>
      </c>
      <c r="U252">
        <v>-999</v>
      </c>
      <c r="V252">
        <v>1.03</v>
      </c>
      <c r="W252">
        <v>23.16</v>
      </c>
      <c r="X252">
        <v>21.59</v>
      </c>
      <c r="Y252">
        <v>26.38</v>
      </c>
      <c r="Z252">
        <v>20.41</v>
      </c>
      <c r="AA252">
        <v>10.55</v>
      </c>
      <c r="AB252">
        <v>91.31</v>
      </c>
    </row>
    <row r="253" spans="18:28" x14ac:dyDescent="0.25">
      <c r="R253">
        <v>2021</v>
      </c>
      <c r="S253">
        <v>8</v>
      </c>
      <c r="T253">
        <v>18</v>
      </c>
      <c r="U253">
        <v>-999</v>
      </c>
      <c r="V253">
        <v>0.8</v>
      </c>
      <c r="W253">
        <v>22.76</v>
      </c>
      <c r="X253">
        <v>21.73</v>
      </c>
      <c r="Y253">
        <v>24.98</v>
      </c>
      <c r="Z253">
        <v>21.15</v>
      </c>
      <c r="AA253">
        <v>15.82</v>
      </c>
      <c r="AB253">
        <v>94.12</v>
      </c>
    </row>
    <row r="254" spans="18:28" x14ac:dyDescent="0.25">
      <c r="R254">
        <v>2021</v>
      </c>
      <c r="S254">
        <v>8</v>
      </c>
      <c r="T254">
        <v>19</v>
      </c>
      <c r="U254">
        <v>-999</v>
      </c>
      <c r="V254">
        <v>0.92</v>
      </c>
      <c r="W254">
        <v>22.44</v>
      </c>
      <c r="X254">
        <v>21.49</v>
      </c>
      <c r="Y254">
        <v>24.33</v>
      </c>
      <c r="Z254">
        <v>20.440000000000001</v>
      </c>
      <c r="AA254">
        <v>15.82</v>
      </c>
      <c r="AB254">
        <v>94.5</v>
      </c>
    </row>
    <row r="255" spans="18:28" x14ac:dyDescent="0.25">
      <c r="R255">
        <v>2021</v>
      </c>
      <c r="S255">
        <v>8</v>
      </c>
      <c r="T255">
        <v>20</v>
      </c>
      <c r="U255">
        <v>-999</v>
      </c>
      <c r="V255">
        <v>1.01</v>
      </c>
      <c r="W255">
        <v>22.79</v>
      </c>
      <c r="X255">
        <v>21.25</v>
      </c>
      <c r="Y255">
        <v>25.77</v>
      </c>
      <c r="Z255">
        <v>20.399999999999999</v>
      </c>
      <c r="AA255">
        <v>5.27</v>
      </c>
      <c r="AB255">
        <v>91.38</v>
      </c>
    </row>
    <row r="256" spans="18:28" x14ac:dyDescent="0.25">
      <c r="R256">
        <v>2021</v>
      </c>
      <c r="S256">
        <v>8</v>
      </c>
      <c r="T256">
        <v>21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</row>
    <row r="257" spans="18:28" x14ac:dyDescent="0.25">
      <c r="R257">
        <v>2021</v>
      </c>
      <c r="S257">
        <v>8</v>
      </c>
      <c r="T257">
        <v>22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</row>
    <row r="258" spans="18:28" x14ac:dyDescent="0.25">
      <c r="R258">
        <v>2021</v>
      </c>
      <c r="S258">
        <v>8</v>
      </c>
      <c r="T258">
        <v>23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topLeftCell="M1" workbookViewId="0">
      <selection activeCell="G10" sqref="G10"/>
    </sheetView>
  </sheetViews>
  <sheetFormatPr defaultColWidth="9.140625" defaultRowHeight="15" x14ac:dyDescent="0.25"/>
  <cols>
    <col min="1" max="1" width="10.28515625" style="1" bestFit="1" customWidth="1"/>
    <col min="2" max="2" width="25.5703125" style="1" bestFit="1" customWidth="1"/>
    <col min="3" max="3" width="10.140625" style="1" bestFit="1" customWidth="1"/>
    <col min="4" max="4" width="16.140625" style="1" bestFit="1" customWidth="1"/>
    <col min="5" max="5" width="15.5703125" style="1" customWidth="1"/>
    <col min="6" max="6" width="19.140625" style="1" customWidth="1"/>
    <col min="7" max="7" width="17" style="1" customWidth="1"/>
    <col min="8" max="8" width="18" style="1" customWidth="1"/>
    <col min="9" max="9" width="20.7109375" style="1" customWidth="1"/>
    <col min="10" max="11" width="16" style="1" customWidth="1"/>
    <col min="12" max="12" width="17.85546875" style="1" customWidth="1"/>
    <col min="13" max="13" width="13.7109375" style="1" customWidth="1"/>
    <col min="14" max="14" width="14.140625" style="1" customWidth="1"/>
    <col min="17" max="17" width="14.7109375" customWidth="1"/>
  </cols>
  <sheetData>
    <row r="1" spans="1:30" s="6" customFormat="1" ht="45" x14ac:dyDescent="0.25">
      <c r="A1" s="7" t="s">
        <v>0</v>
      </c>
      <c r="B1" s="7" t="s">
        <v>1</v>
      </c>
      <c r="C1" s="7" t="s">
        <v>8</v>
      </c>
      <c r="D1" s="7" t="s">
        <v>6</v>
      </c>
      <c r="E1" s="7" t="s">
        <v>9</v>
      </c>
      <c r="F1" s="7" t="s">
        <v>5</v>
      </c>
      <c r="G1" s="7" t="s">
        <v>7</v>
      </c>
      <c r="H1" s="7" t="s">
        <v>2</v>
      </c>
      <c r="I1" s="7" t="s">
        <v>3</v>
      </c>
      <c r="J1" s="7" t="s">
        <v>52</v>
      </c>
      <c r="K1" s="7" t="s">
        <v>53</v>
      </c>
      <c r="L1" s="7" t="s">
        <v>4</v>
      </c>
      <c r="M1" s="7" t="s">
        <v>16</v>
      </c>
      <c r="N1" s="7" t="s">
        <v>14</v>
      </c>
      <c r="O1" s="6" t="s">
        <v>51</v>
      </c>
      <c r="P1" s="6" t="s">
        <v>54</v>
      </c>
      <c r="Q1" s="6" t="s">
        <v>55</v>
      </c>
      <c r="R1" s="6" t="s">
        <v>71</v>
      </c>
      <c r="S1" s="6" t="s">
        <v>72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62</v>
      </c>
      <c r="Z1" s="6" t="s">
        <v>63</v>
      </c>
      <c r="AA1" s="6" t="s">
        <v>64</v>
      </c>
      <c r="AB1" s="6" t="s">
        <v>65</v>
      </c>
      <c r="AC1" s="6" t="s">
        <v>61</v>
      </c>
      <c r="AD1" s="6" t="s">
        <v>66</v>
      </c>
    </row>
    <row r="2" spans="1:30" x14ac:dyDescent="0.25">
      <c r="A2" s="3" t="s">
        <v>41</v>
      </c>
      <c r="B2" s="3" t="s">
        <v>42</v>
      </c>
      <c r="C2" s="3" t="s">
        <v>10</v>
      </c>
      <c r="D2" s="3" t="s">
        <v>11</v>
      </c>
      <c r="E2" s="3" t="s">
        <v>12</v>
      </c>
      <c r="F2" s="3" t="s">
        <v>43</v>
      </c>
      <c r="G2" s="3" t="s">
        <v>44</v>
      </c>
      <c r="H2" s="3">
        <v>2013</v>
      </c>
      <c r="I2" s="3" t="s">
        <v>13</v>
      </c>
      <c r="J2" s="4">
        <f>K2-180</f>
        <v>43658</v>
      </c>
      <c r="K2" s="4">
        <v>43838</v>
      </c>
      <c r="L2" s="3" t="s">
        <v>15</v>
      </c>
      <c r="M2" s="3">
        <v>25</v>
      </c>
      <c r="N2" s="3">
        <f>M2*18</f>
        <v>450</v>
      </c>
      <c r="O2" s="2">
        <f>K2-J2</f>
        <v>180</v>
      </c>
      <c r="P2">
        <v>1912.8999999999901</v>
      </c>
      <c r="Q2" s="16">
        <v>43658</v>
      </c>
      <c r="R2">
        <v>6.8270099999999996</v>
      </c>
      <c r="S2">
        <v>-73.426990000000004</v>
      </c>
      <c r="T2">
        <v>2019</v>
      </c>
      <c r="U2">
        <v>193</v>
      </c>
      <c r="V2">
        <v>68.55</v>
      </c>
      <c r="W2">
        <v>0.55000000000000004</v>
      </c>
      <c r="X2">
        <v>80.05</v>
      </c>
      <c r="Y2">
        <v>17.07</v>
      </c>
      <c r="Z2">
        <v>25.74</v>
      </c>
      <c r="AA2">
        <v>16.53</v>
      </c>
      <c r="AB2">
        <v>20.41</v>
      </c>
      <c r="AC2">
        <v>20.59</v>
      </c>
      <c r="AD2">
        <v>7</v>
      </c>
    </row>
    <row r="3" spans="1:30" x14ac:dyDescent="0.25">
      <c r="A3" s="3" t="s">
        <v>41</v>
      </c>
      <c r="B3" s="3" t="s">
        <v>42</v>
      </c>
      <c r="C3" s="3" t="s">
        <v>10</v>
      </c>
      <c r="D3" s="3" t="s">
        <v>11</v>
      </c>
      <c r="E3" s="3" t="s">
        <v>12</v>
      </c>
      <c r="F3" s="3" t="s">
        <v>43</v>
      </c>
      <c r="G3" s="3" t="s">
        <v>44</v>
      </c>
      <c r="H3" s="3">
        <v>2013</v>
      </c>
      <c r="I3" s="3" t="s">
        <v>13</v>
      </c>
      <c r="J3" s="4">
        <f t="shared" ref="J3:J23" si="0">K3-180</f>
        <v>43672</v>
      </c>
      <c r="K3" s="4">
        <v>43852</v>
      </c>
      <c r="L3" s="3" t="s">
        <v>17</v>
      </c>
      <c r="M3" s="3">
        <v>23</v>
      </c>
      <c r="N3" s="3">
        <f>M3*18</f>
        <v>414</v>
      </c>
      <c r="O3" s="2">
        <f t="shared" ref="O3:O23" si="1">K3-J3</f>
        <v>180</v>
      </c>
      <c r="P3">
        <v>1919.29</v>
      </c>
      <c r="Q3" s="16">
        <v>43672</v>
      </c>
      <c r="R3">
        <v>6.8270099999999996</v>
      </c>
      <c r="S3">
        <v>-73.426990000000004</v>
      </c>
      <c r="T3">
        <v>2019</v>
      </c>
      <c r="U3">
        <v>207</v>
      </c>
      <c r="V3">
        <v>2.86</v>
      </c>
      <c r="W3">
        <v>0.68</v>
      </c>
      <c r="X3">
        <v>77.06</v>
      </c>
      <c r="Y3">
        <v>15.85</v>
      </c>
      <c r="Z3">
        <v>24.84</v>
      </c>
      <c r="AA3">
        <v>16.02</v>
      </c>
      <c r="AB3">
        <v>22.425000000000001</v>
      </c>
      <c r="AC3">
        <v>19.93</v>
      </c>
      <c r="AD3">
        <v>7</v>
      </c>
    </row>
    <row r="4" spans="1:30" x14ac:dyDescent="0.25">
      <c r="A4" s="3" t="s">
        <v>41</v>
      </c>
      <c r="B4" s="3" t="s">
        <v>42</v>
      </c>
      <c r="C4" s="3" t="s">
        <v>10</v>
      </c>
      <c r="D4" s="3" t="s">
        <v>11</v>
      </c>
      <c r="E4" s="3" t="s">
        <v>12</v>
      </c>
      <c r="F4" s="3" t="s">
        <v>43</v>
      </c>
      <c r="G4" s="3" t="s">
        <v>44</v>
      </c>
      <c r="H4" s="3">
        <v>2013</v>
      </c>
      <c r="I4" s="3" t="s">
        <v>13</v>
      </c>
      <c r="J4" s="4">
        <f t="shared" si="0"/>
        <v>43687</v>
      </c>
      <c r="K4" s="4">
        <v>43867</v>
      </c>
      <c r="L4" s="3" t="s">
        <v>18</v>
      </c>
      <c r="M4" s="3">
        <v>40</v>
      </c>
      <c r="N4" s="3">
        <f t="shared" ref="N4:N23" si="2">M4*18</f>
        <v>720</v>
      </c>
      <c r="O4" s="2">
        <f t="shared" si="1"/>
        <v>180</v>
      </c>
      <c r="P4">
        <v>1916.76999999999</v>
      </c>
      <c r="Q4" s="16">
        <v>43687</v>
      </c>
      <c r="R4">
        <v>6.8270099999999996</v>
      </c>
      <c r="S4">
        <v>-73.426990000000004</v>
      </c>
      <c r="T4">
        <v>2019</v>
      </c>
      <c r="U4">
        <v>222</v>
      </c>
      <c r="V4">
        <v>0.18</v>
      </c>
      <c r="W4">
        <v>0.57999999999999996</v>
      </c>
      <c r="X4">
        <v>69.67</v>
      </c>
      <c r="Y4">
        <v>15.98</v>
      </c>
      <c r="Z4">
        <v>27.83</v>
      </c>
      <c r="AA4">
        <v>15.97</v>
      </c>
      <c r="AB4">
        <v>20.95</v>
      </c>
      <c r="AC4">
        <v>21.66</v>
      </c>
      <c r="AD4">
        <v>8</v>
      </c>
    </row>
    <row r="5" spans="1:30" x14ac:dyDescent="0.25">
      <c r="A5" s="3" t="s">
        <v>41</v>
      </c>
      <c r="B5" s="3" t="s">
        <v>42</v>
      </c>
      <c r="C5" s="3" t="s">
        <v>10</v>
      </c>
      <c r="D5" s="3" t="s">
        <v>11</v>
      </c>
      <c r="E5" s="3" t="s">
        <v>12</v>
      </c>
      <c r="F5" s="3" t="s">
        <v>43</v>
      </c>
      <c r="G5" s="3" t="s">
        <v>44</v>
      </c>
      <c r="H5" s="3">
        <v>2013</v>
      </c>
      <c r="I5" s="3" t="s">
        <v>13</v>
      </c>
      <c r="J5" s="4">
        <f t="shared" si="0"/>
        <v>43705</v>
      </c>
      <c r="K5" s="4">
        <v>43885</v>
      </c>
      <c r="L5" s="3" t="s">
        <v>19</v>
      </c>
      <c r="M5" s="3">
        <v>33</v>
      </c>
      <c r="N5" s="3">
        <f t="shared" si="2"/>
        <v>594</v>
      </c>
      <c r="O5" s="2">
        <f t="shared" si="1"/>
        <v>180</v>
      </c>
      <c r="P5">
        <v>1906.24999999999</v>
      </c>
      <c r="Q5" s="16">
        <v>43705</v>
      </c>
      <c r="R5">
        <v>6.8270099999999996</v>
      </c>
      <c r="S5">
        <v>-73.426990000000004</v>
      </c>
      <c r="T5">
        <v>2019</v>
      </c>
      <c r="U5">
        <v>240</v>
      </c>
      <c r="V5">
        <v>8.33</v>
      </c>
      <c r="W5">
        <v>0.73</v>
      </c>
      <c r="X5">
        <v>73.099999999999994</v>
      </c>
      <c r="Y5">
        <v>16.29</v>
      </c>
      <c r="Z5">
        <v>27.17</v>
      </c>
      <c r="AA5">
        <v>16.52</v>
      </c>
      <c r="AB5">
        <v>19.38</v>
      </c>
      <c r="AC5">
        <v>21.21</v>
      </c>
      <c r="AD5">
        <v>8</v>
      </c>
    </row>
    <row r="6" spans="1:30" x14ac:dyDescent="0.25">
      <c r="A6" s="3" t="s">
        <v>41</v>
      </c>
      <c r="B6" s="3" t="s">
        <v>42</v>
      </c>
      <c r="C6" s="3" t="s">
        <v>10</v>
      </c>
      <c r="D6" s="3" t="s">
        <v>11</v>
      </c>
      <c r="E6" s="3" t="s">
        <v>12</v>
      </c>
      <c r="F6" s="3" t="s">
        <v>43</v>
      </c>
      <c r="G6" s="3" t="s">
        <v>44</v>
      </c>
      <c r="H6" s="3">
        <v>2013</v>
      </c>
      <c r="I6" s="3" t="s">
        <v>13</v>
      </c>
      <c r="J6" s="4">
        <f t="shared" si="0"/>
        <v>43720</v>
      </c>
      <c r="K6" s="4">
        <v>43900</v>
      </c>
      <c r="L6" s="3" t="s">
        <v>20</v>
      </c>
      <c r="M6" s="3">
        <v>200</v>
      </c>
      <c r="N6" s="3">
        <f t="shared" si="2"/>
        <v>3600</v>
      </c>
      <c r="O6" s="2">
        <f t="shared" si="1"/>
        <v>180</v>
      </c>
      <c r="P6">
        <v>1942.91</v>
      </c>
      <c r="Q6" s="16">
        <v>43720</v>
      </c>
      <c r="R6">
        <v>6.8270099999999996</v>
      </c>
      <c r="S6">
        <v>-73.426990000000004</v>
      </c>
      <c r="T6">
        <v>2019</v>
      </c>
      <c r="U6">
        <v>255</v>
      </c>
      <c r="V6">
        <v>2.67</v>
      </c>
      <c r="W6">
        <v>0.64</v>
      </c>
      <c r="X6">
        <v>69.98</v>
      </c>
      <c r="Y6">
        <v>16.89</v>
      </c>
      <c r="Z6">
        <v>28.82</v>
      </c>
      <c r="AA6">
        <v>17.52</v>
      </c>
      <c r="AB6">
        <v>20.54</v>
      </c>
      <c r="AC6">
        <v>22.53</v>
      </c>
      <c r="AD6">
        <v>9</v>
      </c>
    </row>
    <row r="7" spans="1:30" x14ac:dyDescent="0.25">
      <c r="A7" s="3" t="s">
        <v>41</v>
      </c>
      <c r="B7" s="3" t="s">
        <v>42</v>
      </c>
      <c r="C7" s="3" t="s">
        <v>10</v>
      </c>
      <c r="D7" s="3" t="s">
        <v>11</v>
      </c>
      <c r="E7" s="3" t="s">
        <v>12</v>
      </c>
      <c r="F7" s="3" t="s">
        <v>43</v>
      </c>
      <c r="G7" s="3" t="s">
        <v>44</v>
      </c>
      <c r="H7" s="3">
        <v>2013</v>
      </c>
      <c r="I7" s="3" t="s">
        <v>13</v>
      </c>
      <c r="J7" s="4">
        <f t="shared" si="0"/>
        <v>43735</v>
      </c>
      <c r="K7" s="4">
        <v>43915</v>
      </c>
      <c r="L7" s="3" t="s">
        <v>21</v>
      </c>
      <c r="M7" s="3">
        <v>238</v>
      </c>
      <c r="N7" s="3">
        <f t="shared" si="2"/>
        <v>4284</v>
      </c>
      <c r="O7" s="2">
        <f t="shared" si="1"/>
        <v>180</v>
      </c>
      <c r="P7">
        <v>1966.9</v>
      </c>
      <c r="Q7" s="16">
        <v>43735</v>
      </c>
      <c r="R7">
        <v>6.8270099999999996</v>
      </c>
      <c r="S7">
        <v>-73.426990000000004</v>
      </c>
      <c r="T7">
        <v>2019</v>
      </c>
      <c r="U7">
        <v>270</v>
      </c>
      <c r="V7">
        <v>0.04</v>
      </c>
      <c r="W7">
        <v>0.67</v>
      </c>
      <c r="X7">
        <v>71.27</v>
      </c>
      <c r="Y7">
        <v>16.14</v>
      </c>
      <c r="Z7">
        <v>27.8</v>
      </c>
      <c r="AA7">
        <v>16.2</v>
      </c>
      <c r="AB7">
        <v>20.41</v>
      </c>
      <c r="AC7">
        <v>21.47</v>
      </c>
      <c r="AD7">
        <v>9</v>
      </c>
    </row>
    <row r="8" spans="1:30" x14ac:dyDescent="0.25">
      <c r="A8" s="3" t="s">
        <v>41</v>
      </c>
      <c r="B8" s="3" t="s">
        <v>42</v>
      </c>
      <c r="C8" s="3" t="s">
        <v>10</v>
      </c>
      <c r="D8" s="3" t="s">
        <v>11</v>
      </c>
      <c r="E8" s="3" t="s">
        <v>12</v>
      </c>
      <c r="F8" s="3" t="s">
        <v>43</v>
      </c>
      <c r="G8" s="3" t="s">
        <v>44</v>
      </c>
      <c r="H8" s="3">
        <v>2013</v>
      </c>
      <c r="I8" s="3" t="s">
        <v>13</v>
      </c>
      <c r="J8" s="4">
        <f t="shared" si="0"/>
        <v>43753</v>
      </c>
      <c r="K8" s="4">
        <v>43933</v>
      </c>
      <c r="L8" s="3" t="s">
        <v>22</v>
      </c>
      <c r="M8" s="3">
        <v>48</v>
      </c>
      <c r="N8" s="3">
        <f t="shared" si="2"/>
        <v>864</v>
      </c>
      <c r="O8" s="2">
        <f t="shared" si="1"/>
        <v>180</v>
      </c>
      <c r="P8">
        <v>2005.24</v>
      </c>
      <c r="Q8" s="16">
        <v>43753</v>
      </c>
      <c r="R8">
        <v>6.8270099999999996</v>
      </c>
      <c r="S8">
        <v>-73.426990000000004</v>
      </c>
      <c r="T8">
        <v>2019</v>
      </c>
      <c r="U8">
        <v>288</v>
      </c>
      <c r="V8">
        <v>10.99</v>
      </c>
      <c r="W8">
        <v>0.59</v>
      </c>
      <c r="X8">
        <v>81.25</v>
      </c>
      <c r="Y8">
        <v>16.38</v>
      </c>
      <c r="Z8">
        <v>24.5</v>
      </c>
      <c r="AA8">
        <v>15.55</v>
      </c>
      <c r="AB8">
        <v>19.350000000000001</v>
      </c>
      <c r="AC8">
        <v>19.64</v>
      </c>
      <c r="AD8">
        <v>10</v>
      </c>
    </row>
    <row r="9" spans="1:30" x14ac:dyDescent="0.25">
      <c r="A9" s="3" t="s">
        <v>41</v>
      </c>
      <c r="B9" s="3" t="s">
        <v>42</v>
      </c>
      <c r="C9" s="3" t="s">
        <v>10</v>
      </c>
      <c r="D9" s="3" t="s">
        <v>11</v>
      </c>
      <c r="E9" s="3" t="s">
        <v>12</v>
      </c>
      <c r="F9" s="3" t="s">
        <v>43</v>
      </c>
      <c r="G9" s="3" t="s">
        <v>44</v>
      </c>
      <c r="H9" s="3">
        <v>2013</v>
      </c>
      <c r="I9" s="3" t="s">
        <v>13</v>
      </c>
      <c r="J9" s="4">
        <f t="shared" si="0"/>
        <v>43769</v>
      </c>
      <c r="K9" s="4">
        <v>43949</v>
      </c>
      <c r="L9" s="3" t="s">
        <v>23</v>
      </c>
      <c r="M9" s="3">
        <v>89</v>
      </c>
      <c r="N9" s="3">
        <f t="shared" si="2"/>
        <v>1602</v>
      </c>
      <c r="O9" s="2">
        <f t="shared" si="1"/>
        <v>180</v>
      </c>
      <c r="P9">
        <v>2044.25</v>
      </c>
      <c r="Q9" s="16">
        <v>43769</v>
      </c>
      <c r="R9">
        <v>6.8270099999999996</v>
      </c>
      <c r="S9">
        <v>-73.426990000000004</v>
      </c>
      <c r="T9">
        <v>2019</v>
      </c>
      <c r="U9">
        <v>304</v>
      </c>
      <c r="V9">
        <v>0.26</v>
      </c>
      <c r="W9">
        <v>0.67</v>
      </c>
      <c r="X9">
        <v>81.09</v>
      </c>
      <c r="Y9">
        <v>17.02</v>
      </c>
      <c r="Z9">
        <v>25.78</v>
      </c>
      <c r="AA9">
        <v>16.11</v>
      </c>
      <c r="AB9">
        <v>20.66</v>
      </c>
      <c r="AC9">
        <v>20.329999999999998</v>
      </c>
      <c r="AD9">
        <v>10</v>
      </c>
    </row>
    <row r="10" spans="1:30" x14ac:dyDescent="0.25">
      <c r="A10" s="3" t="s">
        <v>41</v>
      </c>
      <c r="B10" s="3" t="s">
        <v>42</v>
      </c>
      <c r="C10" s="3" t="s">
        <v>10</v>
      </c>
      <c r="D10" s="3" t="s">
        <v>11</v>
      </c>
      <c r="E10" s="3" t="s">
        <v>12</v>
      </c>
      <c r="F10" s="3" t="s">
        <v>43</v>
      </c>
      <c r="G10" s="3" t="s">
        <v>44</v>
      </c>
      <c r="H10" s="3">
        <v>2013</v>
      </c>
      <c r="I10" s="3" t="s">
        <v>13</v>
      </c>
      <c r="J10" s="4">
        <f t="shared" si="0"/>
        <v>43783</v>
      </c>
      <c r="K10" s="4">
        <v>43963</v>
      </c>
      <c r="L10" s="3" t="s">
        <v>24</v>
      </c>
      <c r="M10" s="3">
        <v>160</v>
      </c>
      <c r="N10" s="3">
        <f t="shared" si="2"/>
        <v>2880</v>
      </c>
      <c r="O10" s="2">
        <f t="shared" si="1"/>
        <v>180</v>
      </c>
      <c r="P10">
        <v>1907.47999999999</v>
      </c>
      <c r="Q10" s="16">
        <v>43783</v>
      </c>
      <c r="R10">
        <v>6.8270099999999996</v>
      </c>
      <c r="S10">
        <v>-73.426990000000004</v>
      </c>
      <c r="T10">
        <v>2019</v>
      </c>
      <c r="U10">
        <v>318</v>
      </c>
      <c r="V10">
        <v>22.87</v>
      </c>
      <c r="W10">
        <v>0.79</v>
      </c>
      <c r="X10">
        <v>88.37</v>
      </c>
      <c r="Y10">
        <v>17.52</v>
      </c>
      <c r="Z10">
        <v>23.8</v>
      </c>
      <c r="AA10">
        <v>16.57</v>
      </c>
      <c r="AB10">
        <v>18.09</v>
      </c>
      <c r="AC10">
        <v>19.5</v>
      </c>
      <c r="AD10">
        <v>11</v>
      </c>
    </row>
    <row r="11" spans="1:30" x14ac:dyDescent="0.25">
      <c r="A11" s="3" t="s">
        <v>41</v>
      </c>
      <c r="B11" s="3" t="s">
        <v>42</v>
      </c>
      <c r="C11" s="3" t="s">
        <v>10</v>
      </c>
      <c r="D11" s="3" t="s">
        <v>11</v>
      </c>
      <c r="E11" s="3" t="s">
        <v>12</v>
      </c>
      <c r="F11" s="3" t="s">
        <v>43</v>
      </c>
      <c r="G11" s="3" t="s">
        <v>44</v>
      </c>
      <c r="H11" s="3">
        <v>2013</v>
      </c>
      <c r="I11" s="3" t="s">
        <v>13</v>
      </c>
      <c r="J11" s="4">
        <f t="shared" si="0"/>
        <v>43798</v>
      </c>
      <c r="K11" s="4">
        <v>43978</v>
      </c>
      <c r="L11" s="3" t="s">
        <v>25</v>
      </c>
      <c r="M11" s="3">
        <v>144</v>
      </c>
      <c r="N11" s="3">
        <f t="shared" si="2"/>
        <v>2592</v>
      </c>
      <c r="O11" s="2">
        <f t="shared" si="1"/>
        <v>180</v>
      </c>
      <c r="P11">
        <v>1916.59</v>
      </c>
      <c r="Q11" s="16">
        <v>43798</v>
      </c>
      <c r="R11">
        <v>6.8270099999999996</v>
      </c>
      <c r="S11">
        <v>-73.426990000000004</v>
      </c>
      <c r="T11">
        <v>2019</v>
      </c>
      <c r="U11">
        <v>333</v>
      </c>
      <c r="V11">
        <v>1.33</v>
      </c>
      <c r="W11">
        <v>0.68</v>
      </c>
      <c r="X11">
        <v>87.77</v>
      </c>
      <c r="Y11">
        <v>17.52</v>
      </c>
      <c r="Z11">
        <v>22.84</v>
      </c>
      <c r="AA11">
        <v>17.309999999999999</v>
      </c>
      <c r="AB11">
        <v>16.809999999999999</v>
      </c>
      <c r="AC11">
        <v>19.61</v>
      </c>
      <c r="AD11">
        <v>11</v>
      </c>
    </row>
    <row r="12" spans="1:30" x14ac:dyDescent="0.25">
      <c r="A12" s="3" t="s">
        <v>41</v>
      </c>
      <c r="B12" s="3" t="s">
        <v>42</v>
      </c>
      <c r="C12" s="3" t="s">
        <v>10</v>
      </c>
      <c r="D12" s="3" t="s">
        <v>11</v>
      </c>
      <c r="E12" s="3" t="s">
        <v>12</v>
      </c>
      <c r="F12" s="3" t="s">
        <v>43</v>
      </c>
      <c r="G12" s="3" t="s">
        <v>44</v>
      </c>
      <c r="H12" s="3">
        <v>2013</v>
      </c>
      <c r="I12" s="3" t="s">
        <v>13</v>
      </c>
      <c r="J12" s="4">
        <f t="shared" si="0"/>
        <v>43812</v>
      </c>
      <c r="K12" s="4">
        <v>43992</v>
      </c>
      <c r="L12" s="3" t="s">
        <v>26</v>
      </c>
      <c r="M12" s="3">
        <v>182</v>
      </c>
      <c r="N12" s="3">
        <f t="shared" si="2"/>
        <v>3276</v>
      </c>
      <c r="O12" s="2">
        <f t="shared" si="1"/>
        <v>180</v>
      </c>
      <c r="P12">
        <v>2054.56</v>
      </c>
      <c r="Q12" s="16">
        <v>43812</v>
      </c>
      <c r="R12">
        <v>6.8270099999999996</v>
      </c>
      <c r="S12">
        <v>-73.426990000000004</v>
      </c>
      <c r="T12">
        <v>2019</v>
      </c>
      <c r="U12">
        <v>347</v>
      </c>
      <c r="V12">
        <v>4.08</v>
      </c>
      <c r="W12">
        <v>0.88</v>
      </c>
      <c r="X12">
        <v>88.25</v>
      </c>
      <c r="Y12">
        <v>17.53</v>
      </c>
      <c r="Z12">
        <v>23.13</v>
      </c>
      <c r="AA12">
        <v>16.989999999999998</v>
      </c>
      <c r="AB12">
        <v>18.91</v>
      </c>
      <c r="AC12">
        <v>19.53</v>
      </c>
      <c r="AD12">
        <v>12</v>
      </c>
    </row>
    <row r="13" spans="1:30" x14ac:dyDescent="0.25">
      <c r="A13" s="3" t="s">
        <v>41</v>
      </c>
      <c r="B13" s="3" t="s">
        <v>42</v>
      </c>
      <c r="C13" s="3" t="s">
        <v>10</v>
      </c>
      <c r="D13" s="3" t="s">
        <v>11</v>
      </c>
      <c r="E13" s="3" t="s">
        <v>12</v>
      </c>
      <c r="F13" s="3" t="s">
        <v>43</v>
      </c>
      <c r="G13" s="3" t="s">
        <v>44</v>
      </c>
      <c r="H13" s="3">
        <v>2013</v>
      </c>
      <c r="I13" s="3" t="s">
        <v>13</v>
      </c>
      <c r="J13" s="4">
        <f t="shared" si="0"/>
        <v>43827</v>
      </c>
      <c r="K13" s="4">
        <v>44007</v>
      </c>
      <c r="L13" s="3" t="s">
        <v>27</v>
      </c>
      <c r="M13" s="3">
        <v>62</v>
      </c>
      <c r="N13" s="3">
        <f t="shared" si="2"/>
        <v>1116</v>
      </c>
      <c r="O13" s="2">
        <f t="shared" si="1"/>
        <v>180</v>
      </c>
      <c r="P13">
        <v>2063.06</v>
      </c>
      <c r="Q13" s="16">
        <v>43827</v>
      </c>
      <c r="R13">
        <v>6.8270099999999996</v>
      </c>
      <c r="S13">
        <v>-73.426990000000004</v>
      </c>
      <c r="T13">
        <v>2019</v>
      </c>
      <c r="U13">
        <v>362</v>
      </c>
      <c r="V13">
        <v>0.38</v>
      </c>
      <c r="W13">
        <v>0.47</v>
      </c>
      <c r="X13">
        <v>82.26</v>
      </c>
      <c r="Y13">
        <v>18.2</v>
      </c>
      <c r="Z13">
        <v>25.83</v>
      </c>
      <c r="AA13">
        <v>18.41</v>
      </c>
      <c r="AB13">
        <v>19.37</v>
      </c>
      <c r="AC13">
        <v>21.31</v>
      </c>
      <c r="AD13">
        <v>12</v>
      </c>
    </row>
    <row r="14" spans="1:30" x14ac:dyDescent="0.25">
      <c r="A14" s="3" t="s">
        <v>41</v>
      </c>
      <c r="B14" s="3" t="s">
        <v>42</v>
      </c>
      <c r="C14" s="3" t="s">
        <v>10</v>
      </c>
      <c r="D14" s="3" t="s">
        <v>11</v>
      </c>
      <c r="E14" s="3" t="s">
        <v>12</v>
      </c>
      <c r="F14" s="3" t="s">
        <v>43</v>
      </c>
      <c r="G14" s="3" t="s">
        <v>44</v>
      </c>
      <c r="H14" s="3">
        <v>2013</v>
      </c>
      <c r="I14" s="3" t="s">
        <v>13</v>
      </c>
      <c r="J14" s="4">
        <f t="shared" si="0"/>
        <v>43843</v>
      </c>
      <c r="K14" s="4">
        <v>44023</v>
      </c>
      <c r="L14" s="3" t="s">
        <v>28</v>
      </c>
      <c r="M14" s="3">
        <v>38</v>
      </c>
      <c r="N14" s="3">
        <f t="shared" si="2"/>
        <v>684</v>
      </c>
      <c r="O14" s="2">
        <f t="shared" si="1"/>
        <v>180</v>
      </c>
      <c r="P14">
        <v>2083.12</v>
      </c>
      <c r="Q14" s="16">
        <v>43843</v>
      </c>
      <c r="R14">
        <v>6.8270099999999996</v>
      </c>
      <c r="S14">
        <v>-73.426990000000004</v>
      </c>
      <c r="T14">
        <v>2020</v>
      </c>
      <c r="U14">
        <v>13</v>
      </c>
      <c r="V14">
        <v>0</v>
      </c>
      <c r="W14">
        <v>0.96</v>
      </c>
      <c r="X14">
        <v>71.73</v>
      </c>
      <c r="Y14">
        <v>16.03</v>
      </c>
      <c r="Z14">
        <v>27.44</v>
      </c>
      <c r="AA14">
        <v>15.36</v>
      </c>
      <c r="AB14">
        <v>22.78</v>
      </c>
      <c r="AC14">
        <v>21.25</v>
      </c>
      <c r="AD14">
        <v>1</v>
      </c>
    </row>
    <row r="15" spans="1:30" x14ac:dyDescent="0.25">
      <c r="A15" s="3" t="s">
        <v>41</v>
      </c>
      <c r="B15" s="3" t="s">
        <v>42</v>
      </c>
      <c r="C15" s="3" t="s">
        <v>10</v>
      </c>
      <c r="D15" s="3" t="s">
        <v>11</v>
      </c>
      <c r="E15" s="3" t="s">
        <v>12</v>
      </c>
      <c r="F15" s="3" t="s">
        <v>43</v>
      </c>
      <c r="G15" s="3" t="s">
        <v>44</v>
      </c>
      <c r="H15" s="3">
        <v>2013</v>
      </c>
      <c r="I15" s="3" t="s">
        <v>13</v>
      </c>
      <c r="J15" s="4">
        <f t="shared" si="0"/>
        <v>43857</v>
      </c>
      <c r="K15" s="4">
        <v>44037</v>
      </c>
      <c r="L15" s="3" t="s">
        <v>29</v>
      </c>
      <c r="M15" s="3">
        <v>35</v>
      </c>
      <c r="N15" s="3">
        <f t="shared" si="2"/>
        <v>630</v>
      </c>
      <c r="O15" s="2">
        <f t="shared" si="1"/>
        <v>180</v>
      </c>
      <c r="P15">
        <v>2086.0099999999902</v>
      </c>
      <c r="Q15" s="16">
        <v>43857</v>
      </c>
      <c r="R15">
        <v>6.8270099999999996</v>
      </c>
      <c r="S15">
        <v>-73.426990000000004</v>
      </c>
      <c r="T15">
        <v>2020</v>
      </c>
      <c r="U15">
        <v>27</v>
      </c>
      <c r="V15">
        <v>8.83</v>
      </c>
      <c r="W15">
        <v>0.73</v>
      </c>
      <c r="X15">
        <v>91.08</v>
      </c>
      <c r="Y15">
        <v>18.07</v>
      </c>
      <c r="Z15">
        <v>22.19</v>
      </c>
      <c r="AA15">
        <v>17.89</v>
      </c>
      <c r="AB15">
        <v>17.675000000000001</v>
      </c>
      <c r="AC15">
        <v>19.579999999999998</v>
      </c>
      <c r="AD15">
        <v>1</v>
      </c>
    </row>
    <row r="16" spans="1:30" x14ac:dyDescent="0.25">
      <c r="A16" s="3" t="s">
        <v>41</v>
      </c>
      <c r="B16" s="3" t="s">
        <v>42</v>
      </c>
      <c r="C16" s="3" t="s">
        <v>10</v>
      </c>
      <c r="D16" s="3" t="s">
        <v>11</v>
      </c>
      <c r="E16" s="3" t="s">
        <v>12</v>
      </c>
      <c r="F16" s="3" t="s">
        <v>43</v>
      </c>
      <c r="G16" s="3" t="s">
        <v>44</v>
      </c>
      <c r="H16" s="3">
        <v>2013</v>
      </c>
      <c r="I16" s="3" t="s">
        <v>13</v>
      </c>
      <c r="J16" s="4">
        <f t="shared" si="0"/>
        <v>43883</v>
      </c>
      <c r="K16" s="4">
        <v>44063</v>
      </c>
      <c r="L16" s="3" t="s">
        <v>30</v>
      </c>
      <c r="M16" s="3">
        <v>49</v>
      </c>
      <c r="N16" s="3">
        <f t="shared" si="2"/>
        <v>882</v>
      </c>
      <c r="O16" s="2">
        <f t="shared" si="1"/>
        <v>180</v>
      </c>
      <c r="P16">
        <v>2103.7600000000002</v>
      </c>
      <c r="Q16" s="16">
        <v>43883</v>
      </c>
      <c r="R16">
        <v>6.8270099999999996</v>
      </c>
      <c r="S16">
        <v>-73.426990000000004</v>
      </c>
      <c r="T16">
        <v>2020</v>
      </c>
      <c r="U16">
        <v>53</v>
      </c>
      <c r="V16">
        <v>1.01</v>
      </c>
      <c r="W16">
        <v>0.36</v>
      </c>
      <c r="X16">
        <v>82.44</v>
      </c>
      <c r="Y16">
        <v>17.55</v>
      </c>
      <c r="Z16">
        <v>24.55</v>
      </c>
      <c r="AA16">
        <v>18.07</v>
      </c>
      <c r="AB16">
        <v>17.23</v>
      </c>
      <c r="AC16">
        <v>20.62</v>
      </c>
      <c r="AD16">
        <v>2</v>
      </c>
    </row>
    <row r="17" spans="1:30" x14ac:dyDescent="0.25">
      <c r="A17" s="3" t="s">
        <v>41</v>
      </c>
      <c r="B17" s="3" t="s">
        <v>42</v>
      </c>
      <c r="C17" s="3" t="s">
        <v>10</v>
      </c>
      <c r="D17" s="3" t="s">
        <v>11</v>
      </c>
      <c r="E17" s="3" t="s">
        <v>12</v>
      </c>
      <c r="F17" s="3" t="s">
        <v>43</v>
      </c>
      <c r="G17" s="3" t="s">
        <v>44</v>
      </c>
      <c r="H17" s="3">
        <v>2013</v>
      </c>
      <c r="I17" s="3" t="s">
        <v>13</v>
      </c>
      <c r="J17" s="4">
        <f t="shared" si="0"/>
        <v>43909</v>
      </c>
      <c r="K17" s="4">
        <v>44089</v>
      </c>
      <c r="L17" s="3" t="s">
        <v>31</v>
      </c>
      <c r="M17" s="3">
        <v>184</v>
      </c>
      <c r="N17" s="3">
        <f t="shared" si="2"/>
        <v>3312</v>
      </c>
      <c r="O17" s="2">
        <f t="shared" si="1"/>
        <v>180</v>
      </c>
      <c r="P17">
        <v>2095.5300000000002</v>
      </c>
      <c r="Q17" s="16">
        <v>43909</v>
      </c>
      <c r="R17">
        <v>6.8270099999999996</v>
      </c>
      <c r="S17">
        <v>-73.426990000000004</v>
      </c>
      <c r="T17">
        <v>2020</v>
      </c>
      <c r="U17">
        <v>79</v>
      </c>
      <c r="V17">
        <v>0.05</v>
      </c>
      <c r="W17">
        <v>0.85</v>
      </c>
      <c r="X17">
        <v>74.44</v>
      </c>
      <c r="Y17">
        <v>16.63</v>
      </c>
      <c r="Z17">
        <v>26.35</v>
      </c>
      <c r="AA17">
        <v>17.3</v>
      </c>
      <c r="AB17">
        <v>21.54</v>
      </c>
      <c r="AC17">
        <v>21.28</v>
      </c>
      <c r="AD17">
        <v>3</v>
      </c>
    </row>
    <row r="18" spans="1:30" x14ac:dyDescent="0.25">
      <c r="A18" s="3" t="s">
        <v>41</v>
      </c>
      <c r="B18" s="3" t="s">
        <v>42</v>
      </c>
      <c r="C18" s="3" t="s">
        <v>10</v>
      </c>
      <c r="D18" s="3" t="s">
        <v>11</v>
      </c>
      <c r="E18" s="3" t="s">
        <v>12</v>
      </c>
      <c r="F18" s="3" t="s">
        <v>43</v>
      </c>
      <c r="G18" s="3" t="s">
        <v>44</v>
      </c>
      <c r="H18" s="3">
        <v>2013</v>
      </c>
      <c r="I18" s="3" t="s">
        <v>13</v>
      </c>
      <c r="J18" s="4">
        <f t="shared" si="0"/>
        <v>43929</v>
      </c>
      <c r="K18" s="4">
        <v>44109</v>
      </c>
      <c r="L18" s="3" t="s">
        <v>32</v>
      </c>
      <c r="M18" s="3">
        <v>150</v>
      </c>
      <c r="N18" s="3">
        <f t="shared" si="2"/>
        <v>2700</v>
      </c>
      <c r="O18" s="2">
        <f t="shared" si="1"/>
        <v>180</v>
      </c>
      <c r="P18">
        <v>2108.5099999999902</v>
      </c>
      <c r="Q18" s="16">
        <v>43929</v>
      </c>
      <c r="R18">
        <v>6.8270099999999996</v>
      </c>
      <c r="S18">
        <v>-73.426990000000004</v>
      </c>
      <c r="T18">
        <v>2020</v>
      </c>
      <c r="U18">
        <v>99</v>
      </c>
      <c r="V18">
        <v>0.09</v>
      </c>
      <c r="W18">
        <v>0.59</v>
      </c>
      <c r="X18">
        <v>73.83</v>
      </c>
      <c r="Y18">
        <v>17.79</v>
      </c>
      <c r="Z18">
        <v>28.41</v>
      </c>
      <c r="AA18">
        <v>18.59</v>
      </c>
      <c r="AB18">
        <v>19.43</v>
      </c>
      <c r="AC18">
        <v>22.61</v>
      </c>
      <c r="AD18">
        <v>4</v>
      </c>
    </row>
    <row r="19" spans="1:30" x14ac:dyDescent="0.25">
      <c r="A19" s="3" t="s">
        <v>41</v>
      </c>
      <c r="B19" s="3" t="s">
        <v>42</v>
      </c>
      <c r="C19" s="3" t="s">
        <v>10</v>
      </c>
      <c r="D19" s="3" t="s">
        <v>11</v>
      </c>
      <c r="E19" s="3" t="s">
        <v>12</v>
      </c>
      <c r="F19" s="3" t="s">
        <v>43</v>
      </c>
      <c r="G19" s="3" t="s">
        <v>44</v>
      </c>
      <c r="H19" s="3">
        <v>2013</v>
      </c>
      <c r="I19" s="3" t="s">
        <v>13</v>
      </c>
      <c r="J19" s="4">
        <f t="shared" si="0"/>
        <v>43944</v>
      </c>
      <c r="K19" s="4">
        <v>44124</v>
      </c>
      <c r="L19" s="3" t="s">
        <v>33</v>
      </c>
      <c r="M19" s="3">
        <v>94</v>
      </c>
      <c r="N19" s="3">
        <f t="shared" si="2"/>
        <v>1692</v>
      </c>
      <c r="O19" s="2">
        <f t="shared" si="1"/>
        <v>180</v>
      </c>
      <c r="P19">
        <v>2052.4699999999998</v>
      </c>
      <c r="Q19" s="16">
        <v>43944</v>
      </c>
      <c r="R19">
        <v>6.8270099999999996</v>
      </c>
      <c r="S19">
        <v>-73.426990000000004</v>
      </c>
      <c r="T19">
        <v>2020</v>
      </c>
      <c r="U19">
        <v>114</v>
      </c>
      <c r="V19">
        <v>0.21</v>
      </c>
      <c r="W19">
        <v>0.47</v>
      </c>
      <c r="X19">
        <v>78.040000000000006</v>
      </c>
      <c r="Y19">
        <v>17.47</v>
      </c>
      <c r="Z19">
        <v>26.56</v>
      </c>
      <c r="AA19">
        <v>17.670000000000002</v>
      </c>
      <c r="AB19">
        <v>20.164999999999999</v>
      </c>
      <c r="AC19">
        <v>21.4</v>
      </c>
      <c r="AD19">
        <v>4</v>
      </c>
    </row>
    <row r="20" spans="1:30" x14ac:dyDescent="0.25">
      <c r="A20" s="3" t="s">
        <v>41</v>
      </c>
      <c r="B20" s="3" t="s">
        <v>42</v>
      </c>
      <c r="C20" s="3" t="s">
        <v>10</v>
      </c>
      <c r="D20" s="3" t="s">
        <v>11</v>
      </c>
      <c r="E20" s="3" t="s">
        <v>12</v>
      </c>
      <c r="F20" s="3" t="s">
        <v>43</v>
      </c>
      <c r="G20" s="3" t="s">
        <v>44</v>
      </c>
      <c r="H20" s="3">
        <v>2013</v>
      </c>
      <c r="I20" s="3" t="s">
        <v>13</v>
      </c>
      <c r="J20" s="4">
        <f t="shared" si="0"/>
        <v>43961</v>
      </c>
      <c r="K20" s="4">
        <v>44141</v>
      </c>
      <c r="L20" s="3" t="s">
        <v>34</v>
      </c>
      <c r="M20" s="3">
        <v>192</v>
      </c>
      <c r="N20" s="3">
        <f t="shared" si="2"/>
        <v>3456</v>
      </c>
      <c r="O20" s="2">
        <f t="shared" si="1"/>
        <v>180</v>
      </c>
      <c r="P20">
        <v>2052.7399999999998</v>
      </c>
      <c r="Q20" s="16">
        <v>43961</v>
      </c>
      <c r="R20">
        <v>6.8270099999999996</v>
      </c>
      <c r="S20">
        <v>-73.426990000000004</v>
      </c>
      <c r="T20">
        <v>2020</v>
      </c>
      <c r="U20">
        <v>131</v>
      </c>
      <c r="V20">
        <v>0.16</v>
      </c>
      <c r="W20">
        <v>0.73</v>
      </c>
      <c r="X20">
        <v>63.54</v>
      </c>
      <c r="Y20">
        <v>17.13</v>
      </c>
      <c r="Z20">
        <v>31.42</v>
      </c>
      <c r="AA20">
        <v>17.88</v>
      </c>
      <c r="AB20">
        <v>22.93</v>
      </c>
      <c r="AC20">
        <v>24.37</v>
      </c>
      <c r="AD20">
        <v>5</v>
      </c>
    </row>
    <row r="21" spans="1:30" x14ac:dyDescent="0.25">
      <c r="A21" s="3" t="s">
        <v>41</v>
      </c>
      <c r="B21" s="3" t="s">
        <v>42</v>
      </c>
      <c r="C21" s="3" t="s">
        <v>10</v>
      </c>
      <c r="D21" s="3" t="s">
        <v>11</v>
      </c>
      <c r="E21" s="3" t="s">
        <v>12</v>
      </c>
      <c r="F21" s="3" t="s">
        <v>43</v>
      </c>
      <c r="G21" s="3" t="s">
        <v>44</v>
      </c>
      <c r="H21" s="3">
        <v>2013</v>
      </c>
      <c r="I21" s="3" t="s">
        <v>13</v>
      </c>
      <c r="J21" s="4">
        <f t="shared" si="0"/>
        <v>43973</v>
      </c>
      <c r="K21" s="4">
        <v>44153</v>
      </c>
      <c r="L21" s="3" t="s">
        <v>35</v>
      </c>
      <c r="M21" s="3">
        <v>189</v>
      </c>
      <c r="N21" s="3">
        <f t="shared" si="2"/>
        <v>3402</v>
      </c>
      <c r="O21" s="2">
        <f t="shared" si="1"/>
        <v>180</v>
      </c>
      <c r="P21">
        <v>2098.0300000000002</v>
      </c>
      <c r="Q21" s="16">
        <v>43973</v>
      </c>
      <c r="R21">
        <v>6.8270099999999996</v>
      </c>
      <c r="S21">
        <v>-73.426990000000004</v>
      </c>
      <c r="T21">
        <v>2020</v>
      </c>
      <c r="U21">
        <v>143</v>
      </c>
      <c r="V21">
        <v>1.75</v>
      </c>
      <c r="W21">
        <v>0.5</v>
      </c>
      <c r="X21">
        <v>74.34</v>
      </c>
      <c r="Y21">
        <v>17.91</v>
      </c>
      <c r="Z21">
        <v>27.95</v>
      </c>
      <c r="AA21">
        <v>18.57</v>
      </c>
      <c r="AB21">
        <v>18.89</v>
      </c>
      <c r="AC21">
        <v>22.62</v>
      </c>
      <c r="AD21">
        <v>5</v>
      </c>
    </row>
    <row r="22" spans="1:30" x14ac:dyDescent="0.25">
      <c r="A22" s="3" t="s">
        <v>41</v>
      </c>
      <c r="B22" s="3" t="s">
        <v>42</v>
      </c>
      <c r="C22" s="3" t="s">
        <v>10</v>
      </c>
      <c r="D22" s="3" t="s">
        <v>11</v>
      </c>
      <c r="E22" s="3" t="s">
        <v>12</v>
      </c>
      <c r="F22" s="3" t="s">
        <v>43</v>
      </c>
      <c r="G22" s="3" t="s">
        <v>44</v>
      </c>
      <c r="H22" s="3">
        <v>2013</v>
      </c>
      <c r="I22" s="3" t="s">
        <v>13</v>
      </c>
      <c r="J22" s="4">
        <f t="shared" si="0"/>
        <v>43991</v>
      </c>
      <c r="K22" s="4">
        <v>44171</v>
      </c>
      <c r="L22" s="3" t="s">
        <v>36</v>
      </c>
      <c r="M22" s="3">
        <v>301</v>
      </c>
      <c r="N22" s="3">
        <f t="shared" si="2"/>
        <v>5418</v>
      </c>
      <c r="O22" s="2">
        <f t="shared" si="1"/>
        <v>180</v>
      </c>
      <c r="P22">
        <v>2044.82</v>
      </c>
      <c r="Q22" s="16">
        <v>43991</v>
      </c>
      <c r="R22">
        <v>6.8270099999999996</v>
      </c>
      <c r="S22">
        <v>-73.426990000000004</v>
      </c>
      <c r="T22">
        <v>2020</v>
      </c>
      <c r="U22">
        <v>161</v>
      </c>
      <c r="V22">
        <v>4.1900000000000004</v>
      </c>
      <c r="W22">
        <v>0.77</v>
      </c>
      <c r="X22">
        <v>74.44</v>
      </c>
      <c r="Y22">
        <v>16.68</v>
      </c>
      <c r="Z22">
        <v>26.63</v>
      </c>
      <c r="AA22">
        <v>16.38</v>
      </c>
      <c r="AB22">
        <v>20.309999999999999</v>
      </c>
      <c r="AC22">
        <v>21.34</v>
      </c>
      <c r="AD22">
        <v>6</v>
      </c>
    </row>
    <row r="23" spans="1:30" x14ac:dyDescent="0.25">
      <c r="A23" s="3" t="s">
        <v>41</v>
      </c>
      <c r="B23" s="3" t="s">
        <v>42</v>
      </c>
      <c r="C23" s="3" t="s">
        <v>10</v>
      </c>
      <c r="D23" s="3" t="s">
        <v>11</v>
      </c>
      <c r="E23" s="3" t="s">
        <v>12</v>
      </c>
      <c r="F23" s="3" t="s">
        <v>43</v>
      </c>
      <c r="G23" s="3" t="s">
        <v>44</v>
      </c>
      <c r="H23" s="3">
        <v>2013</v>
      </c>
      <c r="I23" s="3" t="s">
        <v>13</v>
      </c>
      <c r="J23" s="4">
        <f t="shared" si="0"/>
        <v>44005</v>
      </c>
      <c r="K23" s="4">
        <v>44185</v>
      </c>
      <c r="L23" s="3" t="s">
        <v>37</v>
      </c>
      <c r="M23" s="3">
        <v>211</v>
      </c>
      <c r="N23" s="3">
        <f t="shared" si="2"/>
        <v>3798</v>
      </c>
      <c r="O23" s="2">
        <f t="shared" si="1"/>
        <v>180</v>
      </c>
      <c r="P23">
        <v>2084.99999999999</v>
      </c>
      <c r="Q23" s="16">
        <v>44005</v>
      </c>
      <c r="R23">
        <v>6.8270099999999996</v>
      </c>
      <c r="S23">
        <v>-73.426990000000004</v>
      </c>
      <c r="T23">
        <v>2020</v>
      </c>
      <c r="U23">
        <v>175</v>
      </c>
      <c r="V23">
        <v>4.22</v>
      </c>
      <c r="W23">
        <v>0.84</v>
      </c>
      <c r="X23">
        <v>65.180000000000007</v>
      </c>
      <c r="Y23">
        <v>14.71</v>
      </c>
      <c r="Z23">
        <v>28.9</v>
      </c>
      <c r="AA23">
        <v>15.7</v>
      </c>
      <c r="AB23">
        <v>18.52</v>
      </c>
      <c r="AC23">
        <v>21.41</v>
      </c>
      <c r="AD23">
        <v>6</v>
      </c>
    </row>
    <row r="24" spans="1:3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5" t="s">
        <v>38</v>
      </c>
      <c r="M24" s="5">
        <f>SUM(M2:M23)</f>
        <v>2687</v>
      </c>
      <c r="N24" s="5">
        <f>SUM(N2:N23)</f>
        <v>48366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5D0D-D4B3-44E1-A4EC-13EBA5D37CCB}">
  <dimension ref="A1:AB258"/>
  <sheetViews>
    <sheetView topLeftCell="P1" workbookViewId="0">
      <selection activeCell="Q3" sqref="Q3"/>
    </sheetView>
  </sheetViews>
  <sheetFormatPr defaultColWidth="9.140625" defaultRowHeight="15" x14ac:dyDescent="0.25"/>
  <cols>
    <col min="1" max="1" width="10.28515625" style="1" bestFit="1" customWidth="1"/>
    <col min="2" max="2" width="25.5703125" style="1" bestFit="1" customWidth="1"/>
    <col min="3" max="4" width="16" style="1" customWidth="1"/>
    <col min="5" max="5" width="10.140625" style="1" bestFit="1" customWidth="1"/>
    <col min="6" max="6" width="16.140625" style="1" bestFit="1" customWidth="1"/>
    <col min="7" max="7" width="15.5703125" style="1" customWidth="1"/>
    <col min="8" max="8" width="19.140625" style="1" customWidth="1"/>
    <col min="9" max="9" width="17" style="1" customWidth="1"/>
    <col min="10" max="10" width="18" style="1" customWidth="1"/>
    <col min="11" max="11" width="20.7109375" style="1" customWidth="1"/>
    <col min="12" max="12" width="17.85546875" style="1" customWidth="1"/>
    <col min="13" max="13" width="13.7109375" style="1" customWidth="1"/>
    <col min="14" max="14" width="14.140625" style="1" customWidth="1"/>
    <col min="17" max="32" width="12.7109375" customWidth="1"/>
  </cols>
  <sheetData>
    <row r="1" spans="1:28" s="6" customFormat="1" ht="45" x14ac:dyDescent="0.25">
      <c r="A1" s="7" t="s">
        <v>0</v>
      </c>
      <c r="B1" s="7" t="s">
        <v>1</v>
      </c>
      <c r="C1" s="7" t="s">
        <v>39</v>
      </c>
      <c r="D1" s="7" t="s">
        <v>40</v>
      </c>
      <c r="E1" s="7" t="s">
        <v>8</v>
      </c>
      <c r="F1" s="7" t="s">
        <v>6</v>
      </c>
      <c r="G1" s="7" t="s">
        <v>9</v>
      </c>
      <c r="H1" s="7" t="s">
        <v>5</v>
      </c>
      <c r="I1" s="7" t="s">
        <v>7</v>
      </c>
      <c r="J1" s="7" t="s">
        <v>2</v>
      </c>
      <c r="K1" s="7" t="s">
        <v>3</v>
      </c>
      <c r="L1" s="7" t="s">
        <v>4</v>
      </c>
      <c r="M1" s="7" t="s">
        <v>16</v>
      </c>
      <c r="N1" s="7" t="s">
        <v>14</v>
      </c>
      <c r="O1" s="6" t="s">
        <v>51</v>
      </c>
      <c r="P1" s="8" t="s">
        <v>54</v>
      </c>
      <c r="Q1" s="6" t="s">
        <v>55</v>
      </c>
      <c r="R1" s="6" t="s">
        <v>56</v>
      </c>
      <c r="S1" s="6" t="s">
        <v>67</v>
      </c>
      <c r="T1" s="6" t="s">
        <v>68</v>
      </c>
      <c r="U1" s="6" t="s">
        <v>69</v>
      </c>
      <c r="V1" s="6" t="s">
        <v>70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58</v>
      </c>
      <c r="AB1" s="6" t="s">
        <v>60</v>
      </c>
    </row>
    <row r="2" spans="1:28" x14ac:dyDescent="0.25">
      <c r="A2" s="3" t="s">
        <v>41</v>
      </c>
      <c r="B2" s="3" t="s">
        <v>46</v>
      </c>
      <c r="C2" s="4">
        <f>D2-180</f>
        <v>43658</v>
      </c>
      <c r="D2" s="4">
        <v>43838</v>
      </c>
      <c r="E2" s="3" t="s">
        <v>10</v>
      </c>
      <c r="F2" s="3" t="s">
        <v>11</v>
      </c>
      <c r="G2" s="3" t="s">
        <v>12</v>
      </c>
      <c r="H2" s="3" t="s">
        <v>43</v>
      </c>
      <c r="I2" s="3" t="s">
        <v>48</v>
      </c>
      <c r="J2" s="3">
        <v>2018</v>
      </c>
      <c r="K2" s="3" t="s">
        <v>13</v>
      </c>
      <c r="L2" s="3" t="s">
        <v>15</v>
      </c>
      <c r="M2" s="3">
        <v>1</v>
      </c>
      <c r="N2" s="3">
        <f>M2*18</f>
        <v>18</v>
      </c>
      <c r="O2" s="2">
        <f>D2-C2</f>
        <v>180</v>
      </c>
      <c r="P2" s="2">
        <v>2060.48</v>
      </c>
      <c r="Q2" s="16">
        <v>43658</v>
      </c>
      <c r="R2">
        <v>2019</v>
      </c>
      <c r="S2">
        <v>7</v>
      </c>
      <c r="T2">
        <v>12</v>
      </c>
      <c r="U2">
        <v>2.0699999999999998</v>
      </c>
      <c r="V2">
        <v>2.13</v>
      </c>
      <c r="W2">
        <v>21.29</v>
      </c>
      <c r="X2">
        <v>17.91</v>
      </c>
      <c r="Y2">
        <v>25.01</v>
      </c>
      <c r="Z2">
        <v>17.82</v>
      </c>
      <c r="AA2">
        <v>0</v>
      </c>
      <c r="AB2">
        <v>83.38</v>
      </c>
    </row>
    <row r="3" spans="1:28" x14ac:dyDescent="0.25">
      <c r="A3" s="3" t="s">
        <v>41</v>
      </c>
      <c r="B3" s="3" t="s">
        <v>46</v>
      </c>
      <c r="C3" s="4">
        <f t="shared" ref="C3:C23" si="0">D3-180</f>
        <v>43672</v>
      </c>
      <c r="D3" s="4">
        <v>43852</v>
      </c>
      <c r="E3" s="3" t="s">
        <v>10</v>
      </c>
      <c r="F3" s="3" t="s">
        <v>11</v>
      </c>
      <c r="G3" s="3" t="s">
        <v>12</v>
      </c>
      <c r="H3" s="3" t="s">
        <v>43</v>
      </c>
      <c r="I3" s="3" t="s">
        <v>48</v>
      </c>
      <c r="J3" s="3">
        <v>2018</v>
      </c>
      <c r="K3" s="3" t="s">
        <v>13</v>
      </c>
      <c r="L3" s="3" t="s">
        <v>17</v>
      </c>
      <c r="M3" s="3">
        <v>1</v>
      </c>
      <c r="N3" s="3">
        <f t="shared" ref="N3:N23" si="1">M3*18</f>
        <v>18</v>
      </c>
      <c r="O3" s="2">
        <f>D3-C3</f>
        <v>180</v>
      </c>
      <c r="P3" s="2">
        <v>2071.78999999999</v>
      </c>
      <c r="Q3" s="16">
        <v>43672</v>
      </c>
      <c r="R3">
        <v>2019</v>
      </c>
      <c r="S3">
        <v>7</v>
      </c>
      <c r="T3">
        <v>26</v>
      </c>
      <c r="U3">
        <v>2.2000000000000002</v>
      </c>
      <c r="V3">
        <v>1.66</v>
      </c>
      <c r="W3">
        <v>21.79</v>
      </c>
      <c r="X3">
        <v>16.82</v>
      </c>
      <c r="Y3">
        <v>27.99</v>
      </c>
      <c r="Z3">
        <v>17.54</v>
      </c>
      <c r="AA3">
        <v>0</v>
      </c>
      <c r="AB3">
        <v>77.38</v>
      </c>
    </row>
    <row r="4" spans="1:28" x14ac:dyDescent="0.25">
      <c r="A4" s="3" t="s">
        <v>41</v>
      </c>
      <c r="B4" s="3" t="s">
        <v>46</v>
      </c>
      <c r="C4" s="4">
        <f t="shared" si="0"/>
        <v>43687</v>
      </c>
      <c r="D4" s="4">
        <v>43867</v>
      </c>
      <c r="E4" s="3" t="s">
        <v>10</v>
      </c>
      <c r="F4" s="3" t="s">
        <v>11</v>
      </c>
      <c r="G4" s="3" t="s">
        <v>12</v>
      </c>
      <c r="H4" s="3" t="s">
        <v>43</v>
      </c>
      <c r="I4" s="3" t="s">
        <v>48</v>
      </c>
      <c r="J4" s="3">
        <v>2018</v>
      </c>
      <c r="K4" s="3" t="s">
        <v>13</v>
      </c>
      <c r="L4" s="3" t="s">
        <v>18</v>
      </c>
      <c r="M4" s="3">
        <v>1</v>
      </c>
      <c r="N4" s="3">
        <f t="shared" si="1"/>
        <v>18</v>
      </c>
      <c r="O4" s="2">
        <f>D4-C4</f>
        <v>180</v>
      </c>
      <c r="P4" s="2">
        <v>2058.36</v>
      </c>
      <c r="Q4" s="16">
        <v>43687</v>
      </c>
      <c r="R4">
        <v>2019</v>
      </c>
      <c r="S4">
        <v>8</v>
      </c>
      <c r="T4">
        <v>10</v>
      </c>
      <c r="U4">
        <v>2.2599999999999998</v>
      </c>
      <c r="V4">
        <v>1.52</v>
      </c>
      <c r="W4">
        <v>23.03</v>
      </c>
      <c r="X4">
        <v>17.760000000000002</v>
      </c>
      <c r="Y4">
        <v>29.63</v>
      </c>
      <c r="Z4">
        <v>18.399999999999999</v>
      </c>
      <c r="AA4">
        <v>0</v>
      </c>
      <c r="AB4">
        <v>76.12</v>
      </c>
    </row>
    <row r="5" spans="1:28" x14ac:dyDescent="0.25">
      <c r="A5" s="3" t="s">
        <v>41</v>
      </c>
      <c r="B5" s="3" t="s">
        <v>46</v>
      </c>
      <c r="C5" s="4">
        <f t="shared" si="0"/>
        <v>43705</v>
      </c>
      <c r="D5" s="4">
        <v>43885</v>
      </c>
      <c r="E5" s="3" t="s">
        <v>10</v>
      </c>
      <c r="F5" s="3" t="s">
        <v>11</v>
      </c>
      <c r="G5" s="3" t="s">
        <v>12</v>
      </c>
      <c r="H5" s="3" t="s">
        <v>43</v>
      </c>
      <c r="I5" s="3" t="s">
        <v>48</v>
      </c>
      <c r="J5" s="3">
        <v>2018</v>
      </c>
      <c r="K5" s="3" t="s">
        <v>13</v>
      </c>
      <c r="L5" s="3" t="s">
        <v>19</v>
      </c>
      <c r="M5" s="3">
        <v>1</v>
      </c>
      <c r="N5" s="3">
        <f t="shared" si="1"/>
        <v>18</v>
      </c>
      <c r="O5" s="2">
        <f>D5-C5</f>
        <v>180</v>
      </c>
      <c r="P5" s="2">
        <v>2055.81</v>
      </c>
      <c r="Q5" s="16">
        <v>43705</v>
      </c>
      <c r="R5">
        <v>2019</v>
      </c>
      <c r="S5">
        <v>8</v>
      </c>
      <c r="T5">
        <v>28</v>
      </c>
      <c r="U5">
        <v>1.76</v>
      </c>
      <c r="V5">
        <v>0.83</v>
      </c>
      <c r="W5">
        <v>22.83</v>
      </c>
      <c r="X5">
        <v>16.329999999999998</v>
      </c>
      <c r="Y5">
        <v>28.24</v>
      </c>
      <c r="Z5">
        <v>18.7</v>
      </c>
      <c r="AA5">
        <v>0</v>
      </c>
      <c r="AB5">
        <v>71.19</v>
      </c>
    </row>
    <row r="6" spans="1:28" x14ac:dyDescent="0.25">
      <c r="A6" s="3" t="s">
        <v>41</v>
      </c>
      <c r="B6" s="3" t="s">
        <v>46</v>
      </c>
      <c r="C6" s="4">
        <f t="shared" si="0"/>
        <v>43720</v>
      </c>
      <c r="D6" s="4">
        <v>43900</v>
      </c>
      <c r="E6" s="3" t="s">
        <v>10</v>
      </c>
      <c r="F6" s="3" t="s">
        <v>11</v>
      </c>
      <c r="G6" s="3" t="s">
        <v>12</v>
      </c>
      <c r="H6" s="3" t="s">
        <v>43</v>
      </c>
      <c r="I6" s="3" t="s">
        <v>48</v>
      </c>
      <c r="J6" s="3">
        <v>2018</v>
      </c>
      <c r="K6" s="3" t="s">
        <v>13</v>
      </c>
      <c r="L6" s="3" t="s">
        <v>20</v>
      </c>
      <c r="M6" s="3">
        <v>14</v>
      </c>
      <c r="N6" s="3">
        <f t="shared" si="1"/>
        <v>252</v>
      </c>
      <c r="O6" s="2">
        <f>D6-C6</f>
        <v>180</v>
      </c>
      <c r="P6" s="2">
        <v>2044.03999999999</v>
      </c>
      <c r="Q6" s="16">
        <v>43720</v>
      </c>
      <c r="R6">
        <v>2019</v>
      </c>
      <c r="S6">
        <v>9</v>
      </c>
      <c r="T6">
        <v>12</v>
      </c>
      <c r="U6">
        <v>2.2000000000000002</v>
      </c>
      <c r="V6">
        <v>2.41</v>
      </c>
      <c r="W6">
        <v>22.46</v>
      </c>
      <c r="X6">
        <v>17.86</v>
      </c>
      <c r="Y6">
        <v>28.18</v>
      </c>
      <c r="Z6">
        <v>19.07</v>
      </c>
      <c r="AA6">
        <v>0</v>
      </c>
      <c r="AB6">
        <v>77.94</v>
      </c>
    </row>
    <row r="7" spans="1:28" x14ac:dyDescent="0.25">
      <c r="A7" s="3" t="s">
        <v>41</v>
      </c>
      <c r="B7" s="3" t="s">
        <v>46</v>
      </c>
      <c r="C7" s="4">
        <f t="shared" si="0"/>
        <v>43735</v>
      </c>
      <c r="D7" s="4">
        <v>43915</v>
      </c>
      <c r="E7" s="3" t="s">
        <v>10</v>
      </c>
      <c r="F7" s="3" t="s">
        <v>11</v>
      </c>
      <c r="G7" s="3" t="s">
        <v>12</v>
      </c>
      <c r="H7" s="3" t="s">
        <v>43</v>
      </c>
      <c r="I7" s="3" t="s">
        <v>48</v>
      </c>
      <c r="J7" s="3">
        <v>2018</v>
      </c>
      <c r="K7" s="3" t="s">
        <v>13</v>
      </c>
      <c r="L7" s="3" t="s">
        <v>21</v>
      </c>
      <c r="M7" s="3">
        <v>18</v>
      </c>
      <c r="N7" s="3">
        <f t="shared" si="1"/>
        <v>324</v>
      </c>
      <c r="O7" s="2">
        <f>D7-C7</f>
        <v>180</v>
      </c>
      <c r="P7" s="2">
        <v>2038.69</v>
      </c>
      <c r="Q7" s="16">
        <v>43735</v>
      </c>
      <c r="R7">
        <v>2019</v>
      </c>
      <c r="S7">
        <v>9</v>
      </c>
      <c r="T7">
        <v>27</v>
      </c>
      <c r="U7">
        <v>2.2200000000000002</v>
      </c>
      <c r="V7">
        <v>2.2799999999999998</v>
      </c>
      <c r="W7">
        <v>21.37</v>
      </c>
      <c r="X7">
        <v>17.98</v>
      </c>
      <c r="Y7">
        <v>25.74</v>
      </c>
      <c r="Z7">
        <v>18.690000000000001</v>
      </c>
      <c r="AA7">
        <v>0</v>
      </c>
      <c r="AB7">
        <v>83.19</v>
      </c>
    </row>
    <row r="8" spans="1:28" x14ac:dyDescent="0.25">
      <c r="A8" s="3" t="s">
        <v>41</v>
      </c>
      <c r="B8" s="3" t="s">
        <v>46</v>
      </c>
      <c r="C8" s="4">
        <f t="shared" si="0"/>
        <v>43753</v>
      </c>
      <c r="D8" s="4">
        <v>43933</v>
      </c>
      <c r="E8" s="3" t="s">
        <v>10</v>
      </c>
      <c r="F8" s="3" t="s">
        <v>11</v>
      </c>
      <c r="G8" s="3" t="s">
        <v>12</v>
      </c>
      <c r="H8" s="3" t="s">
        <v>43</v>
      </c>
      <c r="I8" s="3" t="s">
        <v>48</v>
      </c>
      <c r="J8" s="3">
        <v>2018</v>
      </c>
      <c r="K8" s="3" t="s">
        <v>13</v>
      </c>
      <c r="L8" s="3" t="s">
        <v>22</v>
      </c>
      <c r="M8" s="3">
        <v>26</v>
      </c>
      <c r="N8" s="3">
        <f t="shared" si="1"/>
        <v>468</v>
      </c>
      <c r="O8" s="2">
        <f>D8-C8</f>
        <v>180</v>
      </c>
      <c r="P8" s="2">
        <v>2057.2399999999998</v>
      </c>
      <c r="Q8" s="16">
        <v>43753</v>
      </c>
      <c r="R8">
        <v>2019</v>
      </c>
      <c r="S8">
        <v>10</v>
      </c>
      <c r="T8">
        <v>15</v>
      </c>
      <c r="U8">
        <v>1.77</v>
      </c>
      <c r="V8">
        <v>2.21</v>
      </c>
      <c r="W8">
        <v>20.27</v>
      </c>
      <c r="X8">
        <v>17.670000000000002</v>
      </c>
      <c r="Y8">
        <v>24.45</v>
      </c>
      <c r="Z8">
        <v>16.920000000000002</v>
      </c>
      <c r="AA8">
        <v>0</v>
      </c>
      <c r="AB8">
        <v>86.88</v>
      </c>
    </row>
    <row r="9" spans="1:28" x14ac:dyDescent="0.25">
      <c r="A9" s="3" t="s">
        <v>41</v>
      </c>
      <c r="B9" s="3" t="s">
        <v>46</v>
      </c>
      <c r="C9" s="4">
        <f t="shared" si="0"/>
        <v>43769</v>
      </c>
      <c r="D9" s="4">
        <v>43949</v>
      </c>
      <c r="E9" s="3" t="s">
        <v>10</v>
      </c>
      <c r="F9" s="3" t="s">
        <v>11</v>
      </c>
      <c r="G9" s="3" t="s">
        <v>12</v>
      </c>
      <c r="H9" s="3" t="s">
        <v>43</v>
      </c>
      <c r="I9" s="3" t="s">
        <v>48</v>
      </c>
      <c r="J9" s="3">
        <v>2018</v>
      </c>
      <c r="K9" s="3" t="s">
        <v>13</v>
      </c>
      <c r="L9" s="3" t="s">
        <v>23</v>
      </c>
      <c r="M9" s="3">
        <v>28</v>
      </c>
      <c r="N9" s="3">
        <f t="shared" si="1"/>
        <v>504</v>
      </c>
      <c r="O9" s="2">
        <f>D9-C9</f>
        <v>180</v>
      </c>
      <c r="P9" s="2">
        <v>2068.9</v>
      </c>
      <c r="Q9" s="16">
        <v>43769</v>
      </c>
      <c r="R9">
        <v>2019</v>
      </c>
      <c r="S9">
        <v>10</v>
      </c>
      <c r="T9">
        <v>31</v>
      </c>
      <c r="U9">
        <v>2.14</v>
      </c>
      <c r="V9">
        <v>2.2599999999999998</v>
      </c>
      <c r="W9">
        <v>21.39</v>
      </c>
      <c r="X9">
        <v>18.309999999999999</v>
      </c>
      <c r="Y9">
        <v>26.6</v>
      </c>
      <c r="Z9">
        <v>17.899999999999999</v>
      </c>
      <c r="AA9">
        <v>0</v>
      </c>
      <c r="AB9">
        <v>84.69</v>
      </c>
    </row>
    <row r="10" spans="1:28" x14ac:dyDescent="0.25">
      <c r="A10" s="3" t="s">
        <v>41</v>
      </c>
      <c r="B10" s="3" t="s">
        <v>46</v>
      </c>
      <c r="C10" s="4">
        <f t="shared" si="0"/>
        <v>43783</v>
      </c>
      <c r="D10" s="4">
        <v>43963</v>
      </c>
      <c r="E10" s="3" t="s">
        <v>10</v>
      </c>
      <c r="F10" s="3" t="s">
        <v>11</v>
      </c>
      <c r="G10" s="3" t="s">
        <v>12</v>
      </c>
      <c r="H10" s="3" t="s">
        <v>43</v>
      </c>
      <c r="I10" s="3" t="s">
        <v>48</v>
      </c>
      <c r="J10" s="3">
        <v>2018</v>
      </c>
      <c r="K10" s="3" t="s">
        <v>13</v>
      </c>
      <c r="L10" s="3" t="s">
        <v>24</v>
      </c>
      <c r="M10" s="3">
        <v>32</v>
      </c>
      <c r="N10" s="3">
        <f t="shared" si="1"/>
        <v>576</v>
      </c>
      <c r="O10" s="2">
        <f>D10-C10</f>
        <v>180</v>
      </c>
      <c r="P10" s="2">
        <v>2084.65</v>
      </c>
      <c r="Q10" s="16">
        <v>43783</v>
      </c>
      <c r="R10">
        <v>2019</v>
      </c>
      <c r="S10">
        <v>11</v>
      </c>
      <c r="T10">
        <v>14</v>
      </c>
      <c r="U10">
        <v>1.86</v>
      </c>
      <c r="V10">
        <v>3.12</v>
      </c>
      <c r="W10">
        <v>20.57</v>
      </c>
      <c r="X10">
        <v>18.29</v>
      </c>
      <c r="Y10">
        <v>25.52</v>
      </c>
      <c r="Z10">
        <v>17.97</v>
      </c>
      <c r="AA10">
        <v>52.73</v>
      </c>
      <c r="AB10">
        <v>88.25</v>
      </c>
    </row>
    <row r="11" spans="1:28" x14ac:dyDescent="0.25">
      <c r="A11" s="3" t="s">
        <v>41</v>
      </c>
      <c r="B11" s="3" t="s">
        <v>46</v>
      </c>
      <c r="C11" s="4">
        <f t="shared" si="0"/>
        <v>43798</v>
      </c>
      <c r="D11" s="4">
        <v>43978</v>
      </c>
      <c r="E11" s="3" t="s">
        <v>10</v>
      </c>
      <c r="F11" s="3" t="s">
        <v>11</v>
      </c>
      <c r="G11" s="3" t="s">
        <v>12</v>
      </c>
      <c r="H11" s="3" t="s">
        <v>43</v>
      </c>
      <c r="I11" s="3" t="s">
        <v>48</v>
      </c>
      <c r="J11" s="3">
        <v>2018</v>
      </c>
      <c r="K11" s="3" t="s">
        <v>13</v>
      </c>
      <c r="L11" s="3" t="s">
        <v>25</v>
      </c>
      <c r="M11" s="3">
        <v>34</v>
      </c>
      <c r="N11" s="3">
        <f t="shared" si="1"/>
        <v>612</v>
      </c>
      <c r="O11" s="2">
        <f>D11-C11</f>
        <v>180</v>
      </c>
      <c r="P11" s="2">
        <v>2110.7399999999998</v>
      </c>
      <c r="Q11" s="16">
        <v>43798</v>
      </c>
      <c r="R11">
        <v>2019</v>
      </c>
      <c r="S11">
        <v>11</v>
      </c>
      <c r="T11">
        <v>29</v>
      </c>
      <c r="U11">
        <v>1.55</v>
      </c>
      <c r="V11">
        <v>3.09</v>
      </c>
      <c r="W11">
        <v>20.27</v>
      </c>
      <c r="X11">
        <v>18.97</v>
      </c>
      <c r="Y11">
        <v>22.33</v>
      </c>
      <c r="Z11">
        <v>18.899999999999999</v>
      </c>
      <c r="AA11">
        <v>10.55</v>
      </c>
      <c r="AB11">
        <v>92.56</v>
      </c>
    </row>
    <row r="12" spans="1:28" x14ac:dyDescent="0.25">
      <c r="A12" s="3" t="s">
        <v>41</v>
      </c>
      <c r="B12" s="3" t="s">
        <v>46</v>
      </c>
      <c r="C12" s="4">
        <f t="shared" si="0"/>
        <v>43812</v>
      </c>
      <c r="D12" s="4">
        <v>43992</v>
      </c>
      <c r="E12" s="3" t="s">
        <v>10</v>
      </c>
      <c r="F12" s="3" t="s">
        <v>11</v>
      </c>
      <c r="G12" s="3" t="s">
        <v>12</v>
      </c>
      <c r="H12" s="3" t="s">
        <v>43</v>
      </c>
      <c r="I12" s="3" t="s">
        <v>48</v>
      </c>
      <c r="J12" s="3">
        <v>2018</v>
      </c>
      <c r="K12" s="3" t="s">
        <v>13</v>
      </c>
      <c r="L12" s="3" t="s">
        <v>26</v>
      </c>
      <c r="M12" s="3">
        <v>18</v>
      </c>
      <c r="N12" s="3">
        <f t="shared" si="1"/>
        <v>324</v>
      </c>
      <c r="O12" s="2">
        <f>D12-C12</f>
        <v>180</v>
      </c>
      <c r="P12" s="2">
        <v>2120.3799999999901</v>
      </c>
      <c r="Q12" s="16">
        <v>43812</v>
      </c>
      <c r="R12">
        <v>2019</v>
      </c>
      <c r="S12">
        <v>12</v>
      </c>
      <c r="T12">
        <v>13</v>
      </c>
      <c r="U12">
        <v>1.88</v>
      </c>
      <c r="V12">
        <v>2.4300000000000002</v>
      </c>
      <c r="W12">
        <v>20.51</v>
      </c>
      <c r="X12">
        <v>18.079999999999998</v>
      </c>
      <c r="Y12">
        <v>25.56</v>
      </c>
      <c r="Z12">
        <v>17.170000000000002</v>
      </c>
      <c r="AA12">
        <v>10.55</v>
      </c>
      <c r="AB12">
        <v>87.56</v>
      </c>
    </row>
    <row r="13" spans="1:28" x14ac:dyDescent="0.25">
      <c r="A13" s="3" t="s">
        <v>41</v>
      </c>
      <c r="B13" s="3" t="s">
        <v>46</v>
      </c>
      <c r="C13" s="4">
        <f t="shared" si="0"/>
        <v>43827</v>
      </c>
      <c r="D13" s="4">
        <v>44007</v>
      </c>
      <c r="E13" s="3" t="s">
        <v>10</v>
      </c>
      <c r="F13" s="3" t="s">
        <v>11</v>
      </c>
      <c r="G13" s="3" t="s">
        <v>12</v>
      </c>
      <c r="H13" s="3" t="s">
        <v>43</v>
      </c>
      <c r="I13" s="3" t="s">
        <v>48</v>
      </c>
      <c r="J13" s="3">
        <v>2018</v>
      </c>
      <c r="K13" s="3" t="s">
        <v>13</v>
      </c>
      <c r="L13" s="3" t="s">
        <v>27</v>
      </c>
      <c r="M13" s="3">
        <v>11</v>
      </c>
      <c r="N13" s="3">
        <f t="shared" si="1"/>
        <v>198</v>
      </c>
      <c r="O13" s="2">
        <f>D13-C13</f>
        <v>180</v>
      </c>
      <c r="P13" s="2">
        <v>2122.01999999999</v>
      </c>
      <c r="Q13" s="16">
        <v>43827</v>
      </c>
      <c r="R13">
        <v>2019</v>
      </c>
      <c r="S13">
        <v>12</v>
      </c>
      <c r="T13">
        <v>28</v>
      </c>
      <c r="U13">
        <v>2.12</v>
      </c>
      <c r="V13">
        <v>1.98</v>
      </c>
      <c r="W13">
        <v>22.24</v>
      </c>
      <c r="X13">
        <v>18.899999999999999</v>
      </c>
      <c r="Y13">
        <v>27.34</v>
      </c>
      <c r="Z13">
        <v>18.86</v>
      </c>
      <c r="AA13">
        <v>0</v>
      </c>
      <c r="AB13">
        <v>83.12</v>
      </c>
    </row>
    <row r="14" spans="1:28" x14ac:dyDescent="0.25">
      <c r="A14" s="3" t="s">
        <v>41</v>
      </c>
      <c r="B14" s="3" t="s">
        <v>46</v>
      </c>
      <c r="C14" s="4">
        <f t="shared" si="0"/>
        <v>43843</v>
      </c>
      <c r="D14" s="4">
        <v>44023</v>
      </c>
      <c r="E14" s="3" t="s">
        <v>10</v>
      </c>
      <c r="F14" s="3" t="s">
        <v>11</v>
      </c>
      <c r="G14" s="3" t="s">
        <v>12</v>
      </c>
      <c r="H14" s="3" t="s">
        <v>43</v>
      </c>
      <c r="I14" s="3" t="s">
        <v>48</v>
      </c>
      <c r="J14" s="3">
        <v>2018</v>
      </c>
      <c r="K14" s="3" t="s">
        <v>13</v>
      </c>
      <c r="L14" s="3" t="s">
        <v>28</v>
      </c>
      <c r="M14" s="3">
        <v>24</v>
      </c>
      <c r="N14" s="3">
        <f t="shared" si="1"/>
        <v>432</v>
      </c>
      <c r="O14" s="2">
        <f>D14-C14</f>
        <v>180</v>
      </c>
      <c r="P14" s="2">
        <v>2118.4099999999899</v>
      </c>
      <c r="Q14" s="16">
        <v>43843</v>
      </c>
      <c r="R14">
        <v>2020</v>
      </c>
      <c r="S14">
        <v>1</v>
      </c>
      <c r="T14">
        <v>13</v>
      </c>
      <c r="U14">
        <v>2.39</v>
      </c>
      <c r="V14">
        <v>1.54</v>
      </c>
      <c r="W14">
        <v>22.84</v>
      </c>
      <c r="X14">
        <v>18.2</v>
      </c>
      <c r="Y14">
        <v>29.02</v>
      </c>
      <c r="Z14">
        <v>18.11</v>
      </c>
      <c r="AA14">
        <v>0</v>
      </c>
      <c r="AB14">
        <v>78.88</v>
      </c>
    </row>
    <row r="15" spans="1:28" x14ac:dyDescent="0.25">
      <c r="A15" s="3" t="s">
        <v>41</v>
      </c>
      <c r="B15" s="3" t="s">
        <v>46</v>
      </c>
      <c r="C15" s="4">
        <f t="shared" si="0"/>
        <v>43857</v>
      </c>
      <c r="D15" s="4">
        <v>44037</v>
      </c>
      <c r="E15" s="3" t="s">
        <v>10</v>
      </c>
      <c r="F15" s="3" t="s">
        <v>11</v>
      </c>
      <c r="G15" s="3" t="s">
        <v>12</v>
      </c>
      <c r="H15" s="3" t="s">
        <v>43</v>
      </c>
      <c r="I15" s="3" t="s">
        <v>48</v>
      </c>
      <c r="J15" s="3">
        <v>2018</v>
      </c>
      <c r="K15" s="3" t="s">
        <v>13</v>
      </c>
      <c r="L15" s="3" t="s">
        <v>29</v>
      </c>
      <c r="M15" s="3">
        <v>28</v>
      </c>
      <c r="N15" s="3">
        <f t="shared" si="1"/>
        <v>504</v>
      </c>
      <c r="O15" s="2">
        <f>D15-C15</f>
        <v>180</v>
      </c>
      <c r="P15">
        <v>2106.6399999999899</v>
      </c>
      <c r="Q15" s="16">
        <v>43857</v>
      </c>
      <c r="R15">
        <v>2020</v>
      </c>
      <c r="S15">
        <v>1</v>
      </c>
      <c r="T15">
        <v>27</v>
      </c>
      <c r="U15">
        <v>2.2400000000000002</v>
      </c>
      <c r="V15">
        <v>1.62</v>
      </c>
      <c r="W15">
        <v>20.3</v>
      </c>
      <c r="X15">
        <v>15.89</v>
      </c>
      <c r="Y15">
        <v>25.05</v>
      </c>
      <c r="Z15">
        <v>16.8</v>
      </c>
      <c r="AA15">
        <v>0</v>
      </c>
      <c r="AB15">
        <v>77.94</v>
      </c>
    </row>
    <row r="16" spans="1:28" x14ac:dyDescent="0.25">
      <c r="A16" s="3" t="s">
        <v>41</v>
      </c>
      <c r="B16" s="3" t="s">
        <v>46</v>
      </c>
      <c r="C16" s="4">
        <f t="shared" si="0"/>
        <v>43883</v>
      </c>
      <c r="D16" s="4">
        <v>44063</v>
      </c>
      <c r="E16" s="3" t="s">
        <v>10</v>
      </c>
      <c r="F16" s="3" t="s">
        <v>11</v>
      </c>
      <c r="G16" s="3" t="s">
        <v>12</v>
      </c>
      <c r="H16" s="3" t="s">
        <v>43</v>
      </c>
      <c r="I16" s="3" t="s">
        <v>48</v>
      </c>
      <c r="J16" s="3">
        <v>2018</v>
      </c>
      <c r="K16" s="3" t="s">
        <v>13</v>
      </c>
      <c r="L16" s="3" t="s">
        <v>30</v>
      </c>
      <c r="M16" s="3">
        <v>32</v>
      </c>
      <c r="N16" s="3">
        <f t="shared" si="1"/>
        <v>576</v>
      </c>
      <c r="O16" s="2">
        <f>D16-C16</f>
        <v>180</v>
      </c>
      <c r="P16">
        <v>2100.41</v>
      </c>
      <c r="Q16" s="16">
        <v>43883</v>
      </c>
      <c r="R16">
        <v>2020</v>
      </c>
      <c r="S16">
        <v>2</v>
      </c>
      <c r="T16">
        <v>22</v>
      </c>
      <c r="U16">
        <v>1.56</v>
      </c>
      <c r="V16">
        <v>2.2999999999999998</v>
      </c>
      <c r="W16">
        <v>22.4</v>
      </c>
      <c r="X16">
        <v>18.329999999999998</v>
      </c>
      <c r="Y16">
        <v>28.36</v>
      </c>
      <c r="Z16">
        <v>18.190000000000001</v>
      </c>
      <c r="AA16">
        <v>5.27</v>
      </c>
      <c r="AB16">
        <v>80.69</v>
      </c>
    </row>
    <row r="17" spans="1:28" x14ac:dyDescent="0.25">
      <c r="A17" s="3" t="s">
        <v>41</v>
      </c>
      <c r="B17" s="3" t="s">
        <v>46</v>
      </c>
      <c r="C17" s="4">
        <f t="shared" si="0"/>
        <v>43909</v>
      </c>
      <c r="D17" s="4">
        <v>44089</v>
      </c>
      <c r="E17" s="3" t="s">
        <v>10</v>
      </c>
      <c r="F17" s="3" t="s">
        <v>11</v>
      </c>
      <c r="G17" s="3" t="s">
        <v>12</v>
      </c>
      <c r="H17" s="3" t="s">
        <v>43</v>
      </c>
      <c r="I17" s="3" t="s">
        <v>48</v>
      </c>
      <c r="J17" s="3">
        <v>2018</v>
      </c>
      <c r="K17" s="3" t="s">
        <v>13</v>
      </c>
      <c r="L17" s="3" t="s">
        <v>31</v>
      </c>
      <c r="M17" s="3">
        <v>37</v>
      </c>
      <c r="N17" s="3">
        <f t="shared" si="1"/>
        <v>666</v>
      </c>
      <c r="O17" s="2">
        <f>D17-C17</f>
        <v>180</v>
      </c>
      <c r="P17">
        <v>2091.38</v>
      </c>
      <c r="Q17" s="16">
        <v>43909</v>
      </c>
      <c r="R17">
        <v>2020</v>
      </c>
      <c r="S17">
        <v>3</v>
      </c>
      <c r="T17">
        <v>19</v>
      </c>
      <c r="U17">
        <v>2.0499999999999998</v>
      </c>
      <c r="V17">
        <v>2.09</v>
      </c>
      <c r="W17">
        <v>21.06</v>
      </c>
      <c r="X17">
        <v>18.23</v>
      </c>
      <c r="Y17">
        <v>25.02</v>
      </c>
      <c r="Z17">
        <v>18.8</v>
      </c>
      <c r="AA17">
        <v>5.27</v>
      </c>
      <c r="AB17">
        <v>85.06</v>
      </c>
    </row>
    <row r="18" spans="1:28" x14ac:dyDescent="0.25">
      <c r="A18" s="3" t="s">
        <v>41</v>
      </c>
      <c r="B18" s="3" t="s">
        <v>46</v>
      </c>
      <c r="C18" s="4">
        <f t="shared" si="0"/>
        <v>43929</v>
      </c>
      <c r="D18" s="4">
        <v>44109</v>
      </c>
      <c r="E18" s="3" t="s">
        <v>10</v>
      </c>
      <c r="F18" s="3" t="s">
        <v>11</v>
      </c>
      <c r="G18" s="3" t="s">
        <v>12</v>
      </c>
      <c r="H18" s="3" t="s">
        <v>43</v>
      </c>
      <c r="I18" s="3" t="s">
        <v>48</v>
      </c>
      <c r="J18" s="3">
        <v>2018</v>
      </c>
      <c r="K18" s="3" t="s">
        <v>13</v>
      </c>
      <c r="L18" s="3" t="s">
        <v>32</v>
      </c>
      <c r="M18" s="3">
        <v>17</v>
      </c>
      <c r="N18" s="3">
        <f t="shared" si="1"/>
        <v>306</v>
      </c>
      <c r="O18" s="2">
        <f>D18-C18</f>
        <v>180</v>
      </c>
      <c r="P18">
        <v>2093.54</v>
      </c>
      <c r="Q18" s="16">
        <v>43929</v>
      </c>
      <c r="R18">
        <v>2020</v>
      </c>
      <c r="S18">
        <v>4</v>
      </c>
      <c r="T18">
        <v>8</v>
      </c>
      <c r="U18">
        <v>2.09</v>
      </c>
      <c r="V18">
        <v>1.61</v>
      </c>
      <c r="W18">
        <v>23.12</v>
      </c>
      <c r="X18">
        <v>18.82</v>
      </c>
      <c r="Y18">
        <v>29.44</v>
      </c>
      <c r="Z18">
        <v>19.18</v>
      </c>
      <c r="AA18">
        <v>0</v>
      </c>
      <c r="AB18">
        <v>79.56</v>
      </c>
    </row>
    <row r="19" spans="1:28" x14ac:dyDescent="0.25">
      <c r="A19" s="3" t="s">
        <v>41</v>
      </c>
      <c r="B19" s="3" t="s">
        <v>46</v>
      </c>
      <c r="C19" s="4">
        <f t="shared" si="0"/>
        <v>43944</v>
      </c>
      <c r="D19" s="4">
        <v>44124</v>
      </c>
      <c r="E19" s="3" t="s">
        <v>10</v>
      </c>
      <c r="F19" s="3" t="s">
        <v>11</v>
      </c>
      <c r="G19" s="3" t="s">
        <v>12</v>
      </c>
      <c r="H19" s="3" t="s">
        <v>43</v>
      </c>
      <c r="I19" s="3" t="s">
        <v>48</v>
      </c>
      <c r="J19" s="3">
        <v>2018</v>
      </c>
      <c r="K19" s="3" t="s">
        <v>13</v>
      </c>
      <c r="L19" s="3" t="s">
        <v>33</v>
      </c>
      <c r="M19" s="3">
        <v>18</v>
      </c>
      <c r="N19" s="3">
        <f t="shared" si="1"/>
        <v>324</v>
      </c>
      <c r="O19" s="2">
        <f>D19-C19</f>
        <v>180</v>
      </c>
      <c r="P19">
        <v>2096.54</v>
      </c>
      <c r="Q19" s="16">
        <v>43944</v>
      </c>
      <c r="R19">
        <v>2020</v>
      </c>
      <c r="S19">
        <v>4</v>
      </c>
      <c r="T19">
        <v>23</v>
      </c>
      <c r="U19">
        <v>2.0499999999999998</v>
      </c>
      <c r="V19">
        <v>2.19</v>
      </c>
      <c r="W19">
        <v>21.07</v>
      </c>
      <c r="X19">
        <v>17.940000000000001</v>
      </c>
      <c r="Y19">
        <v>25.89</v>
      </c>
      <c r="Z19">
        <v>17.55</v>
      </c>
      <c r="AA19">
        <v>0</v>
      </c>
      <c r="AB19">
        <v>84.25</v>
      </c>
    </row>
    <row r="20" spans="1:28" x14ac:dyDescent="0.25">
      <c r="A20" s="3" t="s">
        <v>41</v>
      </c>
      <c r="B20" s="3" t="s">
        <v>46</v>
      </c>
      <c r="C20" s="4">
        <f t="shared" si="0"/>
        <v>43961</v>
      </c>
      <c r="D20" s="4">
        <v>44141</v>
      </c>
      <c r="E20" s="3" t="s">
        <v>10</v>
      </c>
      <c r="F20" s="3" t="s">
        <v>11</v>
      </c>
      <c r="G20" s="3" t="s">
        <v>12</v>
      </c>
      <c r="H20" s="3" t="s">
        <v>43</v>
      </c>
      <c r="I20" s="3" t="s">
        <v>48</v>
      </c>
      <c r="J20" s="3">
        <v>2018</v>
      </c>
      <c r="K20" s="3" t="s">
        <v>13</v>
      </c>
      <c r="L20" s="3" t="s">
        <v>34</v>
      </c>
      <c r="M20" s="3">
        <v>33</v>
      </c>
      <c r="N20" s="3">
        <f t="shared" si="1"/>
        <v>594</v>
      </c>
      <c r="O20" s="2">
        <f>D20-C20</f>
        <v>180</v>
      </c>
      <c r="P20">
        <v>2082.08</v>
      </c>
      <c r="Q20" s="16">
        <v>43961</v>
      </c>
      <c r="R20">
        <v>2020</v>
      </c>
      <c r="S20">
        <v>5</v>
      </c>
      <c r="T20">
        <v>10</v>
      </c>
      <c r="U20">
        <v>1.84</v>
      </c>
      <c r="V20">
        <v>2.02</v>
      </c>
      <c r="W20">
        <v>23.05</v>
      </c>
      <c r="X20">
        <v>19.72</v>
      </c>
      <c r="Y20">
        <v>28.16</v>
      </c>
      <c r="Z20">
        <v>19.850000000000001</v>
      </c>
      <c r="AA20">
        <v>5.27</v>
      </c>
      <c r="AB20">
        <v>83.62</v>
      </c>
    </row>
    <row r="21" spans="1:28" x14ac:dyDescent="0.25">
      <c r="A21" s="3" t="s">
        <v>41</v>
      </c>
      <c r="B21" s="3" t="s">
        <v>46</v>
      </c>
      <c r="C21" s="4">
        <f t="shared" si="0"/>
        <v>43973</v>
      </c>
      <c r="D21" s="4">
        <v>44153</v>
      </c>
      <c r="E21" s="3" t="s">
        <v>10</v>
      </c>
      <c r="F21" s="3" t="s">
        <v>11</v>
      </c>
      <c r="G21" s="3" t="s">
        <v>12</v>
      </c>
      <c r="H21" s="3" t="s">
        <v>43</v>
      </c>
      <c r="I21" s="3" t="s">
        <v>48</v>
      </c>
      <c r="J21" s="3">
        <v>2018</v>
      </c>
      <c r="K21" s="3" t="s">
        <v>13</v>
      </c>
      <c r="L21" s="3" t="s">
        <v>35</v>
      </c>
      <c r="M21" s="3">
        <v>24</v>
      </c>
      <c r="N21" s="3">
        <f t="shared" si="1"/>
        <v>432</v>
      </c>
      <c r="O21" s="2">
        <f>D21-C21</f>
        <v>180</v>
      </c>
      <c r="P21">
        <v>2059.09</v>
      </c>
      <c r="Q21" s="16">
        <v>43973</v>
      </c>
      <c r="R21">
        <v>2020</v>
      </c>
      <c r="S21">
        <v>5</v>
      </c>
      <c r="T21">
        <v>22</v>
      </c>
      <c r="U21">
        <v>1.79</v>
      </c>
      <c r="V21">
        <v>1.97</v>
      </c>
      <c r="W21">
        <v>22.84</v>
      </c>
      <c r="X21">
        <v>18.91</v>
      </c>
      <c r="Y21">
        <v>28.11</v>
      </c>
      <c r="Z21">
        <v>19.22</v>
      </c>
      <c r="AA21">
        <v>0</v>
      </c>
      <c r="AB21">
        <v>81.31</v>
      </c>
    </row>
    <row r="22" spans="1:28" x14ac:dyDescent="0.25">
      <c r="A22" s="3" t="s">
        <v>41</v>
      </c>
      <c r="B22" s="3" t="s">
        <v>46</v>
      </c>
      <c r="C22" s="4">
        <f t="shared" si="0"/>
        <v>43991</v>
      </c>
      <c r="D22" s="4">
        <v>44171</v>
      </c>
      <c r="E22" s="3" t="s">
        <v>10</v>
      </c>
      <c r="F22" s="3" t="s">
        <v>11</v>
      </c>
      <c r="G22" s="3" t="s">
        <v>12</v>
      </c>
      <c r="H22" s="3" t="s">
        <v>43</v>
      </c>
      <c r="I22" s="3" t="s">
        <v>48</v>
      </c>
      <c r="J22" s="3">
        <v>2018</v>
      </c>
      <c r="K22" s="3" t="s">
        <v>13</v>
      </c>
      <c r="L22" s="3" t="s">
        <v>36</v>
      </c>
      <c r="M22" s="3">
        <v>115</v>
      </c>
      <c r="N22" s="3">
        <f t="shared" si="1"/>
        <v>2070</v>
      </c>
      <c r="O22" s="2">
        <f>D22-C22</f>
        <v>180</v>
      </c>
      <c r="P22">
        <v>2034.6299999999901</v>
      </c>
      <c r="Q22" s="16">
        <v>43991</v>
      </c>
      <c r="R22">
        <v>2020</v>
      </c>
      <c r="S22">
        <v>6</v>
      </c>
      <c r="T22">
        <v>9</v>
      </c>
      <c r="U22">
        <v>2.21</v>
      </c>
      <c r="V22">
        <v>2.0499999999999998</v>
      </c>
      <c r="W22">
        <v>21.83</v>
      </c>
      <c r="X22">
        <v>17.079999999999998</v>
      </c>
      <c r="Y22">
        <v>27.13</v>
      </c>
      <c r="Z22">
        <v>17.41</v>
      </c>
      <c r="AA22">
        <v>5.27</v>
      </c>
      <c r="AB22">
        <v>77.75</v>
      </c>
    </row>
    <row r="23" spans="1:28" x14ac:dyDescent="0.25">
      <c r="A23" s="3" t="s">
        <v>41</v>
      </c>
      <c r="B23" s="3" t="s">
        <v>46</v>
      </c>
      <c r="C23" s="4">
        <f t="shared" si="0"/>
        <v>44005</v>
      </c>
      <c r="D23" s="4">
        <v>44185</v>
      </c>
      <c r="E23" s="3" t="s">
        <v>10</v>
      </c>
      <c r="F23" s="3" t="s">
        <v>11</v>
      </c>
      <c r="G23" s="3" t="s">
        <v>12</v>
      </c>
      <c r="H23" s="3" t="s">
        <v>43</v>
      </c>
      <c r="I23" s="3" t="s">
        <v>48</v>
      </c>
      <c r="J23" s="3">
        <v>2018</v>
      </c>
      <c r="K23" s="3" t="s">
        <v>13</v>
      </c>
      <c r="L23" s="3" t="s">
        <v>37</v>
      </c>
      <c r="M23" s="3">
        <v>183</v>
      </c>
      <c r="N23" s="3">
        <f t="shared" si="1"/>
        <v>3294</v>
      </c>
      <c r="O23" s="2">
        <f>D23-C23</f>
        <v>180</v>
      </c>
      <c r="P23">
        <v>2021.6499999999901</v>
      </c>
      <c r="Q23" s="16">
        <v>44005</v>
      </c>
      <c r="R23">
        <v>2020</v>
      </c>
      <c r="S23">
        <v>6</v>
      </c>
      <c r="T23">
        <v>23</v>
      </c>
      <c r="U23">
        <v>1.86</v>
      </c>
      <c r="V23">
        <v>1.62</v>
      </c>
      <c r="W23">
        <v>22.03</v>
      </c>
      <c r="X23">
        <v>17.12</v>
      </c>
      <c r="Y23">
        <v>28.7</v>
      </c>
      <c r="Z23">
        <v>17.79</v>
      </c>
      <c r="AA23">
        <v>21.09</v>
      </c>
      <c r="AB23">
        <v>77.44</v>
      </c>
    </row>
    <row r="24" spans="1:2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5" t="s">
        <v>38</v>
      </c>
      <c r="M24" s="5">
        <f>SUM(M2:M23)</f>
        <v>696</v>
      </c>
      <c r="N24" s="5">
        <f>SUM(N2:N23)</f>
        <v>12528</v>
      </c>
      <c r="R24">
        <v>2021</v>
      </c>
      <c r="S24">
        <v>1</v>
      </c>
      <c r="T24">
        <v>1</v>
      </c>
      <c r="U24">
        <v>1.79</v>
      </c>
      <c r="V24">
        <v>2.37</v>
      </c>
      <c r="W24">
        <v>19.899999999999999</v>
      </c>
      <c r="X24">
        <v>18.62</v>
      </c>
      <c r="Y24">
        <v>22.29</v>
      </c>
      <c r="Z24">
        <v>18.37</v>
      </c>
      <c r="AA24">
        <v>5.27</v>
      </c>
      <c r="AB24">
        <v>92.81</v>
      </c>
    </row>
    <row r="25" spans="1:28" x14ac:dyDescent="0.25">
      <c r="R25">
        <v>2021</v>
      </c>
      <c r="S25">
        <v>1</v>
      </c>
      <c r="T25">
        <v>2</v>
      </c>
      <c r="U25">
        <v>1.58</v>
      </c>
      <c r="V25">
        <v>2.2799999999999998</v>
      </c>
      <c r="W25">
        <v>20.079999999999998</v>
      </c>
      <c r="X25">
        <v>18.420000000000002</v>
      </c>
      <c r="Y25">
        <v>23.03</v>
      </c>
      <c r="Z25">
        <v>18.3</v>
      </c>
      <c r="AA25">
        <v>5.27</v>
      </c>
      <c r="AB25">
        <v>90.88</v>
      </c>
    </row>
    <row r="26" spans="1:28" x14ac:dyDescent="0.25">
      <c r="R26">
        <v>2021</v>
      </c>
      <c r="S26">
        <v>1</v>
      </c>
      <c r="T26">
        <v>3</v>
      </c>
      <c r="U26">
        <v>1.64</v>
      </c>
      <c r="V26">
        <v>2.65</v>
      </c>
      <c r="W26">
        <v>19.96</v>
      </c>
      <c r="X26">
        <v>18.13</v>
      </c>
      <c r="Y26">
        <v>24.19</v>
      </c>
      <c r="Z26">
        <v>17.68</v>
      </c>
      <c r="AA26">
        <v>10.55</v>
      </c>
      <c r="AB26">
        <v>90.06</v>
      </c>
    </row>
    <row r="27" spans="1:28" x14ac:dyDescent="0.25">
      <c r="R27">
        <v>2021</v>
      </c>
      <c r="S27">
        <v>1</v>
      </c>
      <c r="T27">
        <v>4</v>
      </c>
      <c r="U27">
        <v>1.95</v>
      </c>
      <c r="V27">
        <v>2.88</v>
      </c>
      <c r="W27">
        <v>20.309999999999999</v>
      </c>
      <c r="X27">
        <v>18.09</v>
      </c>
      <c r="Y27">
        <v>25.22</v>
      </c>
      <c r="Z27">
        <v>17.09</v>
      </c>
      <c r="AA27">
        <v>5.27</v>
      </c>
      <c r="AB27">
        <v>88.44</v>
      </c>
    </row>
    <row r="28" spans="1:28" x14ac:dyDescent="0.25">
      <c r="R28">
        <v>2021</v>
      </c>
      <c r="S28">
        <v>1</v>
      </c>
      <c r="T28">
        <v>5</v>
      </c>
      <c r="U28">
        <v>1.45</v>
      </c>
      <c r="V28">
        <v>3.42</v>
      </c>
      <c r="W28">
        <v>19.899999999999999</v>
      </c>
      <c r="X28">
        <v>18.059999999999999</v>
      </c>
      <c r="Y28">
        <v>23.9</v>
      </c>
      <c r="Z28">
        <v>17.850000000000001</v>
      </c>
      <c r="AA28">
        <v>5.27</v>
      </c>
      <c r="AB28">
        <v>90.25</v>
      </c>
    </row>
    <row r="29" spans="1:28" x14ac:dyDescent="0.25">
      <c r="R29">
        <v>2021</v>
      </c>
      <c r="S29">
        <v>1</v>
      </c>
      <c r="T29">
        <v>6</v>
      </c>
      <c r="U29">
        <v>1.9</v>
      </c>
      <c r="V29">
        <v>1.94</v>
      </c>
      <c r="W29">
        <v>19.190000000000001</v>
      </c>
      <c r="X29">
        <v>17.46</v>
      </c>
      <c r="Y29">
        <v>21.9</v>
      </c>
      <c r="Z29">
        <v>17.399999999999999</v>
      </c>
      <c r="AA29">
        <v>0</v>
      </c>
      <c r="AB29">
        <v>90.44</v>
      </c>
    </row>
    <row r="30" spans="1:28" x14ac:dyDescent="0.25">
      <c r="R30">
        <v>2021</v>
      </c>
      <c r="S30">
        <v>1</v>
      </c>
      <c r="T30">
        <v>7</v>
      </c>
      <c r="U30">
        <v>2.15</v>
      </c>
      <c r="V30">
        <v>1.96</v>
      </c>
      <c r="W30">
        <v>20.079999999999998</v>
      </c>
      <c r="X30">
        <v>17.66</v>
      </c>
      <c r="Y30">
        <v>24.19</v>
      </c>
      <c r="Z30">
        <v>17.149999999999999</v>
      </c>
      <c r="AA30">
        <v>0</v>
      </c>
      <c r="AB30">
        <v>87.12</v>
      </c>
    </row>
    <row r="31" spans="1:28" x14ac:dyDescent="0.25">
      <c r="R31">
        <v>2021</v>
      </c>
      <c r="S31">
        <v>1</v>
      </c>
      <c r="T31">
        <v>8</v>
      </c>
      <c r="U31">
        <v>1.73</v>
      </c>
      <c r="V31">
        <v>2.5</v>
      </c>
      <c r="W31">
        <v>19.920000000000002</v>
      </c>
      <c r="X31">
        <v>18.54</v>
      </c>
      <c r="Y31">
        <v>22.02</v>
      </c>
      <c r="Z31">
        <v>18.329999999999998</v>
      </c>
      <c r="AA31">
        <v>5.27</v>
      </c>
      <c r="AB31">
        <v>92.44</v>
      </c>
    </row>
    <row r="32" spans="1:28" x14ac:dyDescent="0.25">
      <c r="R32">
        <v>2021</v>
      </c>
      <c r="S32">
        <v>1</v>
      </c>
      <c r="T32">
        <v>9</v>
      </c>
      <c r="U32">
        <v>1.93</v>
      </c>
      <c r="V32">
        <v>2.23</v>
      </c>
      <c r="W32">
        <v>19.68</v>
      </c>
      <c r="X32">
        <v>17.350000000000001</v>
      </c>
      <c r="Y32">
        <v>23.48</v>
      </c>
      <c r="Z32">
        <v>17.079999999999998</v>
      </c>
      <c r="AA32">
        <v>15.82</v>
      </c>
      <c r="AB32">
        <v>87.5</v>
      </c>
    </row>
    <row r="33" spans="18:28" x14ac:dyDescent="0.25">
      <c r="R33">
        <v>2021</v>
      </c>
      <c r="S33">
        <v>1</v>
      </c>
      <c r="T33">
        <v>10</v>
      </c>
      <c r="U33">
        <v>2.0499999999999998</v>
      </c>
      <c r="V33">
        <v>1.95</v>
      </c>
      <c r="W33">
        <v>20.399999999999999</v>
      </c>
      <c r="X33">
        <v>17.77</v>
      </c>
      <c r="Y33">
        <v>25.39</v>
      </c>
      <c r="Z33">
        <v>16.97</v>
      </c>
      <c r="AA33">
        <v>5.27</v>
      </c>
      <c r="AB33">
        <v>86.38</v>
      </c>
    </row>
    <row r="34" spans="18:28" x14ac:dyDescent="0.25">
      <c r="R34">
        <v>2021</v>
      </c>
      <c r="S34">
        <v>1</v>
      </c>
      <c r="T34">
        <v>11</v>
      </c>
      <c r="U34">
        <v>1.9</v>
      </c>
      <c r="V34">
        <v>1.82</v>
      </c>
      <c r="W34">
        <v>20.77</v>
      </c>
      <c r="X34">
        <v>17.91</v>
      </c>
      <c r="Y34">
        <v>25.49</v>
      </c>
      <c r="Z34">
        <v>17.68</v>
      </c>
      <c r="AA34">
        <v>5.27</v>
      </c>
      <c r="AB34">
        <v>85.31</v>
      </c>
    </row>
    <row r="35" spans="18:28" x14ac:dyDescent="0.25">
      <c r="R35">
        <v>2021</v>
      </c>
      <c r="S35">
        <v>1</v>
      </c>
      <c r="T35">
        <v>12</v>
      </c>
      <c r="U35">
        <v>2.1</v>
      </c>
      <c r="V35">
        <v>2.0099999999999998</v>
      </c>
      <c r="W35">
        <v>21.01</v>
      </c>
      <c r="X35">
        <v>18.3</v>
      </c>
      <c r="Y35">
        <v>25.62</v>
      </c>
      <c r="Z35">
        <v>17.86</v>
      </c>
      <c r="AA35">
        <v>0</v>
      </c>
      <c r="AB35">
        <v>86.19</v>
      </c>
    </row>
    <row r="36" spans="18:28" x14ac:dyDescent="0.25">
      <c r="R36">
        <v>2021</v>
      </c>
      <c r="S36">
        <v>1</v>
      </c>
      <c r="T36">
        <v>13</v>
      </c>
      <c r="U36">
        <v>2.0099999999999998</v>
      </c>
      <c r="V36">
        <v>2.0499999999999998</v>
      </c>
      <c r="W36">
        <v>21.56</v>
      </c>
      <c r="X36">
        <v>18.739999999999998</v>
      </c>
      <c r="Y36">
        <v>26.71</v>
      </c>
      <c r="Z36">
        <v>18.29</v>
      </c>
      <c r="AA36">
        <v>0</v>
      </c>
      <c r="AB36">
        <v>85.94</v>
      </c>
    </row>
    <row r="37" spans="18:28" x14ac:dyDescent="0.25">
      <c r="R37">
        <v>2021</v>
      </c>
      <c r="S37">
        <v>1</v>
      </c>
      <c r="T37">
        <v>14</v>
      </c>
      <c r="U37">
        <v>1.89</v>
      </c>
      <c r="V37">
        <v>2.48</v>
      </c>
      <c r="W37">
        <v>20.79</v>
      </c>
      <c r="X37">
        <v>19.260000000000002</v>
      </c>
      <c r="Y37">
        <v>23.96</v>
      </c>
      <c r="Z37">
        <v>19.23</v>
      </c>
      <c r="AA37">
        <v>5.27</v>
      </c>
      <c r="AB37">
        <v>91.62</v>
      </c>
    </row>
    <row r="38" spans="18:28" x14ac:dyDescent="0.25">
      <c r="R38">
        <v>2021</v>
      </c>
      <c r="S38">
        <v>1</v>
      </c>
      <c r="T38">
        <v>15</v>
      </c>
      <c r="U38">
        <v>1.95</v>
      </c>
      <c r="V38">
        <v>2.77</v>
      </c>
      <c r="W38">
        <v>20.239999999999998</v>
      </c>
      <c r="X38">
        <v>18.48</v>
      </c>
      <c r="Y38">
        <v>24.02</v>
      </c>
      <c r="Z38">
        <v>18.309999999999999</v>
      </c>
      <c r="AA38">
        <v>0</v>
      </c>
      <c r="AB38">
        <v>90.44</v>
      </c>
    </row>
    <row r="39" spans="18:28" x14ac:dyDescent="0.25">
      <c r="R39">
        <v>2021</v>
      </c>
      <c r="S39">
        <v>1</v>
      </c>
      <c r="T39">
        <v>16</v>
      </c>
      <c r="U39">
        <v>2.16</v>
      </c>
      <c r="V39">
        <v>3.31</v>
      </c>
      <c r="W39">
        <v>19.829999999999998</v>
      </c>
      <c r="X39">
        <v>18.22</v>
      </c>
      <c r="Y39">
        <v>23.26</v>
      </c>
      <c r="Z39">
        <v>17.510000000000002</v>
      </c>
      <c r="AA39">
        <v>0</v>
      </c>
      <c r="AB39">
        <v>90.81</v>
      </c>
    </row>
    <row r="40" spans="18:28" x14ac:dyDescent="0.25">
      <c r="R40">
        <v>2021</v>
      </c>
      <c r="S40">
        <v>1</v>
      </c>
      <c r="T40">
        <v>17</v>
      </c>
      <c r="U40">
        <v>2.0499999999999998</v>
      </c>
      <c r="V40">
        <v>2.48</v>
      </c>
      <c r="W40">
        <v>20.62</v>
      </c>
      <c r="X40">
        <v>17.72</v>
      </c>
      <c r="Y40">
        <v>26.44</v>
      </c>
      <c r="Z40">
        <v>16.16</v>
      </c>
      <c r="AA40">
        <v>0</v>
      </c>
      <c r="AB40">
        <v>85.31</v>
      </c>
    </row>
    <row r="41" spans="18:28" x14ac:dyDescent="0.25">
      <c r="R41">
        <v>2021</v>
      </c>
      <c r="S41">
        <v>1</v>
      </c>
      <c r="T41">
        <v>18</v>
      </c>
      <c r="U41">
        <v>2</v>
      </c>
      <c r="V41">
        <v>2.34</v>
      </c>
      <c r="W41">
        <v>21.15</v>
      </c>
      <c r="X41">
        <v>18.649999999999999</v>
      </c>
      <c r="Y41">
        <v>25.5</v>
      </c>
      <c r="Z41">
        <v>17.579999999999998</v>
      </c>
      <c r="AA41">
        <v>0</v>
      </c>
      <c r="AB41">
        <v>87</v>
      </c>
    </row>
    <row r="42" spans="18:28" x14ac:dyDescent="0.25">
      <c r="R42">
        <v>2021</v>
      </c>
      <c r="S42">
        <v>1</v>
      </c>
      <c r="T42">
        <v>19</v>
      </c>
      <c r="U42">
        <v>2.25</v>
      </c>
      <c r="V42">
        <v>2.44</v>
      </c>
      <c r="W42">
        <v>21.31</v>
      </c>
      <c r="X42">
        <v>18.829999999999998</v>
      </c>
      <c r="Y42">
        <v>25.02</v>
      </c>
      <c r="Z42">
        <v>18.77</v>
      </c>
      <c r="AA42">
        <v>0</v>
      </c>
      <c r="AB42">
        <v>87.06</v>
      </c>
    </row>
    <row r="43" spans="18:28" x14ac:dyDescent="0.25">
      <c r="R43">
        <v>2021</v>
      </c>
      <c r="S43">
        <v>1</v>
      </c>
      <c r="T43">
        <v>20</v>
      </c>
      <c r="U43">
        <v>2.2599999999999998</v>
      </c>
      <c r="V43">
        <v>2.2000000000000002</v>
      </c>
      <c r="W43">
        <v>21.83</v>
      </c>
      <c r="X43">
        <v>18.329999999999998</v>
      </c>
      <c r="Y43">
        <v>26.9</v>
      </c>
      <c r="Z43">
        <v>18.3</v>
      </c>
      <c r="AA43">
        <v>0</v>
      </c>
      <c r="AB43">
        <v>82.81</v>
      </c>
    </row>
    <row r="44" spans="18:28" x14ac:dyDescent="0.25">
      <c r="R44">
        <v>2021</v>
      </c>
      <c r="S44">
        <v>1</v>
      </c>
      <c r="T44">
        <v>21</v>
      </c>
      <c r="U44">
        <v>2.0699999999999998</v>
      </c>
      <c r="V44">
        <v>2.52</v>
      </c>
      <c r="W44">
        <v>21.19</v>
      </c>
      <c r="X44">
        <v>18.329999999999998</v>
      </c>
      <c r="Y44">
        <v>25.43</v>
      </c>
      <c r="Z44">
        <v>18.8</v>
      </c>
      <c r="AA44">
        <v>10.55</v>
      </c>
      <c r="AB44">
        <v>85.06</v>
      </c>
    </row>
    <row r="45" spans="18:28" x14ac:dyDescent="0.25">
      <c r="R45">
        <v>2021</v>
      </c>
      <c r="S45">
        <v>1</v>
      </c>
      <c r="T45">
        <v>22</v>
      </c>
      <c r="U45">
        <v>2</v>
      </c>
      <c r="V45">
        <v>2.2999999999999998</v>
      </c>
      <c r="W45">
        <v>20.6</v>
      </c>
      <c r="X45">
        <v>17.78</v>
      </c>
      <c r="Y45">
        <v>25.76</v>
      </c>
      <c r="Z45">
        <v>17.55</v>
      </c>
      <c r="AA45">
        <v>21.09</v>
      </c>
      <c r="AB45">
        <v>85.25</v>
      </c>
    </row>
    <row r="46" spans="18:28" x14ac:dyDescent="0.25">
      <c r="R46">
        <v>2021</v>
      </c>
      <c r="S46">
        <v>1</v>
      </c>
      <c r="T46">
        <v>23</v>
      </c>
      <c r="U46">
        <v>2.13</v>
      </c>
      <c r="V46">
        <v>1.93</v>
      </c>
      <c r="W46">
        <v>20.8</v>
      </c>
      <c r="X46">
        <v>18.510000000000002</v>
      </c>
      <c r="Y46">
        <v>25.12</v>
      </c>
      <c r="Z46">
        <v>18.05</v>
      </c>
      <c r="AA46">
        <v>5.27</v>
      </c>
      <c r="AB46">
        <v>87.94</v>
      </c>
    </row>
    <row r="47" spans="18:28" x14ac:dyDescent="0.25">
      <c r="R47">
        <v>2021</v>
      </c>
      <c r="S47">
        <v>1</v>
      </c>
      <c r="T47">
        <v>24</v>
      </c>
      <c r="U47">
        <v>2.0299999999999998</v>
      </c>
      <c r="V47">
        <v>2.0099999999999998</v>
      </c>
      <c r="W47">
        <v>21.02</v>
      </c>
      <c r="X47">
        <v>18.89</v>
      </c>
      <c r="Y47">
        <v>24.74</v>
      </c>
      <c r="Z47">
        <v>18.97</v>
      </c>
      <c r="AA47">
        <v>15.82</v>
      </c>
      <c r="AB47">
        <v>88.69</v>
      </c>
    </row>
    <row r="48" spans="18:28" x14ac:dyDescent="0.25">
      <c r="R48">
        <v>2021</v>
      </c>
      <c r="S48">
        <v>1</v>
      </c>
      <c r="T48">
        <v>25</v>
      </c>
      <c r="U48">
        <v>1.82</v>
      </c>
      <c r="V48">
        <v>2.2000000000000002</v>
      </c>
      <c r="W48">
        <v>21.37</v>
      </c>
      <c r="X48">
        <v>18.54</v>
      </c>
      <c r="Y48">
        <v>25.63</v>
      </c>
      <c r="Z48">
        <v>18.579999999999998</v>
      </c>
      <c r="AA48">
        <v>10.55</v>
      </c>
      <c r="AB48">
        <v>85.44</v>
      </c>
    </row>
    <row r="49" spans="18:28" x14ac:dyDescent="0.25">
      <c r="R49">
        <v>2021</v>
      </c>
      <c r="S49">
        <v>1</v>
      </c>
      <c r="T49">
        <v>26</v>
      </c>
      <c r="U49">
        <v>1.98</v>
      </c>
      <c r="V49">
        <v>2.0099999999999998</v>
      </c>
      <c r="W49">
        <v>20.73</v>
      </c>
      <c r="X49">
        <v>18.579999999999998</v>
      </c>
      <c r="Y49">
        <v>24.65</v>
      </c>
      <c r="Z49">
        <v>18.57</v>
      </c>
      <c r="AA49">
        <v>15.82</v>
      </c>
      <c r="AB49">
        <v>88.44</v>
      </c>
    </row>
    <row r="50" spans="18:28" x14ac:dyDescent="0.25">
      <c r="R50">
        <v>2021</v>
      </c>
      <c r="S50">
        <v>1</v>
      </c>
      <c r="T50">
        <v>27</v>
      </c>
      <c r="U50">
        <v>2.14</v>
      </c>
      <c r="V50">
        <v>2.48</v>
      </c>
      <c r="W50">
        <v>20.9</v>
      </c>
      <c r="X50">
        <v>18.97</v>
      </c>
      <c r="Y50">
        <v>24.13</v>
      </c>
      <c r="Z50">
        <v>18.86</v>
      </c>
      <c r="AA50">
        <v>15.82</v>
      </c>
      <c r="AB50">
        <v>89.44</v>
      </c>
    </row>
    <row r="51" spans="18:28" x14ac:dyDescent="0.25">
      <c r="R51">
        <v>2021</v>
      </c>
      <c r="S51">
        <v>1</v>
      </c>
      <c r="T51">
        <v>28</v>
      </c>
      <c r="U51">
        <v>2.0099999999999998</v>
      </c>
      <c r="V51">
        <v>2.91</v>
      </c>
      <c r="W51">
        <v>21.17</v>
      </c>
      <c r="X51">
        <v>19.38</v>
      </c>
      <c r="Y51">
        <v>25.05</v>
      </c>
      <c r="Z51">
        <v>19.3</v>
      </c>
      <c r="AA51">
        <v>10.55</v>
      </c>
      <c r="AB51">
        <v>90.31</v>
      </c>
    </row>
    <row r="52" spans="18:28" x14ac:dyDescent="0.25">
      <c r="R52">
        <v>2021</v>
      </c>
      <c r="S52">
        <v>1</v>
      </c>
      <c r="T52">
        <v>29</v>
      </c>
      <c r="U52">
        <v>2.31</v>
      </c>
      <c r="V52">
        <v>2.63</v>
      </c>
      <c r="W52">
        <v>21.4</v>
      </c>
      <c r="X52">
        <v>19.23</v>
      </c>
      <c r="Y52">
        <v>25.59</v>
      </c>
      <c r="Z52">
        <v>19.02</v>
      </c>
      <c r="AA52">
        <v>0</v>
      </c>
      <c r="AB52">
        <v>88.56</v>
      </c>
    </row>
    <row r="53" spans="18:28" x14ac:dyDescent="0.25">
      <c r="R53">
        <v>2021</v>
      </c>
      <c r="S53">
        <v>1</v>
      </c>
      <c r="T53">
        <v>30</v>
      </c>
      <c r="U53">
        <v>2.17</v>
      </c>
      <c r="V53">
        <v>1.45</v>
      </c>
      <c r="W53">
        <v>22.1</v>
      </c>
      <c r="X53">
        <v>17.8</v>
      </c>
      <c r="Y53">
        <v>28.59</v>
      </c>
      <c r="Z53">
        <v>17.34</v>
      </c>
      <c r="AA53">
        <v>5.27</v>
      </c>
      <c r="AB53">
        <v>79.88</v>
      </c>
    </row>
    <row r="54" spans="18:28" x14ac:dyDescent="0.25">
      <c r="R54">
        <v>2021</v>
      </c>
      <c r="S54">
        <v>1</v>
      </c>
      <c r="T54">
        <v>31</v>
      </c>
      <c r="U54">
        <v>2.56</v>
      </c>
      <c r="V54">
        <v>1.91</v>
      </c>
      <c r="W54">
        <v>22.15</v>
      </c>
      <c r="X54">
        <v>18.010000000000002</v>
      </c>
      <c r="Y54">
        <v>28.23</v>
      </c>
      <c r="Z54">
        <v>17.04</v>
      </c>
      <c r="AA54">
        <v>0</v>
      </c>
      <c r="AB54">
        <v>80.19</v>
      </c>
    </row>
    <row r="55" spans="18:28" x14ac:dyDescent="0.25">
      <c r="R55">
        <v>2021</v>
      </c>
      <c r="S55">
        <v>2</v>
      </c>
      <c r="T55">
        <v>1</v>
      </c>
      <c r="U55">
        <v>1.91</v>
      </c>
      <c r="V55">
        <v>2.36</v>
      </c>
      <c r="W55">
        <v>21.57</v>
      </c>
      <c r="X55">
        <v>18.79</v>
      </c>
      <c r="Y55">
        <v>25.33</v>
      </c>
      <c r="Z55">
        <v>18.88</v>
      </c>
      <c r="AA55">
        <v>0</v>
      </c>
      <c r="AB55">
        <v>85.44</v>
      </c>
    </row>
    <row r="56" spans="18:28" x14ac:dyDescent="0.25">
      <c r="R56">
        <v>2021</v>
      </c>
      <c r="S56">
        <v>2</v>
      </c>
      <c r="T56">
        <v>2</v>
      </c>
      <c r="U56">
        <v>2.0299999999999998</v>
      </c>
      <c r="V56">
        <v>2.67</v>
      </c>
      <c r="W56">
        <v>21.92</v>
      </c>
      <c r="X56">
        <v>18.940000000000001</v>
      </c>
      <c r="Y56">
        <v>26.68</v>
      </c>
      <c r="Z56">
        <v>18.28</v>
      </c>
      <c r="AA56">
        <v>0</v>
      </c>
      <c r="AB56">
        <v>85</v>
      </c>
    </row>
    <row r="57" spans="18:28" x14ac:dyDescent="0.25">
      <c r="R57">
        <v>2021</v>
      </c>
      <c r="S57">
        <v>2</v>
      </c>
      <c r="T57">
        <v>3</v>
      </c>
      <c r="U57">
        <v>1.99</v>
      </c>
      <c r="V57">
        <v>2.17</v>
      </c>
      <c r="W57">
        <v>22.01</v>
      </c>
      <c r="X57">
        <v>19.690000000000001</v>
      </c>
      <c r="Y57">
        <v>24.91</v>
      </c>
      <c r="Z57">
        <v>20.12</v>
      </c>
      <c r="AA57">
        <v>0</v>
      </c>
      <c r="AB57">
        <v>88</v>
      </c>
    </row>
    <row r="58" spans="18:28" x14ac:dyDescent="0.25">
      <c r="R58">
        <v>2021</v>
      </c>
      <c r="S58">
        <v>2</v>
      </c>
      <c r="T58">
        <v>4</v>
      </c>
      <c r="U58">
        <v>2.09</v>
      </c>
      <c r="V58">
        <v>2.67</v>
      </c>
      <c r="W58">
        <v>21.17</v>
      </c>
      <c r="X58">
        <v>19.25</v>
      </c>
      <c r="Y58">
        <v>23.78</v>
      </c>
      <c r="Z58">
        <v>19.21</v>
      </c>
      <c r="AA58">
        <v>5.27</v>
      </c>
      <c r="AB58">
        <v>89.56</v>
      </c>
    </row>
    <row r="59" spans="18:28" x14ac:dyDescent="0.25">
      <c r="R59">
        <v>2021</v>
      </c>
      <c r="S59">
        <v>2</v>
      </c>
      <c r="T59">
        <v>5</v>
      </c>
      <c r="U59">
        <v>1.91</v>
      </c>
      <c r="V59">
        <v>2.95</v>
      </c>
      <c r="W59">
        <v>21.23</v>
      </c>
      <c r="X59">
        <v>19.440000000000001</v>
      </c>
      <c r="Y59">
        <v>24.54</v>
      </c>
      <c r="Z59">
        <v>19.600000000000001</v>
      </c>
      <c r="AA59">
        <v>5.27</v>
      </c>
      <c r="AB59">
        <v>90.31</v>
      </c>
    </row>
    <row r="60" spans="18:28" x14ac:dyDescent="0.25">
      <c r="R60">
        <v>2021</v>
      </c>
      <c r="S60">
        <v>2</v>
      </c>
      <c r="T60">
        <v>6</v>
      </c>
      <c r="U60">
        <v>2.0299999999999998</v>
      </c>
      <c r="V60">
        <v>2.1</v>
      </c>
      <c r="W60">
        <v>21.71</v>
      </c>
      <c r="X60">
        <v>18.989999999999998</v>
      </c>
      <c r="Y60">
        <v>26.76</v>
      </c>
      <c r="Z60">
        <v>18.510000000000002</v>
      </c>
      <c r="AA60">
        <v>15.82</v>
      </c>
      <c r="AB60">
        <v>86.06</v>
      </c>
    </row>
    <row r="61" spans="18:28" x14ac:dyDescent="0.25">
      <c r="R61">
        <v>2021</v>
      </c>
      <c r="S61">
        <v>2</v>
      </c>
      <c r="T61">
        <v>7</v>
      </c>
      <c r="U61">
        <v>1.71</v>
      </c>
      <c r="V61">
        <v>2.2400000000000002</v>
      </c>
      <c r="W61">
        <v>22.2</v>
      </c>
      <c r="X61">
        <v>19.22</v>
      </c>
      <c r="Y61">
        <v>27.45</v>
      </c>
      <c r="Z61">
        <v>18.47</v>
      </c>
      <c r="AA61">
        <v>5.27</v>
      </c>
      <c r="AB61">
        <v>84.94</v>
      </c>
    </row>
    <row r="62" spans="18:28" x14ac:dyDescent="0.25">
      <c r="R62">
        <v>2021</v>
      </c>
      <c r="S62">
        <v>2</v>
      </c>
      <c r="T62">
        <v>8</v>
      </c>
      <c r="U62">
        <v>1.64</v>
      </c>
      <c r="V62">
        <v>2.87</v>
      </c>
      <c r="W62">
        <v>21.65</v>
      </c>
      <c r="X62">
        <v>19.39</v>
      </c>
      <c r="Y62">
        <v>25.83</v>
      </c>
      <c r="Z62">
        <v>19.510000000000002</v>
      </c>
      <c r="AA62">
        <v>0</v>
      </c>
      <c r="AB62">
        <v>88.12</v>
      </c>
    </row>
    <row r="63" spans="18:28" x14ac:dyDescent="0.25">
      <c r="R63">
        <v>2021</v>
      </c>
      <c r="S63">
        <v>2</v>
      </c>
      <c r="T63">
        <v>9</v>
      </c>
      <c r="U63">
        <v>1.87</v>
      </c>
      <c r="V63">
        <v>2.2999999999999998</v>
      </c>
      <c r="W63">
        <v>20.98</v>
      </c>
      <c r="X63">
        <v>18.899999999999999</v>
      </c>
      <c r="Y63">
        <v>24.77</v>
      </c>
      <c r="Z63">
        <v>18.98</v>
      </c>
      <c r="AA63">
        <v>0</v>
      </c>
      <c r="AB63">
        <v>88.81</v>
      </c>
    </row>
    <row r="64" spans="18:28" x14ac:dyDescent="0.25">
      <c r="R64">
        <v>2021</v>
      </c>
      <c r="S64">
        <v>2</v>
      </c>
      <c r="T64">
        <v>10</v>
      </c>
      <c r="U64">
        <v>1.96</v>
      </c>
      <c r="V64">
        <v>3.1</v>
      </c>
      <c r="W64">
        <v>21.3</v>
      </c>
      <c r="X64">
        <v>19.079999999999998</v>
      </c>
      <c r="Y64">
        <v>25.76</v>
      </c>
      <c r="Z64">
        <v>19.05</v>
      </c>
      <c r="AA64">
        <v>5.27</v>
      </c>
      <c r="AB64">
        <v>88.44</v>
      </c>
    </row>
    <row r="65" spans="18:28" x14ac:dyDescent="0.25">
      <c r="R65">
        <v>2021</v>
      </c>
      <c r="S65">
        <v>2</v>
      </c>
      <c r="T65">
        <v>11</v>
      </c>
      <c r="U65">
        <v>2.2000000000000002</v>
      </c>
      <c r="V65">
        <v>2.46</v>
      </c>
      <c r="W65">
        <v>21.01</v>
      </c>
      <c r="X65">
        <v>19.04</v>
      </c>
      <c r="Y65">
        <v>25.21</v>
      </c>
      <c r="Z65">
        <v>18.73</v>
      </c>
      <c r="AA65">
        <v>0</v>
      </c>
      <c r="AB65">
        <v>89.5</v>
      </c>
    </row>
    <row r="66" spans="18:28" x14ac:dyDescent="0.25">
      <c r="R66">
        <v>2021</v>
      </c>
      <c r="S66">
        <v>2</v>
      </c>
      <c r="T66">
        <v>12</v>
      </c>
      <c r="U66">
        <v>1.69</v>
      </c>
      <c r="V66">
        <v>3.05</v>
      </c>
      <c r="W66">
        <v>20.87</v>
      </c>
      <c r="X66">
        <v>18.88</v>
      </c>
      <c r="Y66">
        <v>25.25</v>
      </c>
      <c r="Z66">
        <v>18.41</v>
      </c>
      <c r="AA66">
        <v>0</v>
      </c>
      <c r="AB66">
        <v>89.44</v>
      </c>
    </row>
    <row r="67" spans="18:28" x14ac:dyDescent="0.25">
      <c r="R67">
        <v>2021</v>
      </c>
      <c r="S67">
        <v>2</v>
      </c>
      <c r="T67">
        <v>13</v>
      </c>
      <c r="U67">
        <v>1.94</v>
      </c>
      <c r="V67">
        <v>2.25</v>
      </c>
      <c r="W67">
        <v>20.93</v>
      </c>
      <c r="X67">
        <v>17.989999999999998</v>
      </c>
      <c r="Y67">
        <v>26.21</v>
      </c>
      <c r="Z67">
        <v>18.05</v>
      </c>
      <c r="AA67">
        <v>0</v>
      </c>
      <c r="AB67">
        <v>84.75</v>
      </c>
    </row>
    <row r="68" spans="18:28" x14ac:dyDescent="0.25">
      <c r="R68">
        <v>2021</v>
      </c>
      <c r="S68">
        <v>2</v>
      </c>
      <c r="T68">
        <v>14</v>
      </c>
      <c r="U68">
        <v>2.14</v>
      </c>
      <c r="V68">
        <v>2.57</v>
      </c>
      <c r="W68">
        <v>20.75</v>
      </c>
      <c r="X68">
        <v>17.7</v>
      </c>
      <c r="Y68">
        <v>25.31</v>
      </c>
      <c r="Z68">
        <v>17.66</v>
      </c>
      <c r="AA68">
        <v>0</v>
      </c>
      <c r="AB68">
        <v>84.12</v>
      </c>
    </row>
    <row r="69" spans="18:28" x14ac:dyDescent="0.25">
      <c r="R69">
        <v>2021</v>
      </c>
      <c r="S69">
        <v>2</v>
      </c>
      <c r="T69">
        <v>15</v>
      </c>
      <c r="U69">
        <v>1.53</v>
      </c>
      <c r="V69">
        <v>1.95</v>
      </c>
      <c r="W69">
        <v>19.87</v>
      </c>
      <c r="X69">
        <v>17.3</v>
      </c>
      <c r="Y69">
        <v>23.66</v>
      </c>
      <c r="Z69">
        <v>16.98</v>
      </c>
      <c r="AA69">
        <v>15.82</v>
      </c>
      <c r="AB69">
        <v>85.94</v>
      </c>
    </row>
    <row r="70" spans="18:28" x14ac:dyDescent="0.25">
      <c r="R70">
        <v>2021</v>
      </c>
      <c r="S70">
        <v>2</v>
      </c>
      <c r="T70">
        <v>16</v>
      </c>
      <c r="U70">
        <v>2.1</v>
      </c>
      <c r="V70">
        <v>2.52</v>
      </c>
      <c r="W70">
        <v>21</v>
      </c>
      <c r="X70">
        <v>18.2</v>
      </c>
      <c r="Y70">
        <v>26.48</v>
      </c>
      <c r="Z70">
        <v>17.53</v>
      </c>
      <c r="AA70">
        <v>5.27</v>
      </c>
      <c r="AB70">
        <v>85.56</v>
      </c>
    </row>
    <row r="71" spans="18:28" x14ac:dyDescent="0.25">
      <c r="R71">
        <v>2021</v>
      </c>
      <c r="S71">
        <v>2</v>
      </c>
      <c r="T71">
        <v>17</v>
      </c>
      <c r="U71">
        <v>1.94</v>
      </c>
      <c r="V71">
        <v>3.11</v>
      </c>
      <c r="W71">
        <v>20.5</v>
      </c>
      <c r="X71">
        <v>18.3</v>
      </c>
      <c r="Y71">
        <v>25.12</v>
      </c>
      <c r="Z71">
        <v>18.11</v>
      </c>
      <c r="AA71">
        <v>0</v>
      </c>
      <c r="AB71">
        <v>88.44</v>
      </c>
    </row>
    <row r="72" spans="18:28" x14ac:dyDescent="0.25">
      <c r="R72">
        <v>2021</v>
      </c>
      <c r="S72">
        <v>2</v>
      </c>
      <c r="T72">
        <v>18</v>
      </c>
      <c r="U72">
        <v>1.95</v>
      </c>
      <c r="V72">
        <v>2.72</v>
      </c>
      <c r="W72">
        <v>20.87</v>
      </c>
      <c r="X72">
        <v>18.34</v>
      </c>
      <c r="Y72">
        <v>25.23</v>
      </c>
      <c r="Z72">
        <v>17.97</v>
      </c>
      <c r="AA72">
        <v>0</v>
      </c>
      <c r="AB72">
        <v>86.94</v>
      </c>
    </row>
    <row r="73" spans="18:28" x14ac:dyDescent="0.25">
      <c r="R73">
        <v>2021</v>
      </c>
      <c r="S73">
        <v>2</v>
      </c>
      <c r="T73">
        <v>19</v>
      </c>
      <c r="U73">
        <v>2.0299999999999998</v>
      </c>
      <c r="V73">
        <v>2.5</v>
      </c>
      <c r="W73">
        <v>20.97</v>
      </c>
      <c r="X73">
        <v>18.260000000000002</v>
      </c>
      <c r="Y73">
        <v>25.99</v>
      </c>
      <c r="Z73">
        <v>17.739999999999998</v>
      </c>
      <c r="AA73">
        <v>5.27</v>
      </c>
      <c r="AB73">
        <v>86.12</v>
      </c>
    </row>
    <row r="74" spans="18:28" x14ac:dyDescent="0.25">
      <c r="R74">
        <v>2021</v>
      </c>
      <c r="S74">
        <v>2</v>
      </c>
      <c r="T74">
        <v>20</v>
      </c>
      <c r="U74">
        <v>2.25</v>
      </c>
      <c r="V74">
        <v>2.5299999999999998</v>
      </c>
      <c r="W74">
        <v>21.41</v>
      </c>
      <c r="X74">
        <v>17.809999999999999</v>
      </c>
      <c r="Y74">
        <v>27.2</v>
      </c>
      <c r="Z74">
        <v>17.899999999999999</v>
      </c>
      <c r="AA74">
        <v>0</v>
      </c>
      <c r="AB74">
        <v>82.62</v>
      </c>
    </row>
    <row r="75" spans="18:28" x14ac:dyDescent="0.25">
      <c r="R75">
        <v>2021</v>
      </c>
      <c r="S75">
        <v>2</v>
      </c>
      <c r="T75">
        <v>21</v>
      </c>
      <c r="U75">
        <v>2.16</v>
      </c>
      <c r="V75">
        <v>2.84</v>
      </c>
      <c r="W75">
        <v>21.08</v>
      </c>
      <c r="X75">
        <v>18.010000000000002</v>
      </c>
      <c r="Y75">
        <v>25.77</v>
      </c>
      <c r="Z75">
        <v>17.940000000000001</v>
      </c>
      <c r="AA75">
        <v>0</v>
      </c>
      <c r="AB75">
        <v>84.5</v>
      </c>
    </row>
    <row r="76" spans="18:28" x14ac:dyDescent="0.25">
      <c r="R76">
        <v>2021</v>
      </c>
      <c r="S76">
        <v>2</v>
      </c>
      <c r="T76">
        <v>22</v>
      </c>
      <c r="U76">
        <v>1.87</v>
      </c>
      <c r="V76">
        <v>2.41</v>
      </c>
      <c r="W76">
        <v>20.440000000000001</v>
      </c>
      <c r="X76">
        <v>17.940000000000001</v>
      </c>
      <c r="Y76">
        <v>24.19</v>
      </c>
      <c r="Z76">
        <v>17.600000000000001</v>
      </c>
      <c r="AA76">
        <v>0</v>
      </c>
      <c r="AB76">
        <v>86.88</v>
      </c>
    </row>
    <row r="77" spans="18:28" x14ac:dyDescent="0.25">
      <c r="R77">
        <v>2021</v>
      </c>
      <c r="S77">
        <v>2</v>
      </c>
      <c r="T77">
        <v>23</v>
      </c>
      <c r="U77">
        <v>2.2200000000000002</v>
      </c>
      <c r="V77">
        <v>2.02</v>
      </c>
      <c r="W77">
        <v>20.57</v>
      </c>
      <c r="X77">
        <v>18</v>
      </c>
      <c r="Y77">
        <v>23.12</v>
      </c>
      <c r="Z77">
        <v>18.510000000000002</v>
      </c>
      <c r="AA77">
        <v>0</v>
      </c>
      <c r="AB77">
        <v>86.25</v>
      </c>
    </row>
    <row r="78" spans="18:28" x14ac:dyDescent="0.25">
      <c r="R78">
        <v>2021</v>
      </c>
      <c r="S78">
        <v>2</v>
      </c>
      <c r="T78">
        <v>24</v>
      </c>
      <c r="U78">
        <v>1.95</v>
      </c>
      <c r="V78">
        <v>1.91</v>
      </c>
      <c r="W78">
        <v>22.04</v>
      </c>
      <c r="X78">
        <v>18.79</v>
      </c>
      <c r="Y78">
        <v>26.74</v>
      </c>
      <c r="Z78">
        <v>18.82</v>
      </c>
      <c r="AA78">
        <v>0</v>
      </c>
      <c r="AB78">
        <v>83.75</v>
      </c>
    </row>
    <row r="79" spans="18:28" x14ac:dyDescent="0.25">
      <c r="R79">
        <v>2021</v>
      </c>
      <c r="S79">
        <v>2</v>
      </c>
      <c r="T79">
        <v>25</v>
      </c>
      <c r="U79">
        <v>1.82</v>
      </c>
      <c r="V79">
        <v>1.98</v>
      </c>
      <c r="W79">
        <v>22.44</v>
      </c>
      <c r="X79">
        <v>19.23</v>
      </c>
      <c r="Y79">
        <v>27.19</v>
      </c>
      <c r="Z79">
        <v>19.21</v>
      </c>
      <c r="AA79">
        <v>0</v>
      </c>
      <c r="AB79">
        <v>84</v>
      </c>
    </row>
    <row r="80" spans="18:28" x14ac:dyDescent="0.25">
      <c r="R80">
        <v>2021</v>
      </c>
      <c r="S80">
        <v>2</v>
      </c>
      <c r="T80">
        <v>26</v>
      </c>
      <c r="U80">
        <v>1.97</v>
      </c>
      <c r="V80">
        <v>2.09</v>
      </c>
      <c r="W80">
        <v>21.49</v>
      </c>
      <c r="X80">
        <v>19.04</v>
      </c>
      <c r="Y80">
        <v>24.48</v>
      </c>
      <c r="Z80">
        <v>19.05</v>
      </c>
      <c r="AA80">
        <v>5.27</v>
      </c>
      <c r="AB80">
        <v>87.38</v>
      </c>
    </row>
    <row r="81" spans="18:28" x14ac:dyDescent="0.25">
      <c r="R81">
        <v>2021</v>
      </c>
      <c r="S81">
        <v>2</v>
      </c>
      <c r="T81">
        <v>27</v>
      </c>
      <c r="U81">
        <v>1.84</v>
      </c>
      <c r="V81">
        <v>2.35</v>
      </c>
      <c r="W81">
        <v>20.99</v>
      </c>
      <c r="X81">
        <v>18.690000000000001</v>
      </c>
      <c r="Y81">
        <v>24.18</v>
      </c>
      <c r="Z81">
        <v>19.190000000000001</v>
      </c>
      <c r="AA81">
        <v>10.55</v>
      </c>
      <c r="AB81">
        <v>87.62</v>
      </c>
    </row>
    <row r="82" spans="18:28" x14ac:dyDescent="0.25">
      <c r="R82">
        <v>2021</v>
      </c>
      <c r="S82">
        <v>2</v>
      </c>
      <c r="T82">
        <v>28</v>
      </c>
      <c r="U82">
        <v>1.76</v>
      </c>
      <c r="V82">
        <v>2.84</v>
      </c>
      <c r="W82">
        <v>20.88</v>
      </c>
      <c r="X82">
        <v>19.27</v>
      </c>
      <c r="Y82">
        <v>24.11</v>
      </c>
      <c r="Z82">
        <v>18.670000000000002</v>
      </c>
      <c r="AA82">
        <v>5.27</v>
      </c>
      <c r="AB82">
        <v>91.19</v>
      </c>
    </row>
    <row r="83" spans="18:28" x14ac:dyDescent="0.25">
      <c r="R83">
        <v>2021</v>
      </c>
      <c r="S83">
        <v>3</v>
      </c>
      <c r="T83">
        <v>1</v>
      </c>
      <c r="U83">
        <v>1.29</v>
      </c>
      <c r="V83">
        <v>1.8</v>
      </c>
      <c r="W83">
        <v>19.760000000000002</v>
      </c>
      <c r="X83">
        <v>17.86</v>
      </c>
      <c r="Y83">
        <v>22.57</v>
      </c>
      <c r="Z83">
        <v>17.690000000000001</v>
      </c>
      <c r="AA83">
        <v>5.27</v>
      </c>
      <c r="AB83">
        <v>89.5</v>
      </c>
    </row>
    <row r="84" spans="18:28" x14ac:dyDescent="0.25">
      <c r="R84">
        <v>2021</v>
      </c>
      <c r="S84">
        <v>3</v>
      </c>
      <c r="T84">
        <v>2</v>
      </c>
      <c r="U84">
        <v>1.99</v>
      </c>
      <c r="V84">
        <v>2.2000000000000002</v>
      </c>
      <c r="W84">
        <v>20.62</v>
      </c>
      <c r="X84">
        <v>17.79</v>
      </c>
      <c r="Y84">
        <v>24.51</v>
      </c>
      <c r="Z84">
        <v>17.95</v>
      </c>
      <c r="AA84">
        <v>5.27</v>
      </c>
      <c r="AB84">
        <v>84.81</v>
      </c>
    </row>
    <row r="85" spans="18:28" x14ac:dyDescent="0.25">
      <c r="R85">
        <v>2021</v>
      </c>
      <c r="S85">
        <v>3</v>
      </c>
      <c r="T85">
        <v>3</v>
      </c>
      <c r="U85">
        <v>2.11</v>
      </c>
      <c r="V85">
        <v>2.2999999999999998</v>
      </c>
      <c r="W85">
        <v>21</v>
      </c>
      <c r="X85">
        <v>18.43</v>
      </c>
      <c r="Y85">
        <v>25.5</v>
      </c>
      <c r="Z85">
        <v>18.13</v>
      </c>
      <c r="AA85">
        <v>0</v>
      </c>
      <c r="AB85">
        <v>86.69</v>
      </c>
    </row>
    <row r="86" spans="18:28" x14ac:dyDescent="0.25">
      <c r="R86">
        <v>2021</v>
      </c>
      <c r="S86">
        <v>3</v>
      </c>
      <c r="T86">
        <v>4</v>
      </c>
      <c r="U86">
        <v>2.36</v>
      </c>
      <c r="V86">
        <v>2.13</v>
      </c>
      <c r="W86">
        <v>21.37</v>
      </c>
      <c r="X86">
        <v>18.41</v>
      </c>
      <c r="Y86">
        <v>26.15</v>
      </c>
      <c r="Z86">
        <v>18.27</v>
      </c>
      <c r="AA86">
        <v>0</v>
      </c>
      <c r="AB86">
        <v>85.19</v>
      </c>
    </row>
    <row r="87" spans="18:28" x14ac:dyDescent="0.25">
      <c r="R87">
        <v>2021</v>
      </c>
      <c r="S87">
        <v>3</v>
      </c>
      <c r="T87">
        <v>5</v>
      </c>
      <c r="U87">
        <v>2.11</v>
      </c>
      <c r="V87">
        <v>2.25</v>
      </c>
      <c r="W87">
        <v>20.440000000000001</v>
      </c>
      <c r="X87">
        <v>18.670000000000002</v>
      </c>
      <c r="Y87">
        <v>22.84</v>
      </c>
      <c r="Z87">
        <v>19.079999999999998</v>
      </c>
      <c r="AA87">
        <v>0</v>
      </c>
      <c r="AB87">
        <v>90.25</v>
      </c>
    </row>
    <row r="88" spans="18:28" x14ac:dyDescent="0.25">
      <c r="R88">
        <v>2021</v>
      </c>
      <c r="S88">
        <v>3</v>
      </c>
      <c r="T88">
        <v>6</v>
      </c>
      <c r="U88">
        <v>1.9</v>
      </c>
      <c r="V88">
        <v>1.82</v>
      </c>
      <c r="W88">
        <v>21.35</v>
      </c>
      <c r="X88">
        <v>18.47</v>
      </c>
      <c r="Y88">
        <v>25.87</v>
      </c>
      <c r="Z88">
        <v>18.27</v>
      </c>
      <c r="AA88">
        <v>0</v>
      </c>
      <c r="AB88">
        <v>85.12</v>
      </c>
    </row>
    <row r="89" spans="18:28" x14ac:dyDescent="0.25">
      <c r="R89">
        <v>2021</v>
      </c>
      <c r="S89">
        <v>3</v>
      </c>
      <c r="T89">
        <v>7</v>
      </c>
      <c r="U89">
        <v>1.49</v>
      </c>
      <c r="V89">
        <v>2.2400000000000002</v>
      </c>
      <c r="W89">
        <v>20.9</v>
      </c>
      <c r="X89">
        <v>19.11</v>
      </c>
      <c r="Y89">
        <v>23.98</v>
      </c>
      <c r="Z89">
        <v>18.899999999999999</v>
      </c>
      <c r="AA89">
        <v>15.82</v>
      </c>
      <c r="AB89">
        <v>90.31</v>
      </c>
    </row>
    <row r="90" spans="18:28" x14ac:dyDescent="0.25">
      <c r="R90">
        <v>2021</v>
      </c>
      <c r="S90">
        <v>3</v>
      </c>
      <c r="T90">
        <v>8</v>
      </c>
      <c r="U90">
        <v>0.86</v>
      </c>
      <c r="V90">
        <v>2.23</v>
      </c>
      <c r="W90">
        <v>20.55</v>
      </c>
      <c r="X90">
        <v>18.36</v>
      </c>
      <c r="Y90">
        <v>23.38</v>
      </c>
      <c r="Z90">
        <v>18.05</v>
      </c>
      <c r="AA90">
        <v>31.64</v>
      </c>
      <c r="AB90">
        <v>88.25</v>
      </c>
    </row>
    <row r="91" spans="18:28" x14ac:dyDescent="0.25">
      <c r="R91">
        <v>2021</v>
      </c>
      <c r="S91">
        <v>3</v>
      </c>
      <c r="T91">
        <v>9</v>
      </c>
      <c r="U91">
        <v>2.27</v>
      </c>
      <c r="V91">
        <v>2.27</v>
      </c>
      <c r="W91">
        <v>21.47</v>
      </c>
      <c r="X91">
        <v>18.37</v>
      </c>
      <c r="Y91">
        <v>26.46</v>
      </c>
      <c r="Z91">
        <v>18.010000000000002</v>
      </c>
      <c r="AA91">
        <v>0</v>
      </c>
      <c r="AB91">
        <v>84.62</v>
      </c>
    </row>
    <row r="92" spans="18:28" x14ac:dyDescent="0.25">
      <c r="R92">
        <v>2021</v>
      </c>
      <c r="S92">
        <v>3</v>
      </c>
      <c r="T92">
        <v>10</v>
      </c>
      <c r="U92">
        <v>1.38</v>
      </c>
      <c r="V92">
        <v>3.17</v>
      </c>
      <c r="W92">
        <v>20.010000000000002</v>
      </c>
      <c r="X92">
        <v>17.899999999999999</v>
      </c>
      <c r="Y92">
        <v>23.16</v>
      </c>
      <c r="Z92">
        <v>17.940000000000001</v>
      </c>
      <c r="AA92">
        <v>5.27</v>
      </c>
      <c r="AB92">
        <v>88.81</v>
      </c>
    </row>
    <row r="93" spans="18:28" x14ac:dyDescent="0.25">
      <c r="R93">
        <v>2021</v>
      </c>
      <c r="S93">
        <v>3</v>
      </c>
      <c r="T93">
        <v>11</v>
      </c>
      <c r="U93">
        <v>1.51</v>
      </c>
      <c r="V93">
        <v>1.88</v>
      </c>
      <c r="W93">
        <v>20.079999999999998</v>
      </c>
      <c r="X93">
        <v>17.13</v>
      </c>
      <c r="Y93">
        <v>24.17</v>
      </c>
      <c r="Z93">
        <v>17.440000000000001</v>
      </c>
      <c r="AA93">
        <v>0</v>
      </c>
      <c r="AB93">
        <v>84.62</v>
      </c>
    </row>
    <row r="94" spans="18:28" x14ac:dyDescent="0.25">
      <c r="R94">
        <v>2021</v>
      </c>
      <c r="S94">
        <v>3</v>
      </c>
      <c r="T94">
        <v>12</v>
      </c>
      <c r="U94">
        <v>1.97</v>
      </c>
      <c r="V94">
        <v>1.81</v>
      </c>
      <c r="W94">
        <v>19.940000000000001</v>
      </c>
      <c r="X94">
        <v>16.510000000000002</v>
      </c>
      <c r="Y94">
        <v>24.15</v>
      </c>
      <c r="Z94">
        <v>16.82</v>
      </c>
      <c r="AA94">
        <v>0</v>
      </c>
      <c r="AB94">
        <v>82.38</v>
      </c>
    </row>
    <row r="95" spans="18:28" x14ac:dyDescent="0.25">
      <c r="R95">
        <v>2021</v>
      </c>
      <c r="S95">
        <v>3</v>
      </c>
      <c r="T95">
        <v>13</v>
      </c>
      <c r="U95">
        <v>1.9</v>
      </c>
      <c r="V95">
        <v>1.45</v>
      </c>
      <c r="W95">
        <v>20.48</v>
      </c>
      <c r="X95">
        <v>16.96</v>
      </c>
      <c r="Y95">
        <v>24.51</v>
      </c>
      <c r="Z95">
        <v>17.690000000000001</v>
      </c>
      <c r="AA95">
        <v>10.55</v>
      </c>
      <c r="AB95">
        <v>81.81</v>
      </c>
    </row>
    <row r="96" spans="18:28" x14ac:dyDescent="0.25">
      <c r="R96">
        <v>2021</v>
      </c>
      <c r="S96">
        <v>3</v>
      </c>
      <c r="T96">
        <v>14</v>
      </c>
      <c r="U96">
        <v>2.2799999999999998</v>
      </c>
      <c r="V96">
        <v>2.11</v>
      </c>
      <c r="W96">
        <v>20.96</v>
      </c>
      <c r="X96">
        <v>18.23</v>
      </c>
      <c r="Y96">
        <v>25.33</v>
      </c>
      <c r="Z96">
        <v>17.760000000000002</v>
      </c>
      <c r="AA96">
        <v>5.27</v>
      </c>
      <c r="AB96">
        <v>86</v>
      </c>
    </row>
    <row r="97" spans="18:28" x14ac:dyDescent="0.25">
      <c r="R97">
        <v>2021</v>
      </c>
      <c r="S97">
        <v>3</v>
      </c>
      <c r="T97">
        <v>15</v>
      </c>
      <c r="U97">
        <v>1.65</v>
      </c>
      <c r="V97">
        <v>1.76</v>
      </c>
      <c r="W97">
        <v>20.16</v>
      </c>
      <c r="X97">
        <v>17.05</v>
      </c>
      <c r="Y97">
        <v>23.33</v>
      </c>
      <c r="Z97">
        <v>17.809999999999999</v>
      </c>
      <c r="AA97">
        <v>5.27</v>
      </c>
      <c r="AB97">
        <v>83.69</v>
      </c>
    </row>
    <row r="98" spans="18:28" x14ac:dyDescent="0.25">
      <c r="R98">
        <v>2021</v>
      </c>
      <c r="S98">
        <v>3</v>
      </c>
      <c r="T98">
        <v>16</v>
      </c>
      <c r="U98">
        <v>2.0499999999999998</v>
      </c>
      <c r="V98">
        <v>1.89</v>
      </c>
      <c r="W98">
        <v>21.11</v>
      </c>
      <c r="X98">
        <v>17.62</v>
      </c>
      <c r="Y98">
        <v>25.8</v>
      </c>
      <c r="Z98">
        <v>18.04</v>
      </c>
      <c r="AA98">
        <v>0</v>
      </c>
      <c r="AB98">
        <v>82.12</v>
      </c>
    </row>
    <row r="99" spans="18:28" x14ac:dyDescent="0.25">
      <c r="R99">
        <v>2021</v>
      </c>
      <c r="S99">
        <v>3</v>
      </c>
      <c r="T99">
        <v>17</v>
      </c>
      <c r="U99">
        <v>2.0499999999999998</v>
      </c>
      <c r="V99">
        <v>2.34</v>
      </c>
      <c r="W99">
        <v>19.97</v>
      </c>
      <c r="X99">
        <v>16.86</v>
      </c>
      <c r="Y99">
        <v>23.08</v>
      </c>
      <c r="Z99">
        <v>17.87</v>
      </c>
      <c r="AA99">
        <v>0</v>
      </c>
      <c r="AB99">
        <v>83.5</v>
      </c>
    </row>
    <row r="100" spans="18:28" x14ac:dyDescent="0.25">
      <c r="R100">
        <v>2021</v>
      </c>
      <c r="S100">
        <v>3</v>
      </c>
      <c r="T100">
        <v>18</v>
      </c>
      <c r="U100">
        <v>1.83</v>
      </c>
      <c r="V100">
        <v>1.98</v>
      </c>
      <c r="W100">
        <v>19.989999999999998</v>
      </c>
      <c r="X100">
        <v>16.48</v>
      </c>
      <c r="Y100">
        <v>25.64</v>
      </c>
      <c r="Z100">
        <v>16.440000000000001</v>
      </c>
      <c r="AA100">
        <v>0</v>
      </c>
      <c r="AB100">
        <v>82</v>
      </c>
    </row>
    <row r="101" spans="18:28" x14ac:dyDescent="0.25">
      <c r="R101">
        <v>2021</v>
      </c>
      <c r="S101">
        <v>3</v>
      </c>
      <c r="T101">
        <v>19</v>
      </c>
      <c r="U101">
        <v>2.2799999999999998</v>
      </c>
      <c r="V101">
        <v>2.41</v>
      </c>
      <c r="W101">
        <v>21.3</v>
      </c>
      <c r="X101">
        <v>16.690000000000001</v>
      </c>
      <c r="Y101">
        <v>27.78</v>
      </c>
      <c r="Z101">
        <v>17.440000000000001</v>
      </c>
      <c r="AA101">
        <v>0</v>
      </c>
      <c r="AB101">
        <v>77.81</v>
      </c>
    </row>
    <row r="102" spans="18:28" x14ac:dyDescent="0.25">
      <c r="R102">
        <v>2021</v>
      </c>
      <c r="S102">
        <v>3</v>
      </c>
      <c r="T102">
        <v>20</v>
      </c>
      <c r="U102">
        <v>2.1</v>
      </c>
      <c r="V102">
        <v>1.88</v>
      </c>
      <c r="W102">
        <v>21.23</v>
      </c>
      <c r="X102">
        <v>17.93</v>
      </c>
      <c r="Y102">
        <v>26.55</v>
      </c>
      <c r="Z102">
        <v>17.48</v>
      </c>
      <c r="AA102">
        <v>0</v>
      </c>
      <c r="AB102">
        <v>83.62</v>
      </c>
    </row>
    <row r="103" spans="18:28" x14ac:dyDescent="0.25">
      <c r="R103">
        <v>2021</v>
      </c>
      <c r="S103">
        <v>3</v>
      </c>
      <c r="T103">
        <v>21</v>
      </c>
      <c r="U103">
        <v>2.4700000000000002</v>
      </c>
      <c r="V103">
        <v>2.2999999999999998</v>
      </c>
      <c r="W103">
        <v>20.66</v>
      </c>
      <c r="X103">
        <v>18.95</v>
      </c>
      <c r="Y103">
        <v>24.54</v>
      </c>
      <c r="Z103">
        <v>18.510000000000002</v>
      </c>
      <c r="AA103">
        <v>10.55</v>
      </c>
      <c r="AB103">
        <v>90.75</v>
      </c>
    </row>
    <row r="104" spans="18:28" x14ac:dyDescent="0.25">
      <c r="R104">
        <v>2021</v>
      </c>
      <c r="S104">
        <v>3</v>
      </c>
      <c r="T104">
        <v>22</v>
      </c>
      <c r="U104">
        <v>1.41</v>
      </c>
      <c r="V104">
        <v>2.2999999999999998</v>
      </c>
      <c r="W104">
        <v>20.72</v>
      </c>
      <c r="X104">
        <v>17.73</v>
      </c>
      <c r="Y104">
        <v>25.23</v>
      </c>
      <c r="Z104">
        <v>17.78</v>
      </c>
      <c r="AA104">
        <v>10.55</v>
      </c>
      <c r="AB104">
        <v>84.81</v>
      </c>
    </row>
    <row r="105" spans="18:28" x14ac:dyDescent="0.25">
      <c r="R105">
        <v>2021</v>
      </c>
      <c r="S105">
        <v>3</v>
      </c>
      <c r="T105">
        <v>23</v>
      </c>
      <c r="U105">
        <v>2.59</v>
      </c>
      <c r="V105">
        <v>2.61</v>
      </c>
      <c r="W105">
        <v>21.66</v>
      </c>
      <c r="X105">
        <v>17.059999999999999</v>
      </c>
      <c r="Y105">
        <v>27.46</v>
      </c>
      <c r="Z105">
        <v>17.260000000000002</v>
      </c>
      <c r="AA105">
        <v>0</v>
      </c>
      <c r="AB105">
        <v>78.06</v>
      </c>
    </row>
    <row r="106" spans="18:28" x14ac:dyDescent="0.25">
      <c r="R106">
        <v>2021</v>
      </c>
      <c r="S106">
        <v>3</v>
      </c>
      <c r="T106">
        <v>24</v>
      </c>
      <c r="U106">
        <v>1.88</v>
      </c>
      <c r="V106">
        <v>1.95</v>
      </c>
      <c r="W106">
        <v>20.95</v>
      </c>
      <c r="X106">
        <v>18.37</v>
      </c>
      <c r="Y106">
        <v>25.26</v>
      </c>
      <c r="Z106">
        <v>18.54</v>
      </c>
      <c r="AA106">
        <v>0</v>
      </c>
      <c r="AB106">
        <v>86.62</v>
      </c>
    </row>
    <row r="107" spans="18:28" x14ac:dyDescent="0.25">
      <c r="R107">
        <v>2021</v>
      </c>
      <c r="S107">
        <v>3</v>
      </c>
      <c r="T107">
        <v>25</v>
      </c>
      <c r="U107">
        <v>2.27</v>
      </c>
      <c r="V107">
        <v>1.93</v>
      </c>
      <c r="W107">
        <v>20.54</v>
      </c>
      <c r="X107">
        <v>18.54</v>
      </c>
      <c r="Y107">
        <v>23.12</v>
      </c>
      <c r="Z107">
        <v>18.87</v>
      </c>
      <c r="AA107">
        <v>0</v>
      </c>
      <c r="AB107">
        <v>88.94</v>
      </c>
    </row>
    <row r="108" spans="18:28" x14ac:dyDescent="0.25">
      <c r="R108">
        <v>2021</v>
      </c>
      <c r="S108">
        <v>3</v>
      </c>
      <c r="T108">
        <v>26</v>
      </c>
      <c r="U108">
        <v>1.84</v>
      </c>
      <c r="V108">
        <v>2.4500000000000002</v>
      </c>
      <c r="W108">
        <v>20.399999999999999</v>
      </c>
      <c r="X108">
        <v>18.07</v>
      </c>
      <c r="Y108">
        <v>24.24</v>
      </c>
      <c r="Z108">
        <v>18.09</v>
      </c>
      <c r="AA108">
        <v>0</v>
      </c>
      <c r="AB108">
        <v>87.44</v>
      </c>
    </row>
    <row r="109" spans="18:28" x14ac:dyDescent="0.25">
      <c r="R109">
        <v>2021</v>
      </c>
      <c r="S109">
        <v>3</v>
      </c>
      <c r="T109">
        <v>27</v>
      </c>
      <c r="U109">
        <v>1.94</v>
      </c>
      <c r="V109">
        <v>2.41</v>
      </c>
      <c r="W109">
        <v>20.52</v>
      </c>
      <c r="X109">
        <v>18.54</v>
      </c>
      <c r="Y109">
        <v>23.77</v>
      </c>
      <c r="Z109">
        <v>18.25</v>
      </c>
      <c r="AA109">
        <v>0</v>
      </c>
      <c r="AB109">
        <v>89.19</v>
      </c>
    </row>
    <row r="110" spans="18:28" x14ac:dyDescent="0.25">
      <c r="R110">
        <v>2021</v>
      </c>
      <c r="S110">
        <v>3</v>
      </c>
      <c r="T110">
        <v>28</v>
      </c>
      <c r="U110">
        <v>2</v>
      </c>
      <c r="V110">
        <v>1.84</v>
      </c>
      <c r="W110">
        <v>21.26</v>
      </c>
      <c r="X110">
        <v>18.41</v>
      </c>
      <c r="Y110">
        <v>26.22</v>
      </c>
      <c r="Z110">
        <v>18.329999999999998</v>
      </c>
      <c r="AA110">
        <v>15.82</v>
      </c>
      <c r="AB110">
        <v>85.31</v>
      </c>
    </row>
    <row r="111" spans="18:28" x14ac:dyDescent="0.25">
      <c r="R111">
        <v>2021</v>
      </c>
      <c r="S111">
        <v>3</v>
      </c>
      <c r="T111">
        <v>29</v>
      </c>
      <c r="U111">
        <v>2.12</v>
      </c>
      <c r="V111">
        <v>1.8</v>
      </c>
      <c r="W111">
        <v>21.67</v>
      </c>
      <c r="X111">
        <v>18.66</v>
      </c>
      <c r="Y111">
        <v>25.73</v>
      </c>
      <c r="Z111">
        <v>18.71</v>
      </c>
      <c r="AA111">
        <v>5.27</v>
      </c>
      <c r="AB111">
        <v>84.44</v>
      </c>
    </row>
    <row r="112" spans="18:28" x14ac:dyDescent="0.25">
      <c r="R112">
        <v>2021</v>
      </c>
      <c r="S112">
        <v>3</v>
      </c>
      <c r="T112">
        <v>30</v>
      </c>
      <c r="U112">
        <v>2.19</v>
      </c>
      <c r="V112">
        <v>1.64</v>
      </c>
      <c r="W112">
        <v>22.09</v>
      </c>
      <c r="X112">
        <v>18.55</v>
      </c>
      <c r="Y112">
        <v>26.74</v>
      </c>
      <c r="Z112">
        <v>18.87</v>
      </c>
      <c r="AA112">
        <v>0</v>
      </c>
      <c r="AB112">
        <v>82.31</v>
      </c>
    </row>
    <row r="113" spans="18:28" x14ac:dyDescent="0.25">
      <c r="R113">
        <v>2021</v>
      </c>
      <c r="S113">
        <v>3</v>
      </c>
      <c r="T113">
        <v>31</v>
      </c>
      <c r="U113">
        <v>2.16</v>
      </c>
      <c r="V113">
        <v>2.08</v>
      </c>
      <c r="W113">
        <v>22.62</v>
      </c>
      <c r="X113">
        <v>19.100000000000001</v>
      </c>
      <c r="Y113">
        <v>26.57</v>
      </c>
      <c r="Z113">
        <v>19.07</v>
      </c>
      <c r="AA113">
        <v>0</v>
      </c>
      <c r="AB113">
        <v>82.25</v>
      </c>
    </row>
    <row r="114" spans="18:28" x14ac:dyDescent="0.25">
      <c r="R114">
        <v>2021</v>
      </c>
      <c r="S114">
        <v>4</v>
      </c>
      <c r="T114">
        <v>1</v>
      </c>
      <c r="U114">
        <v>1.06</v>
      </c>
      <c r="V114">
        <v>1.97</v>
      </c>
      <c r="W114">
        <v>21.41</v>
      </c>
      <c r="X114">
        <v>19.23</v>
      </c>
      <c r="Y114">
        <v>24.62</v>
      </c>
      <c r="Z114">
        <v>19.13</v>
      </c>
      <c r="AA114">
        <v>5.27</v>
      </c>
      <c r="AB114">
        <v>88.44</v>
      </c>
    </row>
    <row r="115" spans="18:28" x14ac:dyDescent="0.25">
      <c r="R115">
        <v>2021</v>
      </c>
      <c r="S115">
        <v>4</v>
      </c>
      <c r="T115">
        <v>2</v>
      </c>
      <c r="U115">
        <v>2.29</v>
      </c>
      <c r="V115">
        <v>2.02</v>
      </c>
      <c r="W115">
        <v>21.37</v>
      </c>
      <c r="X115">
        <v>19.27</v>
      </c>
      <c r="Y115">
        <v>25.24</v>
      </c>
      <c r="Z115">
        <v>19.37</v>
      </c>
      <c r="AA115">
        <v>31.64</v>
      </c>
      <c r="AB115">
        <v>88.38</v>
      </c>
    </row>
    <row r="116" spans="18:28" x14ac:dyDescent="0.25">
      <c r="R116">
        <v>2021</v>
      </c>
      <c r="S116">
        <v>4</v>
      </c>
      <c r="T116">
        <v>3</v>
      </c>
      <c r="U116">
        <v>1.97</v>
      </c>
      <c r="V116">
        <v>1.83</v>
      </c>
      <c r="W116">
        <v>20.87</v>
      </c>
      <c r="X116">
        <v>18.88</v>
      </c>
      <c r="Y116">
        <v>24.56</v>
      </c>
      <c r="Z116">
        <v>18.760000000000002</v>
      </c>
      <c r="AA116">
        <v>58.01</v>
      </c>
      <c r="AB116">
        <v>88.94</v>
      </c>
    </row>
    <row r="117" spans="18:28" x14ac:dyDescent="0.25">
      <c r="R117">
        <v>2021</v>
      </c>
      <c r="S117">
        <v>4</v>
      </c>
      <c r="T117">
        <v>4</v>
      </c>
      <c r="U117">
        <v>1.87</v>
      </c>
      <c r="V117">
        <v>1.45</v>
      </c>
      <c r="W117">
        <v>21.12</v>
      </c>
      <c r="X117">
        <v>18.579999999999998</v>
      </c>
      <c r="Y117">
        <v>25.1</v>
      </c>
      <c r="Z117">
        <v>18.3</v>
      </c>
      <c r="AA117">
        <v>21.09</v>
      </c>
      <c r="AB117">
        <v>86.12</v>
      </c>
    </row>
    <row r="118" spans="18:28" x14ac:dyDescent="0.25">
      <c r="R118">
        <v>2021</v>
      </c>
      <c r="S118">
        <v>4</v>
      </c>
      <c r="T118">
        <v>5</v>
      </c>
      <c r="U118">
        <v>2.3199999999999998</v>
      </c>
      <c r="V118">
        <v>1.74</v>
      </c>
      <c r="W118">
        <v>21.57</v>
      </c>
      <c r="X118">
        <v>18.75</v>
      </c>
      <c r="Y118">
        <v>26.73</v>
      </c>
      <c r="Z118">
        <v>18.059999999999999</v>
      </c>
      <c r="AA118">
        <v>42.19</v>
      </c>
      <c r="AB118">
        <v>85.25</v>
      </c>
    </row>
    <row r="119" spans="18:28" x14ac:dyDescent="0.25">
      <c r="R119">
        <v>2021</v>
      </c>
      <c r="S119">
        <v>4</v>
      </c>
      <c r="T119">
        <v>6</v>
      </c>
      <c r="U119">
        <v>1.72</v>
      </c>
      <c r="V119">
        <v>2.02</v>
      </c>
      <c r="W119">
        <v>21.05</v>
      </c>
      <c r="X119">
        <v>19.149999999999999</v>
      </c>
      <c r="Y119">
        <v>24.12</v>
      </c>
      <c r="Z119">
        <v>19.260000000000002</v>
      </c>
      <c r="AA119">
        <v>52.73</v>
      </c>
      <c r="AB119">
        <v>89.38</v>
      </c>
    </row>
    <row r="120" spans="18:28" x14ac:dyDescent="0.25">
      <c r="R120">
        <v>2021</v>
      </c>
      <c r="S120">
        <v>4</v>
      </c>
      <c r="T120">
        <v>7</v>
      </c>
      <c r="U120">
        <v>1.85</v>
      </c>
      <c r="V120">
        <v>1.38</v>
      </c>
      <c r="W120">
        <v>21.53</v>
      </c>
      <c r="X120">
        <v>18.260000000000002</v>
      </c>
      <c r="Y120">
        <v>27.39</v>
      </c>
      <c r="Z120">
        <v>17.829999999999998</v>
      </c>
      <c r="AA120">
        <v>15.82</v>
      </c>
      <c r="AB120">
        <v>83.19</v>
      </c>
    </row>
    <row r="121" spans="18:28" x14ac:dyDescent="0.25">
      <c r="R121">
        <v>2021</v>
      </c>
      <c r="S121">
        <v>4</v>
      </c>
      <c r="T121">
        <v>8</v>
      </c>
      <c r="U121">
        <v>2.0099999999999998</v>
      </c>
      <c r="V121">
        <v>1.92</v>
      </c>
      <c r="W121">
        <v>20.91</v>
      </c>
      <c r="X121">
        <v>18.940000000000001</v>
      </c>
      <c r="Y121">
        <v>24.46</v>
      </c>
      <c r="Z121">
        <v>18.399999999999999</v>
      </c>
      <c r="AA121">
        <v>36.909999999999997</v>
      </c>
      <c r="AB121">
        <v>88.94</v>
      </c>
    </row>
    <row r="122" spans="18:28" x14ac:dyDescent="0.25">
      <c r="R122">
        <v>2021</v>
      </c>
      <c r="S122">
        <v>4</v>
      </c>
      <c r="T122">
        <v>9</v>
      </c>
      <c r="U122">
        <v>1.68</v>
      </c>
      <c r="V122">
        <v>1.92</v>
      </c>
      <c r="W122">
        <v>20.54</v>
      </c>
      <c r="X122">
        <v>18.95</v>
      </c>
      <c r="Y122">
        <v>23.42</v>
      </c>
      <c r="Z122">
        <v>18.7</v>
      </c>
      <c r="AA122">
        <v>47.46</v>
      </c>
      <c r="AB122">
        <v>90.94</v>
      </c>
    </row>
    <row r="123" spans="18:28" x14ac:dyDescent="0.25">
      <c r="R123">
        <v>2021</v>
      </c>
      <c r="S123">
        <v>4</v>
      </c>
      <c r="T123">
        <v>10</v>
      </c>
      <c r="U123">
        <v>2.15</v>
      </c>
      <c r="V123">
        <v>2.0699999999999998</v>
      </c>
      <c r="W123">
        <v>20.86</v>
      </c>
      <c r="X123">
        <v>18.68</v>
      </c>
      <c r="Y123">
        <v>24.57</v>
      </c>
      <c r="Z123">
        <v>18.559999999999999</v>
      </c>
      <c r="AA123">
        <v>36.909999999999997</v>
      </c>
      <c r="AB123">
        <v>87.81</v>
      </c>
    </row>
    <row r="124" spans="18:28" x14ac:dyDescent="0.25">
      <c r="R124">
        <v>2021</v>
      </c>
      <c r="S124">
        <v>4</v>
      </c>
      <c r="T124">
        <v>11</v>
      </c>
      <c r="U124">
        <v>2.15</v>
      </c>
      <c r="V124">
        <v>1.59</v>
      </c>
      <c r="W124">
        <v>20.62</v>
      </c>
      <c r="X124">
        <v>18.5</v>
      </c>
      <c r="Y124">
        <v>24.12</v>
      </c>
      <c r="Z124">
        <v>18.440000000000001</v>
      </c>
      <c r="AA124">
        <v>15.82</v>
      </c>
      <c r="AB124">
        <v>88.19</v>
      </c>
    </row>
    <row r="125" spans="18:28" x14ac:dyDescent="0.25">
      <c r="R125">
        <v>2021</v>
      </c>
      <c r="S125">
        <v>4</v>
      </c>
      <c r="T125">
        <v>12</v>
      </c>
      <c r="U125">
        <v>1.7</v>
      </c>
      <c r="V125">
        <v>0.96</v>
      </c>
      <c r="W125">
        <v>21.14</v>
      </c>
      <c r="X125">
        <v>18.25</v>
      </c>
      <c r="Y125">
        <v>25.45</v>
      </c>
      <c r="Z125">
        <v>17.75</v>
      </c>
      <c r="AA125">
        <v>5.27</v>
      </c>
      <c r="AB125">
        <v>84.5</v>
      </c>
    </row>
    <row r="126" spans="18:28" x14ac:dyDescent="0.25">
      <c r="R126">
        <v>2021</v>
      </c>
      <c r="S126">
        <v>4</v>
      </c>
      <c r="T126">
        <v>13</v>
      </c>
      <c r="U126">
        <v>2.31</v>
      </c>
      <c r="V126">
        <v>1.44</v>
      </c>
      <c r="W126">
        <v>21.3</v>
      </c>
      <c r="X126">
        <v>18.88</v>
      </c>
      <c r="Y126">
        <v>26.08</v>
      </c>
      <c r="Z126">
        <v>18.3</v>
      </c>
      <c r="AA126">
        <v>21.09</v>
      </c>
      <c r="AB126">
        <v>86.88</v>
      </c>
    </row>
    <row r="127" spans="18:28" x14ac:dyDescent="0.25">
      <c r="R127">
        <v>2021</v>
      </c>
      <c r="S127">
        <v>4</v>
      </c>
      <c r="T127">
        <v>14</v>
      </c>
      <c r="U127">
        <v>1.9</v>
      </c>
      <c r="V127">
        <v>1.36</v>
      </c>
      <c r="W127">
        <v>21.26</v>
      </c>
      <c r="X127">
        <v>18.63</v>
      </c>
      <c r="Y127">
        <v>25.71</v>
      </c>
      <c r="Z127">
        <v>18.14</v>
      </c>
      <c r="AA127">
        <v>10.55</v>
      </c>
      <c r="AB127">
        <v>85.81</v>
      </c>
    </row>
    <row r="128" spans="18:28" x14ac:dyDescent="0.25">
      <c r="R128">
        <v>2021</v>
      </c>
      <c r="S128">
        <v>4</v>
      </c>
      <c r="T128">
        <v>15</v>
      </c>
      <c r="U128">
        <v>1.85</v>
      </c>
      <c r="V128">
        <v>1.59</v>
      </c>
      <c r="W128">
        <v>21.05</v>
      </c>
      <c r="X128">
        <v>18.79</v>
      </c>
      <c r="Y128">
        <v>25.15</v>
      </c>
      <c r="Z128">
        <v>18.52</v>
      </c>
      <c r="AA128">
        <v>42.19</v>
      </c>
      <c r="AB128">
        <v>87.5</v>
      </c>
    </row>
    <row r="129" spans="18:28" x14ac:dyDescent="0.25">
      <c r="R129">
        <v>2021</v>
      </c>
      <c r="S129">
        <v>4</v>
      </c>
      <c r="T129">
        <v>16</v>
      </c>
      <c r="U129">
        <v>1.78</v>
      </c>
      <c r="V129">
        <v>1.71</v>
      </c>
      <c r="W129">
        <v>20.100000000000001</v>
      </c>
      <c r="X129">
        <v>18.75</v>
      </c>
      <c r="Y129">
        <v>22.3</v>
      </c>
      <c r="Z129">
        <v>18.399999999999999</v>
      </c>
      <c r="AA129">
        <v>58.01</v>
      </c>
      <c r="AB129">
        <v>92.19</v>
      </c>
    </row>
    <row r="130" spans="18:28" x14ac:dyDescent="0.25">
      <c r="R130">
        <v>2021</v>
      </c>
      <c r="S130">
        <v>4</v>
      </c>
      <c r="T130">
        <v>17</v>
      </c>
      <c r="U130">
        <v>2.09</v>
      </c>
      <c r="V130">
        <v>1.8</v>
      </c>
      <c r="W130">
        <v>20.12</v>
      </c>
      <c r="X130">
        <v>18.53</v>
      </c>
      <c r="Y130">
        <v>23.23</v>
      </c>
      <c r="Z130">
        <v>18.28</v>
      </c>
      <c r="AA130">
        <v>21.09</v>
      </c>
      <c r="AB130">
        <v>91</v>
      </c>
    </row>
    <row r="131" spans="18:28" x14ac:dyDescent="0.25">
      <c r="R131">
        <v>2021</v>
      </c>
      <c r="S131">
        <v>4</v>
      </c>
      <c r="T131">
        <v>18</v>
      </c>
      <c r="U131">
        <v>1.87</v>
      </c>
      <c r="V131">
        <v>2.5</v>
      </c>
      <c r="W131">
        <v>19.84</v>
      </c>
      <c r="X131">
        <v>18.3</v>
      </c>
      <c r="Y131">
        <v>23.26</v>
      </c>
      <c r="Z131">
        <v>17.899999999999999</v>
      </c>
      <c r="AA131">
        <v>36.909999999999997</v>
      </c>
      <c r="AB131">
        <v>91.25</v>
      </c>
    </row>
    <row r="132" spans="18:28" x14ac:dyDescent="0.25">
      <c r="R132">
        <v>2021</v>
      </c>
      <c r="S132">
        <v>4</v>
      </c>
      <c r="T132">
        <v>19</v>
      </c>
      <c r="U132">
        <v>2.33</v>
      </c>
      <c r="V132">
        <v>1.25</v>
      </c>
      <c r="W132">
        <v>20.329999999999998</v>
      </c>
      <c r="X132">
        <v>17.59</v>
      </c>
      <c r="Y132">
        <v>24.76</v>
      </c>
      <c r="Z132">
        <v>17.399999999999999</v>
      </c>
      <c r="AA132">
        <v>15.82</v>
      </c>
      <c r="AB132">
        <v>85.25</v>
      </c>
    </row>
    <row r="133" spans="18:28" x14ac:dyDescent="0.25">
      <c r="R133">
        <v>2021</v>
      </c>
      <c r="S133">
        <v>4</v>
      </c>
      <c r="T133">
        <v>20</v>
      </c>
      <c r="U133">
        <v>2.19</v>
      </c>
      <c r="V133">
        <v>1.95</v>
      </c>
      <c r="W133">
        <v>20.92</v>
      </c>
      <c r="X133">
        <v>17.22</v>
      </c>
      <c r="Y133">
        <v>27.04</v>
      </c>
      <c r="Z133">
        <v>16.03</v>
      </c>
      <c r="AA133">
        <v>5.27</v>
      </c>
      <c r="AB133">
        <v>81.06</v>
      </c>
    </row>
    <row r="134" spans="18:28" x14ac:dyDescent="0.25">
      <c r="R134">
        <v>2021</v>
      </c>
      <c r="S134">
        <v>4</v>
      </c>
      <c r="T134">
        <v>21</v>
      </c>
      <c r="U134">
        <v>2.2799999999999998</v>
      </c>
      <c r="V134">
        <v>1.1299999999999999</v>
      </c>
      <c r="W134">
        <v>21.11</v>
      </c>
      <c r="X134">
        <v>17.82</v>
      </c>
      <c r="Y134">
        <v>25.78</v>
      </c>
      <c r="Z134">
        <v>17.690000000000001</v>
      </c>
      <c r="AA134">
        <v>10.55</v>
      </c>
      <c r="AB134">
        <v>82.75</v>
      </c>
    </row>
    <row r="135" spans="18:28" x14ac:dyDescent="0.25">
      <c r="R135">
        <v>2021</v>
      </c>
      <c r="S135">
        <v>4</v>
      </c>
      <c r="T135">
        <v>22</v>
      </c>
      <c r="U135">
        <v>2.37</v>
      </c>
      <c r="V135">
        <v>2.06</v>
      </c>
      <c r="W135">
        <v>21.39</v>
      </c>
      <c r="X135">
        <v>18.690000000000001</v>
      </c>
      <c r="Y135">
        <v>26.15</v>
      </c>
      <c r="Z135">
        <v>17.84</v>
      </c>
      <c r="AA135">
        <v>10.55</v>
      </c>
      <c r="AB135">
        <v>85.56</v>
      </c>
    </row>
    <row r="136" spans="18:28" x14ac:dyDescent="0.25">
      <c r="R136">
        <v>2021</v>
      </c>
      <c r="S136">
        <v>4</v>
      </c>
      <c r="T136">
        <v>23</v>
      </c>
      <c r="U136">
        <v>1.75</v>
      </c>
      <c r="V136">
        <v>1.74</v>
      </c>
      <c r="W136">
        <v>20.79</v>
      </c>
      <c r="X136">
        <v>18.559999999999999</v>
      </c>
      <c r="Y136">
        <v>24.66</v>
      </c>
      <c r="Z136">
        <v>18.350000000000001</v>
      </c>
      <c r="AA136">
        <v>26.37</v>
      </c>
      <c r="AB136">
        <v>87.69</v>
      </c>
    </row>
    <row r="137" spans="18:28" x14ac:dyDescent="0.25">
      <c r="R137">
        <v>2021</v>
      </c>
      <c r="S137">
        <v>4</v>
      </c>
      <c r="T137">
        <v>24</v>
      </c>
      <c r="U137">
        <v>2.31</v>
      </c>
      <c r="V137">
        <v>1.62</v>
      </c>
      <c r="W137">
        <v>20.8</v>
      </c>
      <c r="X137">
        <v>18.28</v>
      </c>
      <c r="Y137">
        <v>25.82</v>
      </c>
      <c r="Z137">
        <v>16.95</v>
      </c>
      <c r="AA137">
        <v>5.27</v>
      </c>
      <c r="AB137">
        <v>86.38</v>
      </c>
    </row>
    <row r="138" spans="18:28" x14ac:dyDescent="0.25">
      <c r="R138">
        <v>2021</v>
      </c>
      <c r="S138">
        <v>4</v>
      </c>
      <c r="T138">
        <v>25</v>
      </c>
      <c r="U138">
        <v>1.82</v>
      </c>
      <c r="V138">
        <v>2.23</v>
      </c>
      <c r="W138">
        <v>20.52</v>
      </c>
      <c r="X138">
        <v>18.690000000000001</v>
      </c>
      <c r="Y138">
        <v>24.35</v>
      </c>
      <c r="Z138">
        <v>18.079999999999998</v>
      </c>
      <c r="AA138">
        <v>15.82</v>
      </c>
      <c r="AB138">
        <v>89.69</v>
      </c>
    </row>
    <row r="139" spans="18:28" x14ac:dyDescent="0.25">
      <c r="R139">
        <v>2021</v>
      </c>
      <c r="S139">
        <v>4</v>
      </c>
      <c r="T139">
        <v>26</v>
      </c>
      <c r="U139">
        <v>1.54</v>
      </c>
      <c r="V139">
        <v>2.14</v>
      </c>
      <c r="W139">
        <v>20.54</v>
      </c>
      <c r="X139">
        <v>18.579999999999998</v>
      </c>
      <c r="Y139">
        <v>24.44</v>
      </c>
      <c r="Z139">
        <v>18.37</v>
      </c>
      <c r="AA139">
        <v>15.82</v>
      </c>
      <c r="AB139">
        <v>89.12</v>
      </c>
    </row>
    <row r="140" spans="18:28" x14ac:dyDescent="0.25">
      <c r="R140">
        <v>2021</v>
      </c>
      <c r="S140">
        <v>4</v>
      </c>
      <c r="T140">
        <v>27</v>
      </c>
      <c r="U140">
        <v>1.74</v>
      </c>
      <c r="V140">
        <v>2.6</v>
      </c>
      <c r="W140">
        <v>19.82</v>
      </c>
      <c r="X140">
        <v>18.670000000000002</v>
      </c>
      <c r="Y140">
        <v>22.15</v>
      </c>
      <c r="Z140">
        <v>18.12</v>
      </c>
      <c r="AA140">
        <v>105.47</v>
      </c>
      <c r="AB140">
        <v>93.38</v>
      </c>
    </row>
    <row r="141" spans="18:28" x14ac:dyDescent="0.25">
      <c r="R141">
        <v>2021</v>
      </c>
      <c r="S141">
        <v>4</v>
      </c>
      <c r="T141">
        <v>28</v>
      </c>
      <c r="U141">
        <v>1.97</v>
      </c>
      <c r="V141">
        <v>2.63</v>
      </c>
      <c r="W141">
        <v>19.27</v>
      </c>
      <c r="X141">
        <v>18.34</v>
      </c>
      <c r="Y141">
        <v>22.05</v>
      </c>
      <c r="Z141">
        <v>17.829999999999998</v>
      </c>
      <c r="AA141">
        <v>158.19999999999999</v>
      </c>
      <c r="AB141">
        <v>94.56</v>
      </c>
    </row>
    <row r="142" spans="18:28" x14ac:dyDescent="0.25">
      <c r="R142">
        <v>2021</v>
      </c>
      <c r="S142">
        <v>4</v>
      </c>
      <c r="T142">
        <v>29</v>
      </c>
      <c r="U142">
        <v>1.93</v>
      </c>
      <c r="V142">
        <v>2.54</v>
      </c>
      <c r="W142">
        <v>19.489999999999998</v>
      </c>
      <c r="X142">
        <v>17.53</v>
      </c>
      <c r="Y142">
        <v>23.85</v>
      </c>
      <c r="Z142">
        <v>17.12</v>
      </c>
      <c r="AA142">
        <v>47.46</v>
      </c>
      <c r="AB142">
        <v>89.06</v>
      </c>
    </row>
    <row r="143" spans="18:28" x14ac:dyDescent="0.25">
      <c r="R143">
        <v>2021</v>
      </c>
      <c r="S143">
        <v>4</v>
      </c>
      <c r="T143">
        <v>30</v>
      </c>
      <c r="U143">
        <v>1</v>
      </c>
      <c r="V143">
        <v>1.59</v>
      </c>
      <c r="W143">
        <v>19.48</v>
      </c>
      <c r="X143">
        <v>17.3</v>
      </c>
      <c r="Y143">
        <v>23.65</v>
      </c>
      <c r="Z143">
        <v>16.8</v>
      </c>
      <c r="AA143">
        <v>36.909999999999997</v>
      </c>
      <c r="AB143">
        <v>88.06</v>
      </c>
    </row>
    <row r="144" spans="18:28" x14ac:dyDescent="0.25">
      <c r="R144">
        <v>2021</v>
      </c>
      <c r="S144">
        <v>5</v>
      </c>
      <c r="T144">
        <v>1</v>
      </c>
      <c r="U144">
        <v>2.44</v>
      </c>
      <c r="V144">
        <v>2.14</v>
      </c>
      <c r="W144">
        <v>20.2</v>
      </c>
      <c r="X144">
        <v>17.62</v>
      </c>
      <c r="Y144">
        <v>24.62</v>
      </c>
      <c r="Z144">
        <v>17.079999999999998</v>
      </c>
      <c r="AA144">
        <v>5.27</v>
      </c>
      <c r="AB144">
        <v>86</v>
      </c>
    </row>
    <row r="145" spans="18:28" x14ac:dyDescent="0.25">
      <c r="R145">
        <v>2021</v>
      </c>
      <c r="S145">
        <v>5</v>
      </c>
      <c r="T145">
        <v>2</v>
      </c>
      <c r="U145">
        <v>-999</v>
      </c>
      <c r="V145">
        <v>1.59</v>
      </c>
      <c r="W145">
        <v>20.440000000000001</v>
      </c>
      <c r="X145">
        <v>17.21</v>
      </c>
      <c r="Y145">
        <v>24.86</v>
      </c>
      <c r="Z145">
        <v>17.98</v>
      </c>
      <c r="AA145">
        <v>10.55</v>
      </c>
      <c r="AB145">
        <v>83.38</v>
      </c>
    </row>
    <row r="146" spans="18:28" x14ac:dyDescent="0.25">
      <c r="R146">
        <v>2021</v>
      </c>
      <c r="S146">
        <v>5</v>
      </c>
      <c r="T146">
        <v>3</v>
      </c>
      <c r="U146">
        <v>-999</v>
      </c>
      <c r="V146">
        <v>1.88</v>
      </c>
      <c r="W146">
        <v>19.760000000000002</v>
      </c>
      <c r="X146">
        <v>17.16</v>
      </c>
      <c r="Y146">
        <v>23.52</v>
      </c>
      <c r="Z146">
        <v>17.350000000000001</v>
      </c>
      <c r="AA146">
        <v>10.55</v>
      </c>
      <c r="AB146">
        <v>85.62</v>
      </c>
    </row>
    <row r="147" spans="18:28" x14ac:dyDescent="0.25">
      <c r="R147">
        <v>2021</v>
      </c>
      <c r="S147">
        <v>5</v>
      </c>
      <c r="T147">
        <v>4</v>
      </c>
      <c r="U147">
        <v>-999</v>
      </c>
      <c r="V147">
        <v>2.57</v>
      </c>
      <c r="W147">
        <v>20.23</v>
      </c>
      <c r="X147">
        <v>16.829999999999998</v>
      </c>
      <c r="Y147">
        <v>25.69</v>
      </c>
      <c r="Z147">
        <v>15.97</v>
      </c>
      <c r="AA147">
        <v>15.82</v>
      </c>
      <c r="AB147">
        <v>82.5</v>
      </c>
    </row>
    <row r="148" spans="18:28" x14ac:dyDescent="0.25">
      <c r="R148">
        <v>2021</v>
      </c>
      <c r="S148">
        <v>5</v>
      </c>
      <c r="T148">
        <v>5</v>
      </c>
      <c r="U148">
        <v>-999</v>
      </c>
      <c r="V148">
        <v>1.98</v>
      </c>
      <c r="W148">
        <v>20.5</v>
      </c>
      <c r="X148">
        <v>18.18</v>
      </c>
      <c r="Y148">
        <v>25.03</v>
      </c>
      <c r="Z148">
        <v>17.66</v>
      </c>
      <c r="AA148">
        <v>15.82</v>
      </c>
      <c r="AB148">
        <v>87.62</v>
      </c>
    </row>
    <row r="149" spans="18:28" x14ac:dyDescent="0.25">
      <c r="R149">
        <v>2021</v>
      </c>
      <c r="S149">
        <v>5</v>
      </c>
      <c r="T149">
        <v>6</v>
      </c>
      <c r="U149">
        <v>-999</v>
      </c>
      <c r="V149">
        <v>2.1800000000000002</v>
      </c>
      <c r="W149">
        <v>19.8</v>
      </c>
      <c r="X149">
        <v>18.149999999999999</v>
      </c>
      <c r="Y149">
        <v>21.59</v>
      </c>
      <c r="Z149">
        <v>17.579999999999998</v>
      </c>
      <c r="AA149">
        <v>73.83</v>
      </c>
      <c r="AB149">
        <v>90.56</v>
      </c>
    </row>
    <row r="150" spans="18:28" x14ac:dyDescent="0.25">
      <c r="R150">
        <v>2021</v>
      </c>
      <c r="S150">
        <v>5</v>
      </c>
      <c r="T150">
        <v>7</v>
      </c>
      <c r="U150">
        <v>-999</v>
      </c>
      <c r="V150">
        <v>2.5</v>
      </c>
      <c r="W150">
        <v>21.07</v>
      </c>
      <c r="X150">
        <v>17.62</v>
      </c>
      <c r="Y150">
        <v>26.65</v>
      </c>
      <c r="Z150">
        <v>17.190000000000001</v>
      </c>
      <c r="AA150">
        <v>10.55</v>
      </c>
      <c r="AB150">
        <v>82.06</v>
      </c>
    </row>
    <row r="151" spans="18:28" x14ac:dyDescent="0.25">
      <c r="R151">
        <v>2021</v>
      </c>
      <c r="S151">
        <v>5</v>
      </c>
      <c r="T151">
        <v>8</v>
      </c>
      <c r="U151">
        <v>-999</v>
      </c>
      <c r="V151">
        <v>1.69</v>
      </c>
      <c r="W151">
        <v>20.16</v>
      </c>
      <c r="X151">
        <v>18.760000000000002</v>
      </c>
      <c r="Y151">
        <v>22.26</v>
      </c>
      <c r="Z151">
        <v>18.78</v>
      </c>
      <c r="AA151">
        <v>58.01</v>
      </c>
      <c r="AB151">
        <v>91.94</v>
      </c>
    </row>
    <row r="152" spans="18:28" x14ac:dyDescent="0.25">
      <c r="R152">
        <v>2021</v>
      </c>
      <c r="S152">
        <v>5</v>
      </c>
      <c r="T152">
        <v>9</v>
      </c>
      <c r="U152">
        <v>-999</v>
      </c>
      <c r="V152">
        <v>1.41</v>
      </c>
      <c r="W152">
        <v>21.05</v>
      </c>
      <c r="X152">
        <v>18.91</v>
      </c>
      <c r="Y152">
        <v>24.95</v>
      </c>
      <c r="Z152">
        <v>18.309999999999999</v>
      </c>
      <c r="AA152">
        <v>26.37</v>
      </c>
      <c r="AB152">
        <v>88.12</v>
      </c>
    </row>
    <row r="153" spans="18:28" x14ac:dyDescent="0.25">
      <c r="R153">
        <v>2021</v>
      </c>
      <c r="S153">
        <v>5</v>
      </c>
      <c r="T153">
        <v>10</v>
      </c>
      <c r="U153">
        <v>-999</v>
      </c>
      <c r="V153">
        <v>0.98</v>
      </c>
      <c r="W153">
        <v>21.67</v>
      </c>
      <c r="X153">
        <v>18.649999999999999</v>
      </c>
      <c r="Y153">
        <v>27.05</v>
      </c>
      <c r="Z153">
        <v>18.010000000000002</v>
      </c>
      <c r="AA153">
        <v>10.55</v>
      </c>
      <c r="AB153">
        <v>84.19</v>
      </c>
    </row>
    <row r="154" spans="18:28" x14ac:dyDescent="0.25">
      <c r="R154">
        <v>2021</v>
      </c>
      <c r="S154">
        <v>5</v>
      </c>
      <c r="T154">
        <v>11</v>
      </c>
      <c r="U154">
        <v>-999</v>
      </c>
      <c r="V154">
        <v>1.37</v>
      </c>
      <c r="W154">
        <v>21.78</v>
      </c>
      <c r="X154">
        <v>18.98</v>
      </c>
      <c r="Y154">
        <v>27.33</v>
      </c>
      <c r="Z154">
        <v>17.850000000000001</v>
      </c>
      <c r="AA154">
        <v>47.46</v>
      </c>
      <c r="AB154">
        <v>85.25</v>
      </c>
    </row>
    <row r="155" spans="18:28" x14ac:dyDescent="0.25">
      <c r="R155">
        <v>2021</v>
      </c>
      <c r="S155">
        <v>5</v>
      </c>
      <c r="T155">
        <v>12</v>
      </c>
      <c r="U155">
        <v>-999</v>
      </c>
      <c r="V155">
        <v>1.81</v>
      </c>
      <c r="W155">
        <v>21.99</v>
      </c>
      <c r="X155">
        <v>18.86</v>
      </c>
      <c r="Y155">
        <v>27.9</v>
      </c>
      <c r="Z155">
        <v>18.38</v>
      </c>
      <c r="AA155">
        <v>58.01</v>
      </c>
      <c r="AB155">
        <v>83.75</v>
      </c>
    </row>
    <row r="156" spans="18:28" x14ac:dyDescent="0.25">
      <c r="R156">
        <v>2021</v>
      </c>
      <c r="S156">
        <v>5</v>
      </c>
      <c r="T156">
        <v>13</v>
      </c>
      <c r="U156">
        <v>-999</v>
      </c>
      <c r="V156">
        <v>1.7</v>
      </c>
      <c r="W156">
        <v>22.33</v>
      </c>
      <c r="X156">
        <v>19.41</v>
      </c>
      <c r="Y156">
        <v>27.81</v>
      </c>
      <c r="Z156">
        <v>18.329999999999998</v>
      </c>
      <c r="AA156">
        <v>21.09</v>
      </c>
      <c r="AB156">
        <v>84.75</v>
      </c>
    </row>
    <row r="157" spans="18:28" x14ac:dyDescent="0.25">
      <c r="R157">
        <v>2021</v>
      </c>
      <c r="S157">
        <v>5</v>
      </c>
      <c r="T157">
        <v>14</v>
      </c>
      <c r="U157">
        <v>-999</v>
      </c>
      <c r="V157">
        <v>1.84</v>
      </c>
      <c r="W157">
        <v>22.25</v>
      </c>
      <c r="X157">
        <v>19.84</v>
      </c>
      <c r="Y157">
        <v>28.06</v>
      </c>
      <c r="Z157">
        <v>19.260000000000002</v>
      </c>
      <c r="AA157">
        <v>42.19</v>
      </c>
      <c r="AB157">
        <v>87.19</v>
      </c>
    </row>
    <row r="158" spans="18:28" x14ac:dyDescent="0.25">
      <c r="R158">
        <v>2021</v>
      </c>
      <c r="S158">
        <v>5</v>
      </c>
      <c r="T158">
        <v>15</v>
      </c>
      <c r="U158">
        <v>-999</v>
      </c>
      <c r="V158">
        <v>2.11</v>
      </c>
      <c r="W158">
        <v>22.04</v>
      </c>
      <c r="X158">
        <v>19.12</v>
      </c>
      <c r="Y158">
        <v>27.89</v>
      </c>
      <c r="Z158">
        <v>18.829999999999998</v>
      </c>
      <c r="AA158">
        <v>142.38</v>
      </c>
      <c r="AB158">
        <v>84.75</v>
      </c>
    </row>
    <row r="159" spans="18:28" x14ac:dyDescent="0.25">
      <c r="R159">
        <v>2021</v>
      </c>
      <c r="S159">
        <v>5</v>
      </c>
      <c r="T159">
        <v>16</v>
      </c>
      <c r="U159">
        <v>-999</v>
      </c>
      <c r="V159">
        <v>2.31</v>
      </c>
      <c r="W159">
        <v>21.12</v>
      </c>
      <c r="X159">
        <v>19.03</v>
      </c>
      <c r="Y159">
        <v>25.91</v>
      </c>
      <c r="Z159">
        <v>18.18</v>
      </c>
      <c r="AA159">
        <v>26.37</v>
      </c>
      <c r="AB159">
        <v>88.56</v>
      </c>
    </row>
    <row r="160" spans="18:28" x14ac:dyDescent="0.25">
      <c r="R160">
        <v>2021</v>
      </c>
      <c r="S160">
        <v>5</v>
      </c>
      <c r="T160">
        <v>17</v>
      </c>
      <c r="U160">
        <v>-999</v>
      </c>
      <c r="V160">
        <v>1.96</v>
      </c>
      <c r="W160">
        <v>20.87</v>
      </c>
      <c r="X160">
        <v>18.760000000000002</v>
      </c>
      <c r="Y160">
        <v>25.68</v>
      </c>
      <c r="Z160">
        <v>18.32</v>
      </c>
      <c r="AA160">
        <v>52.73</v>
      </c>
      <c r="AB160">
        <v>88.5</v>
      </c>
    </row>
    <row r="161" spans="18:28" x14ac:dyDescent="0.25">
      <c r="R161">
        <v>2021</v>
      </c>
      <c r="S161">
        <v>5</v>
      </c>
      <c r="T161">
        <v>18</v>
      </c>
      <c r="U161">
        <v>-999</v>
      </c>
      <c r="V161">
        <v>1.84</v>
      </c>
      <c r="W161">
        <v>20.55</v>
      </c>
      <c r="X161">
        <v>18.8</v>
      </c>
      <c r="Y161">
        <v>24.33</v>
      </c>
      <c r="Z161">
        <v>18</v>
      </c>
      <c r="AA161">
        <v>58.01</v>
      </c>
      <c r="AB161">
        <v>90.25</v>
      </c>
    </row>
    <row r="162" spans="18:28" x14ac:dyDescent="0.25">
      <c r="R162">
        <v>2021</v>
      </c>
      <c r="S162">
        <v>5</v>
      </c>
      <c r="T162">
        <v>19</v>
      </c>
      <c r="U162">
        <v>-999</v>
      </c>
      <c r="V162">
        <v>1.84</v>
      </c>
      <c r="W162">
        <v>21.48</v>
      </c>
      <c r="X162">
        <v>18.96</v>
      </c>
      <c r="Y162">
        <v>26.11</v>
      </c>
      <c r="Z162">
        <v>18.48</v>
      </c>
      <c r="AA162">
        <v>63.28</v>
      </c>
      <c r="AB162">
        <v>86.44</v>
      </c>
    </row>
    <row r="163" spans="18:28" x14ac:dyDescent="0.25">
      <c r="R163">
        <v>2021</v>
      </c>
      <c r="S163">
        <v>5</v>
      </c>
      <c r="T163">
        <v>20</v>
      </c>
      <c r="U163">
        <v>-999</v>
      </c>
      <c r="V163">
        <v>1.46</v>
      </c>
      <c r="W163">
        <v>21.87</v>
      </c>
      <c r="X163">
        <v>18.579999999999998</v>
      </c>
      <c r="Y163">
        <v>27.65</v>
      </c>
      <c r="Z163">
        <v>17.68</v>
      </c>
      <c r="AA163">
        <v>5.27</v>
      </c>
      <c r="AB163">
        <v>83.06</v>
      </c>
    </row>
    <row r="164" spans="18:28" x14ac:dyDescent="0.25">
      <c r="R164">
        <v>2021</v>
      </c>
      <c r="S164">
        <v>5</v>
      </c>
      <c r="T164">
        <v>21</v>
      </c>
      <c r="U164">
        <v>-999</v>
      </c>
      <c r="V164">
        <v>1.98</v>
      </c>
      <c r="W164">
        <v>21.49</v>
      </c>
      <c r="X164">
        <v>19.07</v>
      </c>
      <c r="Y164">
        <v>26.08</v>
      </c>
      <c r="Z164">
        <v>17.8</v>
      </c>
      <c r="AA164">
        <v>21.09</v>
      </c>
      <c r="AB164">
        <v>86.88</v>
      </c>
    </row>
    <row r="165" spans="18:28" x14ac:dyDescent="0.25">
      <c r="R165">
        <v>2021</v>
      </c>
      <c r="S165">
        <v>5</v>
      </c>
      <c r="T165">
        <v>22</v>
      </c>
      <c r="U165">
        <v>-999</v>
      </c>
      <c r="V165">
        <v>1.51</v>
      </c>
      <c r="W165">
        <v>20.9</v>
      </c>
      <c r="X165">
        <v>19.18</v>
      </c>
      <c r="Y165">
        <v>23.56</v>
      </c>
      <c r="Z165">
        <v>19.239999999999998</v>
      </c>
      <c r="AA165">
        <v>47.46</v>
      </c>
      <c r="AB165">
        <v>90.12</v>
      </c>
    </row>
    <row r="166" spans="18:28" x14ac:dyDescent="0.25">
      <c r="R166">
        <v>2021</v>
      </c>
      <c r="S166">
        <v>5</v>
      </c>
      <c r="T166">
        <v>23</v>
      </c>
      <c r="U166">
        <v>-999</v>
      </c>
      <c r="V166">
        <v>1.65</v>
      </c>
      <c r="W166">
        <v>21.28</v>
      </c>
      <c r="X166">
        <v>18.670000000000002</v>
      </c>
      <c r="Y166">
        <v>25.71</v>
      </c>
      <c r="Z166">
        <v>18.41</v>
      </c>
      <c r="AA166">
        <v>21.09</v>
      </c>
      <c r="AB166">
        <v>85.88</v>
      </c>
    </row>
    <row r="167" spans="18:28" x14ac:dyDescent="0.25">
      <c r="R167">
        <v>2021</v>
      </c>
      <c r="S167">
        <v>5</v>
      </c>
      <c r="T167">
        <v>24</v>
      </c>
      <c r="U167">
        <v>-999</v>
      </c>
      <c r="V167">
        <v>1.82</v>
      </c>
      <c r="W167">
        <v>21.54</v>
      </c>
      <c r="X167">
        <v>19.010000000000002</v>
      </c>
      <c r="Y167">
        <v>26.31</v>
      </c>
      <c r="Z167">
        <v>18.190000000000001</v>
      </c>
      <c r="AA167">
        <v>21.09</v>
      </c>
      <c r="AB167">
        <v>86.25</v>
      </c>
    </row>
    <row r="168" spans="18:28" x14ac:dyDescent="0.25">
      <c r="R168">
        <v>2021</v>
      </c>
      <c r="S168">
        <v>5</v>
      </c>
      <c r="T168">
        <v>25</v>
      </c>
      <c r="U168">
        <v>-999</v>
      </c>
      <c r="V168">
        <v>1.73</v>
      </c>
      <c r="W168">
        <v>22.05</v>
      </c>
      <c r="X168">
        <v>18.82</v>
      </c>
      <c r="Y168">
        <v>28.4</v>
      </c>
      <c r="Z168">
        <v>18.13</v>
      </c>
      <c r="AA168">
        <v>21.09</v>
      </c>
      <c r="AB168">
        <v>83.56</v>
      </c>
    </row>
    <row r="169" spans="18:28" x14ac:dyDescent="0.25">
      <c r="R169">
        <v>2021</v>
      </c>
      <c r="S169">
        <v>5</v>
      </c>
      <c r="T169">
        <v>26</v>
      </c>
      <c r="U169">
        <v>-999</v>
      </c>
      <c r="V169">
        <v>1.58</v>
      </c>
      <c r="W169">
        <v>22.07</v>
      </c>
      <c r="X169">
        <v>19.010000000000002</v>
      </c>
      <c r="Y169">
        <v>26.75</v>
      </c>
      <c r="Z169">
        <v>18.8</v>
      </c>
      <c r="AA169">
        <v>26.37</v>
      </c>
      <c r="AB169">
        <v>84</v>
      </c>
    </row>
    <row r="170" spans="18:28" x14ac:dyDescent="0.25">
      <c r="R170">
        <v>2021</v>
      </c>
      <c r="S170">
        <v>5</v>
      </c>
      <c r="T170">
        <v>27</v>
      </c>
      <c r="U170">
        <v>-999</v>
      </c>
      <c r="V170">
        <v>1.61</v>
      </c>
      <c r="W170">
        <v>21.74</v>
      </c>
      <c r="X170">
        <v>19.23</v>
      </c>
      <c r="Y170">
        <v>25.73</v>
      </c>
      <c r="Z170">
        <v>18.899999999999999</v>
      </c>
      <c r="AA170">
        <v>31.64</v>
      </c>
      <c r="AB170">
        <v>86.25</v>
      </c>
    </row>
    <row r="171" spans="18:28" x14ac:dyDescent="0.25">
      <c r="R171">
        <v>2021</v>
      </c>
      <c r="S171">
        <v>5</v>
      </c>
      <c r="T171">
        <v>28</v>
      </c>
      <c r="U171">
        <v>-999</v>
      </c>
      <c r="V171">
        <v>2.0299999999999998</v>
      </c>
      <c r="W171">
        <v>20.350000000000001</v>
      </c>
      <c r="X171">
        <v>18.75</v>
      </c>
      <c r="Y171">
        <v>23.33</v>
      </c>
      <c r="Z171">
        <v>18.63</v>
      </c>
      <c r="AA171">
        <v>94.92</v>
      </c>
      <c r="AB171">
        <v>90.88</v>
      </c>
    </row>
    <row r="172" spans="18:28" x14ac:dyDescent="0.25">
      <c r="R172">
        <v>2021</v>
      </c>
      <c r="S172">
        <v>5</v>
      </c>
      <c r="T172">
        <v>29</v>
      </c>
      <c r="U172">
        <v>-999</v>
      </c>
      <c r="V172">
        <v>2.79</v>
      </c>
      <c r="W172">
        <v>20.440000000000001</v>
      </c>
      <c r="X172">
        <v>18.22</v>
      </c>
      <c r="Y172">
        <v>24.28</v>
      </c>
      <c r="Z172">
        <v>17.28</v>
      </c>
      <c r="AA172">
        <v>21.09</v>
      </c>
      <c r="AB172">
        <v>87.75</v>
      </c>
    </row>
    <row r="173" spans="18:28" x14ac:dyDescent="0.25">
      <c r="R173">
        <v>2021</v>
      </c>
      <c r="S173">
        <v>5</v>
      </c>
      <c r="T173">
        <v>30</v>
      </c>
      <c r="U173">
        <v>-999</v>
      </c>
      <c r="V173">
        <v>2.06</v>
      </c>
      <c r="W173">
        <v>20.73</v>
      </c>
      <c r="X173">
        <v>19.12</v>
      </c>
      <c r="Y173">
        <v>23.83</v>
      </c>
      <c r="Z173">
        <v>18.260000000000002</v>
      </c>
      <c r="AA173">
        <v>47.46</v>
      </c>
      <c r="AB173">
        <v>90.94</v>
      </c>
    </row>
    <row r="174" spans="18:28" x14ac:dyDescent="0.25">
      <c r="R174">
        <v>2021</v>
      </c>
      <c r="S174">
        <v>5</v>
      </c>
      <c r="T174">
        <v>31</v>
      </c>
      <c r="U174">
        <v>-999</v>
      </c>
      <c r="V174">
        <v>1.53</v>
      </c>
      <c r="W174">
        <v>20.93</v>
      </c>
      <c r="X174">
        <v>19.149999999999999</v>
      </c>
      <c r="Y174">
        <v>24.11</v>
      </c>
      <c r="Z174">
        <v>18.920000000000002</v>
      </c>
      <c r="AA174">
        <v>73.83</v>
      </c>
      <c r="AB174">
        <v>90</v>
      </c>
    </row>
    <row r="175" spans="18:28" x14ac:dyDescent="0.25">
      <c r="R175">
        <v>2021</v>
      </c>
      <c r="S175">
        <v>6</v>
      </c>
      <c r="T175">
        <v>1</v>
      </c>
      <c r="U175">
        <v>-999</v>
      </c>
      <c r="V175">
        <v>1.59</v>
      </c>
      <c r="W175">
        <v>21.15</v>
      </c>
      <c r="X175">
        <v>18.93</v>
      </c>
      <c r="Y175">
        <v>24.99</v>
      </c>
      <c r="Z175">
        <v>18.170000000000002</v>
      </c>
      <c r="AA175">
        <v>21.09</v>
      </c>
      <c r="AB175">
        <v>87.75</v>
      </c>
    </row>
    <row r="176" spans="18:28" x14ac:dyDescent="0.25">
      <c r="R176">
        <v>2021</v>
      </c>
      <c r="S176">
        <v>6</v>
      </c>
      <c r="T176">
        <v>2</v>
      </c>
      <c r="U176">
        <v>-999</v>
      </c>
      <c r="V176">
        <v>1.69</v>
      </c>
      <c r="W176">
        <v>20.350000000000001</v>
      </c>
      <c r="X176">
        <v>18.68</v>
      </c>
      <c r="Y176">
        <v>22.51</v>
      </c>
      <c r="Z176">
        <v>18.420000000000002</v>
      </c>
      <c r="AA176">
        <v>94.92</v>
      </c>
      <c r="AB176">
        <v>90.38</v>
      </c>
    </row>
    <row r="177" spans="18:28" x14ac:dyDescent="0.25">
      <c r="R177">
        <v>2021</v>
      </c>
      <c r="S177">
        <v>6</v>
      </c>
      <c r="T177">
        <v>3</v>
      </c>
      <c r="U177">
        <v>-999</v>
      </c>
      <c r="V177">
        <v>1.6</v>
      </c>
      <c r="W177">
        <v>21.12</v>
      </c>
      <c r="X177">
        <v>19.399999999999999</v>
      </c>
      <c r="Y177">
        <v>24.61</v>
      </c>
      <c r="Z177">
        <v>18.260000000000002</v>
      </c>
      <c r="AA177">
        <v>47.46</v>
      </c>
      <c r="AB177">
        <v>90.25</v>
      </c>
    </row>
    <row r="178" spans="18:28" x14ac:dyDescent="0.25">
      <c r="R178">
        <v>2021</v>
      </c>
      <c r="S178">
        <v>6</v>
      </c>
      <c r="T178">
        <v>4</v>
      </c>
      <c r="U178">
        <v>-999</v>
      </c>
      <c r="V178">
        <v>1.42</v>
      </c>
      <c r="W178">
        <v>21.41</v>
      </c>
      <c r="X178">
        <v>19.16</v>
      </c>
      <c r="Y178">
        <v>25.41</v>
      </c>
      <c r="Z178">
        <v>18.579999999999998</v>
      </c>
      <c r="AA178">
        <v>58.01</v>
      </c>
      <c r="AB178">
        <v>87.62</v>
      </c>
    </row>
    <row r="179" spans="18:28" x14ac:dyDescent="0.25">
      <c r="R179">
        <v>2021</v>
      </c>
      <c r="S179">
        <v>6</v>
      </c>
      <c r="T179">
        <v>5</v>
      </c>
      <c r="U179">
        <v>-999</v>
      </c>
      <c r="V179">
        <v>1.48</v>
      </c>
      <c r="W179">
        <v>21.07</v>
      </c>
      <c r="X179">
        <v>19.13</v>
      </c>
      <c r="Y179">
        <v>23.83</v>
      </c>
      <c r="Z179">
        <v>18.45</v>
      </c>
      <c r="AA179">
        <v>42.19</v>
      </c>
      <c r="AB179">
        <v>89</v>
      </c>
    </row>
    <row r="180" spans="18:28" x14ac:dyDescent="0.25">
      <c r="R180">
        <v>2021</v>
      </c>
      <c r="S180">
        <v>6</v>
      </c>
      <c r="T180">
        <v>6</v>
      </c>
      <c r="U180">
        <v>-999</v>
      </c>
      <c r="V180">
        <v>2.25</v>
      </c>
      <c r="W180">
        <v>20.95</v>
      </c>
      <c r="X180">
        <v>18.87</v>
      </c>
      <c r="Y180">
        <v>25.44</v>
      </c>
      <c r="Z180">
        <v>18.05</v>
      </c>
      <c r="AA180">
        <v>52.73</v>
      </c>
      <c r="AB180">
        <v>88.56</v>
      </c>
    </row>
    <row r="181" spans="18:28" x14ac:dyDescent="0.25">
      <c r="R181">
        <v>2021</v>
      </c>
      <c r="S181">
        <v>6</v>
      </c>
      <c r="T181">
        <v>7</v>
      </c>
      <c r="U181">
        <v>-999</v>
      </c>
      <c r="V181">
        <v>2.02</v>
      </c>
      <c r="W181">
        <v>20.29</v>
      </c>
      <c r="X181">
        <v>18.41</v>
      </c>
      <c r="Y181">
        <v>23.53</v>
      </c>
      <c r="Z181">
        <v>18.12</v>
      </c>
      <c r="AA181">
        <v>52.73</v>
      </c>
      <c r="AB181">
        <v>89.44</v>
      </c>
    </row>
    <row r="182" spans="18:28" x14ac:dyDescent="0.25">
      <c r="R182">
        <v>2021</v>
      </c>
      <c r="S182">
        <v>6</v>
      </c>
      <c r="T182">
        <v>8</v>
      </c>
      <c r="U182">
        <v>-999</v>
      </c>
      <c r="V182">
        <v>1.99</v>
      </c>
      <c r="W182">
        <v>19.91</v>
      </c>
      <c r="X182">
        <v>17.71</v>
      </c>
      <c r="Y182">
        <v>24.74</v>
      </c>
      <c r="Z182">
        <v>16.78</v>
      </c>
      <c r="AA182">
        <v>26.37</v>
      </c>
      <c r="AB182">
        <v>88</v>
      </c>
    </row>
    <row r="183" spans="18:28" x14ac:dyDescent="0.25">
      <c r="R183">
        <v>2021</v>
      </c>
      <c r="S183">
        <v>6</v>
      </c>
      <c r="T183">
        <v>9</v>
      </c>
      <c r="U183">
        <v>-999</v>
      </c>
      <c r="V183">
        <v>1.98</v>
      </c>
      <c r="W183">
        <v>20.350000000000001</v>
      </c>
      <c r="X183">
        <v>18.07</v>
      </c>
      <c r="Y183">
        <v>25.01</v>
      </c>
      <c r="Z183">
        <v>17.079999999999998</v>
      </c>
      <c r="AA183">
        <v>21.09</v>
      </c>
      <c r="AB183">
        <v>87.69</v>
      </c>
    </row>
    <row r="184" spans="18:28" x14ac:dyDescent="0.25">
      <c r="R184">
        <v>2021</v>
      </c>
      <c r="S184">
        <v>6</v>
      </c>
      <c r="T184">
        <v>10</v>
      </c>
      <c r="U184">
        <v>-999</v>
      </c>
      <c r="V184">
        <v>1.84</v>
      </c>
      <c r="W184">
        <v>20.64</v>
      </c>
      <c r="X184">
        <v>18.8</v>
      </c>
      <c r="Y184">
        <v>24.12</v>
      </c>
      <c r="Z184">
        <v>18.37</v>
      </c>
      <c r="AA184">
        <v>63.28</v>
      </c>
      <c r="AB184">
        <v>89.62</v>
      </c>
    </row>
    <row r="185" spans="18:28" x14ac:dyDescent="0.25">
      <c r="R185">
        <v>2021</v>
      </c>
      <c r="S185">
        <v>6</v>
      </c>
      <c r="T185">
        <v>11</v>
      </c>
      <c r="U185">
        <v>-999</v>
      </c>
      <c r="V185">
        <v>1.94</v>
      </c>
      <c r="W185">
        <v>20.95</v>
      </c>
      <c r="X185">
        <v>18.7</v>
      </c>
      <c r="Y185">
        <v>25.47</v>
      </c>
      <c r="Z185">
        <v>18.3</v>
      </c>
      <c r="AA185">
        <v>31.64</v>
      </c>
      <c r="AB185">
        <v>87.69</v>
      </c>
    </row>
    <row r="186" spans="18:28" x14ac:dyDescent="0.25">
      <c r="R186">
        <v>2021</v>
      </c>
      <c r="S186">
        <v>6</v>
      </c>
      <c r="T186">
        <v>12</v>
      </c>
      <c r="U186">
        <v>-999</v>
      </c>
      <c r="V186">
        <v>1.59</v>
      </c>
      <c r="W186">
        <v>21.23</v>
      </c>
      <c r="X186">
        <v>18.829999999999998</v>
      </c>
      <c r="Y186">
        <v>25.79</v>
      </c>
      <c r="Z186">
        <v>18.149999999999999</v>
      </c>
      <c r="AA186">
        <v>63.28</v>
      </c>
      <c r="AB186">
        <v>87.06</v>
      </c>
    </row>
    <row r="187" spans="18:28" x14ac:dyDescent="0.25">
      <c r="R187">
        <v>2021</v>
      </c>
      <c r="S187">
        <v>6</v>
      </c>
      <c r="T187">
        <v>13</v>
      </c>
      <c r="U187">
        <v>-999</v>
      </c>
      <c r="V187">
        <v>1.73</v>
      </c>
      <c r="W187">
        <v>20.440000000000001</v>
      </c>
      <c r="X187">
        <v>18.48</v>
      </c>
      <c r="Y187">
        <v>23.33</v>
      </c>
      <c r="Z187">
        <v>18.27</v>
      </c>
      <c r="AA187">
        <v>89.65</v>
      </c>
      <c r="AB187">
        <v>88.94</v>
      </c>
    </row>
    <row r="188" spans="18:28" x14ac:dyDescent="0.25">
      <c r="R188">
        <v>2021</v>
      </c>
      <c r="S188">
        <v>6</v>
      </c>
      <c r="T188">
        <v>14</v>
      </c>
      <c r="U188">
        <v>-999</v>
      </c>
      <c r="V188">
        <v>2.41</v>
      </c>
      <c r="W188">
        <v>19.940000000000001</v>
      </c>
      <c r="X188">
        <v>18.32</v>
      </c>
      <c r="Y188">
        <v>23.15</v>
      </c>
      <c r="Z188">
        <v>17.690000000000001</v>
      </c>
      <c r="AA188">
        <v>100.2</v>
      </c>
      <c r="AB188">
        <v>90.88</v>
      </c>
    </row>
    <row r="189" spans="18:28" x14ac:dyDescent="0.25">
      <c r="R189">
        <v>2021</v>
      </c>
      <c r="S189">
        <v>6</v>
      </c>
      <c r="T189">
        <v>15</v>
      </c>
      <c r="U189">
        <v>-999</v>
      </c>
      <c r="V189">
        <v>1.69</v>
      </c>
      <c r="W189">
        <v>19.62</v>
      </c>
      <c r="X189">
        <v>17.55</v>
      </c>
      <c r="Y189">
        <v>23.37</v>
      </c>
      <c r="Z189">
        <v>17.11</v>
      </c>
      <c r="AA189">
        <v>15.82</v>
      </c>
      <c r="AB189">
        <v>88.44</v>
      </c>
    </row>
    <row r="190" spans="18:28" x14ac:dyDescent="0.25">
      <c r="R190">
        <v>2021</v>
      </c>
      <c r="S190">
        <v>6</v>
      </c>
      <c r="T190">
        <v>16</v>
      </c>
      <c r="U190">
        <v>-999</v>
      </c>
      <c r="V190">
        <v>1.38</v>
      </c>
      <c r="W190">
        <v>20.88</v>
      </c>
      <c r="X190">
        <v>18.190000000000001</v>
      </c>
      <c r="Y190">
        <v>25.48</v>
      </c>
      <c r="Z190">
        <v>17.75</v>
      </c>
      <c r="AA190">
        <v>21.09</v>
      </c>
      <c r="AB190">
        <v>85.31</v>
      </c>
    </row>
    <row r="191" spans="18:28" x14ac:dyDescent="0.25">
      <c r="R191">
        <v>2021</v>
      </c>
      <c r="S191">
        <v>6</v>
      </c>
      <c r="T191">
        <v>17</v>
      </c>
      <c r="U191">
        <v>-999</v>
      </c>
      <c r="V191">
        <v>1.55</v>
      </c>
      <c r="W191">
        <v>21.02</v>
      </c>
      <c r="X191">
        <v>18.010000000000002</v>
      </c>
      <c r="Y191">
        <v>26.46</v>
      </c>
      <c r="Z191">
        <v>17.149999999999999</v>
      </c>
      <c r="AA191">
        <v>15.82</v>
      </c>
      <c r="AB191">
        <v>84.19</v>
      </c>
    </row>
    <row r="192" spans="18:28" x14ac:dyDescent="0.25">
      <c r="R192">
        <v>2021</v>
      </c>
      <c r="S192">
        <v>6</v>
      </c>
      <c r="T192">
        <v>18</v>
      </c>
      <c r="U192">
        <v>-999</v>
      </c>
      <c r="V192">
        <v>1.49</v>
      </c>
      <c r="W192">
        <v>21.62</v>
      </c>
      <c r="X192">
        <v>18.260000000000002</v>
      </c>
      <c r="Y192">
        <v>27.08</v>
      </c>
      <c r="Z192">
        <v>17.3</v>
      </c>
      <c r="AA192">
        <v>26.37</v>
      </c>
      <c r="AB192">
        <v>82.81</v>
      </c>
    </row>
    <row r="193" spans="18:28" x14ac:dyDescent="0.25">
      <c r="R193">
        <v>2021</v>
      </c>
      <c r="S193">
        <v>6</v>
      </c>
      <c r="T193">
        <v>19</v>
      </c>
      <c r="U193">
        <v>-999</v>
      </c>
      <c r="V193">
        <v>1.8</v>
      </c>
      <c r="W193">
        <v>20.87</v>
      </c>
      <c r="X193">
        <v>18.670000000000002</v>
      </c>
      <c r="Y193">
        <v>24.53</v>
      </c>
      <c r="Z193">
        <v>18.329999999999998</v>
      </c>
      <c r="AA193">
        <v>52.73</v>
      </c>
      <c r="AB193">
        <v>87.75</v>
      </c>
    </row>
    <row r="194" spans="18:28" x14ac:dyDescent="0.25">
      <c r="R194">
        <v>2021</v>
      </c>
      <c r="S194">
        <v>6</v>
      </c>
      <c r="T194">
        <v>20</v>
      </c>
      <c r="U194">
        <v>-999</v>
      </c>
      <c r="V194">
        <v>1.03</v>
      </c>
      <c r="W194">
        <v>21.23</v>
      </c>
      <c r="X194">
        <v>17.579999999999998</v>
      </c>
      <c r="Y194">
        <v>26.98</v>
      </c>
      <c r="Z194">
        <v>17.04</v>
      </c>
      <c r="AA194">
        <v>15.82</v>
      </c>
      <c r="AB194">
        <v>81.56</v>
      </c>
    </row>
    <row r="195" spans="18:28" x14ac:dyDescent="0.25">
      <c r="R195">
        <v>2021</v>
      </c>
      <c r="S195">
        <v>6</v>
      </c>
      <c r="T195">
        <v>21</v>
      </c>
      <c r="U195">
        <v>-999</v>
      </c>
      <c r="V195">
        <v>1.38</v>
      </c>
      <c r="W195">
        <v>20.95</v>
      </c>
      <c r="X195">
        <v>17.71</v>
      </c>
      <c r="Y195">
        <v>26.7</v>
      </c>
      <c r="Z195">
        <v>16.940000000000001</v>
      </c>
      <c r="AA195">
        <v>21.09</v>
      </c>
      <c r="AB195">
        <v>83.12</v>
      </c>
    </row>
    <row r="196" spans="18:28" x14ac:dyDescent="0.25">
      <c r="R196">
        <v>2021</v>
      </c>
      <c r="S196">
        <v>6</v>
      </c>
      <c r="T196">
        <v>22</v>
      </c>
      <c r="U196">
        <v>-999</v>
      </c>
      <c r="V196">
        <v>1.84</v>
      </c>
      <c r="W196">
        <v>20.440000000000001</v>
      </c>
      <c r="X196">
        <v>17.760000000000002</v>
      </c>
      <c r="Y196">
        <v>25.13</v>
      </c>
      <c r="Z196">
        <v>16.98</v>
      </c>
      <c r="AA196">
        <v>26.37</v>
      </c>
      <c r="AB196">
        <v>85.56</v>
      </c>
    </row>
    <row r="197" spans="18:28" x14ac:dyDescent="0.25">
      <c r="R197">
        <v>2021</v>
      </c>
      <c r="S197">
        <v>6</v>
      </c>
      <c r="T197">
        <v>23</v>
      </c>
      <c r="U197">
        <v>-999</v>
      </c>
      <c r="V197">
        <v>1.53</v>
      </c>
      <c r="W197">
        <v>20.62</v>
      </c>
      <c r="X197">
        <v>18.14</v>
      </c>
      <c r="Y197">
        <v>25.43</v>
      </c>
      <c r="Z197">
        <v>16.989999999999998</v>
      </c>
      <c r="AA197">
        <v>42.19</v>
      </c>
      <c r="AB197">
        <v>86.69</v>
      </c>
    </row>
    <row r="198" spans="18:28" x14ac:dyDescent="0.25">
      <c r="R198">
        <v>2021</v>
      </c>
      <c r="S198">
        <v>6</v>
      </c>
      <c r="T198">
        <v>24</v>
      </c>
      <c r="U198">
        <v>-999</v>
      </c>
      <c r="V198">
        <v>1.95</v>
      </c>
      <c r="W198">
        <v>20.239999999999998</v>
      </c>
      <c r="X198">
        <v>18.13</v>
      </c>
      <c r="Y198">
        <v>24.08</v>
      </c>
      <c r="Z198">
        <v>17.53</v>
      </c>
      <c r="AA198">
        <v>31.64</v>
      </c>
      <c r="AB198">
        <v>88.25</v>
      </c>
    </row>
    <row r="199" spans="18:28" x14ac:dyDescent="0.25">
      <c r="R199">
        <v>2021</v>
      </c>
      <c r="S199">
        <v>6</v>
      </c>
      <c r="T199">
        <v>25</v>
      </c>
      <c r="U199">
        <v>-999</v>
      </c>
      <c r="V199">
        <v>2.09</v>
      </c>
      <c r="W199">
        <v>20.440000000000001</v>
      </c>
      <c r="X199">
        <v>18.34</v>
      </c>
      <c r="Y199">
        <v>24.76</v>
      </c>
      <c r="Z199">
        <v>17.8</v>
      </c>
      <c r="AA199">
        <v>31.64</v>
      </c>
      <c r="AB199">
        <v>88.44</v>
      </c>
    </row>
    <row r="200" spans="18:28" x14ac:dyDescent="0.25">
      <c r="R200">
        <v>2021</v>
      </c>
      <c r="S200">
        <v>6</v>
      </c>
      <c r="T200">
        <v>26</v>
      </c>
      <c r="U200">
        <v>-999</v>
      </c>
      <c r="V200">
        <v>2.54</v>
      </c>
      <c r="W200">
        <v>19.940000000000001</v>
      </c>
      <c r="X200">
        <v>18.239999999999998</v>
      </c>
      <c r="Y200">
        <v>23.37</v>
      </c>
      <c r="Z200">
        <v>17.62</v>
      </c>
      <c r="AA200">
        <v>58.01</v>
      </c>
      <c r="AB200">
        <v>90.31</v>
      </c>
    </row>
    <row r="201" spans="18:28" x14ac:dyDescent="0.25">
      <c r="R201">
        <v>2021</v>
      </c>
      <c r="S201">
        <v>6</v>
      </c>
      <c r="T201">
        <v>27</v>
      </c>
      <c r="U201">
        <v>-999</v>
      </c>
      <c r="V201">
        <v>2.19</v>
      </c>
      <c r="W201">
        <v>20.38</v>
      </c>
      <c r="X201">
        <v>17.690000000000001</v>
      </c>
      <c r="Y201">
        <v>25.17</v>
      </c>
      <c r="Z201">
        <v>17.53</v>
      </c>
      <c r="AA201">
        <v>21.09</v>
      </c>
      <c r="AB201">
        <v>85.69</v>
      </c>
    </row>
    <row r="202" spans="18:28" x14ac:dyDescent="0.25">
      <c r="R202">
        <v>2021</v>
      </c>
      <c r="S202">
        <v>6</v>
      </c>
      <c r="T202">
        <v>28</v>
      </c>
      <c r="U202">
        <v>-999</v>
      </c>
      <c r="V202">
        <v>1.69</v>
      </c>
      <c r="W202">
        <v>20.97</v>
      </c>
      <c r="X202">
        <v>18.3</v>
      </c>
      <c r="Y202">
        <v>25.77</v>
      </c>
      <c r="Z202">
        <v>17.350000000000001</v>
      </c>
      <c r="AA202">
        <v>15.82</v>
      </c>
      <c r="AB202">
        <v>85.62</v>
      </c>
    </row>
    <row r="203" spans="18:28" x14ac:dyDescent="0.25">
      <c r="R203">
        <v>2021</v>
      </c>
      <c r="S203">
        <v>6</v>
      </c>
      <c r="T203">
        <v>29</v>
      </c>
      <c r="U203">
        <v>-999</v>
      </c>
      <c r="V203">
        <v>1.18</v>
      </c>
      <c r="W203">
        <v>20.97</v>
      </c>
      <c r="X203">
        <v>18.739999999999998</v>
      </c>
      <c r="Y203">
        <v>24.91</v>
      </c>
      <c r="Z203">
        <v>18.559999999999999</v>
      </c>
      <c r="AA203">
        <v>26.37</v>
      </c>
      <c r="AB203">
        <v>87.62</v>
      </c>
    </row>
    <row r="204" spans="18:28" x14ac:dyDescent="0.25">
      <c r="R204">
        <v>2021</v>
      </c>
      <c r="S204">
        <v>6</v>
      </c>
      <c r="T204">
        <v>30</v>
      </c>
      <c r="U204">
        <v>-999</v>
      </c>
      <c r="V204">
        <v>1</v>
      </c>
      <c r="W204">
        <v>20.74</v>
      </c>
      <c r="X204">
        <v>18.02</v>
      </c>
      <c r="Y204">
        <v>25.11</v>
      </c>
      <c r="Z204">
        <v>17.8</v>
      </c>
      <c r="AA204">
        <v>58.01</v>
      </c>
      <c r="AB204">
        <v>85.38</v>
      </c>
    </row>
    <row r="205" spans="18:28" x14ac:dyDescent="0.25">
      <c r="R205">
        <v>2021</v>
      </c>
      <c r="S205">
        <v>7</v>
      </c>
      <c r="T205">
        <v>1</v>
      </c>
      <c r="U205">
        <v>-999</v>
      </c>
      <c r="V205">
        <v>1.32</v>
      </c>
      <c r="W205">
        <v>20.36</v>
      </c>
      <c r="X205">
        <v>17.260000000000002</v>
      </c>
      <c r="Y205">
        <v>25.57</v>
      </c>
      <c r="Z205">
        <v>17.350000000000001</v>
      </c>
      <c r="AA205">
        <v>42.19</v>
      </c>
      <c r="AB205">
        <v>83.81</v>
      </c>
    </row>
    <row r="206" spans="18:28" x14ac:dyDescent="0.25">
      <c r="R206">
        <v>2021</v>
      </c>
      <c r="S206">
        <v>7</v>
      </c>
      <c r="T206">
        <v>2</v>
      </c>
      <c r="U206">
        <v>-999</v>
      </c>
      <c r="V206">
        <v>1.34</v>
      </c>
      <c r="W206">
        <v>20.47</v>
      </c>
      <c r="X206">
        <v>17.02</v>
      </c>
      <c r="Y206">
        <v>25.93</v>
      </c>
      <c r="Z206">
        <v>15.76</v>
      </c>
      <c r="AA206">
        <v>10.55</v>
      </c>
      <c r="AB206">
        <v>82.19</v>
      </c>
    </row>
    <row r="207" spans="18:28" x14ac:dyDescent="0.25">
      <c r="R207">
        <v>2021</v>
      </c>
      <c r="S207">
        <v>7</v>
      </c>
      <c r="T207">
        <v>3</v>
      </c>
      <c r="U207">
        <v>-999</v>
      </c>
      <c r="V207">
        <v>1.29</v>
      </c>
      <c r="W207">
        <v>20.85</v>
      </c>
      <c r="X207">
        <v>16.8</v>
      </c>
      <c r="Y207">
        <v>27.4</v>
      </c>
      <c r="Z207">
        <v>16.16</v>
      </c>
      <c r="AA207">
        <v>15.82</v>
      </c>
      <c r="AB207">
        <v>79.81</v>
      </c>
    </row>
    <row r="208" spans="18:28" x14ac:dyDescent="0.25">
      <c r="R208">
        <v>2021</v>
      </c>
      <c r="S208">
        <v>7</v>
      </c>
      <c r="T208">
        <v>4</v>
      </c>
      <c r="U208">
        <v>-999</v>
      </c>
      <c r="V208">
        <v>1.52</v>
      </c>
      <c r="W208">
        <v>20.77</v>
      </c>
      <c r="X208">
        <v>15.88</v>
      </c>
      <c r="Y208">
        <v>27.21</v>
      </c>
      <c r="Z208">
        <v>15.75</v>
      </c>
      <c r="AA208">
        <v>5.27</v>
      </c>
      <c r="AB208">
        <v>76.19</v>
      </c>
    </row>
    <row r="209" spans="18:28" x14ac:dyDescent="0.25">
      <c r="R209">
        <v>2021</v>
      </c>
      <c r="S209">
        <v>7</v>
      </c>
      <c r="T209">
        <v>5</v>
      </c>
      <c r="U209">
        <v>-999</v>
      </c>
      <c r="V209">
        <v>1.97</v>
      </c>
      <c r="W209">
        <v>20.38</v>
      </c>
      <c r="X209">
        <v>15.94</v>
      </c>
      <c r="Y209">
        <v>26.83</v>
      </c>
      <c r="Z209">
        <v>14.91</v>
      </c>
      <c r="AA209">
        <v>5.27</v>
      </c>
      <c r="AB209">
        <v>78.19</v>
      </c>
    </row>
    <row r="210" spans="18:28" x14ac:dyDescent="0.25">
      <c r="R210">
        <v>2021</v>
      </c>
      <c r="S210">
        <v>7</v>
      </c>
      <c r="T210">
        <v>6</v>
      </c>
      <c r="U210">
        <v>-999</v>
      </c>
      <c r="V210">
        <v>1.41</v>
      </c>
      <c r="W210">
        <v>21.23</v>
      </c>
      <c r="X210">
        <v>17.149999999999999</v>
      </c>
      <c r="Y210">
        <v>27.62</v>
      </c>
      <c r="Z210">
        <v>15.98</v>
      </c>
      <c r="AA210">
        <v>5.27</v>
      </c>
      <c r="AB210">
        <v>79.69</v>
      </c>
    </row>
    <row r="211" spans="18:28" x14ac:dyDescent="0.25">
      <c r="R211">
        <v>2021</v>
      </c>
      <c r="S211">
        <v>7</v>
      </c>
      <c r="T211">
        <v>7</v>
      </c>
      <c r="U211">
        <v>-999</v>
      </c>
      <c r="V211">
        <v>1.73</v>
      </c>
      <c r="W211">
        <v>21.49</v>
      </c>
      <c r="X211">
        <v>18.190000000000001</v>
      </c>
      <c r="Y211">
        <v>27.05</v>
      </c>
      <c r="Z211">
        <v>16.93</v>
      </c>
      <c r="AA211">
        <v>21.09</v>
      </c>
      <c r="AB211">
        <v>83</v>
      </c>
    </row>
    <row r="212" spans="18:28" x14ac:dyDescent="0.25">
      <c r="R212">
        <v>2021</v>
      </c>
      <c r="S212">
        <v>7</v>
      </c>
      <c r="T212">
        <v>8</v>
      </c>
      <c r="U212">
        <v>-999</v>
      </c>
      <c r="V212">
        <v>1.58</v>
      </c>
      <c r="W212">
        <v>20.88</v>
      </c>
      <c r="X212">
        <v>18.77</v>
      </c>
      <c r="Y212">
        <v>24.75</v>
      </c>
      <c r="Z212">
        <v>17.68</v>
      </c>
      <c r="AA212">
        <v>100.2</v>
      </c>
      <c r="AB212">
        <v>88.31</v>
      </c>
    </row>
    <row r="213" spans="18:28" x14ac:dyDescent="0.25">
      <c r="R213">
        <v>2021</v>
      </c>
      <c r="S213">
        <v>7</v>
      </c>
      <c r="T213">
        <v>9</v>
      </c>
      <c r="U213">
        <v>-999</v>
      </c>
      <c r="V213">
        <v>1.51</v>
      </c>
      <c r="W213">
        <v>21.37</v>
      </c>
      <c r="X213">
        <v>17.62</v>
      </c>
      <c r="Y213">
        <v>27.43</v>
      </c>
      <c r="Z213">
        <v>17.39</v>
      </c>
      <c r="AA213">
        <v>42.19</v>
      </c>
      <c r="AB213">
        <v>81.06</v>
      </c>
    </row>
    <row r="214" spans="18:28" x14ac:dyDescent="0.25">
      <c r="R214">
        <v>2021</v>
      </c>
      <c r="S214">
        <v>7</v>
      </c>
      <c r="T214">
        <v>10</v>
      </c>
      <c r="U214">
        <v>-999</v>
      </c>
      <c r="V214">
        <v>1.62</v>
      </c>
      <c r="W214">
        <v>21.01</v>
      </c>
      <c r="X214">
        <v>17.88</v>
      </c>
      <c r="Y214">
        <v>26.02</v>
      </c>
      <c r="Z214">
        <v>17.649999999999999</v>
      </c>
      <c r="AA214">
        <v>21.09</v>
      </c>
      <c r="AB214">
        <v>83.56</v>
      </c>
    </row>
    <row r="215" spans="18:28" x14ac:dyDescent="0.25">
      <c r="R215">
        <v>2021</v>
      </c>
      <c r="S215">
        <v>7</v>
      </c>
      <c r="T215">
        <v>11</v>
      </c>
      <c r="U215">
        <v>-999</v>
      </c>
      <c r="V215">
        <v>1.49</v>
      </c>
      <c r="W215">
        <v>20.9</v>
      </c>
      <c r="X215">
        <v>18</v>
      </c>
      <c r="Y215">
        <v>25.84</v>
      </c>
      <c r="Z215">
        <v>17.25</v>
      </c>
      <c r="AA215">
        <v>21.09</v>
      </c>
      <c r="AB215">
        <v>84.69</v>
      </c>
    </row>
    <row r="216" spans="18:28" x14ac:dyDescent="0.25">
      <c r="R216">
        <v>2021</v>
      </c>
      <c r="S216">
        <v>7</v>
      </c>
      <c r="T216">
        <v>12</v>
      </c>
      <c r="U216">
        <v>-999</v>
      </c>
      <c r="V216">
        <v>1.34</v>
      </c>
      <c r="W216">
        <v>21.13</v>
      </c>
      <c r="X216">
        <v>18.07</v>
      </c>
      <c r="Y216">
        <v>26.67</v>
      </c>
      <c r="Z216">
        <v>16.84</v>
      </c>
      <c r="AA216">
        <v>36.909999999999997</v>
      </c>
      <c r="AB216">
        <v>84</v>
      </c>
    </row>
    <row r="217" spans="18:28" x14ac:dyDescent="0.25">
      <c r="R217">
        <v>2021</v>
      </c>
      <c r="S217">
        <v>7</v>
      </c>
      <c r="T217">
        <v>13</v>
      </c>
      <c r="U217">
        <v>-999</v>
      </c>
      <c r="V217">
        <v>1.44</v>
      </c>
      <c r="W217">
        <v>21.19</v>
      </c>
      <c r="X217">
        <v>17.940000000000001</v>
      </c>
      <c r="Y217">
        <v>26.44</v>
      </c>
      <c r="Z217">
        <v>17.399999999999999</v>
      </c>
      <c r="AA217">
        <v>21.09</v>
      </c>
      <c r="AB217">
        <v>83</v>
      </c>
    </row>
    <row r="218" spans="18:28" x14ac:dyDescent="0.25">
      <c r="R218">
        <v>2021</v>
      </c>
      <c r="S218">
        <v>7</v>
      </c>
      <c r="T218">
        <v>14</v>
      </c>
      <c r="U218">
        <v>-999</v>
      </c>
      <c r="V218">
        <v>1.52</v>
      </c>
      <c r="W218">
        <v>21.32</v>
      </c>
      <c r="X218">
        <v>17.96</v>
      </c>
      <c r="Y218">
        <v>26.9</v>
      </c>
      <c r="Z218">
        <v>16.920000000000002</v>
      </c>
      <c r="AA218">
        <v>21.09</v>
      </c>
      <c r="AB218">
        <v>82.62</v>
      </c>
    </row>
    <row r="219" spans="18:28" x14ac:dyDescent="0.25">
      <c r="R219">
        <v>2021</v>
      </c>
      <c r="S219">
        <v>7</v>
      </c>
      <c r="T219">
        <v>15</v>
      </c>
      <c r="U219">
        <v>-999</v>
      </c>
      <c r="V219">
        <v>1.31</v>
      </c>
      <c r="W219">
        <v>21.19</v>
      </c>
      <c r="X219">
        <v>18.670000000000002</v>
      </c>
      <c r="Y219">
        <v>25.28</v>
      </c>
      <c r="Z219">
        <v>17.809999999999999</v>
      </c>
      <c r="AA219">
        <v>42.19</v>
      </c>
      <c r="AB219">
        <v>86.31</v>
      </c>
    </row>
    <row r="220" spans="18:28" x14ac:dyDescent="0.25">
      <c r="R220">
        <v>2021</v>
      </c>
      <c r="S220">
        <v>7</v>
      </c>
      <c r="T220">
        <v>16</v>
      </c>
      <c r="U220">
        <v>-999</v>
      </c>
      <c r="V220">
        <v>2.16</v>
      </c>
      <c r="W220">
        <v>20.8</v>
      </c>
      <c r="X220">
        <v>17.91</v>
      </c>
      <c r="Y220">
        <v>24.9</v>
      </c>
      <c r="Z220">
        <v>17.739999999999998</v>
      </c>
      <c r="AA220">
        <v>42.19</v>
      </c>
      <c r="AB220">
        <v>84.5</v>
      </c>
    </row>
    <row r="221" spans="18:28" x14ac:dyDescent="0.25">
      <c r="R221">
        <v>2021</v>
      </c>
      <c r="S221">
        <v>7</v>
      </c>
      <c r="T221">
        <v>17</v>
      </c>
      <c r="U221">
        <v>-999</v>
      </c>
      <c r="V221">
        <v>1.75</v>
      </c>
      <c r="W221">
        <v>20.68</v>
      </c>
      <c r="X221">
        <v>18.73</v>
      </c>
      <c r="Y221">
        <v>24.36</v>
      </c>
      <c r="Z221">
        <v>17.940000000000001</v>
      </c>
      <c r="AA221">
        <v>36.909999999999997</v>
      </c>
      <c r="AB221">
        <v>89</v>
      </c>
    </row>
    <row r="222" spans="18:28" x14ac:dyDescent="0.25">
      <c r="R222">
        <v>2021</v>
      </c>
      <c r="S222">
        <v>7</v>
      </c>
      <c r="T222">
        <v>18</v>
      </c>
      <c r="U222">
        <v>-999</v>
      </c>
      <c r="V222">
        <v>1.49</v>
      </c>
      <c r="W222">
        <v>20.8</v>
      </c>
      <c r="X222">
        <v>18.690000000000001</v>
      </c>
      <c r="Y222">
        <v>24.43</v>
      </c>
      <c r="Z222">
        <v>18.489999999999998</v>
      </c>
      <c r="AA222">
        <v>26.37</v>
      </c>
      <c r="AB222">
        <v>88.06</v>
      </c>
    </row>
    <row r="223" spans="18:28" x14ac:dyDescent="0.25">
      <c r="R223">
        <v>2021</v>
      </c>
      <c r="S223">
        <v>7</v>
      </c>
      <c r="T223">
        <v>19</v>
      </c>
      <c r="U223">
        <v>-999</v>
      </c>
      <c r="V223">
        <v>1.1399999999999999</v>
      </c>
      <c r="W223">
        <v>21.79</v>
      </c>
      <c r="X223">
        <v>17.68</v>
      </c>
      <c r="Y223">
        <v>28.39</v>
      </c>
      <c r="Z223">
        <v>17.260000000000002</v>
      </c>
      <c r="AA223">
        <v>5.27</v>
      </c>
      <c r="AB223">
        <v>79.88</v>
      </c>
    </row>
    <row r="224" spans="18:28" x14ac:dyDescent="0.25">
      <c r="R224">
        <v>2021</v>
      </c>
      <c r="S224">
        <v>7</v>
      </c>
      <c r="T224">
        <v>20</v>
      </c>
      <c r="U224">
        <v>-999</v>
      </c>
      <c r="V224">
        <v>1.61</v>
      </c>
      <c r="W224">
        <v>21.91</v>
      </c>
      <c r="X224">
        <v>17.440000000000001</v>
      </c>
      <c r="Y224">
        <v>28.25</v>
      </c>
      <c r="Z224">
        <v>17.47</v>
      </c>
      <c r="AA224">
        <v>5.27</v>
      </c>
      <c r="AB224">
        <v>77.75</v>
      </c>
    </row>
    <row r="225" spans="18:28" x14ac:dyDescent="0.25">
      <c r="R225">
        <v>2021</v>
      </c>
      <c r="S225">
        <v>7</v>
      </c>
      <c r="T225">
        <v>21</v>
      </c>
      <c r="U225">
        <v>-999</v>
      </c>
      <c r="V225">
        <v>0.89</v>
      </c>
      <c r="W225">
        <v>21.53</v>
      </c>
      <c r="X225">
        <v>18.27</v>
      </c>
      <c r="Y225">
        <v>26.69</v>
      </c>
      <c r="Z225">
        <v>17.28</v>
      </c>
      <c r="AA225">
        <v>10.55</v>
      </c>
      <c r="AB225">
        <v>82.94</v>
      </c>
    </row>
    <row r="226" spans="18:28" x14ac:dyDescent="0.25">
      <c r="R226">
        <v>2021</v>
      </c>
      <c r="S226">
        <v>7</v>
      </c>
      <c r="T226">
        <v>22</v>
      </c>
      <c r="U226">
        <v>-999</v>
      </c>
      <c r="V226">
        <v>1.08</v>
      </c>
      <c r="W226">
        <v>22.06</v>
      </c>
      <c r="X226">
        <v>18.91</v>
      </c>
      <c r="Y226">
        <v>27.51</v>
      </c>
      <c r="Z226">
        <v>18.78</v>
      </c>
      <c r="AA226">
        <v>21.09</v>
      </c>
      <c r="AB226">
        <v>83.56</v>
      </c>
    </row>
    <row r="227" spans="18:28" x14ac:dyDescent="0.25">
      <c r="R227">
        <v>2021</v>
      </c>
      <c r="S227">
        <v>7</v>
      </c>
      <c r="T227">
        <v>23</v>
      </c>
      <c r="U227">
        <v>-999</v>
      </c>
      <c r="V227">
        <v>1.7</v>
      </c>
      <c r="W227">
        <v>21.24</v>
      </c>
      <c r="X227">
        <v>18.32</v>
      </c>
      <c r="Y227">
        <v>26.2</v>
      </c>
      <c r="Z227">
        <v>17.829999999999998</v>
      </c>
      <c r="AA227">
        <v>31.64</v>
      </c>
      <c r="AB227">
        <v>84.62</v>
      </c>
    </row>
    <row r="228" spans="18:28" x14ac:dyDescent="0.25">
      <c r="R228">
        <v>2021</v>
      </c>
      <c r="S228">
        <v>7</v>
      </c>
      <c r="T228">
        <v>24</v>
      </c>
      <c r="U228">
        <v>-999</v>
      </c>
      <c r="V228">
        <v>2.27</v>
      </c>
      <c r="W228">
        <v>20.079999999999998</v>
      </c>
      <c r="X228">
        <v>18</v>
      </c>
      <c r="Y228">
        <v>23.84</v>
      </c>
      <c r="Z228">
        <v>17.559999999999999</v>
      </c>
      <c r="AA228">
        <v>31.64</v>
      </c>
      <c r="AB228">
        <v>88.44</v>
      </c>
    </row>
    <row r="229" spans="18:28" x14ac:dyDescent="0.25">
      <c r="R229">
        <v>2021</v>
      </c>
      <c r="S229">
        <v>7</v>
      </c>
      <c r="T229">
        <v>25</v>
      </c>
      <c r="U229">
        <v>-999</v>
      </c>
      <c r="V229">
        <v>2.58</v>
      </c>
      <c r="W229">
        <v>20.010000000000002</v>
      </c>
      <c r="X229">
        <v>18.010000000000002</v>
      </c>
      <c r="Y229">
        <v>24.83</v>
      </c>
      <c r="Z229">
        <v>17.34</v>
      </c>
      <c r="AA229">
        <v>31.64</v>
      </c>
      <c r="AB229">
        <v>89.12</v>
      </c>
    </row>
    <row r="230" spans="18:28" x14ac:dyDescent="0.25">
      <c r="R230">
        <v>2021</v>
      </c>
      <c r="S230">
        <v>7</v>
      </c>
      <c r="T230">
        <v>26</v>
      </c>
      <c r="U230">
        <v>-999</v>
      </c>
      <c r="V230">
        <v>2.34</v>
      </c>
      <c r="W230">
        <v>20.079999999999998</v>
      </c>
      <c r="X230">
        <v>17.760000000000002</v>
      </c>
      <c r="Y230">
        <v>24.45</v>
      </c>
      <c r="Z230">
        <v>17.13</v>
      </c>
      <c r="AA230">
        <v>15.82</v>
      </c>
      <c r="AB230">
        <v>87.38</v>
      </c>
    </row>
    <row r="231" spans="18:28" x14ac:dyDescent="0.25">
      <c r="R231">
        <v>2021</v>
      </c>
      <c r="S231">
        <v>7</v>
      </c>
      <c r="T231">
        <v>27</v>
      </c>
      <c r="U231">
        <v>-999</v>
      </c>
      <c r="V231">
        <v>2.04</v>
      </c>
      <c r="W231">
        <v>19.87</v>
      </c>
      <c r="X231">
        <v>17.93</v>
      </c>
      <c r="Y231">
        <v>23.3</v>
      </c>
      <c r="Z231">
        <v>17.170000000000002</v>
      </c>
      <c r="AA231">
        <v>15.82</v>
      </c>
      <c r="AB231">
        <v>89.12</v>
      </c>
    </row>
    <row r="232" spans="18:28" x14ac:dyDescent="0.25">
      <c r="R232">
        <v>2021</v>
      </c>
      <c r="S232">
        <v>7</v>
      </c>
      <c r="T232">
        <v>28</v>
      </c>
      <c r="U232">
        <v>-999</v>
      </c>
      <c r="V232">
        <v>1.27</v>
      </c>
      <c r="W232">
        <v>21.49</v>
      </c>
      <c r="X232">
        <v>18.03</v>
      </c>
      <c r="Y232">
        <v>27.38</v>
      </c>
      <c r="Z232">
        <v>17.579999999999998</v>
      </c>
      <c r="AA232">
        <v>10.55</v>
      </c>
      <c r="AB232">
        <v>82.31</v>
      </c>
    </row>
    <row r="233" spans="18:28" x14ac:dyDescent="0.25">
      <c r="R233">
        <v>2021</v>
      </c>
      <c r="S233">
        <v>7</v>
      </c>
      <c r="T233">
        <v>29</v>
      </c>
      <c r="U233">
        <v>-999</v>
      </c>
      <c r="V233">
        <v>0.94</v>
      </c>
      <c r="W233">
        <v>21.93</v>
      </c>
      <c r="X233">
        <v>17.510000000000002</v>
      </c>
      <c r="Y233">
        <v>28.16</v>
      </c>
      <c r="Z233">
        <v>17.440000000000001</v>
      </c>
      <c r="AA233">
        <v>5.27</v>
      </c>
      <c r="AB233">
        <v>78.62</v>
      </c>
    </row>
    <row r="234" spans="18:28" x14ac:dyDescent="0.25">
      <c r="R234">
        <v>2021</v>
      </c>
      <c r="S234">
        <v>7</v>
      </c>
      <c r="T234">
        <v>30</v>
      </c>
      <c r="U234">
        <v>-999</v>
      </c>
      <c r="V234">
        <v>0.83</v>
      </c>
      <c r="W234">
        <v>21.6</v>
      </c>
      <c r="X234">
        <v>17.7</v>
      </c>
      <c r="Y234">
        <v>26.98</v>
      </c>
      <c r="Z234">
        <v>18.2</v>
      </c>
      <c r="AA234">
        <v>10.55</v>
      </c>
      <c r="AB234">
        <v>80.38</v>
      </c>
    </row>
    <row r="235" spans="18:28" x14ac:dyDescent="0.25">
      <c r="R235">
        <v>2021</v>
      </c>
      <c r="S235">
        <v>7</v>
      </c>
      <c r="T235">
        <v>31</v>
      </c>
      <c r="U235">
        <v>-999</v>
      </c>
      <c r="V235">
        <v>1.34</v>
      </c>
      <c r="W235">
        <v>21.96</v>
      </c>
      <c r="X235">
        <v>17.809999999999999</v>
      </c>
      <c r="Y235">
        <v>28.39</v>
      </c>
      <c r="Z235">
        <v>17.05</v>
      </c>
      <c r="AA235">
        <v>5.27</v>
      </c>
      <c r="AB235">
        <v>79.44</v>
      </c>
    </row>
    <row r="236" spans="18:28" x14ac:dyDescent="0.25">
      <c r="R236">
        <v>2021</v>
      </c>
      <c r="S236">
        <v>8</v>
      </c>
      <c r="T236">
        <v>1</v>
      </c>
      <c r="U236">
        <v>-999</v>
      </c>
      <c r="V236">
        <v>1.2</v>
      </c>
      <c r="W236">
        <v>22.19</v>
      </c>
      <c r="X236">
        <v>17.93</v>
      </c>
      <c r="Y236">
        <v>28.51</v>
      </c>
      <c r="Z236">
        <v>17.39</v>
      </c>
      <c r="AA236">
        <v>10.55</v>
      </c>
      <c r="AB236">
        <v>79</v>
      </c>
    </row>
    <row r="237" spans="18:28" x14ac:dyDescent="0.25">
      <c r="R237">
        <v>2021</v>
      </c>
      <c r="S237">
        <v>8</v>
      </c>
      <c r="T237">
        <v>2</v>
      </c>
      <c r="U237">
        <v>-999</v>
      </c>
      <c r="V237">
        <v>1.3</v>
      </c>
      <c r="W237">
        <v>21.49</v>
      </c>
      <c r="X237">
        <v>17.510000000000002</v>
      </c>
      <c r="Y237">
        <v>26.98</v>
      </c>
      <c r="Z237">
        <v>17.8</v>
      </c>
      <c r="AA237">
        <v>10.55</v>
      </c>
      <c r="AB237">
        <v>79.81</v>
      </c>
    </row>
    <row r="238" spans="18:28" x14ac:dyDescent="0.25">
      <c r="R238">
        <v>2021</v>
      </c>
      <c r="S238">
        <v>8</v>
      </c>
      <c r="T238">
        <v>3</v>
      </c>
      <c r="U238">
        <v>-999</v>
      </c>
      <c r="V238">
        <v>1.38</v>
      </c>
      <c r="W238">
        <v>21.37</v>
      </c>
      <c r="X238">
        <v>16.53</v>
      </c>
      <c r="Y238">
        <v>27.44</v>
      </c>
      <c r="Z238">
        <v>17.399999999999999</v>
      </c>
      <c r="AA238">
        <v>10.55</v>
      </c>
      <c r="AB238">
        <v>76.31</v>
      </c>
    </row>
    <row r="239" spans="18:28" x14ac:dyDescent="0.25">
      <c r="R239">
        <v>2021</v>
      </c>
      <c r="S239">
        <v>8</v>
      </c>
      <c r="T239">
        <v>4</v>
      </c>
      <c r="U239">
        <v>-999</v>
      </c>
      <c r="V239">
        <v>1.62</v>
      </c>
      <c r="W239">
        <v>21.31</v>
      </c>
      <c r="X239">
        <v>15.99</v>
      </c>
      <c r="Y239">
        <v>27.79</v>
      </c>
      <c r="Z239">
        <v>16.54</v>
      </c>
      <c r="AA239">
        <v>5.27</v>
      </c>
      <c r="AB239">
        <v>74.75</v>
      </c>
    </row>
    <row r="240" spans="18:28" x14ac:dyDescent="0.25">
      <c r="R240">
        <v>2021</v>
      </c>
      <c r="S240">
        <v>8</v>
      </c>
      <c r="T240">
        <v>5</v>
      </c>
      <c r="U240">
        <v>-999</v>
      </c>
      <c r="V240">
        <v>2.06</v>
      </c>
      <c r="W240">
        <v>20.76</v>
      </c>
      <c r="X240">
        <v>16.05</v>
      </c>
      <c r="Y240">
        <v>27.34</v>
      </c>
      <c r="Z240">
        <v>16.079999999999998</v>
      </c>
      <c r="AA240">
        <v>10.55</v>
      </c>
      <c r="AB240">
        <v>77</v>
      </c>
    </row>
    <row r="241" spans="18:28" x14ac:dyDescent="0.25">
      <c r="R241">
        <v>2021</v>
      </c>
      <c r="S241">
        <v>8</v>
      </c>
      <c r="T241">
        <v>6</v>
      </c>
      <c r="U241">
        <v>-999</v>
      </c>
      <c r="V241">
        <v>1.93</v>
      </c>
      <c r="W241">
        <v>20.76</v>
      </c>
      <c r="X241">
        <v>16.96</v>
      </c>
      <c r="Y241">
        <v>26.23</v>
      </c>
      <c r="Z241">
        <v>15.97</v>
      </c>
      <c r="AA241">
        <v>15.82</v>
      </c>
      <c r="AB241">
        <v>80.56</v>
      </c>
    </row>
    <row r="242" spans="18:28" x14ac:dyDescent="0.25">
      <c r="R242">
        <v>2021</v>
      </c>
      <c r="S242">
        <v>8</v>
      </c>
      <c r="T242">
        <v>7</v>
      </c>
      <c r="U242">
        <v>-999</v>
      </c>
      <c r="V242">
        <v>2.14</v>
      </c>
      <c r="W242">
        <v>20.76</v>
      </c>
      <c r="X242">
        <v>17.97</v>
      </c>
      <c r="Y242">
        <v>25.95</v>
      </c>
      <c r="Z242">
        <v>17.27</v>
      </c>
      <c r="AA242">
        <v>31.64</v>
      </c>
      <c r="AB242">
        <v>85.38</v>
      </c>
    </row>
    <row r="243" spans="18:28" x14ac:dyDescent="0.25">
      <c r="R243">
        <v>2021</v>
      </c>
      <c r="S243">
        <v>8</v>
      </c>
      <c r="T243">
        <v>8</v>
      </c>
      <c r="U243">
        <v>-999</v>
      </c>
      <c r="V243">
        <v>3.13</v>
      </c>
      <c r="W243">
        <v>19.97</v>
      </c>
      <c r="X243">
        <v>18.36</v>
      </c>
      <c r="Y243">
        <v>23.08</v>
      </c>
      <c r="Z243">
        <v>18.41</v>
      </c>
      <c r="AA243">
        <v>58.01</v>
      </c>
      <c r="AB243">
        <v>90.94</v>
      </c>
    </row>
    <row r="244" spans="18:28" x14ac:dyDescent="0.25">
      <c r="R244">
        <v>2021</v>
      </c>
      <c r="S244">
        <v>8</v>
      </c>
      <c r="T244">
        <v>9</v>
      </c>
      <c r="U244">
        <v>-999</v>
      </c>
      <c r="V244">
        <v>1.94</v>
      </c>
      <c r="W244">
        <v>20.13</v>
      </c>
      <c r="X244">
        <v>18.190000000000001</v>
      </c>
      <c r="Y244">
        <v>23.15</v>
      </c>
      <c r="Z244">
        <v>18.05</v>
      </c>
      <c r="AA244">
        <v>63.28</v>
      </c>
      <c r="AB244">
        <v>89.06</v>
      </c>
    </row>
    <row r="245" spans="18:28" x14ac:dyDescent="0.25">
      <c r="R245">
        <v>2021</v>
      </c>
      <c r="S245">
        <v>8</v>
      </c>
      <c r="T245">
        <v>10</v>
      </c>
      <c r="U245">
        <v>-999</v>
      </c>
      <c r="V245">
        <v>1.48</v>
      </c>
      <c r="W245">
        <v>21.07</v>
      </c>
      <c r="X245">
        <v>18.22</v>
      </c>
      <c r="Y245">
        <v>25.76</v>
      </c>
      <c r="Z245">
        <v>17.100000000000001</v>
      </c>
      <c r="AA245">
        <v>21.09</v>
      </c>
      <c r="AB245">
        <v>84.75</v>
      </c>
    </row>
    <row r="246" spans="18:28" x14ac:dyDescent="0.25">
      <c r="R246">
        <v>2021</v>
      </c>
      <c r="S246">
        <v>8</v>
      </c>
      <c r="T246">
        <v>11</v>
      </c>
      <c r="U246">
        <v>-999</v>
      </c>
      <c r="V246">
        <v>1.77</v>
      </c>
      <c r="W246">
        <v>20.63</v>
      </c>
      <c r="X246">
        <v>17.649999999999999</v>
      </c>
      <c r="Y246">
        <v>25.83</v>
      </c>
      <c r="Z246">
        <v>16.920000000000002</v>
      </c>
      <c r="AA246">
        <v>31.64</v>
      </c>
      <c r="AB246">
        <v>84.25</v>
      </c>
    </row>
    <row r="247" spans="18:28" x14ac:dyDescent="0.25">
      <c r="R247">
        <v>2021</v>
      </c>
      <c r="S247">
        <v>8</v>
      </c>
      <c r="T247">
        <v>12</v>
      </c>
      <c r="U247">
        <v>-999</v>
      </c>
      <c r="V247">
        <v>1.98</v>
      </c>
      <c r="W247">
        <v>20.6</v>
      </c>
      <c r="X247">
        <v>18.489999999999998</v>
      </c>
      <c r="Y247">
        <v>24.16</v>
      </c>
      <c r="Z247">
        <v>18.53</v>
      </c>
      <c r="AA247">
        <v>47.46</v>
      </c>
      <c r="AB247">
        <v>88.25</v>
      </c>
    </row>
    <row r="248" spans="18:28" x14ac:dyDescent="0.25">
      <c r="R248">
        <v>2021</v>
      </c>
      <c r="S248">
        <v>8</v>
      </c>
      <c r="T248">
        <v>13</v>
      </c>
      <c r="U248">
        <v>-999</v>
      </c>
      <c r="V248">
        <v>1.75</v>
      </c>
      <c r="W248">
        <v>20.8</v>
      </c>
      <c r="X248">
        <v>18.190000000000001</v>
      </c>
      <c r="Y248">
        <v>25.33</v>
      </c>
      <c r="Z248">
        <v>18.11</v>
      </c>
      <c r="AA248">
        <v>36.909999999999997</v>
      </c>
      <c r="AB248">
        <v>85.88</v>
      </c>
    </row>
    <row r="249" spans="18:28" x14ac:dyDescent="0.25">
      <c r="R249">
        <v>2021</v>
      </c>
      <c r="S249">
        <v>8</v>
      </c>
      <c r="T249">
        <v>14</v>
      </c>
      <c r="U249">
        <v>-999</v>
      </c>
      <c r="V249">
        <v>1.58</v>
      </c>
      <c r="W249">
        <v>21.03</v>
      </c>
      <c r="X249">
        <v>17.850000000000001</v>
      </c>
      <c r="Y249">
        <v>26.65</v>
      </c>
      <c r="Z249">
        <v>17.420000000000002</v>
      </c>
      <c r="AA249">
        <v>26.37</v>
      </c>
      <c r="AB249">
        <v>83.62</v>
      </c>
    </row>
    <row r="250" spans="18:28" x14ac:dyDescent="0.25">
      <c r="R250">
        <v>2021</v>
      </c>
      <c r="S250">
        <v>8</v>
      </c>
      <c r="T250">
        <v>15</v>
      </c>
      <c r="U250">
        <v>-999</v>
      </c>
      <c r="V250">
        <v>1.8</v>
      </c>
      <c r="W250">
        <v>19.670000000000002</v>
      </c>
      <c r="X250">
        <v>17.93</v>
      </c>
      <c r="Y250">
        <v>22.99</v>
      </c>
      <c r="Z250">
        <v>17.36</v>
      </c>
      <c r="AA250">
        <v>52.73</v>
      </c>
      <c r="AB250">
        <v>90.06</v>
      </c>
    </row>
    <row r="251" spans="18:28" x14ac:dyDescent="0.25">
      <c r="R251">
        <v>2021</v>
      </c>
      <c r="S251">
        <v>8</v>
      </c>
      <c r="T251">
        <v>16</v>
      </c>
      <c r="U251">
        <v>-999</v>
      </c>
      <c r="V251">
        <v>1.86</v>
      </c>
      <c r="W251">
        <v>19.82</v>
      </c>
      <c r="X251">
        <v>17.34</v>
      </c>
      <c r="Y251">
        <v>24.62</v>
      </c>
      <c r="Z251">
        <v>16.600000000000001</v>
      </c>
      <c r="AA251">
        <v>26.37</v>
      </c>
      <c r="AB251">
        <v>86.31</v>
      </c>
    </row>
    <row r="252" spans="18:28" x14ac:dyDescent="0.25">
      <c r="R252">
        <v>2021</v>
      </c>
      <c r="S252">
        <v>8</v>
      </c>
      <c r="T252">
        <v>17</v>
      </c>
      <c r="U252">
        <v>-999</v>
      </c>
      <c r="V252">
        <v>1.81</v>
      </c>
      <c r="W252">
        <v>20.32</v>
      </c>
      <c r="X252">
        <v>17.79</v>
      </c>
      <c r="Y252">
        <v>25.13</v>
      </c>
      <c r="Z252">
        <v>16.760000000000002</v>
      </c>
      <c r="AA252">
        <v>26.37</v>
      </c>
      <c r="AB252">
        <v>86.25</v>
      </c>
    </row>
    <row r="253" spans="18:28" x14ac:dyDescent="0.25">
      <c r="R253">
        <v>2021</v>
      </c>
      <c r="S253">
        <v>8</v>
      </c>
      <c r="T253">
        <v>18</v>
      </c>
      <c r="U253">
        <v>-999</v>
      </c>
      <c r="V253">
        <v>1.59</v>
      </c>
      <c r="W253">
        <v>21.04</v>
      </c>
      <c r="X253">
        <v>18.34</v>
      </c>
      <c r="Y253">
        <v>25.61</v>
      </c>
      <c r="Z253">
        <v>18.149999999999999</v>
      </c>
      <c r="AA253">
        <v>26.37</v>
      </c>
      <c r="AB253">
        <v>85.38</v>
      </c>
    </row>
    <row r="254" spans="18:28" x14ac:dyDescent="0.25">
      <c r="R254">
        <v>2021</v>
      </c>
      <c r="S254">
        <v>8</v>
      </c>
      <c r="T254">
        <v>19</v>
      </c>
      <c r="U254">
        <v>-999</v>
      </c>
      <c r="V254">
        <v>2.2000000000000002</v>
      </c>
      <c r="W254">
        <v>20.079999999999998</v>
      </c>
      <c r="X254">
        <v>18.3</v>
      </c>
      <c r="Y254">
        <v>24.35</v>
      </c>
      <c r="Z254">
        <v>17.18</v>
      </c>
      <c r="AA254">
        <v>94.92</v>
      </c>
      <c r="AB254">
        <v>90</v>
      </c>
    </row>
    <row r="255" spans="18:28" x14ac:dyDescent="0.25">
      <c r="R255">
        <v>2021</v>
      </c>
      <c r="S255">
        <v>8</v>
      </c>
      <c r="T255">
        <v>20</v>
      </c>
      <c r="U255">
        <v>-999</v>
      </c>
      <c r="V255">
        <v>2.37</v>
      </c>
      <c r="W255">
        <v>20.190000000000001</v>
      </c>
      <c r="X255">
        <v>17.36</v>
      </c>
      <c r="Y255">
        <v>25.23</v>
      </c>
      <c r="Z255">
        <v>16.8</v>
      </c>
      <c r="AA255">
        <v>15.82</v>
      </c>
      <c r="AB255">
        <v>84.75</v>
      </c>
    </row>
    <row r="256" spans="18:28" x14ac:dyDescent="0.25">
      <c r="R256">
        <v>2021</v>
      </c>
      <c r="S256">
        <v>8</v>
      </c>
      <c r="T256">
        <v>21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</row>
    <row r="257" spans="18:28" x14ac:dyDescent="0.25">
      <c r="R257">
        <v>2021</v>
      </c>
      <c r="S257">
        <v>8</v>
      </c>
      <c r="T257">
        <v>22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</row>
    <row r="258" spans="18:28" x14ac:dyDescent="0.25">
      <c r="R258">
        <v>2021</v>
      </c>
      <c r="S258">
        <v>8</v>
      </c>
      <c r="T258">
        <v>23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6867-4239-4A00-821B-8C954F8584CD}">
  <dimension ref="B1:AC24"/>
  <sheetViews>
    <sheetView topLeftCell="M1" workbookViewId="0">
      <selection activeCell="AD1" sqref="AD1:AQ1048576"/>
    </sheetView>
  </sheetViews>
  <sheetFormatPr defaultColWidth="9.140625" defaultRowHeight="15" x14ac:dyDescent="0.25"/>
  <cols>
    <col min="2" max="2" width="10.28515625" style="1" bestFit="1" customWidth="1"/>
    <col min="3" max="3" width="25.5703125" style="1" bestFit="1" customWidth="1"/>
    <col min="4" max="4" width="10.140625" style="1" bestFit="1" customWidth="1"/>
    <col min="5" max="5" width="16.140625" style="1" bestFit="1" customWidth="1"/>
    <col min="6" max="6" width="15.5703125" style="1" customWidth="1"/>
    <col min="7" max="7" width="19.140625" style="1" customWidth="1"/>
    <col min="8" max="8" width="17" style="1" customWidth="1"/>
    <col min="9" max="9" width="18" style="1" customWidth="1"/>
    <col min="10" max="10" width="20.7109375" style="1" customWidth="1"/>
    <col min="11" max="12" width="16" style="1" customWidth="1"/>
    <col min="13" max="13" width="17.85546875" style="1" customWidth="1"/>
    <col min="14" max="14" width="13.7109375" style="1" customWidth="1"/>
    <col min="15" max="15" width="14.140625" style="1" customWidth="1"/>
    <col min="17" max="17" width="12.85546875" bestFit="1" customWidth="1"/>
    <col min="18" max="18" width="9.140625" customWidth="1"/>
    <col min="19" max="19" width="11.5703125" bestFit="1" customWidth="1"/>
    <col min="20" max="20" width="9.5703125" bestFit="1" customWidth="1"/>
  </cols>
  <sheetData>
    <row r="1" spans="2:29" s="6" customFormat="1" ht="45" x14ac:dyDescent="0.25">
      <c r="B1" s="7" t="s">
        <v>0</v>
      </c>
      <c r="C1" s="7" t="s">
        <v>1</v>
      </c>
      <c r="D1" s="7" t="s">
        <v>8</v>
      </c>
      <c r="E1" s="7" t="s">
        <v>6</v>
      </c>
      <c r="F1" s="7" t="s">
        <v>9</v>
      </c>
      <c r="G1" s="7" t="s">
        <v>5</v>
      </c>
      <c r="H1" s="7" t="s">
        <v>7</v>
      </c>
      <c r="I1" s="7" t="s">
        <v>2</v>
      </c>
      <c r="J1" s="7" t="s">
        <v>3</v>
      </c>
      <c r="K1" s="7" t="s">
        <v>39</v>
      </c>
      <c r="L1" s="7" t="s">
        <v>40</v>
      </c>
      <c r="M1" s="7" t="s">
        <v>4</v>
      </c>
      <c r="N1" s="7" t="s">
        <v>16</v>
      </c>
      <c r="O1" s="7" t="s">
        <v>14</v>
      </c>
      <c r="P1" s="6" t="s">
        <v>51</v>
      </c>
      <c r="Q1" s="6" t="s">
        <v>54</v>
      </c>
      <c r="R1" s="6" t="s">
        <v>55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  <c r="AC1" s="6" t="s">
        <v>66</v>
      </c>
    </row>
    <row r="2" spans="2:29" x14ac:dyDescent="0.25">
      <c r="B2" s="3" t="s">
        <v>41</v>
      </c>
      <c r="C2" s="3" t="s">
        <v>47</v>
      </c>
      <c r="D2" s="3" t="s">
        <v>10</v>
      </c>
      <c r="E2" s="3" t="s">
        <v>11</v>
      </c>
      <c r="F2" s="3" t="s">
        <v>12</v>
      </c>
      <c r="G2" s="3" t="s">
        <v>43</v>
      </c>
      <c r="H2" s="3" t="s">
        <v>49</v>
      </c>
      <c r="I2" s="3">
        <v>2014</v>
      </c>
      <c r="J2" s="3" t="s">
        <v>13</v>
      </c>
      <c r="K2" s="4">
        <f>L2-180</f>
        <v>43658</v>
      </c>
      <c r="L2" s="4">
        <v>43838</v>
      </c>
      <c r="M2" s="3" t="s">
        <v>15</v>
      </c>
      <c r="N2" s="3">
        <v>194</v>
      </c>
      <c r="O2" s="3">
        <f>N2*18</f>
        <v>3492</v>
      </c>
      <c r="P2" s="2">
        <f>L2-K2</f>
        <v>180</v>
      </c>
      <c r="Q2" s="2">
        <v>2882.02</v>
      </c>
      <c r="R2" s="16">
        <v>43658</v>
      </c>
      <c r="S2" s="2">
        <v>2019</v>
      </c>
      <c r="T2" s="2">
        <v>193</v>
      </c>
      <c r="U2">
        <v>5.27</v>
      </c>
      <c r="V2">
        <v>0.84</v>
      </c>
      <c r="W2">
        <v>93</v>
      </c>
      <c r="X2">
        <v>25.86</v>
      </c>
      <c r="Y2">
        <v>24.61</v>
      </c>
      <c r="Z2">
        <v>28.34</v>
      </c>
      <c r="AA2">
        <v>23.8</v>
      </c>
      <c r="AB2">
        <v>8.68</v>
      </c>
      <c r="AC2">
        <v>7</v>
      </c>
    </row>
    <row r="3" spans="2:29" x14ac:dyDescent="0.25">
      <c r="B3" s="3" t="s">
        <v>41</v>
      </c>
      <c r="C3" s="3" t="s">
        <v>47</v>
      </c>
      <c r="D3" s="3" t="s">
        <v>10</v>
      </c>
      <c r="E3" s="3" t="s">
        <v>11</v>
      </c>
      <c r="F3" s="3" t="s">
        <v>12</v>
      </c>
      <c r="G3" s="3" t="s">
        <v>43</v>
      </c>
      <c r="H3" s="3" t="s">
        <v>49</v>
      </c>
      <c r="I3" s="3">
        <v>2014</v>
      </c>
      <c r="J3" s="3" t="s">
        <v>13</v>
      </c>
      <c r="K3" s="4">
        <f t="shared" ref="K3:K23" si="0">L3-180</f>
        <v>43672</v>
      </c>
      <c r="L3" s="4">
        <v>43852</v>
      </c>
      <c r="M3" s="3" t="s">
        <v>17</v>
      </c>
      <c r="N3" s="3">
        <v>138</v>
      </c>
      <c r="O3" s="3">
        <f>N3*18</f>
        <v>2484</v>
      </c>
      <c r="P3" s="2">
        <f t="shared" ref="P3:P23" si="1">L3-K3</f>
        <v>180</v>
      </c>
      <c r="Q3" s="2">
        <v>2883.76</v>
      </c>
      <c r="R3" s="16">
        <v>43672</v>
      </c>
      <c r="S3" s="2">
        <v>2019</v>
      </c>
      <c r="T3" s="2">
        <v>207</v>
      </c>
      <c r="U3">
        <v>0</v>
      </c>
      <c r="V3">
        <v>0.49</v>
      </c>
      <c r="W3">
        <v>87.94</v>
      </c>
      <c r="X3">
        <v>25.98</v>
      </c>
      <c r="Y3">
        <v>23.75</v>
      </c>
      <c r="Z3">
        <v>28.89</v>
      </c>
      <c r="AA3">
        <v>23.44</v>
      </c>
      <c r="AB3">
        <v>9.02</v>
      </c>
      <c r="AC3">
        <v>7</v>
      </c>
    </row>
    <row r="4" spans="2:29" x14ac:dyDescent="0.25">
      <c r="B4" s="3" t="s">
        <v>41</v>
      </c>
      <c r="C4" s="3" t="s">
        <v>47</v>
      </c>
      <c r="D4" s="3" t="s">
        <v>10</v>
      </c>
      <c r="E4" s="3" t="s">
        <v>11</v>
      </c>
      <c r="F4" s="3" t="s">
        <v>12</v>
      </c>
      <c r="G4" s="3" t="s">
        <v>43</v>
      </c>
      <c r="H4" s="3" t="s">
        <v>49</v>
      </c>
      <c r="I4" s="3">
        <v>2014</v>
      </c>
      <c r="J4" s="3" t="s">
        <v>13</v>
      </c>
      <c r="K4" s="4">
        <f t="shared" si="0"/>
        <v>43687</v>
      </c>
      <c r="L4" s="4">
        <v>43867</v>
      </c>
      <c r="M4" s="3" t="s">
        <v>18</v>
      </c>
      <c r="N4" s="3">
        <v>155</v>
      </c>
      <c r="O4" s="3">
        <f t="shared" ref="O4:O23" si="2">N4*18</f>
        <v>2790</v>
      </c>
      <c r="P4" s="2">
        <f t="shared" si="1"/>
        <v>180</v>
      </c>
      <c r="Q4" s="2">
        <v>2878.77</v>
      </c>
      <c r="R4" s="16">
        <v>43687</v>
      </c>
      <c r="S4" s="2">
        <v>2019</v>
      </c>
      <c r="T4" s="2">
        <v>222</v>
      </c>
      <c r="U4">
        <v>5.27</v>
      </c>
      <c r="V4">
        <v>0.55000000000000004</v>
      </c>
      <c r="W4">
        <v>88.75</v>
      </c>
      <c r="X4">
        <v>26.8</v>
      </c>
      <c r="Y4">
        <v>24.73</v>
      </c>
      <c r="Z4">
        <v>29.49</v>
      </c>
      <c r="AA4">
        <v>24.29</v>
      </c>
      <c r="AB4">
        <v>8.18</v>
      </c>
      <c r="AC4">
        <v>7</v>
      </c>
    </row>
    <row r="5" spans="2:29" x14ac:dyDescent="0.25">
      <c r="B5" s="3" t="s">
        <v>41</v>
      </c>
      <c r="C5" s="3" t="s">
        <v>47</v>
      </c>
      <c r="D5" s="3" t="s">
        <v>10</v>
      </c>
      <c r="E5" s="3" t="s">
        <v>11</v>
      </c>
      <c r="F5" s="3" t="s">
        <v>12</v>
      </c>
      <c r="G5" s="3" t="s">
        <v>43</v>
      </c>
      <c r="H5" s="3" t="s">
        <v>49</v>
      </c>
      <c r="I5" s="3">
        <v>2014</v>
      </c>
      <c r="J5" s="3" t="s">
        <v>13</v>
      </c>
      <c r="K5" s="4">
        <f t="shared" si="0"/>
        <v>43705</v>
      </c>
      <c r="L5" s="4">
        <v>43885</v>
      </c>
      <c r="M5" s="3" t="s">
        <v>19</v>
      </c>
      <c r="N5" s="3">
        <v>215</v>
      </c>
      <c r="O5" s="3">
        <f t="shared" si="2"/>
        <v>3870</v>
      </c>
      <c r="P5" s="2">
        <f t="shared" si="1"/>
        <v>180</v>
      </c>
      <c r="Q5" s="2">
        <v>2882.85</v>
      </c>
      <c r="R5" s="16">
        <v>43705</v>
      </c>
      <c r="S5" s="2">
        <v>2019</v>
      </c>
      <c r="T5" s="2">
        <v>240</v>
      </c>
      <c r="U5">
        <v>0</v>
      </c>
      <c r="V5">
        <v>0.59</v>
      </c>
      <c r="W5">
        <v>90.69</v>
      </c>
      <c r="X5">
        <v>26.73</v>
      </c>
      <c r="Y5">
        <v>25.05</v>
      </c>
      <c r="Z5">
        <v>28.83</v>
      </c>
      <c r="AA5">
        <v>24.81</v>
      </c>
      <c r="AB5">
        <v>4.28</v>
      </c>
      <c r="AC5">
        <v>7</v>
      </c>
    </row>
    <row r="6" spans="2:29" x14ac:dyDescent="0.25">
      <c r="B6" s="3" t="s">
        <v>41</v>
      </c>
      <c r="C6" s="3" t="s">
        <v>47</v>
      </c>
      <c r="D6" s="3" t="s">
        <v>10</v>
      </c>
      <c r="E6" s="3" t="s">
        <v>11</v>
      </c>
      <c r="F6" s="3" t="s">
        <v>12</v>
      </c>
      <c r="G6" s="3" t="s">
        <v>43</v>
      </c>
      <c r="H6" s="3" t="s">
        <v>49</v>
      </c>
      <c r="I6" s="3">
        <v>2014</v>
      </c>
      <c r="J6" s="3" t="s">
        <v>13</v>
      </c>
      <c r="K6" s="4">
        <f t="shared" si="0"/>
        <v>43720</v>
      </c>
      <c r="L6" s="4">
        <v>43900</v>
      </c>
      <c r="M6" s="3" t="s">
        <v>20</v>
      </c>
      <c r="N6" s="3">
        <v>202</v>
      </c>
      <c r="O6" s="3">
        <f t="shared" si="2"/>
        <v>3636</v>
      </c>
      <c r="P6" s="2">
        <f t="shared" si="1"/>
        <v>180</v>
      </c>
      <c r="Q6" s="2">
        <v>2887.98</v>
      </c>
      <c r="R6" s="16">
        <v>43720</v>
      </c>
      <c r="S6" s="2">
        <v>2019</v>
      </c>
      <c r="T6" s="2">
        <v>255</v>
      </c>
      <c r="U6">
        <v>5.27</v>
      </c>
      <c r="V6">
        <v>0.62</v>
      </c>
      <c r="W6">
        <v>92.25</v>
      </c>
      <c r="X6">
        <v>26.45</v>
      </c>
      <c r="Y6">
        <v>25.05</v>
      </c>
      <c r="Z6">
        <v>29.14</v>
      </c>
      <c r="AA6">
        <v>24.38</v>
      </c>
      <c r="AB6">
        <v>7.86</v>
      </c>
      <c r="AC6">
        <v>7</v>
      </c>
    </row>
    <row r="7" spans="2:29" x14ac:dyDescent="0.25">
      <c r="B7" s="3" t="s">
        <v>41</v>
      </c>
      <c r="C7" s="3" t="s">
        <v>47</v>
      </c>
      <c r="D7" s="3" t="s">
        <v>10</v>
      </c>
      <c r="E7" s="3" t="s">
        <v>11</v>
      </c>
      <c r="F7" s="3" t="s">
        <v>12</v>
      </c>
      <c r="G7" s="3" t="s">
        <v>43</v>
      </c>
      <c r="H7" s="3" t="s">
        <v>49</v>
      </c>
      <c r="I7" s="3">
        <v>2014</v>
      </c>
      <c r="J7" s="3" t="s">
        <v>13</v>
      </c>
      <c r="K7" s="4">
        <f t="shared" si="0"/>
        <v>43735</v>
      </c>
      <c r="L7" s="4">
        <v>43915</v>
      </c>
      <c r="M7" s="3" t="s">
        <v>21</v>
      </c>
      <c r="N7" s="3">
        <v>200</v>
      </c>
      <c r="O7" s="3">
        <f t="shared" si="2"/>
        <v>3600</v>
      </c>
      <c r="P7" s="2">
        <f t="shared" si="1"/>
        <v>180</v>
      </c>
      <c r="Q7" s="2">
        <v>2901.21</v>
      </c>
      <c r="R7" s="16">
        <v>43735</v>
      </c>
      <c r="S7" s="2">
        <v>2019</v>
      </c>
      <c r="T7" s="2">
        <v>270</v>
      </c>
      <c r="U7">
        <v>10.55</v>
      </c>
      <c r="V7">
        <v>0.35</v>
      </c>
      <c r="W7">
        <v>87.81</v>
      </c>
      <c r="X7">
        <v>26.09</v>
      </c>
      <c r="Y7">
        <v>23.83</v>
      </c>
      <c r="Z7">
        <v>29.3</v>
      </c>
      <c r="AA7">
        <v>23.87</v>
      </c>
      <c r="AB7">
        <v>8.5399999999999991</v>
      </c>
      <c r="AC7">
        <v>7</v>
      </c>
    </row>
    <row r="8" spans="2:29" x14ac:dyDescent="0.25">
      <c r="B8" s="3" t="s">
        <v>41</v>
      </c>
      <c r="C8" s="3" t="s">
        <v>47</v>
      </c>
      <c r="D8" s="3" t="s">
        <v>10</v>
      </c>
      <c r="E8" s="3" t="s">
        <v>11</v>
      </c>
      <c r="F8" s="3" t="s">
        <v>12</v>
      </c>
      <c r="G8" s="3" t="s">
        <v>43</v>
      </c>
      <c r="H8" s="3" t="s">
        <v>49</v>
      </c>
      <c r="I8" s="3">
        <v>2014</v>
      </c>
      <c r="J8" s="3" t="s">
        <v>13</v>
      </c>
      <c r="K8" s="4">
        <f t="shared" si="0"/>
        <v>43753</v>
      </c>
      <c r="L8" s="4">
        <v>43933</v>
      </c>
      <c r="M8" s="3" t="s">
        <v>22</v>
      </c>
      <c r="N8" s="3">
        <v>150</v>
      </c>
      <c r="O8" s="3">
        <f t="shared" si="2"/>
        <v>2700</v>
      </c>
      <c r="P8" s="2">
        <f t="shared" si="1"/>
        <v>180</v>
      </c>
      <c r="Q8" s="2">
        <v>2925.2</v>
      </c>
      <c r="R8" s="16">
        <v>43753</v>
      </c>
      <c r="S8" s="2">
        <v>2019</v>
      </c>
      <c r="T8" s="2">
        <v>288</v>
      </c>
      <c r="U8">
        <v>15.82</v>
      </c>
      <c r="V8">
        <v>0.8</v>
      </c>
      <c r="W8">
        <v>94.19</v>
      </c>
      <c r="X8">
        <v>24.99</v>
      </c>
      <c r="Y8">
        <v>23.98</v>
      </c>
      <c r="Z8">
        <v>27.26</v>
      </c>
      <c r="AA8">
        <v>23.3</v>
      </c>
      <c r="AB8">
        <v>7.25</v>
      </c>
      <c r="AC8">
        <v>8</v>
      </c>
    </row>
    <row r="9" spans="2:29" x14ac:dyDescent="0.25">
      <c r="B9" s="3" t="s">
        <v>41</v>
      </c>
      <c r="C9" s="3" t="s">
        <v>47</v>
      </c>
      <c r="D9" s="3" t="s">
        <v>10</v>
      </c>
      <c r="E9" s="3" t="s">
        <v>11</v>
      </c>
      <c r="F9" s="3" t="s">
        <v>12</v>
      </c>
      <c r="G9" s="3" t="s">
        <v>43</v>
      </c>
      <c r="H9" s="3" t="s">
        <v>49</v>
      </c>
      <c r="I9" s="3">
        <v>2014</v>
      </c>
      <c r="J9" s="3" t="s">
        <v>13</v>
      </c>
      <c r="K9" s="4">
        <f t="shared" si="0"/>
        <v>43769</v>
      </c>
      <c r="L9" s="4">
        <v>43949</v>
      </c>
      <c r="M9" s="3" t="s">
        <v>23</v>
      </c>
      <c r="N9" s="3">
        <v>49</v>
      </c>
      <c r="O9" s="3">
        <f t="shared" si="2"/>
        <v>882</v>
      </c>
      <c r="P9" s="2">
        <f t="shared" si="1"/>
        <v>180</v>
      </c>
      <c r="Q9" s="2">
        <v>2947.63</v>
      </c>
      <c r="R9" s="16">
        <v>43769</v>
      </c>
      <c r="S9" s="2">
        <v>2019</v>
      </c>
      <c r="T9" s="2">
        <v>304</v>
      </c>
      <c r="U9">
        <v>31.64</v>
      </c>
      <c r="V9">
        <v>0.54</v>
      </c>
      <c r="W9">
        <v>89.38</v>
      </c>
      <c r="X9">
        <v>26.48</v>
      </c>
      <c r="Y9">
        <v>24.49</v>
      </c>
      <c r="Z9">
        <v>29.61</v>
      </c>
      <c r="AA9">
        <v>24.25</v>
      </c>
      <c r="AB9">
        <v>8.02</v>
      </c>
      <c r="AC9">
        <v>8</v>
      </c>
    </row>
    <row r="10" spans="2:29" x14ac:dyDescent="0.25">
      <c r="B10" s="3" t="s">
        <v>41</v>
      </c>
      <c r="C10" s="3" t="s">
        <v>47</v>
      </c>
      <c r="D10" s="3" t="s">
        <v>10</v>
      </c>
      <c r="E10" s="3" t="s">
        <v>11</v>
      </c>
      <c r="F10" s="3" t="s">
        <v>12</v>
      </c>
      <c r="G10" s="3" t="s">
        <v>43</v>
      </c>
      <c r="H10" s="3" t="s">
        <v>49</v>
      </c>
      <c r="I10" s="3">
        <v>2014</v>
      </c>
      <c r="J10" s="3" t="s">
        <v>13</v>
      </c>
      <c r="K10" s="4">
        <f t="shared" si="0"/>
        <v>43783</v>
      </c>
      <c r="L10" s="4">
        <v>43963</v>
      </c>
      <c r="M10" s="3" t="s">
        <v>24</v>
      </c>
      <c r="N10" s="3">
        <v>89</v>
      </c>
      <c r="O10" s="3">
        <f t="shared" si="2"/>
        <v>1602</v>
      </c>
      <c r="P10" s="2">
        <f t="shared" si="1"/>
        <v>180</v>
      </c>
      <c r="Q10" s="2">
        <v>2956.32</v>
      </c>
      <c r="R10" s="16">
        <v>43783</v>
      </c>
      <c r="S10" s="2">
        <v>2019</v>
      </c>
      <c r="T10" s="2">
        <v>318</v>
      </c>
      <c r="U10">
        <v>15.82</v>
      </c>
      <c r="V10">
        <v>0.52</v>
      </c>
      <c r="W10">
        <v>88.81</v>
      </c>
      <c r="X10">
        <v>25.77</v>
      </c>
      <c r="Y10">
        <v>23.66</v>
      </c>
      <c r="Z10">
        <v>29.26</v>
      </c>
      <c r="AA10">
        <v>23.07</v>
      </c>
      <c r="AB10">
        <v>7.81</v>
      </c>
      <c r="AC10">
        <v>8</v>
      </c>
    </row>
    <row r="11" spans="2:29" x14ac:dyDescent="0.25">
      <c r="B11" s="3" t="s">
        <v>41</v>
      </c>
      <c r="C11" s="3" t="s">
        <v>47</v>
      </c>
      <c r="D11" s="3" t="s">
        <v>10</v>
      </c>
      <c r="E11" s="3" t="s">
        <v>11</v>
      </c>
      <c r="F11" s="3" t="s">
        <v>12</v>
      </c>
      <c r="G11" s="3" t="s">
        <v>43</v>
      </c>
      <c r="H11" s="3" t="s">
        <v>49</v>
      </c>
      <c r="I11" s="3">
        <v>2014</v>
      </c>
      <c r="J11" s="3" t="s">
        <v>13</v>
      </c>
      <c r="K11" s="4">
        <f t="shared" si="0"/>
        <v>43798</v>
      </c>
      <c r="L11" s="4">
        <v>43978</v>
      </c>
      <c r="M11" s="3" t="s">
        <v>25</v>
      </c>
      <c r="N11" s="3">
        <v>98</v>
      </c>
      <c r="O11" s="3">
        <f t="shared" si="2"/>
        <v>1764</v>
      </c>
      <c r="P11" s="2">
        <f t="shared" si="1"/>
        <v>180</v>
      </c>
      <c r="Q11" s="2">
        <v>2965.41</v>
      </c>
      <c r="R11" s="16">
        <v>43798</v>
      </c>
      <c r="S11" s="2">
        <v>2019</v>
      </c>
      <c r="T11" s="2">
        <v>333</v>
      </c>
      <c r="U11">
        <v>0</v>
      </c>
      <c r="V11">
        <v>0.73</v>
      </c>
      <c r="W11">
        <v>94.06</v>
      </c>
      <c r="X11">
        <v>25.47</v>
      </c>
      <c r="Y11">
        <v>24.44</v>
      </c>
      <c r="Z11">
        <v>27.29</v>
      </c>
      <c r="AA11">
        <v>24.37</v>
      </c>
      <c r="AB11">
        <v>5.68</v>
      </c>
      <c r="AC11">
        <v>8</v>
      </c>
    </row>
    <row r="12" spans="2:29" x14ac:dyDescent="0.25">
      <c r="B12" s="3" t="s">
        <v>41</v>
      </c>
      <c r="C12" s="3" t="s">
        <v>47</v>
      </c>
      <c r="D12" s="3" t="s">
        <v>10</v>
      </c>
      <c r="E12" s="3" t="s">
        <v>11</v>
      </c>
      <c r="F12" s="3" t="s">
        <v>12</v>
      </c>
      <c r="G12" s="3" t="s">
        <v>43</v>
      </c>
      <c r="H12" s="3" t="s">
        <v>49</v>
      </c>
      <c r="I12" s="3">
        <v>2014</v>
      </c>
      <c r="J12" s="3" t="s">
        <v>13</v>
      </c>
      <c r="K12" s="4">
        <f t="shared" si="0"/>
        <v>43812</v>
      </c>
      <c r="L12" s="4">
        <v>43992</v>
      </c>
      <c r="M12" s="3" t="s">
        <v>26</v>
      </c>
      <c r="N12" s="3">
        <v>40</v>
      </c>
      <c r="O12" s="3">
        <f t="shared" si="2"/>
        <v>720</v>
      </c>
      <c r="P12" s="2">
        <f t="shared" si="1"/>
        <v>180</v>
      </c>
      <c r="Q12" s="2">
        <v>2964.7</v>
      </c>
      <c r="R12" s="16">
        <v>43812</v>
      </c>
      <c r="S12" s="2">
        <v>2019</v>
      </c>
      <c r="T12" s="2">
        <v>347</v>
      </c>
      <c r="U12">
        <v>0</v>
      </c>
      <c r="V12">
        <v>0.48</v>
      </c>
      <c r="W12">
        <v>84.75</v>
      </c>
      <c r="X12">
        <v>26.49</v>
      </c>
      <c r="Y12">
        <v>23.54</v>
      </c>
      <c r="Z12">
        <v>30.27</v>
      </c>
      <c r="AA12">
        <v>23.65</v>
      </c>
      <c r="AB12">
        <v>7.03</v>
      </c>
      <c r="AC12">
        <v>8</v>
      </c>
    </row>
    <row r="13" spans="2:29" x14ac:dyDescent="0.25">
      <c r="B13" s="3" t="s">
        <v>41</v>
      </c>
      <c r="C13" s="3" t="s">
        <v>47</v>
      </c>
      <c r="D13" s="3" t="s">
        <v>10</v>
      </c>
      <c r="E13" s="3" t="s">
        <v>11</v>
      </c>
      <c r="F13" s="3" t="s">
        <v>12</v>
      </c>
      <c r="G13" s="3" t="s">
        <v>43</v>
      </c>
      <c r="H13" s="3" t="s">
        <v>49</v>
      </c>
      <c r="I13" s="3">
        <v>2014</v>
      </c>
      <c r="J13" s="3" t="s">
        <v>13</v>
      </c>
      <c r="K13" s="4">
        <f t="shared" si="0"/>
        <v>43827</v>
      </c>
      <c r="L13" s="4">
        <v>44007</v>
      </c>
      <c r="M13" s="3" t="s">
        <v>27</v>
      </c>
      <c r="N13" s="3">
        <v>37</v>
      </c>
      <c r="O13" s="3">
        <f t="shared" si="2"/>
        <v>666</v>
      </c>
      <c r="P13" s="2">
        <f t="shared" si="1"/>
        <v>180</v>
      </c>
      <c r="Q13" s="2">
        <v>2964.0699999999902</v>
      </c>
      <c r="R13" s="16">
        <v>43827</v>
      </c>
      <c r="S13" s="2">
        <v>2019</v>
      </c>
      <c r="T13" s="2">
        <v>362</v>
      </c>
      <c r="U13">
        <v>5.27</v>
      </c>
      <c r="V13">
        <v>0.82</v>
      </c>
      <c r="W13">
        <v>95.56</v>
      </c>
      <c r="X13">
        <v>25.93</v>
      </c>
      <c r="Y13">
        <v>25.17</v>
      </c>
      <c r="Z13">
        <v>27.64</v>
      </c>
      <c r="AA13">
        <v>24.87</v>
      </c>
      <c r="AB13">
        <v>6.4</v>
      </c>
      <c r="AC13">
        <v>8</v>
      </c>
    </row>
    <row r="14" spans="2:29" x14ac:dyDescent="0.25">
      <c r="B14" s="3" t="s">
        <v>41</v>
      </c>
      <c r="C14" s="3" t="s">
        <v>47</v>
      </c>
      <c r="D14" s="3" t="s">
        <v>10</v>
      </c>
      <c r="E14" s="3" t="s">
        <v>11</v>
      </c>
      <c r="F14" s="3" t="s">
        <v>12</v>
      </c>
      <c r="G14" s="3" t="s">
        <v>43</v>
      </c>
      <c r="H14" s="3" t="s">
        <v>49</v>
      </c>
      <c r="I14" s="3">
        <v>2014</v>
      </c>
      <c r="J14" s="3" t="s">
        <v>13</v>
      </c>
      <c r="K14" s="4">
        <f t="shared" si="0"/>
        <v>43843</v>
      </c>
      <c r="L14" s="4">
        <v>44023</v>
      </c>
      <c r="M14" s="3" t="s">
        <v>28</v>
      </c>
      <c r="N14" s="3">
        <v>150</v>
      </c>
      <c r="O14" s="3">
        <f t="shared" si="2"/>
        <v>2700</v>
      </c>
      <c r="P14" s="2">
        <f t="shared" si="1"/>
        <v>180</v>
      </c>
      <c r="Q14" s="2">
        <v>2962.79</v>
      </c>
      <c r="R14" s="16">
        <v>43843</v>
      </c>
      <c r="S14" s="2">
        <v>2020</v>
      </c>
      <c r="T14" s="2">
        <v>13</v>
      </c>
      <c r="U14">
        <v>0</v>
      </c>
      <c r="V14">
        <v>1.05</v>
      </c>
      <c r="W14">
        <v>86.81</v>
      </c>
      <c r="X14">
        <v>26.01</v>
      </c>
      <c r="Y14">
        <v>23.44</v>
      </c>
      <c r="Z14">
        <v>29.89</v>
      </c>
      <c r="AA14">
        <v>23.4</v>
      </c>
      <c r="AB14">
        <v>9.23</v>
      </c>
      <c r="AC14">
        <v>9</v>
      </c>
    </row>
    <row r="15" spans="2:29" x14ac:dyDescent="0.25">
      <c r="B15" s="3" t="s">
        <v>41</v>
      </c>
      <c r="C15" s="3" t="s">
        <v>47</v>
      </c>
      <c r="D15" s="3" t="s">
        <v>10</v>
      </c>
      <c r="E15" s="3" t="s">
        <v>11</v>
      </c>
      <c r="F15" s="3" t="s">
        <v>12</v>
      </c>
      <c r="G15" s="3" t="s">
        <v>43</v>
      </c>
      <c r="H15" s="3" t="s">
        <v>49</v>
      </c>
      <c r="I15" s="3">
        <v>2014</v>
      </c>
      <c r="J15" s="3" t="s">
        <v>13</v>
      </c>
      <c r="K15" s="4">
        <f t="shared" si="0"/>
        <v>43857</v>
      </c>
      <c r="L15" s="4">
        <v>44037</v>
      </c>
      <c r="M15" s="3" t="s">
        <v>29</v>
      </c>
      <c r="N15" s="3">
        <v>180</v>
      </c>
      <c r="O15" s="3">
        <f t="shared" si="2"/>
        <v>3240</v>
      </c>
      <c r="P15" s="2">
        <f t="shared" si="1"/>
        <v>180</v>
      </c>
      <c r="Q15">
        <v>2957.3</v>
      </c>
      <c r="R15" s="16">
        <v>43857</v>
      </c>
      <c r="S15" s="2">
        <v>2020</v>
      </c>
      <c r="T15" s="2">
        <v>27</v>
      </c>
      <c r="U15">
        <v>0</v>
      </c>
      <c r="V15">
        <v>0.73</v>
      </c>
      <c r="W15">
        <v>87.06</v>
      </c>
      <c r="X15">
        <v>24.94</v>
      </c>
      <c r="Y15">
        <v>22.52</v>
      </c>
      <c r="Z15">
        <v>28.73</v>
      </c>
      <c r="AA15">
        <v>22.39</v>
      </c>
      <c r="AB15">
        <v>8.1</v>
      </c>
      <c r="AC15">
        <v>9</v>
      </c>
    </row>
    <row r="16" spans="2:29" x14ac:dyDescent="0.25">
      <c r="B16" s="3" t="s">
        <v>41</v>
      </c>
      <c r="C16" s="3" t="s">
        <v>47</v>
      </c>
      <c r="D16" s="3" t="s">
        <v>10</v>
      </c>
      <c r="E16" s="3" t="s">
        <v>11</v>
      </c>
      <c r="F16" s="3" t="s">
        <v>12</v>
      </c>
      <c r="G16" s="3" t="s">
        <v>43</v>
      </c>
      <c r="H16" s="3" t="s">
        <v>49</v>
      </c>
      <c r="I16" s="3">
        <v>2014</v>
      </c>
      <c r="J16" s="3" t="s">
        <v>13</v>
      </c>
      <c r="K16" s="4">
        <f t="shared" si="0"/>
        <v>43883</v>
      </c>
      <c r="L16" s="4">
        <v>44063</v>
      </c>
      <c r="M16" s="3" t="s">
        <v>30</v>
      </c>
      <c r="N16" s="3">
        <v>44</v>
      </c>
      <c r="O16" s="3">
        <f t="shared" si="2"/>
        <v>792</v>
      </c>
      <c r="P16" s="2">
        <f t="shared" si="1"/>
        <v>180</v>
      </c>
      <c r="Q16">
        <v>2947.69</v>
      </c>
      <c r="R16" s="16">
        <v>43883</v>
      </c>
      <c r="S16">
        <v>2020</v>
      </c>
      <c r="T16" s="2">
        <v>53</v>
      </c>
      <c r="U16">
        <v>5.27</v>
      </c>
      <c r="V16">
        <v>1.41</v>
      </c>
      <c r="W16">
        <v>83.56</v>
      </c>
      <c r="X16">
        <v>25.49</v>
      </c>
      <c r="Y16">
        <v>22.36</v>
      </c>
      <c r="Z16">
        <v>29.44</v>
      </c>
      <c r="AA16">
        <v>23.06</v>
      </c>
      <c r="AB16">
        <v>7.39</v>
      </c>
      <c r="AC16">
        <v>9</v>
      </c>
    </row>
    <row r="17" spans="2:29" x14ac:dyDescent="0.25">
      <c r="B17" s="3" t="s">
        <v>41</v>
      </c>
      <c r="C17" s="3" t="s">
        <v>47</v>
      </c>
      <c r="D17" s="3" t="s">
        <v>10</v>
      </c>
      <c r="E17" s="3" t="s">
        <v>11</v>
      </c>
      <c r="F17" s="3" t="s">
        <v>12</v>
      </c>
      <c r="G17" s="3" t="s">
        <v>43</v>
      </c>
      <c r="H17" s="3" t="s">
        <v>49</v>
      </c>
      <c r="I17" s="3">
        <v>2014</v>
      </c>
      <c r="J17" s="3" t="s">
        <v>13</v>
      </c>
      <c r="K17" s="4">
        <f t="shared" si="0"/>
        <v>43909</v>
      </c>
      <c r="L17" s="4">
        <v>44089</v>
      </c>
      <c r="M17" s="3" t="s">
        <v>31</v>
      </c>
      <c r="N17" s="3">
        <v>56</v>
      </c>
      <c r="O17" s="3">
        <f t="shared" si="2"/>
        <v>1008</v>
      </c>
      <c r="P17" s="2">
        <f t="shared" si="1"/>
        <v>180</v>
      </c>
      <c r="Q17">
        <v>2929.04</v>
      </c>
      <c r="R17" s="16">
        <v>43909</v>
      </c>
      <c r="S17">
        <v>2020</v>
      </c>
      <c r="T17" s="2">
        <v>79</v>
      </c>
      <c r="U17">
        <v>31.64</v>
      </c>
      <c r="V17">
        <v>1.23</v>
      </c>
      <c r="W17">
        <v>82.12</v>
      </c>
      <c r="X17">
        <v>26.37</v>
      </c>
      <c r="Y17">
        <v>22.83</v>
      </c>
      <c r="Z17">
        <v>31.53</v>
      </c>
      <c r="AA17">
        <v>23.48</v>
      </c>
      <c r="AB17">
        <v>8.9600000000000009</v>
      </c>
      <c r="AC17">
        <v>9</v>
      </c>
    </row>
    <row r="18" spans="2:29" x14ac:dyDescent="0.25">
      <c r="B18" s="3" t="s">
        <v>41</v>
      </c>
      <c r="C18" s="3" t="s">
        <v>47</v>
      </c>
      <c r="D18" s="3" t="s">
        <v>10</v>
      </c>
      <c r="E18" s="3" t="s">
        <v>11</v>
      </c>
      <c r="F18" s="3" t="s">
        <v>12</v>
      </c>
      <c r="G18" s="3" t="s">
        <v>43</v>
      </c>
      <c r="H18" s="3" t="s">
        <v>49</v>
      </c>
      <c r="I18" s="3">
        <v>2014</v>
      </c>
      <c r="J18" s="3" t="s">
        <v>13</v>
      </c>
      <c r="K18" s="4">
        <f t="shared" si="0"/>
        <v>43929</v>
      </c>
      <c r="L18" s="4">
        <v>44109</v>
      </c>
      <c r="M18" s="3" t="s">
        <v>32</v>
      </c>
      <c r="N18" s="3">
        <v>98</v>
      </c>
      <c r="O18" s="3">
        <f t="shared" si="2"/>
        <v>1764</v>
      </c>
      <c r="P18" s="2">
        <f t="shared" si="1"/>
        <v>180</v>
      </c>
      <c r="Q18">
        <v>2905.31</v>
      </c>
      <c r="R18" s="16">
        <v>43929</v>
      </c>
      <c r="S18">
        <v>2020</v>
      </c>
      <c r="T18" s="2">
        <v>99</v>
      </c>
      <c r="U18">
        <v>0</v>
      </c>
      <c r="V18">
        <v>0.95</v>
      </c>
      <c r="W18">
        <v>85.94</v>
      </c>
      <c r="X18">
        <v>27.05</v>
      </c>
      <c r="Y18">
        <v>24.38</v>
      </c>
      <c r="Z18">
        <v>29.69</v>
      </c>
      <c r="AA18">
        <v>25.04</v>
      </c>
      <c r="AB18">
        <v>7.32</v>
      </c>
      <c r="AC18">
        <v>10</v>
      </c>
    </row>
    <row r="19" spans="2:29" x14ac:dyDescent="0.25">
      <c r="B19" s="3" t="s">
        <v>41</v>
      </c>
      <c r="C19" s="3" t="s">
        <v>47</v>
      </c>
      <c r="D19" s="3" t="s">
        <v>10</v>
      </c>
      <c r="E19" s="3" t="s">
        <v>11</v>
      </c>
      <c r="F19" s="3" t="s">
        <v>12</v>
      </c>
      <c r="G19" s="3" t="s">
        <v>43</v>
      </c>
      <c r="H19" s="3" t="s">
        <v>49</v>
      </c>
      <c r="I19" s="3">
        <v>2014</v>
      </c>
      <c r="J19" s="3" t="s">
        <v>13</v>
      </c>
      <c r="K19" s="4">
        <f t="shared" si="0"/>
        <v>43944</v>
      </c>
      <c r="L19" s="4">
        <v>44124</v>
      </c>
      <c r="M19" s="3" t="s">
        <v>33</v>
      </c>
      <c r="N19" s="3">
        <v>88</v>
      </c>
      <c r="O19" s="3">
        <f t="shared" si="2"/>
        <v>1584</v>
      </c>
      <c r="P19" s="2">
        <f t="shared" si="1"/>
        <v>180</v>
      </c>
      <c r="Q19">
        <v>2885.0899999999901</v>
      </c>
      <c r="R19" s="16">
        <v>43944</v>
      </c>
      <c r="S19">
        <v>2020</v>
      </c>
      <c r="T19">
        <v>114</v>
      </c>
      <c r="U19">
        <v>5.27</v>
      </c>
      <c r="V19">
        <v>0.64</v>
      </c>
      <c r="W19">
        <v>86.62</v>
      </c>
      <c r="X19">
        <v>25.83</v>
      </c>
      <c r="Y19">
        <v>23.3</v>
      </c>
      <c r="Z19">
        <v>29.14</v>
      </c>
      <c r="AA19">
        <v>23.55</v>
      </c>
      <c r="AB19">
        <v>6.78</v>
      </c>
      <c r="AC19">
        <v>10</v>
      </c>
    </row>
    <row r="20" spans="2:29" x14ac:dyDescent="0.25">
      <c r="B20" s="3" t="s">
        <v>41</v>
      </c>
      <c r="C20" s="3" t="s">
        <v>47</v>
      </c>
      <c r="D20" s="3" t="s">
        <v>10</v>
      </c>
      <c r="E20" s="3" t="s">
        <v>11</v>
      </c>
      <c r="F20" s="3" t="s">
        <v>12</v>
      </c>
      <c r="G20" s="3" t="s">
        <v>43</v>
      </c>
      <c r="H20" s="3" t="s">
        <v>49</v>
      </c>
      <c r="I20" s="3">
        <v>2014</v>
      </c>
      <c r="J20" s="3" t="s">
        <v>13</v>
      </c>
      <c r="K20" s="4">
        <f t="shared" si="0"/>
        <v>43961</v>
      </c>
      <c r="L20" s="4">
        <v>44141</v>
      </c>
      <c r="M20" s="3" t="s">
        <v>34</v>
      </c>
      <c r="N20" s="3">
        <v>170</v>
      </c>
      <c r="O20" s="3">
        <f t="shared" si="2"/>
        <v>3060</v>
      </c>
      <c r="P20" s="2">
        <f t="shared" si="1"/>
        <v>180</v>
      </c>
      <c r="Q20">
        <v>2868.45</v>
      </c>
      <c r="R20" s="16">
        <v>43961</v>
      </c>
      <c r="S20">
        <v>2020</v>
      </c>
      <c r="T20">
        <v>131</v>
      </c>
      <c r="U20">
        <v>21.09</v>
      </c>
      <c r="V20">
        <v>0.51</v>
      </c>
      <c r="W20">
        <v>88.38</v>
      </c>
      <c r="X20">
        <v>27.83</v>
      </c>
      <c r="Y20">
        <v>25.61</v>
      </c>
      <c r="Z20">
        <v>31.41</v>
      </c>
      <c r="AA20">
        <v>25.55</v>
      </c>
      <c r="AB20">
        <v>8.34</v>
      </c>
      <c r="AC20">
        <v>10</v>
      </c>
    </row>
    <row r="21" spans="2:29" x14ac:dyDescent="0.25">
      <c r="B21" s="3" t="s">
        <v>41</v>
      </c>
      <c r="C21" s="3" t="s">
        <v>47</v>
      </c>
      <c r="D21" s="3" t="s">
        <v>10</v>
      </c>
      <c r="E21" s="3" t="s">
        <v>11</v>
      </c>
      <c r="F21" s="3" t="s">
        <v>12</v>
      </c>
      <c r="G21" s="3" t="s">
        <v>43</v>
      </c>
      <c r="H21" s="3" t="s">
        <v>49</v>
      </c>
      <c r="I21" s="3">
        <v>2014</v>
      </c>
      <c r="J21" s="3" t="s">
        <v>13</v>
      </c>
      <c r="K21" s="4">
        <f t="shared" si="0"/>
        <v>43973</v>
      </c>
      <c r="L21" s="4">
        <v>44153</v>
      </c>
      <c r="M21" s="3" t="s">
        <v>35</v>
      </c>
      <c r="N21" s="3">
        <v>232</v>
      </c>
      <c r="O21" s="3">
        <f t="shared" si="2"/>
        <v>4176</v>
      </c>
      <c r="P21" s="2">
        <f t="shared" si="1"/>
        <v>180</v>
      </c>
      <c r="Q21">
        <v>2847.17</v>
      </c>
      <c r="R21" s="16">
        <v>43973</v>
      </c>
      <c r="S21">
        <v>2020</v>
      </c>
      <c r="T21">
        <v>143</v>
      </c>
      <c r="U21">
        <v>5.27</v>
      </c>
      <c r="V21">
        <v>0.72</v>
      </c>
      <c r="W21">
        <v>92.88</v>
      </c>
      <c r="X21">
        <v>26.48</v>
      </c>
      <c r="Y21">
        <v>25.23</v>
      </c>
      <c r="Z21">
        <v>28.28</v>
      </c>
      <c r="AA21">
        <v>24.84</v>
      </c>
      <c r="AB21">
        <v>7.79</v>
      </c>
      <c r="AC21">
        <v>10</v>
      </c>
    </row>
    <row r="22" spans="2:29" x14ac:dyDescent="0.25">
      <c r="B22" s="3" t="s">
        <v>41</v>
      </c>
      <c r="C22" s="3" t="s">
        <v>47</v>
      </c>
      <c r="D22" s="3" t="s">
        <v>10</v>
      </c>
      <c r="E22" s="3" t="s">
        <v>11</v>
      </c>
      <c r="F22" s="3" t="s">
        <v>12</v>
      </c>
      <c r="G22" s="3" t="s">
        <v>43</v>
      </c>
      <c r="H22" s="3" t="s">
        <v>49</v>
      </c>
      <c r="I22" s="3">
        <v>2014</v>
      </c>
      <c r="J22" s="3" t="s">
        <v>13</v>
      </c>
      <c r="K22" s="4">
        <f t="shared" si="0"/>
        <v>43991</v>
      </c>
      <c r="L22" s="4">
        <v>44171</v>
      </c>
      <c r="M22" s="3" t="s">
        <v>36</v>
      </c>
      <c r="N22" s="3">
        <v>320</v>
      </c>
      <c r="O22" s="3">
        <f t="shared" si="2"/>
        <v>5760</v>
      </c>
      <c r="P22" s="2">
        <f t="shared" si="1"/>
        <v>180</v>
      </c>
      <c r="Q22">
        <v>2838.8</v>
      </c>
      <c r="R22" s="16">
        <v>43991</v>
      </c>
      <c r="S22">
        <v>2020</v>
      </c>
      <c r="T22">
        <v>161</v>
      </c>
      <c r="U22">
        <v>26.37</v>
      </c>
      <c r="V22">
        <v>0.62</v>
      </c>
      <c r="W22">
        <v>94.69</v>
      </c>
      <c r="X22">
        <v>26.06</v>
      </c>
      <c r="Y22">
        <v>25.14</v>
      </c>
      <c r="Z22">
        <v>27.88</v>
      </c>
      <c r="AA22">
        <v>24.68</v>
      </c>
      <c r="AB22">
        <v>6.95</v>
      </c>
      <c r="AC22">
        <v>10</v>
      </c>
    </row>
    <row r="23" spans="2:29" x14ac:dyDescent="0.25">
      <c r="B23" s="3" t="s">
        <v>41</v>
      </c>
      <c r="C23" s="3" t="s">
        <v>47</v>
      </c>
      <c r="D23" s="3" t="s">
        <v>10</v>
      </c>
      <c r="E23" s="3" t="s">
        <v>11</v>
      </c>
      <c r="F23" s="3" t="s">
        <v>12</v>
      </c>
      <c r="G23" s="3" t="s">
        <v>43</v>
      </c>
      <c r="H23" s="3" t="s">
        <v>49</v>
      </c>
      <c r="I23" s="3">
        <v>2014</v>
      </c>
      <c r="J23" s="3" t="s">
        <v>13</v>
      </c>
      <c r="K23" s="4">
        <f t="shared" si="0"/>
        <v>44005</v>
      </c>
      <c r="L23" s="4">
        <v>44185</v>
      </c>
      <c r="M23" s="3" t="s">
        <v>37</v>
      </c>
      <c r="N23" s="3">
        <v>473</v>
      </c>
      <c r="O23" s="3">
        <f t="shared" si="2"/>
        <v>8514</v>
      </c>
      <c r="P23" s="2">
        <f t="shared" si="1"/>
        <v>180</v>
      </c>
      <c r="Q23">
        <v>2838.11</v>
      </c>
      <c r="R23" s="16">
        <v>44005</v>
      </c>
      <c r="S23">
        <v>2020</v>
      </c>
      <c r="T23">
        <v>175</v>
      </c>
      <c r="U23">
        <v>15.82</v>
      </c>
      <c r="V23">
        <v>0.6</v>
      </c>
      <c r="W23">
        <v>90.88</v>
      </c>
      <c r="X23">
        <v>26.77</v>
      </c>
      <c r="Y23">
        <v>25.1</v>
      </c>
      <c r="Z23">
        <v>29.31</v>
      </c>
      <c r="AA23">
        <v>24.97</v>
      </c>
      <c r="AB23">
        <v>7.04</v>
      </c>
      <c r="AC23">
        <v>10</v>
      </c>
    </row>
    <row r="24" spans="2:29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 t="s">
        <v>38</v>
      </c>
      <c r="N24" s="5">
        <f>SUM(N2:N23)</f>
        <v>3378</v>
      </c>
      <c r="O24" s="5">
        <f>SUM(O2:O23)</f>
        <v>60804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Saravena, Arauca</vt:lpstr>
      <vt:lpstr> Rionegro, Santander</vt:lpstr>
      <vt:lpstr>Cali, Valle</vt:lpstr>
      <vt:lpstr>Apartado, Antioquia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</dc:creator>
  <cp:lastModifiedBy>Angelita</cp:lastModifiedBy>
  <dcterms:created xsi:type="dcterms:W3CDTF">2021-05-05T14:46:45Z</dcterms:created>
  <dcterms:modified xsi:type="dcterms:W3CDTF">2021-08-24T15:58:56Z</dcterms:modified>
</cp:coreProperties>
</file>