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Anyela\Collaboration\John\sphaerococcum\"/>
    </mc:Choice>
  </mc:AlternateContent>
  <bookViews>
    <workbookView xWindow="1125" yWindow="1125" windowWidth="24480" windowHeight="14940"/>
  </bookViews>
  <sheets>
    <sheet name="Sheet1" sheetId="1" r:id="rId1"/>
    <sheet name="Sheet2" sheetId="2" r:id="rId2"/>
    <sheet name="Sheet3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23" i="1"/>
  <c r="T101" i="1"/>
  <c r="U101" i="1"/>
  <c r="U96" i="1"/>
  <c r="U97" i="1"/>
  <c r="U98" i="1"/>
  <c r="U7" i="1"/>
  <c r="V7" i="1"/>
  <c r="U8" i="1"/>
  <c r="V8" i="1"/>
  <c r="U9" i="1"/>
  <c r="V9" i="1" s="1"/>
  <c r="U10" i="1"/>
  <c r="V10" i="1"/>
  <c r="U11" i="1"/>
  <c r="V11" i="1"/>
  <c r="U12" i="1"/>
  <c r="V12" i="1"/>
  <c r="U13" i="1"/>
  <c r="V13" i="1" s="1"/>
  <c r="U14" i="1"/>
  <c r="V14" i="1"/>
  <c r="U15" i="1"/>
  <c r="V15" i="1"/>
  <c r="U16" i="1"/>
  <c r="V16" i="1"/>
  <c r="U17" i="1"/>
  <c r="V17" i="1" s="1"/>
  <c r="U18" i="1"/>
  <c r="V18" i="1"/>
  <c r="U19" i="1"/>
  <c r="V19" i="1"/>
  <c r="U20" i="1"/>
  <c r="V20" i="1"/>
  <c r="U21" i="1"/>
  <c r="V21" i="1" s="1"/>
  <c r="U22" i="1"/>
  <c r="V22" i="1"/>
  <c r="U24" i="1"/>
  <c r="V24" i="1"/>
  <c r="U25" i="1"/>
  <c r="V25" i="1"/>
  <c r="U26" i="1"/>
  <c r="V26" i="1" s="1"/>
  <c r="U27" i="1"/>
  <c r="V27" i="1"/>
  <c r="U28" i="1"/>
  <c r="V28" i="1"/>
  <c r="U29" i="1"/>
  <c r="V29" i="1"/>
  <c r="U30" i="1"/>
  <c r="V30" i="1" s="1"/>
  <c r="U31" i="1"/>
  <c r="V31" i="1"/>
  <c r="U32" i="1"/>
  <c r="V32" i="1"/>
  <c r="U33" i="1"/>
  <c r="V33" i="1"/>
  <c r="U34" i="1"/>
  <c r="V34" i="1" s="1"/>
  <c r="U35" i="1"/>
  <c r="V35" i="1"/>
  <c r="U36" i="1"/>
  <c r="V36" i="1"/>
  <c r="U37" i="1"/>
  <c r="V37" i="1"/>
  <c r="U38" i="1"/>
  <c r="V38" i="1" s="1"/>
  <c r="U39" i="1"/>
  <c r="V39" i="1"/>
  <c r="U40" i="1"/>
  <c r="V40" i="1"/>
  <c r="U41" i="1"/>
  <c r="V41" i="1"/>
  <c r="U42" i="1"/>
  <c r="V42" i="1" s="1"/>
  <c r="U43" i="1"/>
  <c r="V43" i="1"/>
  <c r="U44" i="1"/>
  <c r="V44" i="1"/>
  <c r="U45" i="1"/>
  <c r="V45" i="1"/>
  <c r="U47" i="1"/>
  <c r="V47" i="1" s="1"/>
  <c r="U48" i="1"/>
  <c r="V48" i="1"/>
  <c r="U49" i="1"/>
  <c r="V49" i="1"/>
  <c r="U50" i="1"/>
  <c r="V50" i="1"/>
  <c r="U51" i="1"/>
  <c r="V51" i="1" s="1"/>
  <c r="U52" i="1"/>
  <c r="V52" i="1"/>
  <c r="U53" i="1"/>
  <c r="V53" i="1"/>
  <c r="U54" i="1"/>
  <c r="V54" i="1"/>
  <c r="U55" i="1"/>
  <c r="V55" i="1" s="1"/>
  <c r="U56" i="1"/>
  <c r="V56" i="1"/>
  <c r="U57" i="1"/>
  <c r="V57" i="1"/>
  <c r="U58" i="1"/>
  <c r="V58" i="1"/>
  <c r="U59" i="1"/>
  <c r="V59" i="1" s="1"/>
  <c r="U60" i="1"/>
  <c r="V60" i="1"/>
  <c r="U61" i="1"/>
  <c r="V61" i="1"/>
  <c r="U62" i="1"/>
  <c r="V62" i="1"/>
  <c r="U63" i="1"/>
  <c r="V63" i="1" s="1"/>
  <c r="U64" i="1"/>
  <c r="V64" i="1"/>
  <c r="U65" i="1"/>
  <c r="V65" i="1"/>
  <c r="U66" i="1"/>
  <c r="V66" i="1"/>
  <c r="U67" i="1"/>
  <c r="V67" i="1" s="1"/>
  <c r="U68" i="1"/>
  <c r="V68" i="1"/>
  <c r="U69" i="1"/>
  <c r="V69" i="1"/>
  <c r="U70" i="1"/>
  <c r="V70" i="1"/>
  <c r="U71" i="1"/>
  <c r="V71" i="1" s="1"/>
  <c r="U72" i="1"/>
  <c r="V72" i="1"/>
  <c r="U73" i="1"/>
  <c r="V73" i="1"/>
  <c r="U74" i="1"/>
  <c r="V74" i="1"/>
  <c r="U75" i="1"/>
  <c r="V75" i="1" s="1"/>
  <c r="U76" i="1"/>
  <c r="V76" i="1"/>
  <c r="U77" i="1"/>
  <c r="V77" i="1"/>
  <c r="U78" i="1"/>
  <c r="V78" i="1"/>
  <c r="U79" i="1"/>
  <c r="V79" i="1" s="1"/>
  <c r="U80" i="1"/>
  <c r="V80" i="1"/>
  <c r="U81" i="1"/>
  <c r="V81" i="1"/>
  <c r="U82" i="1"/>
  <c r="V82" i="1"/>
  <c r="U83" i="1"/>
  <c r="V83" i="1" s="1"/>
  <c r="U84" i="1"/>
  <c r="V84" i="1"/>
  <c r="U85" i="1"/>
  <c r="V85" i="1"/>
  <c r="U86" i="1"/>
  <c r="V86" i="1"/>
  <c r="U87" i="1"/>
  <c r="V87" i="1" s="1"/>
  <c r="U88" i="1"/>
  <c r="V88" i="1"/>
  <c r="U89" i="1"/>
  <c r="V89" i="1"/>
  <c r="U90" i="1"/>
  <c r="V90" i="1"/>
  <c r="U91" i="1"/>
  <c r="V91" i="1" s="1"/>
  <c r="U92" i="1"/>
  <c r="V92" i="1"/>
  <c r="U93" i="1"/>
  <c r="V93" i="1"/>
  <c r="U94" i="1"/>
  <c r="V94" i="1"/>
  <c r="U95" i="1"/>
  <c r="V95" i="1" s="1"/>
  <c r="U99" i="1"/>
  <c r="V99" i="1"/>
  <c r="U23" i="1"/>
  <c r="V23" i="1"/>
  <c r="U6" i="1"/>
  <c r="V6" i="1"/>
  <c r="T6" i="1"/>
</calcChain>
</file>

<file path=xl/sharedStrings.xml><?xml version="1.0" encoding="utf-8"?>
<sst xmlns="http://schemas.openxmlformats.org/spreadsheetml/2006/main" count="475" uniqueCount="56">
  <si>
    <t>H1310 (Cappelle m7A x T.sphaerococcum) SSD Population</t>
  </si>
  <si>
    <t>SSD GENOTYPE</t>
  </si>
  <si>
    <t>Cappelle</t>
  </si>
  <si>
    <t>T. Sphaero.</t>
  </si>
  <si>
    <t>GS55</t>
  </si>
  <si>
    <t>% COVER</t>
  </si>
  <si>
    <t>EAR TYPE</t>
  </si>
  <si>
    <t>(COMPACT/LAX)</t>
  </si>
  <si>
    <t>AWNED/</t>
  </si>
  <si>
    <t>UNAWNED</t>
  </si>
  <si>
    <t>HEIGHT</t>
  </si>
  <si>
    <t>(cm)</t>
  </si>
  <si>
    <t>NECROSIS</t>
  </si>
  <si>
    <t>SEGREGATING</t>
  </si>
  <si>
    <t>(YES/NO)</t>
  </si>
  <si>
    <t>LODGING</t>
  </si>
  <si>
    <t>C</t>
  </si>
  <si>
    <t>L</t>
  </si>
  <si>
    <t>A</t>
  </si>
  <si>
    <t xml:space="preserve">U </t>
  </si>
  <si>
    <t>U</t>
  </si>
  <si>
    <t>*</t>
  </si>
  <si>
    <t>DATE AT</t>
  </si>
  <si>
    <t>(1=YELL- 5=GRN)</t>
  </si>
  <si>
    <t>N</t>
  </si>
  <si>
    <t>Y - HGT</t>
  </si>
  <si>
    <t>Y - AWN</t>
  </si>
  <si>
    <t>Y - HGT &amp; AWN</t>
  </si>
  <si>
    <t>Y - LENGTH OF AWN</t>
  </si>
  <si>
    <t>(0=UPRGT - 5=FLAT)</t>
  </si>
  <si>
    <t>6 PLANTS</t>
  </si>
  <si>
    <t>&gt;65%</t>
  </si>
  <si>
    <t>4 PLANTS</t>
  </si>
  <si>
    <t>GS23</t>
  </si>
  <si>
    <t>GS59</t>
  </si>
  <si>
    <t>GS83</t>
  </si>
  <si>
    <t>GS71</t>
  </si>
  <si>
    <t>SCORING STAGE</t>
  </si>
  <si>
    <t>PLOT</t>
  </si>
  <si>
    <t>YIELD (g)</t>
  </si>
  <si>
    <t>spha</t>
  </si>
  <si>
    <t>wt</t>
  </si>
  <si>
    <t>WEIGHT</t>
  </si>
  <si>
    <t>AREA</t>
  </si>
  <si>
    <t>WIDTH</t>
  </si>
  <si>
    <t>LENGTH</t>
  </si>
  <si>
    <t>SEEDS</t>
  </si>
  <si>
    <t>19-20/4/2011</t>
  </si>
  <si>
    <t>TGW</t>
  </si>
  <si>
    <t>HIO/III</t>
  </si>
  <si>
    <t>"SHAPE":LENGTH/WIDTH</t>
  </si>
  <si>
    <t>LENGHT*WIDTH</t>
  </si>
  <si>
    <t>FFD(=WEIGHT/LENGTH*WIDTH)</t>
  </si>
  <si>
    <t>H08+N_2-57RSAV</t>
  </si>
  <si>
    <t>HI0_II3</t>
  </si>
  <si>
    <t>SPH?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</si>
</sst>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u/>
      <sz val="14"/>
      <color theme="1"/>
      <name val="Cambria"/>
      <family val="1"/>
      <scheme val="maj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9"/>
      <color theme="1"/>
      <name val="Calibri"/>
      <family val="2"/>
      <charset val="161"/>
      <scheme val="minor"/>
    </font>
    <font>
      <sz val="9"/>
      <name val="Calibri"/>
      <family val="2"/>
      <scheme val="minor"/>
    </font>
    <font>
      <sz val="9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2" borderId="3" xfId="1" applyBorder="1" applyAlignment="1">
      <alignment horizontal="center"/>
    </xf>
    <xf numFmtId="0" fontId="0" fillId="0" borderId="0" xfId="0" applyAlignment="1">
      <alignment horizontal="center"/>
    </xf>
    <xf numFmtId="16" fontId="5" fillId="2" borderId="3" xfId="1" applyNumberFormat="1" applyBorder="1" applyAlignment="1">
      <alignment horizontal="center"/>
    </xf>
    <xf numFmtId="0" fontId="0" fillId="0" borderId="3" xfId="0" applyBorder="1"/>
    <xf numFmtId="0" fontId="0" fillId="0" borderId="5" xfId="0" applyFill="1" applyBorder="1"/>
    <xf numFmtId="0" fontId="6" fillId="0" borderId="3" xfId="0" applyFont="1" applyBorder="1"/>
    <xf numFmtId="0" fontId="0" fillId="3" borderId="3" xfId="0" applyFill="1" applyBorder="1"/>
    <xf numFmtId="0" fontId="6" fillId="0" borderId="5" xfId="0" applyFont="1" applyFill="1" applyBorder="1"/>
    <xf numFmtId="0" fontId="6" fillId="0" borderId="2" xfId="0" applyFont="1" applyBorder="1"/>
    <xf numFmtId="0" fontId="7" fillId="4" borderId="6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5" borderId="3" xfId="0" applyFill="1" applyBorder="1"/>
    <xf numFmtId="0" fontId="3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I37" zoomScale="96" zoomScaleNormal="96" zoomScalePageLayoutView="96" workbookViewId="0">
      <selection activeCell="T9" sqref="T9"/>
    </sheetView>
  </sheetViews>
  <sheetFormatPr defaultColWidth="8.85546875" defaultRowHeight="15" x14ac:dyDescent="0.25"/>
  <cols>
    <col min="1" max="2" width="14.7109375" customWidth="1"/>
    <col min="3" max="3" width="10.7109375" customWidth="1"/>
    <col min="4" max="4" width="14.7109375" customWidth="1"/>
    <col min="5" max="5" width="12.7109375" customWidth="1"/>
    <col min="6" max="6" width="10.7109375" customWidth="1"/>
    <col min="7" max="9" width="14.7109375" customWidth="1"/>
    <col min="10" max="10" width="12.7109375" customWidth="1"/>
    <col min="14" max="19" width="8.85546875" style="27"/>
    <col min="20" max="20" width="19.42578125" style="27" customWidth="1"/>
    <col min="21" max="21" width="15" style="37" customWidth="1"/>
    <col min="22" max="22" width="25.7109375" style="32" customWidth="1"/>
  </cols>
  <sheetData>
    <row r="1" spans="1:22" ht="18" x14ac:dyDescent="0.25">
      <c r="A1" s="1" t="s">
        <v>0</v>
      </c>
    </row>
    <row r="2" spans="1:22" x14ac:dyDescent="0.25">
      <c r="N2" s="27" t="s">
        <v>47</v>
      </c>
    </row>
    <row r="4" spans="1:22" x14ac:dyDescent="0.25">
      <c r="A4" s="2" t="s">
        <v>1</v>
      </c>
      <c r="B4" s="2" t="s">
        <v>5</v>
      </c>
      <c r="C4" s="2" t="s">
        <v>22</v>
      </c>
      <c r="D4" s="2" t="s">
        <v>6</v>
      </c>
      <c r="E4" s="2" t="s">
        <v>8</v>
      </c>
      <c r="F4" s="2" t="s">
        <v>10</v>
      </c>
      <c r="G4" s="2" t="s">
        <v>12</v>
      </c>
      <c r="H4" s="2" t="s">
        <v>13</v>
      </c>
      <c r="I4" s="3" t="s">
        <v>15</v>
      </c>
      <c r="J4" s="10" t="s">
        <v>38</v>
      </c>
      <c r="N4" s="28" t="s">
        <v>46</v>
      </c>
      <c r="O4" s="28" t="s">
        <v>42</v>
      </c>
      <c r="P4" s="28" t="s">
        <v>48</v>
      </c>
      <c r="Q4" s="28" t="s">
        <v>43</v>
      </c>
      <c r="R4" s="28" t="s">
        <v>44</v>
      </c>
      <c r="S4" s="28" t="s">
        <v>45</v>
      </c>
      <c r="T4" s="28" t="s">
        <v>50</v>
      </c>
      <c r="U4" s="38" t="s">
        <v>51</v>
      </c>
      <c r="V4" s="33" t="s">
        <v>52</v>
      </c>
    </row>
    <row r="5" spans="1:22" x14ac:dyDescent="0.25">
      <c r="A5" s="4"/>
      <c r="B5" s="4"/>
      <c r="C5" s="4" t="s">
        <v>4</v>
      </c>
      <c r="D5" s="4" t="s">
        <v>7</v>
      </c>
      <c r="E5" s="4" t="s">
        <v>9</v>
      </c>
      <c r="F5" s="4" t="s">
        <v>11</v>
      </c>
      <c r="G5" s="4" t="s">
        <v>23</v>
      </c>
      <c r="H5" s="4" t="s">
        <v>14</v>
      </c>
      <c r="I5" s="5" t="s">
        <v>29</v>
      </c>
      <c r="J5" s="11" t="s">
        <v>39</v>
      </c>
    </row>
    <row r="6" spans="1:22" x14ac:dyDescent="0.25">
      <c r="A6" s="12">
        <v>1</v>
      </c>
      <c r="B6" s="12" t="s">
        <v>31</v>
      </c>
      <c r="C6" s="14">
        <v>40335</v>
      </c>
      <c r="D6" s="12" t="s">
        <v>16</v>
      </c>
      <c r="E6" s="12" t="s">
        <v>19</v>
      </c>
      <c r="F6" s="12">
        <v>74</v>
      </c>
      <c r="G6" s="12">
        <v>4</v>
      </c>
      <c r="H6" s="12" t="s">
        <v>24</v>
      </c>
      <c r="I6" s="12">
        <v>0</v>
      </c>
      <c r="J6" s="12">
        <v>755</v>
      </c>
      <c r="K6" s="15" t="s">
        <v>40</v>
      </c>
      <c r="L6" s="21">
        <v>1</v>
      </c>
      <c r="N6" s="27">
        <v>58</v>
      </c>
      <c r="O6" s="27">
        <v>2.2799999999999998</v>
      </c>
      <c r="P6" s="27">
        <v>39.26</v>
      </c>
      <c r="Q6" s="27">
        <v>14.98</v>
      </c>
      <c r="R6" s="27">
        <v>3.38</v>
      </c>
      <c r="S6" s="27">
        <v>5.4</v>
      </c>
      <c r="T6" s="27">
        <f>S6/R6</f>
        <v>1.5976331360946747</v>
      </c>
      <c r="U6" s="37">
        <f>R6*S6</f>
        <v>18.251999999999999</v>
      </c>
      <c r="V6" s="32">
        <f t="shared" ref="V6:V45" si="0">O6/U6</f>
        <v>0.12491781722550953</v>
      </c>
    </row>
    <row r="7" spans="1:22" x14ac:dyDescent="0.25">
      <c r="A7" s="6">
        <v>3</v>
      </c>
      <c r="B7" s="6" t="s">
        <v>31</v>
      </c>
      <c r="C7" s="7">
        <v>40337</v>
      </c>
      <c r="D7" s="6" t="s">
        <v>17</v>
      </c>
      <c r="E7" s="6" t="s">
        <v>20</v>
      </c>
      <c r="F7" s="13">
        <v>73</v>
      </c>
      <c r="G7" s="6">
        <v>2</v>
      </c>
      <c r="H7" s="6" t="s">
        <v>24</v>
      </c>
      <c r="I7" s="6">
        <v>0</v>
      </c>
      <c r="J7" s="6">
        <v>390</v>
      </c>
      <c r="K7" s="15" t="s">
        <v>40</v>
      </c>
      <c r="L7" s="21">
        <v>3</v>
      </c>
      <c r="N7" s="27">
        <v>109</v>
      </c>
      <c r="O7" s="27">
        <v>4.05</v>
      </c>
      <c r="P7" s="27">
        <v>37.119999999999997</v>
      </c>
      <c r="Q7" s="27">
        <v>15.56</v>
      </c>
      <c r="R7" s="27">
        <v>3.33</v>
      </c>
      <c r="S7" s="27">
        <v>5.86</v>
      </c>
      <c r="T7" s="27">
        <f t="shared" ref="T7:T70" si="1">S7/R7</f>
        <v>1.7597597597597598</v>
      </c>
      <c r="U7" s="37">
        <f t="shared" ref="U7:U70" si="2">R7*S7</f>
        <v>19.5138</v>
      </c>
      <c r="V7" s="32">
        <f t="shared" si="0"/>
        <v>0.20754542938843279</v>
      </c>
    </row>
    <row r="8" spans="1:22" x14ac:dyDescent="0.25">
      <c r="A8" s="6">
        <v>4</v>
      </c>
      <c r="B8" s="6" t="s">
        <v>31</v>
      </c>
      <c r="C8" s="7">
        <v>40333</v>
      </c>
      <c r="D8" s="6" t="s">
        <v>17</v>
      </c>
      <c r="E8" s="6" t="s">
        <v>20</v>
      </c>
      <c r="F8" s="6">
        <v>104</v>
      </c>
      <c r="G8" s="6">
        <v>3</v>
      </c>
      <c r="H8" s="6" t="s">
        <v>25</v>
      </c>
      <c r="I8" s="6">
        <v>1</v>
      </c>
      <c r="J8" s="6">
        <v>1034</v>
      </c>
      <c r="K8" s="15" t="s">
        <v>41</v>
      </c>
      <c r="L8" s="22">
        <v>4</v>
      </c>
      <c r="N8" s="27">
        <v>82</v>
      </c>
      <c r="O8" s="27">
        <v>3.01</v>
      </c>
      <c r="P8" s="27">
        <v>36.72</v>
      </c>
      <c r="Q8" s="27">
        <v>16.71</v>
      </c>
      <c r="R8" s="27">
        <v>3.24</v>
      </c>
      <c r="S8" s="27">
        <v>6.64</v>
      </c>
      <c r="T8" s="27">
        <f t="shared" si="1"/>
        <v>2.0493827160493825</v>
      </c>
      <c r="U8" s="37">
        <f t="shared" si="2"/>
        <v>21.5136</v>
      </c>
      <c r="V8" s="32">
        <f t="shared" si="0"/>
        <v>0.13991149784322474</v>
      </c>
    </row>
    <row r="9" spans="1:22" x14ac:dyDescent="0.25">
      <c r="A9" s="6">
        <v>8</v>
      </c>
      <c r="B9" s="6" t="s">
        <v>30</v>
      </c>
      <c r="C9" s="7">
        <v>40339</v>
      </c>
      <c r="D9" s="6" t="s">
        <v>17</v>
      </c>
      <c r="E9" s="6" t="s">
        <v>20</v>
      </c>
      <c r="F9" s="6">
        <v>52</v>
      </c>
      <c r="G9" s="6">
        <v>1</v>
      </c>
      <c r="H9" s="6" t="s">
        <v>24</v>
      </c>
      <c r="I9" s="6">
        <v>0</v>
      </c>
      <c r="J9" s="6" t="s">
        <v>21</v>
      </c>
      <c r="K9" s="15" t="s">
        <v>41</v>
      </c>
      <c r="L9" s="21">
        <v>8</v>
      </c>
      <c r="N9" s="30"/>
      <c r="O9" s="30"/>
      <c r="P9" s="30"/>
      <c r="Q9" s="30"/>
      <c r="R9" s="30"/>
      <c r="S9" s="30"/>
      <c r="T9" s="27" t="e">
        <f t="shared" si="1"/>
        <v>#DIV/0!</v>
      </c>
      <c r="U9" s="37">
        <f t="shared" si="2"/>
        <v>0</v>
      </c>
      <c r="V9" s="32" t="e">
        <f t="shared" si="0"/>
        <v>#DIV/0!</v>
      </c>
    </row>
    <row r="10" spans="1:22" x14ac:dyDescent="0.25">
      <c r="A10" s="6">
        <v>11</v>
      </c>
      <c r="B10" s="6" t="s">
        <v>31</v>
      </c>
      <c r="C10" s="7">
        <v>40327</v>
      </c>
      <c r="D10" s="6" t="s">
        <v>16</v>
      </c>
      <c r="E10" s="6" t="s">
        <v>18</v>
      </c>
      <c r="F10" s="12">
        <v>74</v>
      </c>
      <c r="G10" s="6">
        <v>4</v>
      </c>
      <c r="H10" s="6" t="s">
        <v>25</v>
      </c>
      <c r="I10" s="6">
        <v>0</v>
      </c>
      <c r="J10" s="6">
        <v>672</v>
      </c>
      <c r="K10" s="15" t="s">
        <v>40</v>
      </c>
      <c r="L10" s="21">
        <v>11</v>
      </c>
      <c r="N10" s="27">
        <v>93</v>
      </c>
      <c r="O10" s="27">
        <v>3.69</v>
      </c>
      <c r="P10" s="27">
        <v>39.68</v>
      </c>
      <c r="Q10" s="27">
        <v>16.27</v>
      </c>
      <c r="R10" s="27">
        <v>3.54</v>
      </c>
      <c r="S10" s="27">
        <v>5.9</v>
      </c>
      <c r="T10" s="27">
        <f t="shared" si="1"/>
        <v>1.6666666666666667</v>
      </c>
      <c r="U10" s="37">
        <f t="shared" si="2"/>
        <v>20.886000000000003</v>
      </c>
      <c r="V10" s="32">
        <f t="shared" si="0"/>
        <v>0.17667336972134443</v>
      </c>
    </row>
    <row r="11" spans="1:22" x14ac:dyDescent="0.25">
      <c r="A11" s="6">
        <v>12</v>
      </c>
      <c r="B11" s="6" t="s">
        <v>31</v>
      </c>
      <c r="C11" s="7">
        <v>40332</v>
      </c>
      <c r="D11" s="6" t="s">
        <v>17</v>
      </c>
      <c r="E11" s="6" t="s">
        <v>20</v>
      </c>
      <c r="F11" s="6">
        <v>94</v>
      </c>
      <c r="G11" s="6">
        <v>4</v>
      </c>
      <c r="H11" s="6" t="s">
        <v>24</v>
      </c>
      <c r="I11" s="6">
        <v>2</v>
      </c>
      <c r="J11" s="6">
        <v>1171</v>
      </c>
      <c r="K11" s="15" t="s">
        <v>41</v>
      </c>
      <c r="L11" s="21">
        <v>12</v>
      </c>
      <c r="N11" s="27">
        <v>65</v>
      </c>
      <c r="O11" s="27">
        <v>2.85</v>
      </c>
      <c r="P11" s="27">
        <v>43.91</v>
      </c>
      <c r="Q11" s="27">
        <v>18.8</v>
      </c>
      <c r="R11" s="27">
        <v>3.27</v>
      </c>
      <c r="S11" s="27">
        <v>7.3</v>
      </c>
      <c r="T11" s="27">
        <f t="shared" si="1"/>
        <v>2.2324159021406729</v>
      </c>
      <c r="U11" s="37">
        <f t="shared" si="2"/>
        <v>23.870999999999999</v>
      </c>
      <c r="V11" s="32">
        <f t="shared" si="0"/>
        <v>0.11939173055171548</v>
      </c>
    </row>
    <row r="12" spans="1:22" x14ac:dyDescent="0.25">
      <c r="A12" s="6">
        <v>15</v>
      </c>
      <c r="B12" s="6" t="s">
        <v>31</v>
      </c>
      <c r="C12" s="7">
        <v>40339</v>
      </c>
      <c r="D12" s="6" t="s">
        <v>17</v>
      </c>
      <c r="E12" s="6" t="s">
        <v>18</v>
      </c>
      <c r="F12" s="6">
        <v>107</v>
      </c>
      <c r="G12" s="6">
        <v>4</v>
      </c>
      <c r="H12" s="6" t="s">
        <v>24</v>
      </c>
      <c r="I12" s="6">
        <v>2</v>
      </c>
      <c r="J12" s="6">
        <v>1479</v>
      </c>
      <c r="K12" s="15" t="s">
        <v>41</v>
      </c>
      <c r="L12" s="21">
        <v>15</v>
      </c>
      <c r="N12" s="27">
        <v>75</v>
      </c>
      <c r="O12" s="27">
        <v>2.96</v>
      </c>
      <c r="P12" s="27">
        <v>39.479999999999997</v>
      </c>
      <c r="Q12" s="27">
        <v>17.46</v>
      </c>
      <c r="R12" s="27">
        <v>3.25</v>
      </c>
      <c r="S12" s="27">
        <v>6.82</v>
      </c>
      <c r="T12" s="27">
        <f t="shared" si="1"/>
        <v>2.0984615384615384</v>
      </c>
      <c r="U12" s="37">
        <f t="shared" si="2"/>
        <v>22.164999999999999</v>
      </c>
      <c r="V12" s="32">
        <f t="shared" si="0"/>
        <v>0.13354387547935936</v>
      </c>
    </row>
    <row r="13" spans="1:22" x14ac:dyDescent="0.25">
      <c r="A13" s="6">
        <v>19</v>
      </c>
      <c r="B13" s="6" t="s">
        <v>31</v>
      </c>
      <c r="C13" s="7">
        <v>40336</v>
      </c>
      <c r="D13" s="6" t="s">
        <v>17</v>
      </c>
      <c r="E13" s="6" t="s">
        <v>20</v>
      </c>
      <c r="F13" s="6">
        <v>105</v>
      </c>
      <c r="G13" s="6">
        <v>5</v>
      </c>
      <c r="H13" s="6" t="s">
        <v>24</v>
      </c>
      <c r="I13" s="6">
        <v>0</v>
      </c>
      <c r="J13" s="6">
        <v>867</v>
      </c>
      <c r="K13" s="15" t="s">
        <v>41</v>
      </c>
      <c r="L13" s="21">
        <v>19</v>
      </c>
      <c r="N13" s="27">
        <v>101</v>
      </c>
      <c r="O13" s="27">
        <v>3.86</v>
      </c>
      <c r="P13" s="27">
        <v>38.200000000000003</v>
      </c>
      <c r="Q13" s="27">
        <v>16.87</v>
      </c>
      <c r="R13" s="27">
        <v>3.18</v>
      </c>
      <c r="S13" s="27">
        <v>6.62</v>
      </c>
      <c r="T13" s="27">
        <f t="shared" si="1"/>
        <v>2.0817610062893079</v>
      </c>
      <c r="U13" s="37">
        <f t="shared" si="2"/>
        <v>21.051600000000001</v>
      </c>
      <c r="V13" s="32">
        <f t="shared" si="0"/>
        <v>0.18335898459024491</v>
      </c>
    </row>
    <row r="14" spans="1:22" x14ac:dyDescent="0.25">
      <c r="A14" s="6">
        <v>22</v>
      </c>
      <c r="B14" s="6" t="s">
        <v>31</v>
      </c>
      <c r="C14" s="7">
        <v>40338</v>
      </c>
      <c r="D14" s="6" t="s">
        <v>17</v>
      </c>
      <c r="E14" s="6" t="s">
        <v>20</v>
      </c>
      <c r="F14" s="12">
        <v>74</v>
      </c>
      <c r="G14" s="6">
        <v>4</v>
      </c>
      <c r="H14" s="6" t="s">
        <v>24</v>
      </c>
      <c r="I14" s="6">
        <v>0</v>
      </c>
      <c r="J14" s="6">
        <v>828</v>
      </c>
      <c r="K14" s="15" t="s">
        <v>41</v>
      </c>
      <c r="L14" s="21">
        <v>22</v>
      </c>
      <c r="N14" s="27">
        <v>46</v>
      </c>
      <c r="O14" s="27">
        <v>1.56</v>
      </c>
      <c r="P14" s="27">
        <v>33.909999999999997</v>
      </c>
      <c r="Q14" s="27">
        <v>15.49</v>
      </c>
      <c r="R14" s="27">
        <v>3.07</v>
      </c>
      <c r="S14" s="27">
        <v>6.44</v>
      </c>
      <c r="T14" s="27">
        <f t="shared" si="1"/>
        <v>2.0977198697068404</v>
      </c>
      <c r="U14" s="37">
        <f t="shared" si="2"/>
        <v>19.770800000000001</v>
      </c>
      <c r="V14" s="32">
        <f t="shared" si="0"/>
        <v>7.8904242620430123E-2</v>
      </c>
    </row>
    <row r="15" spans="1:22" x14ac:dyDescent="0.25">
      <c r="A15" s="6">
        <v>25</v>
      </c>
      <c r="B15" s="6" t="s">
        <v>31</v>
      </c>
      <c r="C15" s="7">
        <v>40335</v>
      </c>
      <c r="D15" s="6" t="s">
        <v>16</v>
      </c>
      <c r="E15" s="6" t="s">
        <v>20</v>
      </c>
      <c r="F15" s="12">
        <v>70</v>
      </c>
      <c r="G15" s="6">
        <v>4</v>
      </c>
      <c r="H15" s="6" t="s">
        <v>26</v>
      </c>
      <c r="I15" s="6">
        <v>0</v>
      </c>
      <c r="J15" s="6">
        <v>820</v>
      </c>
      <c r="K15" s="15" t="s">
        <v>40</v>
      </c>
      <c r="L15" s="21">
        <v>25</v>
      </c>
      <c r="N15" s="27">
        <v>65</v>
      </c>
      <c r="O15" s="27">
        <v>2.2799999999999998</v>
      </c>
      <c r="P15" s="27">
        <v>35.049999999999997</v>
      </c>
      <c r="Q15" s="27">
        <v>13.97</v>
      </c>
      <c r="R15" s="27">
        <v>3.32</v>
      </c>
      <c r="S15" s="27">
        <v>5.34</v>
      </c>
      <c r="T15" s="27">
        <f t="shared" si="1"/>
        <v>1.6084337349397591</v>
      </c>
      <c r="U15" s="37">
        <f t="shared" si="2"/>
        <v>17.7288</v>
      </c>
      <c r="V15" s="32">
        <f t="shared" si="0"/>
        <v>0.128604304859889</v>
      </c>
    </row>
    <row r="16" spans="1:22" x14ac:dyDescent="0.25">
      <c r="A16" s="6">
        <v>28</v>
      </c>
      <c r="B16" s="6" t="s">
        <v>31</v>
      </c>
      <c r="C16" s="7">
        <v>40332</v>
      </c>
      <c r="D16" s="6" t="s">
        <v>17</v>
      </c>
      <c r="E16" s="6" t="s">
        <v>18</v>
      </c>
      <c r="F16" s="6">
        <v>99</v>
      </c>
      <c r="G16" s="6">
        <v>4</v>
      </c>
      <c r="H16" s="6" t="s">
        <v>24</v>
      </c>
      <c r="I16" s="6">
        <v>1</v>
      </c>
      <c r="J16" s="6">
        <v>996</v>
      </c>
      <c r="K16" s="15" t="s">
        <v>41</v>
      </c>
      <c r="L16" s="21">
        <v>28</v>
      </c>
      <c r="N16" s="27">
        <v>85</v>
      </c>
      <c r="O16" s="27">
        <v>3.64</v>
      </c>
      <c r="P16" s="27">
        <v>42.82</v>
      </c>
      <c r="Q16" s="27">
        <v>17.920000000000002</v>
      </c>
      <c r="R16" s="27">
        <v>3.36</v>
      </c>
      <c r="S16" s="27">
        <v>6.95</v>
      </c>
      <c r="T16" s="27">
        <f t="shared" si="1"/>
        <v>2.0684523809523809</v>
      </c>
      <c r="U16" s="37">
        <f t="shared" si="2"/>
        <v>23.352</v>
      </c>
      <c r="V16" s="32">
        <f t="shared" si="0"/>
        <v>0.15587529976019185</v>
      </c>
    </row>
    <row r="17" spans="1:22" x14ac:dyDescent="0.25">
      <c r="A17" s="6">
        <v>33</v>
      </c>
      <c r="B17" s="8">
        <v>0.4</v>
      </c>
      <c r="C17" s="7">
        <v>40335</v>
      </c>
      <c r="D17" s="6" t="s">
        <v>17</v>
      </c>
      <c r="E17" s="6" t="s">
        <v>18</v>
      </c>
      <c r="F17" s="6">
        <v>108</v>
      </c>
      <c r="G17" s="6">
        <v>3</v>
      </c>
      <c r="H17" s="6" t="s">
        <v>26</v>
      </c>
      <c r="I17" s="6">
        <v>2</v>
      </c>
      <c r="J17" s="6">
        <v>764</v>
      </c>
      <c r="K17" s="15" t="s">
        <v>41</v>
      </c>
      <c r="L17" s="23">
        <v>33</v>
      </c>
      <c r="N17" s="27">
        <v>103</v>
      </c>
      <c r="O17" s="27">
        <v>4.9400000000000004</v>
      </c>
      <c r="P17" s="27">
        <v>47.98</v>
      </c>
      <c r="Q17" s="27">
        <v>20.51</v>
      </c>
      <c r="R17" s="27">
        <v>3.5</v>
      </c>
      <c r="S17" s="27">
        <v>7.3</v>
      </c>
      <c r="T17" s="27">
        <f t="shared" si="1"/>
        <v>2.0857142857142859</v>
      </c>
      <c r="U17" s="37">
        <f t="shared" si="2"/>
        <v>25.55</v>
      </c>
      <c r="V17" s="32">
        <f t="shared" si="0"/>
        <v>0.19334637964774953</v>
      </c>
    </row>
    <row r="18" spans="1:22" x14ac:dyDescent="0.25">
      <c r="A18" s="6">
        <v>38</v>
      </c>
      <c r="B18" s="6" t="s">
        <v>31</v>
      </c>
      <c r="C18" s="7">
        <v>40338</v>
      </c>
      <c r="D18" s="6" t="s">
        <v>17</v>
      </c>
      <c r="E18" s="6" t="s">
        <v>18</v>
      </c>
      <c r="F18" s="6">
        <v>105</v>
      </c>
      <c r="G18" s="6">
        <v>4</v>
      </c>
      <c r="H18" s="6" t="s">
        <v>24</v>
      </c>
      <c r="I18" s="6">
        <v>1</v>
      </c>
      <c r="J18" s="6">
        <v>1284</v>
      </c>
      <c r="K18" s="15" t="s">
        <v>41</v>
      </c>
      <c r="L18" s="23">
        <v>38</v>
      </c>
      <c r="N18" s="27">
        <v>107</v>
      </c>
      <c r="O18" s="27">
        <v>4.71</v>
      </c>
      <c r="P18" s="27">
        <v>44.04</v>
      </c>
      <c r="Q18" s="27">
        <v>19.29</v>
      </c>
      <c r="R18" s="27">
        <v>3.41</v>
      </c>
      <c r="S18" s="27">
        <v>7.18</v>
      </c>
      <c r="T18" s="27">
        <f t="shared" si="1"/>
        <v>2.1055718475073313</v>
      </c>
      <c r="U18" s="37">
        <f t="shared" si="2"/>
        <v>24.483799999999999</v>
      </c>
      <c r="V18" s="32">
        <f t="shared" si="0"/>
        <v>0.19237209910226355</v>
      </c>
    </row>
    <row r="19" spans="1:22" x14ac:dyDescent="0.25">
      <c r="A19" s="6">
        <v>40</v>
      </c>
      <c r="B19" s="6" t="s">
        <v>31</v>
      </c>
      <c r="C19" s="7">
        <v>40337</v>
      </c>
      <c r="D19" s="6" t="s">
        <v>16</v>
      </c>
      <c r="E19" s="6" t="s">
        <v>18</v>
      </c>
      <c r="F19" s="12">
        <v>72</v>
      </c>
      <c r="G19" s="6">
        <v>4</v>
      </c>
      <c r="H19" s="6" t="s">
        <v>24</v>
      </c>
      <c r="I19" s="6">
        <v>0</v>
      </c>
      <c r="J19" s="6">
        <v>682</v>
      </c>
      <c r="K19" s="15" t="s">
        <v>40</v>
      </c>
      <c r="L19" s="23">
        <v>40</v>
      </c>
      <c r="N19" s="30"/>
      <c r="O19" s="30"/>
      <c r="P19" s="30"/>
      <c r="Q19" s="30"/>
      <c r="R19" s="30"/>
      <c r="S19" s="30"/>
      <c r="T19" s="27" t="e">
        <f t="shared" si="1"/>
        <v>#DIV/0!</v>
      </c>
      <c r="U19" s="37">
        <f t="shared" si="2"/>
        <v>0</v>
      </c>
      <c r="V19" s="32" t="e">
        <f t="shared" si="0"/>
        <v>#DIV/0!</v>
      </c>
    </row>
    <row r="20" spans="1:22" x14ac:dyDescent="0.25">
      <c r="A20" s="6">
        <v>41</v>
      </c>
      <c r="B20" s="8">
        <v>0.4</v>
      </c>
      <c r="C20" s="7">
        <v>40334</v>
      </c>
      <c r="D20" s="6" t="s">
        <v>17</v>
      </c>
      <c r="E20" s="6" t="s">
        <v>18</v>
      </c>
      <c r="F20" s="13">
        <v>85</v>
      </c>
      <c r="G20" s="6">
        <v>5</v>
      </c>
      <c r="H20" s="6" t="s">
        <v>24</v>
      </c>
      <c r="I20" s="6">
        <v>1</v>
      </c>
      <c r="J20" s="6">
        <v>668</v>
      </c>
      <c r="K20" s="15" t="s">
        <v>41</v>
      </c>
      <c r="L20" s="23">
        <v>41</v>
      </c>
      <c r="N20" s="30"/>
      <c r="O20" s="30"/>
      <c r="P20" s="30"/>
      <c r="Q20" s="30"/>
      <c r="R20" s="30"/>
      <c r="S20" s="30"/>
      <c r="T20" s="27" t="e">
        <f t="shared" si="1"/>
        <v>#DIV/0!</v>
      </c>
      <c r="U20" s="37">
        <f t="shared" si="2"/>
        <v>0</v>
      </c>
      <c r="V20" s="32" t="e">
        <f t="shared" si="0"/>
        <v>#DIV/0!</v>
      </c>
    </row>
    <row r="21" spans="1:22" x14ac:dyDescent="0.25">
      <c r="A21" s="6">
        <v>44</v>
      </c>
      <c r="B21" s="6" t="s">
        <v>31</v>
      </c>
      <c r="C21" s="7">
        <v>40337</v>
      </c>
      <c r="D21" s="6" t="s">
        <v>17</v>
      </c>
      <c r="E21" s="6" t="s">
        <v>20</v>
      </c>
      <c r="F21" s="6">
        <v>102</v>
      </c>
      <c r="G21" s="6">
        <v>4</v>
      </c>
      <c r="H21" s="6" t="s">
        <v>25</v>
      </c>
      <c r="I21" s="6">
        <v>2</v>
      </c>
      <c r="J21" s="6">
        <v>757</v>
      </c>
      <c r="K21" s="15" t="s">
        <v>41</v>
      </c>
      <c r="L21" s="23">
        <v>44</v>
      </c>
      <c r="N21" s="27">
        <v>99</v>
      </c>
      <c r="O21" s="27">
        <v>3.68</v>
      </c>
      <c r="P21" s="27">
        <v>37.159999999999997</v>
      </c>
      <c r="Q21" s="27">
        <v>16.27</v>
      </c>
      <c r="R21" s="27">
        <v>3.21</v>
      </c>
      <c r="S21" s="27">
        <v>6.38</v>
      </c>
      <c r="T21" s="27">
        <f t="shared" si="1"/>
        <v>1.9875389408099688</v>
      </c>
      <c r="U21" s="37">
        <f t="shared" si="2"/>
        <v>20.479800000000001</v>
      </c>
      <c r="V21" s="32">
        <f t="shared" si="0"/>
        <v>0.1796892547778787</v>
      </c>
    </row>
    <row r="22" spans="1:22" x14ac:dyDescent="0.25">
      <c r="A22" s="6">
        <v>46</v>
      </c>
      <c r="B22" s="6" t="s">
        <v>31</v>
      </c>
      <c r="C22" s="7">
        <v>40333</v>
      </c>
      <c r="D22" s="6" t="s">
        <v>17</v>
      </c>
      <c r="E22" s="6" t="s">
        <v>20</v>
      </c>
      <c r="F22" s="6">
        <v>95</v>
      </c>
      <c r="G22" s="6">
        <v>3</v>
      </c>
      <c r="H22" s="6" t="s">
        <v>24</v>
      </c>
      <c r="I22" s="6">
        <v>1</v>
      </c>
      <c r="J22" s="6">
        <v>790</v>
      </c>
      <c r="K22" s="15" t="s">
        <v>41</v>
      </c>
      <c r="L22" s="23">
        <v>46</v>
      </c>
      <c r="N22" s="39">
        <v>83</v>
      </c>
      <c r="O22" s="27">
        <v>3.41</v>
      </c>
      <c r="P22" s="27">
        <v>41.08</v>
      </c>
      <c r="Q22" s="27">
        <v>18.010000000000002</v>
      </c>
      <c r="R22" s="27">
        <v>3.39</v>
      </c>
      <c r="S22" s="27">
        <v>6.58</v>
      </c>
      <c r="T22" s="27">
        <f t="shared" si="1"/>
        <v>1.9410029498525074</v>
      </c>
      <c r="U22" s="37">
        <f t="shared" si="2"/>
        <v>22.3062</v>
      </c>
      <c r="V22" s="32">
        <f t="shared" si="0"/>
        <v>0.15287229559494669</v>
      </c>
    </row>
    <row r="23" spans="1:22" x14ac:dyDescent="0.25">
      <c r="A23" s="6">
        <v>68</v>
      </c>
      <c r="B23" s="8">
        <v>0.4</v>
      </c>
      <c r="C23" s="7">
        <v>40339</v>
      </c>
      <c r="D23" s="6" t="s">
        <v>17</v>
      </c>
      <c r="E23" s="6" t="s">
        <v>20</v>
      </c>
      <c r="F23" s="6">
        <v>81</v>
      </c>
      <c r="G23" s="6">
        <v>4</v>
      </c>
      <c r="H23" s="6" t="s">
        <v>24</v>
      </c>
      <c r="I23" s="6">
        <v>0</v>
      </c>
      <c r="J23" s="6">
        <v>755</v>
      </c>
      <c r="K23" s="15" t="s">
        <v>40</v>
      </c>
      <c r="L23" s="22">
        <v>68</v>
      </c>
      <c r="N23" s="27">
        <v>67</v>
      </c>
      <c r="O23" s="27">
        <v>2.75</v>
      </c>
      <c r="P23" s="27">
        <v>38.75</v>
      </c>
      <c r="Q23" s="27">
        <v>16.54</v>
      </c>
      <c r="R23" s="27">
        <v>3.56</v>
      </c>
      <c r="S23" s="27">
        <v>5.84</v>
      </c>
      <c r="T23" s="27">
        <f>S23/R23</f>
        <v>1.6404494382022472</v>
      </c>
      <c r="U23" s="37">
        <f>R23*S23</f>
        <v>20.790399999999998</v>
      </c>
      <c r="V23" s="32">
        <f t="shared" si="0"/>
        <v>0.13227258734800679</v>
      </c>
    </row>
    <row r="24" spans="1:22" x14ac:dyDescent="0.25">
      <c r="A24" s="6">
        <v>72</v>
      </c>
      <c r="B24" s="6" t="s">
        <v>31</v>
      </c>
      <c r="C24" s="7">
        <v>40335</v>
      </c>
      <c r="D24" s="6" t="s">
        <v>17</v>
      </c>
      <c r="E24" s="6" t="s">
        <v>18</v>
      </c>
      <c r="F24" s="6">
        <v>93</v>
      </c>
      <c r="G24" s="6">
        <v>4</v>
      </c>
      <c r="H24" s="6" t="s">
        <v>26</v>
      </c>
      <c r="I24" s="6">
        <v>1</v>
      </c>
      <c r="J24" s="6">
        <v>1006</v>
      </c>
      <c r="K24" s="15" t="s">
        <v>41</v>
      </c>
      <c r="L24" s="23">
        <v>72</v>
      </c>
      <c r="N24" s="27">
        <v>76</v>
      </c>
      <c r="O24" s="27">
        <v>3.35</v>
      </c>
      <c r="P24" s="27">
        <v>44.06</v>
      </c>
      <c r="Q24" s="27">
        <v>18.79</v>
      </c>
      <c r="R24" s="27">
        <v>3.49</v>
      </c>
      <c r="S24" s="27">
        <v>6.75</v>
      </c>
      <c r="T24" s="27">
        <f t="shared" si="1"/>
        <v>1.9340974212034383</v>
      </c>
      <c r="U24" s="37">
        <f t="shared" si="2"/>
        <v>23.557500000000001</v>
      </c>
      <c r="V24" s="32">
        <f t="shared" si="0"/>
        <v>0.14220524249177544</v>
      </c>
    </row>
    <row r="25" spans="1:22" x14ac:dyDescent="0.25">
      <c r="A25" s="6">
        <v>74</v>
      </c>
      <c r="B25" s="6" t="s">
        <v>31</v>
      </c>
      <c r="C25" s="7">
        <v>40337</v>
      </c>
      <c r="D25" s="6" t="s">
        <v>17</v>
      </c>
      <c r="E25" s="6" t="s">
        <v>20</v>
      </c>
      <c r="F25" s="6">
        <v>97</v>
      </c>
      <c r="G25" s="6">
        <v>4</v>
      </c>
      <c r="H25" s="6" t="s">
        <v>25</v>
      </c>
      <c r="I25" s="6">
        <v>5</v>
      </c>
      <c r="J25" s="6">
        <v>367</v>
      </c>
      <c r="K25" s="15" t="s">
        <v>41</v>
      </c>
      <c r="L25" s="23">
        <v>74</v>
      </c>
      <c r="N25" s="27">
        <v>68</v>
      </c>
      <c r="O25" s="27">
        <v>2.72</v>
      </c>
      <c r="P25" s="27">
        <v>40.06</v>
      </c>
      <c r="Q25" s="27">
        <v>18.079999999999998</v>
      </c>
      <c r="R25" s="27">
        <v>3.24</v>
      </c>
      <c r="S25" s="27">
        <v>7.02</v>
      </c>
      <c r="T25" s="27">
        <f t="shared" si="1"/>
        <v>2.1666666666666665</v>
      </c>
      <c r="U25" s="37">
        <f t="shared" si="2"/>
        <v>22.744800000000001</v>
      </c>
      <c r="V25" s="32">
        <f t="shared" si="0"/>
        <v>0.11958777390876156</v>
      </c>
    </row>
    <row r="26" spans="1:22" x14ac:dyDescent="0.25">
      <c r="A26" s="6">
        <v>75</v>
      </c>
      <c r="B26" s="6" t="s">
        <v>31</v>
      </c>
      <c r="C26" s="7">
        <v>40331</v>
      </c>
      <c r="D26" s="6" t="s">
        <v>17</v>
      </c>
      <c r="E26" s="6" t="s">
        <v>20</v>
      </c>
      <c r="F26" s="12">
        <v>64</v>
      </c>
      <c r="G26" s="6">
        <v>3</v>
      </c>
      <c r="H26" s="6" t="s">
        <v>24</v>
      </c>
      <c r="I26" s="6">
        <v>0</v>
      </c>
      <c r="J26" s="6">
        <v>878</v>
      </c>
      <c r="K26" s="15" t="s">
        <v>40</v>
      </c>
      <c r="L26" s="23">
        <v>75</v>
      </c>
      <c r="N26" s="27">
        <v>113</v>
      </c>
      <c r="O26" s="27">
        <v>4.0599999999999996</v>
      </c>
      <c r="P26" s="27">
        <v>35.92</v>
      </c>
      <c r="Q26" s="27">
        <v>14.85</v>
      </c>
      <c r="R26" s="27">
        <v>3.55</v>
      </c>
      <c r="S26" s="27">
        <v>5.32</v>
      </c>
      <c r="T26" s="27">
        <f t="shared" si="1"/>
        <v>1.4985915492957749</v>
      </c>
      <c r="U26" s="37">
        <f t="shared" si="2"/>
        <v>18.885999999999999</v>
      </c>
      <c r="V26" s="32">
        <f t="shared" si="0"/>
        <v>0.21497405485544846</v>
      </c>
    </row>
    <row r="27" spans="1:22" x14ac:dyDescent="0.25">
      <c r="A27" s="6">
        <v>79</v>
      </c>
      <c r="B27" s="8">
        <v>0.4</v>
      </c>
      <c r="C27" s="7">
        <v>40327</v>
      </c>
      <c r="D27" s="6" t="s">
        <v>17</v>
      </c>
      <c r="E27" s="6" t="s">
        <v>20</v>
      </c>
      <c r="F27" s="13">
        <v>75</v>
      </c>
      <c r="G27" s="6">
        <v>3</v>
      </c>
      <c r="H27" s="6" t="s">
        <v>25</v>
      </c>
      <c r="I27" s="6">
        <v>0</v>
      </c>
      <c r="J27" s="6">
        <v>178</v>
      </c>
      <c r="K27" s="15" t="s">
        <v>40</v>
      </c>
      <c r="L27" s="23">
        <v>79</v>
      </c>
      <c r="N27" s="27">
        <v>66</v>
      </c>
      <c r="O27" s="27">
        <v>2.14</v>
      </c>
      <c r="P27" s="27">
        <v>32.49</v>
      </c>
      <c r="Q27" s="27">
        <v>14.24</v>
      </c>
      <c r="R27" s="27">
        <v>3.34</v>
      </c>
      <c r="S27" s="27">
        <v>5.39</v>
      </c>
      <c r="T27" s="27">
        <f t="shared" si="1"/>
        <v>1.6137724550898203</v>
      </c>
      <c r="U27" s="37">
        <f t="shared" si="2"/>
        <v>18.002599999999997</v>
      </c>
      <c r="V27" s="32">
        <f t="shared" si="0"/>
        <v>0.11887171852954576</v>
      </c>
    </row>
    <row r="28" spans="1:22" x14ac:dyDescent="0.25">
      <c r="A28" s="6">
        <v>83</v>
      </c>
      <c r="B28" s="6" t="s">
        <v>31</v>
      </c>
      <c r="C28" s="7">
        <v>40336</v>
      </c>
      <c r="D28" s="6" t="s">
        <v>17</v>
      </c>
      <c r="E28" s="6" t="s">
        <v>20</v>
      </c>
      <c r="F28" s="6">
        <v>109</v>
      </c>
      <c r="G28" s="6">
        <v>3</v>
      </c>
      <c r="H28" s="6" t="s">
        <v>24</v>
      </c>
      <c r="I28" s="6">
        <v>1</v>
      </c>
      <c r="J28" s="6">
        <v>1251</v>
      </c>
      <c r="K28" s="15" t="s">
        <v>41</v>
      </c>
      <c r="L28" s="23">
        <v>83</v>
      </c>
      <c r="N28" s="27">
        <v>62</v>
      </c>
      <c r="O28" s="27">
        <v>2.56</v>
      </c>
      <c r="P28" s="27">
        <v>41.37</v>
      </c>
      <c r="Q28" s="27">
        <v>18.27</v>
      </c>
      <c r="R28" s="27">
        <v>3.24</v>
      </c>
      <c r="S28" s="27">
        <v>7.18</v>
      </c>
      <c r="T28" s="27">
        <f t="shared" si="1"/>
        <v>2.216049382716049</v>
      </c>
      <c r="U28" s="37">
        <f t="shared" si="2"/>
        <v>23.263200000000001</v>
      </c>
      <c r="V28" s="32">
        <f t="shared" si="0"/>
        <v>0.11004504969221775</v>
      </c>
    </row>
    <row r="29" spans="1:22" x14ac:dyDescent="0.25">
      <c r="A29" s="6">
        <v>84</v>
      </c>
      <c r="B29" s="6" t="s">
        <v>31</v>
      </c>
      <c r="C29" s="7">
        <v>40335</v>
      </c>
      <c r="D29" s="6" t="s">
        <v>17</v>
      </c>
      <c r="E29" s="6" t="s">
        <v>20</v>
      </c>
      <c r="F29" s="6">
        <v>66</v>
      </c>
      <c r="G29" s="6">
        <v>1</v>
      </c>
      <c r="H29" s="6" t="s">
        <v>24</v>
      </c>
      <c r="I29" s="6">
        <v>0</v>
      </c>
      <c r="J29" s="6">
        <v>130</v>
      </c>
      <c r="K29" s="29" t="s">
        <v>40</v>
      </c>
      <c r="L29" s="23">
        <v>84</v>
      </c>
      <c r="N29" s="27">
        <v>88</v>
      </c>
      <c r="O29" s="27">
        <v>2.04</v>
      </c>
      <c r="P29" s="27">
        <v>23.19</v>
      </c>
      <c r="Q29" s="27">
        <v>12.82</v>
      </c>
      <c r="R29" s="27">
        <v>3.01</v>
      </c>
      <c r="S29" s="27">
        <v>5.36</v>
      </c>
      <c r="T29" s="27">
        <f t="shared" si="1"/>
        <v>1.7807308970099671</v>
      </c>
      <c r="U29" s="37">
        <f t="shared" si="2"/>
        <v>16.133600000000001</v>
      </c>
      <c r="V29" s="32">
        <f t="shared" si="0"/>
        <v>0.12644419100510734</v>
      </c>
    </row>
    <row r="30" spans="1:22" x14ac:dyDescent="0.25">
      <c r="A30" s="6">
        <v>85</v>
      </c>
      <c r="B30" s="6" t="s">
        <v>31</v>
      </c>
      <c r="C30" s="7">
        <v>40333</v>
      </c>
      <c r="D30" s="6" t="s">
        <v>16</v>
      </c>
      <c r="E30" s="6" t="s">
        <v>20</v>
      </c>
      <c r="F30" s="12">
        <v>57</v>
      </c>
      <c r="G30" s="6">
        <v>4</v>
      </c>
      <c r="H30" s="6" t="s">
        <v>24</v>
      </c>
      <c r="I30" s="6">
        <v>0</v>
      </c>
      <c r="J30" s="6">
        <v>615</v>
      </c>
      <c r="K30" s="15" t="s">
        <v>40</v>
      </c>
      <c r="L30" s="23">
        <v>85</v>
      </c>
      <c r="N30" s="30"/>
      <c r="O30" s="30"/>
      <c r="P30" s="30"/>
      <c r="Q30" s="30"/>
      <c r="R30" s="30"/>
      <c r="S30" s="30"/>
      <c r="T30" s="27" t="e">
        <f t="shared" si="1"/>
        <v>#DIV/0!</v>
      </c>
      <c r="U30" s="37">
        <f t="shared" si="2"/>
        <v>0</v>
      </c>
      <c r="V30" s="32" t="e">
        <f t="shared" si="0"/>
        <v>#DIV/0!</v>
      </c>
    </row>
    <row r="31" spans="1:22" x14ac:dyDescent="0.25">
      <c r="A31" s="6">
        <v>88</v>
      </c>
      <c r="B31" s="6" t="s">
        <v>31</v>
      </c>
      <c r="C31" s="7">
        <v>40339</v>
      </c>
      <c r="D31" s="6" t="s">
        <v>16</v>
      </c>
      <c r="E31" s="6" t="s">
        <v>18</v>
      </c>
      <c r="F31" s="6">
        <v>81</v>
      </c>
      <c r="G31" s="6">
        <v>3</v>
      </c>
      <c r="H31" s="6" t="s">
        <v>24</v>
      </c>
      <c r="I31" s="6">
        <v>0</v>
      </c>
      <c r="J31" s="6">
        <v>586</v>
      </c>
      <c r="K31" s="15" t="s">
        <v>40</v>
      </c>
      <c r="L31" s="23">
        <v>88</v>
      </c>
      <c r="N31" s="30"/>
      <c r="O31" s="30"/>
      <c r="P31" s="30"/>
      <c r="Q31" s="30"/>
      <c r="R31" s="30"/>
      <c r="S31" s="30"/>
      <c r="T31" s="27" t="e">
        <f t="shared" si="1"/>
        <v>#DIV/0!</v>
      </c>
      <c r="U31" s="37">
        <f t="shared" si="2"/>
        <v>0</v>
      </c>
      <c r="V31" s="32" t="e">
        <f t="shared" si="0"/>
        <v>#DIV/0!</v>
      </c>
    </row>
    <row r="32" spans="1:22" x14ac:dyDescent="0.25">
      <c r="A32" s="6">
        <v>89</v>
      </c>
      <c r="B32" s="6" t="s">
        <v>31</v>
      </c>
      <c r="C32" s="7">
        <v>40339</v>
      </c>
      <c r="D32" s="6" t="s">
        <v>17</v>
      </c>
      <c r="E32" s="6" t="s">
        <v>20</v>
      </c>
      <c r="F32" s="6">
        <v>98</v>
      </c>
      <c r="G32" s="6">
        <v>5</v>
      </c>
      <c r="H32" s="6" t="s">
        <v>25</v>
      </c>
      <c r="I32" s="6">
        <v>1</v>
      </c>
      <c r="J32" s="6">
        <v>1109</v>
      </c>
      <c r="K32" s="15" t="s">
        <v>40</v>
      </c>
      <c r="L32" s="23">
        <v>89</v>
      </c>
      <c r="N32" s="27">
        <v>73</v>
      </c>
      <c r="O32" s="27">
        <v>2.65</v>
      </c>
      <c r="P32" s="27">
        <v>36.33</v>
      </c>
      <c r="Q32" s="27">
        <v>15.83</v>
      </c>
      <c r="R32" s="27">
        <v>3.48</v>
      </c>
      <c r="S32" s="27">
        <v>5.84</v>
      </c>
      <c r="T32" s="27">
        <f t="shared" si="1"/>
        <v>1.6781609195402298</v>
      </c>
      <c r="U32" s="37">
        <f t="shared" si="2"/>
        <v>20.3232</v>
      </c>
      <c r="V32" s="32">
        <f t="shared" si="0"/>
        <v>0.13039285151944574</v>
      </c>
    </row>
    <row r="33" spans="1:22" x14ac:dyDescent="0.25">
      <c r="A33" s="6">
        <v>91</v>
      </c>
      <c r="B33" s="6" t="s">
        <v>31</v>
      </c>
      <c r="C33" s="7">
        <v>40337</v>
      </c>
      <c r="D33" s="6" t="s">
        <v>16</v>
      </c>
      <c r="E33" s="6" t="s">
        <v>20</v>
      </c>
      <c r="F33" s="6">
        <v>75</v>
      </c>
      <c r="G33" s="6">
        <v>2</v>
      </c>
      <c r="H33" s="6" t="s">
        <v>25</v>
      </c>
      <c r="I33" s="6">
        <v>0</v>
      </c>
      <c r="J33" s="6">
        <v>303</v>
      </c>
      <c r="K33" s="15" t="s">
        <v>40</v>
      </c>
      <c r="L33" s="23">
        <v>91</v>
      </c>
      <c r="N33" s="27">
        <v>85</v>
      </c>
      <c r="O33" s="27">
        <v>2.73</v>
      </c>
      <c r="P33" s="27">
        <v>32.14</v>
      </c>
      <c r="Q33" s="27">
        <v>14.06</v>
      </c>
      <c r="R33" s="27">
        <v>3.3</v>
      </c>
      <c r="S33" s="27">
        <v>5.4</v>
      </c>
      <c r="T33" s="27">
        <f t="shared" si="1"/>
        <v>1.6363636363636365</v>
      </c>
      <c r="U33" s="37">
        <f t="shared" si="2"/>
        <v>17.82</v>
      </c>
      <c r="V33" s="32">
        <f t="shared" si="0"/>
        <v>0.1531986531986532</v>
      </c>
    </row>
    <row r="34" spans="1:22" x14ac:dyDescent="0.25">
      <c r="A34" s="6">
        <v>98</v>
      </c>
      <c r="B34" s="6" t="s">
        <v>31</v>
      </c>
      <c r="C34" s="7">
        <v>40334</v>
      </c>
      <c r="D34" s="6" t="s">
        <v>16</v>
      </c>
      <c r="E34" s="6" t="s">
        <v>20</v>
      </c>
      <c r="F34" s="6">
        <v>63</v>
      </c>
      <c r="G34" s="6">
        <v>2</v>
      </c>
      <c r="H34" s="6" t="s">
        <v>24</v>
      </c>
      <c r="I34" s="6">
        <v>0</v>
      </c>
      <c r="J34" s="6">
        <v>797</v>
      </c>
      <c r="K34" s="17" t="s">
        <v>41</v>
      </c>
      <c r="L34" s="24">
        <v>98</v>
      </c>
      <c r="N34" s="27">
        <v>114</v>
      </c>
      <c r="O34" s="27">
        <v>3.35</v>
      </c>
      <c r="P34" s="27">
        <v>29.43</v>
      </c>
      <c r="Q34" s="27">
        <v>13.65</v>
      </c>
      <c r="R34" s="27">
        <v>3.14</v>
      </c>
      <c r="S34" s="27">
        <v>5.57</v>
      </c>
      <c r="T34" s="27">
        <f t="shared" si="1"/>
        <v>1.7738853503184713</v>
      </c>
      <c r="U34" s="37">
        <f t="shared" si="2"/>
        <v>17.489800000000002</v>
      </c>
      <c r="V34" s="32">
        <f t="shared" si="0"/>
        <v>0.19154021200928539</v>
      </c>
    </row>
    <row r="35" spans="1:22" x14ac:dyDescent="0.25">
      <c r="A35" s="6">
        <v>102</v>
      </c>
      <c r="B35" s="8">
        <v>0.4</v>
      </c>
      <c r="C35" s="7">
        <v>40340</v>
      </c>
      <c r="D35" s="6" t="s">
        <v>17</v>
      </c>
      <c r="E35" s="6" t="s">
        <v>20</v>
      </c>
      <c r="F35" s="6">
        <v>85</v>
      </c>
      <c r="G35" s="6">
        <v>3</v>
      </c>
      <c r="H35" s="6" t="s">
        <v>24</v>
      </c>
      <c r="I35" s="6">
        <v>2</v>
      </c>
      <c r="J35" s="6">
        <v>321</v>
      </c>
      <c r="K35" s="17" t="s">
        <v>41</v>
      </c>
      <c r="L35" s="23">
        <v>102</v>
      </c>
      <c r="N35" s="27">
        <v>92</v>
      </c>
      <c r="O35" s="27">
        <v>3.06</v>
      </c>
      <c r="P35" s="27">
        <v>33.29</v>
      </c>
      <c r="Q35" s="27">
        <v>15.87</v>
      </c>
      <c r="R35" s="27">
        <v>3.09</v>
      </c>
      <c r="S35" s="27">
        <v>6.43</v>
      </c>
      <c r="T35" s="27">
        <f t="shared" si="1"/>
        <v>2.0809061488673137</v>
      </c>
      <c r="U35" s="37">
        <f t="shared" si="2"/>
        <v>19.868699999999997</v>
      </c>
      <c r="V35" s="32">
        <f t="shared" si="0"/>
        <v>0.15401108275830833</v>
      </c>
    </row>
    <row r="36" spans="1:22" x14ac:dyDescent="0.25">
      <c r="A36" s="6">
        <v>103</v>
      </c>
      <c r="B36" s="6" t="s">
        <v>31</v>
      </c>
      <c r="C36" s="7">
        <v>40337</v>
      </c>
      <c r="D36" s="6" t="s">
        <v>16</v>
      </c>
      <c r="E36" s="6" t="s">
        <v>20</v>
      </c>
      <c r="F36" s="6">
        <v>51</v>
      </c>
      <c r="G36" s="6">
        <v>4</v>
      </c>
      <c r="H36" s="6" t="s">
        <v>24</v>
      </c>
      <c r="I36" s="6">
        <v>0</v>
      </c>
      <c r="J36" s="6">
        <v>270</v>
      </c>
      <c r="K36" s="15" t="s">
        <v>40</v>
      </c>
      <c r="L36" s="23">
        <v>103</v>
      </c>
      <c r="N36" s="27">
        <v>83</v>
      </c>
      <c r="O36" s="27">
        <v>3.23</v>
      </c>
      <c r="P36" s="27">
        <v>38.86</v>
      </c>
      <c r="Q36" s="27">
        <v>16.34</v>
      </c>
      <c r="R36" s="27">
        <v>3.58</v>
      </c>
      <c r="S36" s="27">
        <v>5.84</v>
      </c>
      <c r="T36" s="27">
        <f t="shared" si="1"/>
        <v>1.6312849162011172</v>
      </c>
      <c r="U36" s="37">
        <f t="shared" si="2"/>
        <v>20.9072</v>
      </c>
      <c r="V36" s="32">
        <f t="shared" si="0"/>
        <v>0.1544922323410117</v>
      </c>
    </row>
    <row r="37" spans="1:22" x14ac:dyDescent="0.25">
      <c r="A37" s="6">
        <v>104</v>
      </c>
      <c r="B37" s="6" t="s">
        <v>31</v>
      </c>
      <c r="C37" s="7">
        <v>40335</v>
      </c>
      <c r="D37" s="6" t="s">
        <v>17</v>
      </c>
      <c r="E37" s="6" t="s">
        <v>20</v>
      </c>
      <c r="F37" s="6">
        <v>102</v>
      </c>
      <c r="G37" s="6">
        <v>5</v>
      </c>
      <c r="H37" s="6" t="s">
        <v>24</v>
      </c>
      <c r="I37" s="6">
        <v>3</v>
      </c>
      <c r="J37" s="6">
        <v>727</v>
      </c>
      <c r="K37" s="17" t="s">
        <v>41</v>
      </c>
      <c r="L37" s="23">
        <v>104</v>
      </c>
      <c r="N37" s="27">
        <v>97</v>
      </c>
      <c r="O37" s="27">
        <v>4.34</v>
      </c>
      <c r="P37" s="27">
        <v>44.7</v>
      </c>
      <c r="Q37" s="27">
        <v>19.05</v>
      </c>
      <c r="R37" s="27">
        <v>3.34</v>
      </c>
      <c r="S37" s="27">
        <v>7.08</v>
      </c>
      <c r="T37" s="27">
        <f t="shared" si="1"/>
        <v>2.1197604790419162</v>
      </c>
      <c r="U37" s="37">
        <f t="shared" si="2"/>
        <v>23.647199999999998</v>
      </c>
      <c r="V37" s="32">
        <f t="shared" si="0"/>
        <v>0.18353124259954667</v>
      </c>
    </row>
    <row r="38" spans="1:22" x14ac:dyDescent="0.25">
      <c r="A38" s="6">
        <v>107</v>
      </c>
      <c r="B38" s="6" t="s">
        <v>31</v>
      </c>
      <c r="C38" s="7">
        <v>40337</v>
      </c>
      <c r="D38" s="6" t="s">
        <v>16</v>
      </c>
      <c r="E38" s="6" t="s">
        <v>20</v>
      </c>
      <c r="F38" s="12">
        <v>68</v>
      </c>
      <c r="G38" s="6">
        <v>4</v>
      </c>
      <c r="H38" s="6" t="s">
        <v>24</v>
      </c>
      <c r="I38" s="6">
        <v>0</v>
      </c>
      <c r="J38" s="6">
        <v>841</v>
      </c>
      <c r="K38" s="15" t="s">
        <v>40</v>
      </c>
      <c r="L38" s="23">
        <v>107</v>
      </c>
      <c r="N38" s="27">
        <v>53</v>
      </c>
      <c r="O38" s="27">
        <v>2.23</v>
      </c>
      <c r="P38" s="27">
        <v>42.1</v>
      </c>
      <c r="Q38" s="27">
        <v>17.059999999999999</v>
      </c>
      <c r="R38" s="27">
        <v>3.64</v>
      </c>
      <c r="S38" s="27">
        <v>5.94</v>
      </c>
      <c r="T38" s="27">
        <f t="shared" si="1"/>
        <v>1.6318681318681318</v>
      </c>
      <c r="U38" s="37">
        <f t="shared" si="2"/>
        <v>21.621600000000001</v>
      </c>
      <c r="V38" s="32">
        <f t="shared" si="0"/>
        <v>0.10313760313760313</v>
      </c>
    </row>
    <row r="39" spans="1:22" x14ac:dyDescent="0.25">
      <c r="A39" s="6">
        <v>108</v>
      </c>
      <c r="B39" s="6" t="s">
        <v>31</v>
      </c>
      <c r="C39" s="7">
        <v>40335</v>
      </c>
      <c r="D39" s="6" t="s">
        <v>16</v>
      </c>
      <c r="E39" s="6" t="s">
        <v>18</v>
      </c>
      <c r="F39" s="12">
        <v>56</v>
      </c>
      <c r="G39" s="6">
        <v>5</v>
      </c>
      <c r="H39" s="6" t="s">
        <v>24</v>
      </c>
      <c r="I39" s="6">
        <v>0</v>
      </c>
      <c r="J39" s="6">
        <v>653</v>
      </c>
      <c r="K39" s="15" t="s">
        <v>40</v>
      </c>
      <c r="L39" s="23">
        <v>108</v>
      </c>
      <c r="N39" s="31"/>
      <c r="O39" s="31"/>
      <c r="P39" s="31"/>
      <c r="Q39" s="31"/>
      <c r="R39" s="31"/>
      <c r="S39" s="31"/>
      <c r="T39" s="27" t="e">
        <f t="shared" si="1"/>
        <v>#DIV/0!</v>
      </c>
      <c r="U39" s="37">
        <f t="shared" si="2"/>
        <v>0</v>
      </c>
      <c r="V39" s="32" t="e">
        <f t="shared" si="0"/>
        <v>#DIV/0!</v>
      </c>
    </row>
    <row r="40" spans="1:22" x14ac:dyDescent="0.25">
      <c r="A40" s="6">
        <v>109</v>
      </c>
      <c r="B40" s="6" t="s">
        <v>31</v>
      </c>
      <c r="C40" s="7">
        <v>40336</v>
      </c>
      <c r="D40" s="6" t="s">
        <v>16</v>
      </c>
      <c r="E40" s="6" t="s">
        <v>20</v>
      </c>
      <c r="F40" s="12">
        <v>56</v>
      </c>
      <c r="G40" s="6">
        <v>4</v>
      </c>
      <c r="H40" s="6" t="s">
        <v>26</v>
      </c>
      <c r="I40" s="6">
        <v>0</v>
      </c>
      <c r="J40" s="6">
        <v>586</v>
      </c>
      <c r="K40" s="15" t="s">
        <v>40</v>
      </c>
      <c r="L40" s="23">
        <v>109</v>
      </c>
      <c r="N40" s="31"/>
      <c r="O40" s="31"/>
      <c r="P40" s="31"/>
      <c r="Q40" s="31"/>
      <c r="R40" s="31"/>
      <c r="S40" s="31"/>
      <c r="T40" s="27" t="e">
        <f t="shared" si="1"/>
        <v>#DIV/0!</v>
      </c>
      <c r="U40" s="37">
        <f t="shared" si="2"/>
        <v>0</v>
      </c>
      <c r="V40" s="32" t="e">
        <f t="shared" si="0"/>
        <v>#DIV/0!</v>
      </c>
    </row>
    <row r="41" spans="1:22" x14ac:dyDescent="0.25">
      <c r="A41" s="6">
        <v>111</v>
      </c>
      <c r="B41" s="8">
        <v>0.25</v>
      </c>
      <c r="C41" s="7">
        <v>40341</v>
      </c>
      <c r="D41" s="6" t="s">
        <v>17</v>
      </c>
      <c r="E41" s="6" t="s">
        <v>18</v>
      </c>
      <c r="F41" s="6">
        <v>79</v>
      </c>
      <c r="G41" s="6">
        <v>2</v>
      </c>
      <c r="H41" s="6" t="s">
        <v>24</v>
      </c>
      <c r="I41" s="6">
        <v>1</v>
      </c>
      <c r="J41" s="6">
        <v>144</v>
      </c>
      <c r="N41" s="27">
        <v>77</v>
      </c>
      <c r="O41" s="27">
        <v>2.13</v>
      </c>
      <c r="P41" s="27">
        <v>27.61</v>
      </c>
      <c r="Q41" s="27">
        <v>14.27</v>
      </c>
      <c r="R41" s="27">
        <v>2.85</v>
      </c>
      <c r="S41" s="27">
        <v>6.35</v>
      </c>
      <c r="T41" s="27">
        <f t="shared" si="1"/>
        <v>2.2280701754385963</v>
      </c>
      <c r="U41" s="37">
        <f t="shared" si="2"/>
        <v>18.0975</v>
      </c>
      <c r="V41" s="32">
        <f t="shared" si="0"/>
        <v>0.11769581433899709</v>
      </c>
    </row>
    <row r="42" spans="1:22" x14ac:dyDescent="0.25">
      <c r="A42" s="6">
        <v>113</v>
      </c>
      <c r="B42" s="8">
        <v>0.25</v>
      </c>
      <c r="C42" s="7">
        <v>40340</v>
      </c>
      <c r="D42" s="6" t="s">
        <v>17</v>
      </c>
      <c r="E42" s="6" t="s">
        <v>20</v>
      </c>
      <c r="F42" s="6">
        <v>68</v>
      </c>
      <c r="G42" s="6">
        <v>3</v>
      </c>
      <c r="H42" s="6" t="s">
        <v>24</v>
      </c>
      <c r="I42" s="6">
        <v>0</v>
      </c>
      <c r="J42" s="6">
        <v>179</v>
      </c>
      <c r="K42" s="16" t="s">
        <v>41</v>
      </c>
      <c r="L42" s="23">
        <v>113</v>
      </c>
      <c r="N42" s="27">
        <v>93</v>
      </c>
      <c r="O42" s="27">
        <v>2.54</v>
      </c>
      <c r="P42" s="27">
        <v>27.3</v>
      </c>
      <c r="Q42" s="27">
        <v>13.54</v>
      </c>
      <c r="R42" s="27">
        <v>3.09</v>
      </c>
      <c r="S42" s="27">
        <v>5.57</v>
      </c>
      <c r="T42" s="27">
        <f t="shared" si="1"/>
        <v>1.8025889967637543</v>
      </c>
      <c r="U42" s="37">
        <f t="shared" si="2"/>
        <v>17.211300000000001</v>
      </c>
      <c r="V42" s="32">
        <f t="shared" si="0"/>
        <v>0.1475774636430717</v>
      </c>
    </row>
    <row r="43" spans="1:22" x14ac:dyDescent="0.25">
      <c r="A43" s="6">
        <v>118</v>
      </c>
      <c r="B43" s="8">
        <v>0.25</v>
      </c>
      <c r="C43" s="7">
        <v>40336</v>
      </c>
      <c r="D43" s="6" t="s">
        <v>17</v>
      </c>
      <c r="E43" s="6" t="s">
        <v>18</v>
      </c>
      <c r="F43" s="6">
        <v>66</v>
      </c>
      <c r="G43" s="6">
        <v>2</v>
      </c>
      <c r="H43" s="6" t="s">
        <v>26</v>
      </c>
      <c r="I43" s="6">
        <v>2</v>
      </c>
      <c r="J43" s="6" t="s">
        <v>21</v>
      </c>
      <c r="N43" s="27">
        <v>81</v>
      </c>
      <c r="O43" s="27">
        <v>2.5499999999999998</v>
      </c>
      <c r="P43" s="27">
        <v>31.04</v>
      </c>
      <c r="Q43" s="27">
        <v>14.85</v>
      </c>
      <c r="R43" s="27">
        <v>2.98</v>
      </c>
      <c r="S43" s="27">
        <v>6.26</v>
      </c>
      <c r="T43" s="27">
        <f t="shared" si="1"/>
        <v>2.1006711409395971</v>
      </c>
      <c r="U43" s="37">
        <f t="shared" si="2"/>
        <v>18.654799999999998</v>
      </c>
      <c r="V43" s="32">
        <f t="shared" si="0"/>
        <v>0.13669404121191328</v>
      </c>
    </row>
    <row r="44" spans="1:22" x14ac:dyDescent="0.25">
      <c r="A44" s="6">
        <v>122</v>
      </c>
      <c r="B44" s="6" t="s">
        <v>31</v>
      </c>
      <c r="C44" s="7">
        <v>40340</v>
      </c>
      <c r="D44" s="6" t="s">
        <v>16</v>
      </c>
      <c r="E44" s="6" t="s">
        <v>20</v>
      </c>
      <c r="F44" s="6">
        <v>73</v>
      </c>
      <c r="G44" s="6">
        <v>4</v>
      </c>
      <c r="H44" s="6" t="s">
        <v>24</v>
      </c>
      <c r="I44" s="6">
        <v>0</v>
      </c>
      <c r="J44" s="6">
        <v>960</v>
      </c>
      <c r="K44" s="15" t="s">
        <v>40</v>
      </c>
      <c r="L44" s="25">
        <v>122</v>
      </c>
      <c r="N44" s="27">
        <v>106</v>
      </c>
      <c r="O44" s="27">
        <v>3.71</v>
      </c>
      <c r="P44" s="27">
        <v>34.340000000000003</v>
      </c>
      <c r="Q44" s="27">
        <v>14.22</v>
      </c>
      <c r="R44" s="27">
        <v>3.46</v>
      </c>
      <c r="S44" s="27">
        <v>5.28</v>
      </c>
      <c r="T44" s="27">
        <f t="shared" si="1"/>
        <v>1.5260115606936417</v>
      </c>
      <c r="U44" s="37">
        <f t="shared" si="2"/>
        <v>18.268800000000002</v>
      </c>
      <c r="V44" s="32">
        <f t="shared" si="0"/>
        <v>0.20307847258714307</v>
      </c>
    </row>
    <row r="45" spans="1:22" x14ac:dyDescent="0.25">
      <c r="A45" s="6">
        <v>131</v>
      </c>
      <c r="B45" s="8">
        <v>0.4</v>
      </c>
      <c r="C45" s="7">
        <v>40341</v>
      </c>
      <c r="D45" s="6" t="s">
        <v>17</v>
      </c>
      <c r="E45" s="6" t="s">
        <v>20</v>
      </c>
      <c r="F45" s="6">
        <v>83</v>
      </c>
      <c r="G45" s="6">
        <v>2</v>
      </c>
      <c r="H45" s="6" t="s">
        <v>24</v>
      </c>
      <c r="I45" s="6">
        <v>1</v>
      </c>
      <c r="J45" s="6">
        <v>321</v>
      </c>
      <c r="K45" s="17" t="s">
        <v>41</v>
      </c>
      <c r="L45" s="25">
        <v>131</v>
      </c>
      <c r="N45" s="30"/>
      <c r="O45" s="30"/>
      <c r="P45" s="30"/>
      <c r="Q45" s="30"/>
      <c r="R45" s="30"/>
      <c r="S45" s="30"/>
      <c r="T45" s="27" t="e">
        <f t="shared" si="1"/>
        <v>#DIV/0!</v>
      </c>
      <c r="U45" s="37">
        <f t="shared" si="2"/>
        <v>0</v>
      </c>
      <c r="V45" s="32" t="e">
        <f t="shared" si="0"/>
        <v>#DIV/0!</v>
      </c>
    </row>
    <row r="46" spans="1:22" x14ac:dyDescent="0.25">
      <c r="A46" s="6">
        <v>132</v>
      </c>
      <c r="B46" s="6" t="s">
        <v>31</v>
      </c>
      <c r="C46" s="7">
        <v>40344</v>
      </c>
      <c r="D46" s="6" t="s">
        <v>16</v>
      </c>
      <c r="E46" s="6" t="s">
        <v>20</v>
      </c>
      <c r="F46" s="6">
        <v>71</v>
      </c>
      <c r="G46" s="6">
        <v>3</v>
      </c>
      <c r="H46" s="6" t="s">
        <v>24</v>
      </c>
      <c r="I46" s="6">
        <v>1</v>
      </c>
      <c r="J46" s="6">
        <v>332</v>
      </c>
      <c r="K46" s="17" t="s">
        <v>41</v>
      </c>
      <c r="L46" s="25">
        <v>132</v>
      </c>
      <c r="N46" s="30"/>
      <c r="O46" s="30"/>
      <c r="P46" s="30"/>
      <c r="Q46" s="30"/>
      <c r="R46" s="30"/>
      <c r="S46" s="30"/>
    </row>
    <row r="47" spans="1:22" x14ac:dyDescent="0.25">
      <c r="A47" s="6">
        <v>135</v>
      </c>
      <c r="B47" s="8">
        <v>0.4</v>
      </c>
      <c r="C47" s="7">
        <v>40336</v>
      </c>
      <c r="D47" s="6" t="s">
        <v>16</v>
      </c>
      <c r="E47" s="6" t="s">
        <v>18</v>
      </c>
      <c r="F47" s="6">
        <v>64</v>
      </c>
      <c r="G47" s="6">
        <v>4</v>
      </c>
      <c r="H47" s="6" t="s">
        <v>24</v>
      </c>
      <c r="I47" s="6">
        <v>0</v>
      </c>
      <c r="J47" s="6">
        <v>594</v>
      </c>
      <c r="K47" s="15" t="s">
        <v>40</v>
      </c>
      <c r="L47" s="25">
        <v>135</v>
      </c>
      <c r="N47" s="30"/>
      <c r="O47" s="30"/>
      <c r="P47" s="30"/>
      <c r="Q47" s="30"/>
      <c r="R47" s="30"/>
      <c r="S47" s="30"/>
      <c r="T47" s="27" t="e">
        <f t="shared" si="1"/>
        <v>#DIV/0!</v>
      </c>
      <c r="U47" s="37">
        <f t="shared" si="2"/>
        <v>0</v>
      </c>
      <c r="V47" s="32" t="e">
        <f t="shared" ref="V47:V78" si="3">O47/U47</f>
        <v>#DIV/0!</v>
      </c>
    </row>
    <row r="48" spans="1:22" x14ac:dyDescent="0.25">
      <c r="A48" s="6">
        <v>158</v>
      </c>
      <c r="B48" s="8">
        <v>0.25</v>
      </c>
      <c r="C48" s="7">
        <v>40340</v>
      </c>
      <c r="D48" s="6" t="s">
        <v>16</v>
      </c>
      <c r="E48" s="6" t="s">
        <v>20</v>
      </c>
      <c r="F48" s="6">
        <v>71</v>
      </c>
      <c r="G48" s="6">
        <v>4</v>
      </c>
      <c r="H48" s="6" t="s">
        <v>25</v>
      </c>
      <c r="I48" s="6">
        <v>0</v>
      </c>
      <c r="J48" s="6">
        <v>561</v>
      </c>
      <c r="N48" s="30"/>
      <c r="O48" s="30"/>
      <c r="P48" s="30"/>
      <c r="Q48" s="30"/>
      <c r="R48" s="30"/>
      <c r="S48" s="30"/>
      <c r="T48" s="27" t="e">
        <f t="shared" si="1"/>
        <v>#DIV/0!</v>
      </c>
      <c r="U48" s="37">
        <f t="shared" si="2"/>
        <v>0</v>
      </c>
      <c r="V48" s="32" t="e">
        <f t="shared" si="3"/>
        <v>#DIV/0!</v>
      </c>
    </row>
    <row r="49" spans="1:22" x14ac:dyDescent="0.25">
      <c r="A49" s="6">
        <v>164</v>
      </c>
      <c r="B49" s="6" t="s">
        <v>31</v>
      </c>
      <c r="C49" s="7">
        <v>40338</v>
      </c>
      <c r="D49" s="6" t="s">
        <v>17</v>
      </c>
      <c r="E49" s="6" t="s">
        <v>20</v>
      </c>
      <c r="F49" s="6">
        <v>113</v>
      </c>
      <c r="G49" s="6">
        <v>3</v>
      </c>
      <c r="H49" s="6" t="s">
        <v>24</v>
      </c>
      <c r="I49" s="6">
        <v>3</v>
      </c>
      <c r="J49" s="6">
        <v>1047</v>
      </c>
      <c r="N49" s="27">
        <v>103</v>
      </c>
      <c r="O49" s="27">
        <v>3.23</v>
      </c>
      <c r="P49" s="27">
        <v>31.35</v>
      </c>
      <c r="Q49" s="27">
        <v>16.27</v>
      </c>
      <c r="R49" s="27">
        <v>2.94</v>
      </c>
      <c r="S49" s="27">
        <v>6.99</v>
      </c>
      <c r="T49" s="27">
        <f t="shared" si="1"/>
        <v>2.3775510204081636</v>
      </c>
      <c r="U49" s="37">
        <f t="shared" si="2"/>
        <v>20.550599999999999</v>
      </c>
      <c r="V49" s="32">
        <f t="shared" si="3"/>
        <v>0.15717302657829943</v>
      </c>
    </row>
    <row r="50" spans="1:22" x14ac:dyDescent="0.25">
      <c r="A50" s="6">
        <v>166</v>
      </c>
      <c r="B50" s="6" t="s">
        <v>31</v>
      </c>
      <c r="C50" s="7">
        <v>40341</v>
      </c>
      <c r="D50" s="6" t="s">
        <v>17</v>
      </c>
      <c r="E50" s="6" t="s">
        <v>20</v>
      </c>
      <c r="F50" s="6">
        <v>101</v>
      </c>
      <c r="G50" s="6">
        <v>4</v>
      </c>
      <c r="H50" s="6" t="s">
        <v>24</v>
      </c>
      <c r="I50" s="6">
        <v>0</v>
      </c>
      <c r="J50" s="6">
        <v>1118</v>
      </c>
      <c r="N50" s="27">
        <v>85</v>
      </c>
      <c r="O50" s="27">
        <v>3.04</v>
      </c>
      <c r="P50" s="27">
        <v>34.51</v>
      </c>
      <c r="Q50" s="27">
        <v>176.82</v>
      </c>
      <c r="R50" s="27">
        <v>3.18</v>
      </c>
      <c r="S50" s="27">
        <v>6.71</v>
      </c>
      <c r="T50" s="27">
        <f t="shared" si="1"/>
        <v>2.1100628930817611</v>
      </c>
      <c r="U50" s="37">
        <f t="shared" si="2"/>
        <v>21.337800000000001</v>
      </c>
      <c r="V50" s="32">
        <f t="shared" si="3"/>
        <v>0.14247017030809173</v>
      </c>
    </row>
    <row r="51" spans="1:22" x14ac:dyDescent="0.25">
      <c r="A51" s="6">
        <v>167</v>
      </c>
      <c r="B51" s="6" t="s">
        <v>31</v>
      </c>
      <c r="C51" s="7">
        <v>40332</v>
      </c>
      <c r="D51" s="6" t="s">
        <v>16</v>
      </c>
      <c r="E51" s="6" t="s">
        <v>20</v>
      </c>
      <c r="F51" s="6">
        <v>64</v>
      </c>
      <c r="G51" s="6">
        <v>4</v>
      </c>
      <c r="H51" s="6" t="s">
        <v>24</v>
      </c>
      <c r="I51" s="6">
        <v>0</v>
      </c>
      <c r="J51" s="6">
        <v>552</v>
      </c>
      <c r="K51" s="18" t="s">
        <v>40</v>
      </c>
      <c r="L51" s="25">
        <v>167</v>
      </c>
      <c r="N51" s="27">
        <v>112</v>
      </c>
      <c r="O51" s="27">
        <v>4.3600000000000003</v>
      </c>
      <c r="P51" s="27">
        <v>38.6</v>
      </c>
      <c r="Q51" s="27">
        <v>15.43</v>
      </c>
      <c r="R51" s="27">
        <v>3.5</v>
      </c>
      <c r="S51" s="27">
        <v>5.59</v>
      </c>
      <c r="T51" s="27">
        <f t="shared" si="1"/>
        <v>1.5971428571428572</v>
      </c>
      <c r="U51" s="37">
        <f t="shared" si="2"/>
        <v>19.564999999999998</v>
      </c>
      <c r="V51" s="32">
        <f t="shared" si="3"/>
        <v>0.22284692052133917</v>
      </c>
    </row>
    <row r="52" spans="1:22" x14ac:dyDescent="0.25">
      <c r="A52" s="6">
        <v>193</v>
      </c>
      <c r="B52" s="8">
        <v>0.25</v>
      </c>
      <c r="C52" s="7">
        <v>40344</v>
      </c>
      <c r="D52" s="6" t="s">
        <v>16</v>
      </c>
      <c r="E52" s="6" t="s">
        <v>20</v>
      </c>
      <c r="F52" s="6">
        <v>58</v>
      </c>
      <c r="G52" s="6">
        <v>2</v>
      </c>
      <c r="H52" s="6" t="s">
        <v>24</v>
      </c>
      <c r="I52" s="6">
        <v>0</v>
      </c>
      <c r="J52" s="6">
        <v>240</v>
      </c>
      <c r="N52" s="27">
        <v>141</v>
      </c>
      <c r="O52" s="27">
        <v>4.0999999999999996</v>
      </c>
      <c r="P52" s="27">
        <v>28.46</v>
      </c>
      <c r="Q52" s="27">
        <v>13.6</v>
      </c>
      <c r="R52" s="27">
        <v>3.3</v>
      </c>
      <c r="S52" s="27">
        <v>5.23</v>
      </c>
      <c r="T52" s="27">
        <f t="shared" si="1"/>
        <v>1.5848484848484852</v>
      </c>
      <c r="U52" s="37">
        <f t="shared" si="2"/>
        <v>17.259</v>
      </c>
      <c r="V52" s="32">
        <f t="shared" si="3"/>
        <v>0.23755721652471171</v>
      </c>
    </row>
    <row r="53" spans="1:22" x14ac:dyDescent="0.25">
      <c r="A53" s="6">
        <v>194</v>
      </c>
      <c r="B53" s="8">
        <v>0.4</v>
      </c>
      <c r="C53" s="7">
        <v>40338</v>
      </c>
      <c r="D53" s="6" t="s">
        <v>16</v>
      </c>
      <c r="E53" s="6" t="s">
        <v>20</v>
      </c>
      <c r="F53" s="6">
        <v>73</v>
      </c>
      <c r="G53" s="6">
        <v>1</v>
      </c>
      <c r="H53" s="6" t="s">
        <v>24</v>
      </c>
      <c r="I53" s="6">
        <v>0</v>
      </c>
      <c r="J53" s="6">
        <v>65</v>
      </c>
      <c r="K53" s="16" t="s">
        <v>41</v>
      </c>
      <c r="L53" s="25">
        <v>194</v>
      </c>
      <c r="N53" s="27">
        <v>57</v>
      </c>
      <c r="O53" s="27">
        <v>1.33</v>
      </c>
      <c r="P53" s="27">
        <v>23.38</v>
      </c>
      <c r="Q53" s="27">
        <v>13.62</v>
      </c>
      <c r="R53" s="27">
        <v>3.05</v>
      </c>
      <c r="S53" s="27">
        <v>5.68</v>
      </c>
      <c r="T53" s="27">
        <f t="shared" si="1"/>
        <v>1.8622950819672131</v>
      </c>
      <c r="U53" s="37">
        <f t="shared" si="2"/>
        <v>17.323999999999998</v>
      </c>
      <c r="V53" s="32">
        <f t="shared" si="3"/>
        <v>7.6772108058185184E-2</v>
      </c>
    </row>
    <row r="54" spans="1:22" x14ac:dyDescent="0.25">
      <c r="A54" s="6">
        <v>196</v>
      </c>
      <c r="B54" s="6" t="s">
        <v>31</v>
      </c>
      <c r="C54" s="7">
        <v>40336</v>
      </c>
      <c r="D54" s="6" t="s">
        <v>17</v>
      </c>
      <c r="E54" s="6" t="s">
        <v>20</v>
      </c>
      <c r="F54" s="6">
        <v>85</v>
      </c>
      <c r="G54" s="6">
        <v>4</v>
      </c>
      <c r="H54" s="6" t="s">
        <v>24</v>
      </c>
      <c r="I54" s="6">
        <v>0</v>
      </c>
      <c r="J54" s="6">
        <v>1003</v>
      </c>
      <c r="K54" s="17" t="s">
        <v>41</v>
      </c>
      <c r="L54" s="25">
        <v>196</v>
      </c>
      <c r="N54" s="27">
        <v>94</v>
      </c>
      <c r="O54" s="27">
        <v>4.3</v>
      </c>
      <c r="P54" s="27">
        <v>45.29</v>
      </c>
      <c r="Q54" s="27">
        <v>19.12</v>
      </c>
      <c r="R54" s="27">
        <v>3.48</v>
      </c>
      <c r="S54" s="27">
        <v>6.98</v>
      </c>
      <c r="T54" s="27">
        <f t="shared" si="1"/>
        <v>2.0057471264367819</v>
      </c>
      <c r="U54" s="37">
        <f t="shared" si="2"/>
        <v>24.290400000000002</v>
      </c>
      <c r="V54" s="32">
        <f t="shared" si="3"/>
        <v>0.17702466818166845</v>
      </c>
    </row>
    <row r="55" spans="1:22" x14ac:dyDescent="0.25">
      <c r="A55" s="6">
        <v>199</v>
      </c>
      <c r="B55" s="6" t="s">
        <v>31</v>
      </c>
      <c r="C55" s="7">
        <v>40335</v>
      </c>
      <c r="D55" s="6" t="s">
        <v>17</v>
      </c>
      <c r="E55" s="6" t="s">
        <v>20</v>
      </c>
      <c r="F55" s="6">
        <v>106</v>
      </c>
      <c r="G55" s="6">
        <v>4</v>
      </c>
      <c r="H55" s="6" t="s">
        <v>24</v>
      </c>
      <c r="I55" s="6">
        <v>1</v>
      </c>
      <c r="J55" s="6">
        <v>1041</v>
      </c>
      <c r="K55" s="17" t="s">
        <v>41</v>
      </c>
      <c r="L55" s="25">
        <v>199</v>
      </c>
      <c r="N55" s="27">
        <v>72</v>
      </c>
      <c r="O55" s="27">
        <v>3.05</v>
      </c>
      <c r="P55" s="27">
        <v>42.42</v>
      </c>
      <c r="Q55" s="27">
        <v>18.61</v>
      </c>
      <c r="R55" s="27">
        <v>3.3</v>
      </c>
      <c r="S55" s="27">
        <v>7.04</v>
      </c>
      <c r="T55" s="27">
        <f t="shared" si="1"/>
        <v>2.1333333333333333</v>
      </c>
      <c r="U55" s="37">
        <f t="shared" si="2"/>
        <v>23.231999999999999</v>
      </c>
      <c r="V55" s="32">
        <f t="shared" si="3"/>
        <v>0.13128443526170799</v>
      </c>
    </row>
    <row r="56" spans="1:22" x14ac:dyDescent="0.25">
      <c r="A56" s="6">
        <v>200</v>
      </c>
      <c r="B56" s="6" t="s">
        <v>31</v>
      </c>
      <c r="C56" s="7">
        <v>40335</v>
      </c>
      <c r="D56" s="6" t="s">
        <v>17</v>
      </c>
      <c r="E56" s="6" t="s">
        <v>20</v>
      </c>
      <c r="F56" s="6">
        <v>95</v>
      </c>
      <c r="G56" s="6">
        <v>1</v>
      </c>
      <c r="H56" s="6" t="s">
        <v>24</v>
      </c>
      <c r="I56" s="6">
        <v>2</v>
      </c>
      <c r="J56" s="6">
        <v>242</v>
      </c>
      <c r="K56" s="17" t="s">
        <v>41</v>
      </c>
      <c r="L56" s="25">
        <v>200</v>
      </c>
      <c r="N56" s="27">
        <v>96</v>
      </c>
      <c r="O56" s="27">
        <v>2.62</v>
      </c>
      <c r="P56" s="27">
        <v>27.33</v>
      </c>
      <c r="Q56" s="27">
        <v>14.29</v>
      </c>
      <c r="R56" s="27">
        <v>2.79</v>
      </c>
      <c r="S56" s="27">
        <v>6.44</v>
      </c>
      <c r="T56" s="27">
        <f t="shared" si="1"/>
        <v>2.3082437275985663</v>
      </c>
      <c r="U56" s="37">
        <f t="shared" si="2"/>
        <v>17.967600000000001</v>
      </c>
      <c r="V56" s="32">
        <f t="shared" si="3"/>
        <v>0.1458180280059663</v>
      </c>
    </row>
    <row r="57" spans="1:22" x14ac:dyDescent="0.25">
      <c r="A57" s="6">
        <v>205</v>
      </c>
      <c r="B57" s="6" t="s">
        <v>31</v>
      </c>
      <c r="C57" s="7">
        <v>40333</v>
      </c>
      <c r="D57" s="6" t="s">
        <v>16</v>
      </c>
      <c r="E57" s="6" t="s">
        <v>20</v>
      </c>
      <c r="F57" s="12">
        <v>59</v>
      </c>
      <c r="G57" s="6">
        <v>3</v>
      </c>
      <c r="H57" s="6" t="s">
        <v>24</v>
      </c>
      <c r="I57" s="6">
        <v>0</v>
      </c>
      <c r="J57" s="6">
        <v>915</v>
      </c>
      <c r="K57" s="15" t="s">
        <v>40</v>
      </c>
      <c r="L57" s="25">
        <v>205</v>
      </c>
      <c r="N57" s="27">
        <v>63</v>
      </c>
      <c r="O57" s="27">
        <v>2.2000000000000002</v>
      </c>
      <c r="P57" s="27">
        <v>34.979999999999997</v>
      </c>
      <c r="Q57" s="27">
        <v>14.13</v>
      </c>
      <c r="R57" s="27">
        <v>3.42</v>
      </c>
      <c r="S57" s="27">
        <v>5.32</v>
      </c>
      <c r="T57" s="27">
        <f t="shared" si="1"/>
        <v>1.5555555555555556</v>
      </c>
      <c r="U57" s="37">
        <f t="shared" si="2"/>
        <v>18.194400000000002</v>
      </c>
      <c r="V57" s="32">
        <f t="shared" si="3"/>
        <v>0.12091632590247549</v>
      </c>
    </row>
    <row r="58" spans="1:22" x14ac:dyDescent="0.25">
      <c r="A58" s="6">
        <v>206</v>
      </c>
      <c r="B58" s="6" t="s">
        <v>31</v>
      </c>
      <c r="C58" s="7">
        <v>40335</v>
      </c>
      <c r="D58" s="6" t="s">
        <v>16</v>
      </c>
      <c r="E58" s="6" t="s">
        <v>20</v>
      </c>
      <c r="F58" s="6">
        <v>67</v>
      </c>
      <c r="G58" s="6">
        <v>4</v>
      </c>
      <c r="H58" s="6" t="s">
        <v>24</v>
      </c>
      <c r="I58" s="6">
        <v>0</v>
      </c>
      <c r="J58" s="6">
        <v>378</v>
      </c>
      <c r="K58" s="15" t="s">
        <v>40</v>
      </c>
      <c r="L58" s="25">
        <v>206</v>
      </c>
      <c r="N58" s="27">
        <v>118</v>
      </c>
      <c r="O58" s="27">
        <v>4.2300000000000004</v>
      </c>
      <c r="P58" s="27">
        <v>35.869999999999997</v>
      </c>
      <c r="Q58" s="27">
        <v>16.28</v>
      </c>
      <c r="R58" s="27">
        <v>3.64</v>
      </c>
      <c r="S58" s="27">
        <v>5.78</v>
      </c>
      <c r="T58" s="27">
        <f t="shared" si="1"/>
        <v>1.5879120879120878</v>
      </c>
      <c r="U58" s="37">
        <f t="shared" si="2"/>
        <v>21.039200000000001</v>
      </c>
      <c r="V58" s="32">
        <f t="shared" si="3"/>
        <v>0.20105327198752806</v>
      </c>
    </row>
    <row r="59" spans="1:22" x14ac:dyDescent="0.25">
      <c r="A59" s="6">
        <v>208</v>
      </c>
      <c r="B59" s="6" t="s">
        <v>31</v>
      </c>
      <c r="C59" s="7">
        <v>40336</v>
      </c>
      <c r="D59" s="6" t="s">
        <v>17</v>
      </c>
      <c r="E59" s="6" t="s">
        <v>20</v>
      </c>
      <c r="F59" s="6">
        <v>97</v>
      </c>
      <c r="G59" s="6">
        <v>5</v>
      </c>
      <c r="H59" s="6" t="s">
        <v>24</v>
      </c>
      <c r="I59" s="6">
        <v>2</v>
      </c>
      <c r="J59" s="6">
        <v>1503</v>
      </c>
      <c r="K59" s="17" t="s">
        <v>41</v>
      </c>
      <c r="L59" s="25">
        <v>208</v>
      </c>
      <c r="N59" s="27">
        <v>94</v>
      </c>
      <c r="O59" s="27">
        <v>3.01</v>
      </c>
      <c r="P59" s="27">
        <v>31.69</v>
      </c>
      <c r="Q59" s="27">
        <v>15.67</v>
      </c>
      <c r="R59" s="27">
        <v>2.95</v>
      </c>
      <c r="S59" s="27">
        <v>6.62</v>
      </c>
      <c r="T59" s="27">
        <f t="shared" si="1"/>
        <v>2.2440677966101692</v>
      </c>
      <c r="U59" s="37">
        <f t="shared" si="2"/>
        <v>19.529</v>
      </c>
      <c r="V59" s="32">
        <f t="shared" si="3"/>
        <v>0.15412975574786214</v>
      </c>
    </row>
    <row r="60" spans="1:22" x14ac:dyDescent="0.25">
      <c r="A60" s="6">
        <v>212</v>
      </c>
      <c r="B60" s="6" t="s">
        <v>31</v>
      </c>
      <c r="C60" s="7">
        <v>40339</v>
      </c>
      <c r="D60" s="6" t="s">
        <v>17</v>
      </c>
      <c r="E60" s="6" t="s">
        <v>20</v>
      </c>
      <c r="F60" s="6">
        <v>96</v>
      </c>
      <c r="G60" s="6">
        <v>3</v>
      </c>
      <c r="H60" s="6" t="s">
        <v>26</v>
      </c>
      <c r="I60" s="6">
        <v>3</v>
      </c>
      <c r="J60" s="6">
        <v>1051</v>
      </c>
      <c r="N60" s="27">
        <v>82</v>
      </c>
      <c r="O60" s="27">
        <v>2.88</v>
      </c>
      <c r="P60" s="27">
        <v>35.119999999999997</v>
      </c>
      <c r="Q60" s="27">
        <v>16.8</v>
      </c>
      <c r="R60" s="27">
        <v>3.1</v>
      </c>
      <c r="S60" s="27">
        <v>6.77</v>
      </c>
      <c r="T60" s="27">
        <f t="shared" si="1"/>
        <v>2.1838709677419352</v>
      </c>
      <c r="U60" s="37">
        <f t="shared" si="2"/>
        <v>20.986999999999998</v>
      </c>
      <c r="V60" s="32">
        <f t="shared" si="3"/>
        <v>0.13722780769047507</v>
      </c>
    </row>
    <row r="61" spans="1:22" x14ac:dyDescent="0.25">
      <c r="A61" s="6">
        <v>218</v>
      </c>
      <c r="B61" s="8">
        <v>0.4</v>
      </c>
      <c r="C61" s="7">
        <v>40338</v>
      </c>
      <c r="D61" s="6" t="s">
        <v>17</v>
      </c>
      <c r="E61" s="6" t="s">
        <v>20</v>
      </c>
      <c r="F61" s="6">
        <v>95</v>
      </c>
      <c r="G61" s="6">
        <v>1</v>
      </c>
      <c r="H61" s="6" t="s">
        <v>24</v>
      </c>
      <c r="I61" s="6">
        <v>3</v>
      </c>
      <c r="J61" s="6" t="s">
        <v>21</v>
      </c>
      <c r="K61" s="19" t="s">
        <v>41</v>
      </c>
      <c r="L61" s="25">
        <v>218</v>
      </c>
      <c r="N61" s="27">
        <v>87</v>
      </c>
      <c r="O61" s="27">
        <v>2.21</v>
      </c>
      <c r="P61" s="27">
        <v>25.36</v>
      </c>
      <c r="Q61" s="27">
        <v>15.41</v>
      </c>
      <c r="R61" s="27">
        <v>2.94</v>
      </c>
      <c r="S61" s="27">
        <v>6.68</v>
      </c>
      <c r="T61" s="27">
        <f t="shared" si="1"/>
        <v>2.2721088435374148</v>
      </c>
      <c r="U61" s="37">
        <f t="shared" si="2"/>
        <v>19.639199999999999</v>
      </c>
      <c r="V61" s="32">
        <f t="shared" si="3"/>
        <v>0.11253004195690253</v>
      </c>
    </row>
    <row r="62" spans="1:22" x14ac:dyDescent="0.25">
      <c r="A62" s="6">
        <v>220</v>
      </c>
      <c r="B62" s="6" t="s">
        <v>32</v>
      </c>
      <c r="C62" s="7">
        <v>40339</v>
      </c>
      <c r="D62" s="6" t="s">
        <v>17</v>
      </c>
      <c r="E62" s="6" t="s">
        <v>20</v>
      </c>
      <c r="F62" s="6">
        <v>69</v>
      </c>
      <c r="G62" s="6">
        <v>2</v>
      </c>
      <c r="H62" s="6" t="s">
        <v>24</v>
      </c>
      <c r="I62" s="6">
        <v>0</v>
      </c>
      <c r="J62" s="6" t="s">
        <v>21</v>
      </c>
      <c r="N62" s="30"/>
      <c r="O62" s="30"/>
      <c r="P62" s="30"/>
      <c r="Q62" s="30"/>
      <c r="R62" s="30"/>
      <c r="S62" s="30"/>
      <c r="T62" s="27" t="e">
        <f t="shared" si="1"/>
        <v>#DIV/0!</v>
      </c>
      <c r="U62" s="37">
        <f t="shared" si="2"/>
        <v>0</v>
      </c>
      <c r="V62" s="32" t="e">
        <f t="shared" si="3"/>
        <v>#DIV/0!</v>
      </c>
    </row>
    <row r="63" spans="1:22" x14ac:dyDescent="0.25">
      <c r="A63" s="6">
        <v>223</v>
      </c>
      <c r="B63" s="6" t="s">
        <v>31</v>
      </c>
      <c r="C63" s="7">
        <v>40328</v>
      </c>
      <c r="D63" s="6" t="s">
        <v>17</v>
      </c>
      <c r="E63" s="6" t="s">
        <v>20</v>
      </c>
      <c r="F63" s="6">
        <v>94</v>
      </c>
      <c r="G63" s="6">
        <v>4</v>
      </c>
      <c r="H63" s="6" t="s">
        <v>24</v>
      </c>
      <c r="I63" s="6">
        <v>0</v>
      </c>
      <c r="J63" s="6">
        <v>778</v>
      </c>
      <c r="K63" s="15" t="s">
        <v>40</v>
      </c>
      <c r="L63" s="25">
        <v>223</v>
      </c>
      <c r="N63" s="27">
        <v>50</v>
      </c>
      <c r="O63" s="27">
        <v>2.21</v>
      </c>
      <c r="P63" s="27">
        <v>44.28</v>
      </c>
      <c r="Q63" s="27">
        <v>17.93</v>
      </c>
      <c r="R63" s="27">
        <v>3.47</v>
      </c>
      <c r="S63" s="27">
        <v>6.5</v>
      </c>
      <c r="T63" s="27">
        <f t="shared" si="1"/>
        <v>1.8731988472622478</v>
      </c>
      <c r="U63" s="37">
        <f t="shared" si="2"/>
        <v>22.555</v>
      </c>
      <c r="V63" s="32">
        <f t="shared" si="3"/>
        <v>9.7982708933717577E-2</v>
      </c>
    </row>
    <row r="64" spans="1:22" x14ac:dyDescent="0.25">
      <c r="A64" s="6">
        <v>226</v>
      </c>
      <c r="B64" s="6" t="s">
        <v>31</v>
      </c>
      <c r="C64" s="7">
        <v>40330</v>
      </c>
      <c r="D64" s="6" t="s">
        <v>17</v>
      </c>
      <c r="E64" s="6" t="s">
        <v>20</v>
      </c>
      <c r="F64" s="6">
        <v>96</v>
      </c>
      <c r="G64" s="6">
        <v>4</v>
      </c>
      <c r="H64" s="6" t="s">
        <v>24</v>
      </c>
      <c r="I64" s="6">
        <v>1</v>
      </c>
      <c r="J64" s="6">
        <v>991</v>
      </c>
      <c r="K64" s="17" t="s">
        <v>41</v>
      </c>
      <c r="L64" s="25">
        <v>226</v>
      </c>
      <c r="N64" s="27">
        <v>78</v>
      </c>
      <c r="O64" s="27">
        <v>3.28</v>
      </c>
      <c r="P64" s="27">
        <v>42.06</v>
      </c>
      <c r="Q64" s="27">
        <v>17.84</v>
      </c>
      <c r="R64" s="27">
        <v>3.42</v>
      </c>
      <c r="S64" s="27">
        <v>6.57</v>
      </c>
      <c r="T64" s="27">
        <f t="shared" si="1"/>
        <v>1.9210526315789476</v>
      </c>
      <c r="U64" s="37">
        <f t="shared" si="2"/>
        <v>22.4694</v>
      </c>
      <c r="V64" s="32">
        <f t="shared" si="3"/>
        <v>0.1459763055533303</v>
      </c>
    </row>
    <row r="65" spans="1:22" x14ac:dyDescent="0.25">
      <c r="A65" s="6">
        <v>231</v>
      </c>
      <c r="B65" s="6" t="s">
        <v>31</v>
      </c>
      <c r="C65" s="7">
        <v>40332</v>
      </c>
      <c r="D65" s="6" t="s">
        <v>16</v>
      </c>
      <c r="E65" s="6" t="s">
        <v>20</v>
      </c>
      <c r="F65" s="6">
        <v>72</v>
      </c>
      <c r="G65" s="6">
        <v>3</v>
      </c>
      <c r="H65" s="6" t="s">
        <v>24</v>
      </c>
      <c r="I65" s="6">
        <v>0</v>
      </c>
      <c r="J65" s="6">
        <v>531</v>
      </c>
      <c r="K65" s="15" t="s">
        <v>41</v>
      </c>
      <c r="L65" s="25">
        <v>231</v>
      </c>
      <c r="N65" s="30"/>
      <c r="O65" s="30"/>
      <c r="P65" s="30"/>
      <c r="Q65" s="30"/>
      <c r="R65" s="30"/>
      <c r="S65" s="30"/>
      <c r="T65" s="27" t="e">
        <f t="shared" si="1"/>
        <v>#DIV/0!</v>
      </c>
      <c r="U65" s="37">
        <f t="shared" si="2"/>
        <v>0</v>
      </c>
      <c r="V65" s="32" t="e">
        <f t="shared" si="3"/>
        <v>#DIV/0!</v>
      </c>
    </row>
    <row r="66" spans="1:22" x14ac:dyDescent="0.25">
      <c r="A66" s="6">
        <v>232</v>
      </c>
      <c r="B66" s="6" t="s">
        <v>31</v>
      </c>
      <c r="C66" s="7">
        <v>40331</v>
      </c>
      <c r="D66" s="6" t="s">
        <v>16</v>
      </c>
      <c r="E66" s="6" t="s">
        <v>20</v>
      </c>
      <c r="F66" s="6">
        <v>71</v>
      </c>
      <c r="G66" s="6">
        <v>1</v>
      </c>
      <c r="H66" s="6" t="s">
        <v>24</v>
      </c>
      <c r="I66" s="6">
        <v>0</v>
      </c>
      <c r="J66" s="6">
        <v>211</v>
      </c>
      <c r="K66" s="15" t="s">
        <v>40</v>
      </c>
      <c r="L66" s="25">
        <v>232</v>
      </c>
      <c r="N66" s="27">
        <v>71</v>
      </c>
      <c r="O66" s="27">
        <v>2.4</v>
      </c>
      <c r="P66" s="27">
        <v>33.79</v>
      </c>
      <c r="Q66" s="27">
        <v>14.71</v>
      </c>
      <c r="R66" s="27">
        <v>3.3</v>
      </c>
      <c r="S66" s="27">
        <v>5.64</v>
      </c>
      <c r="T66" s="27">
        <f t="shared" si="1"/>
        <v>1.709090909090909</v>
      </c>
      <c r="U66" s="37">
        <f t="shared" si="2"/>
        <v>18.611999999999998</v>
      </c>
      <c r="V66" s="32">
        <f t="shared" si="3"/>
        <v>0.12894906511927789</v>
      </c>
    </row>
    <row r="67" spans="1:22" x14ac:dyDescent="0.25">
      <c r="A67" s="6">
        <v>242</v>
      </c>
      <c r="B67" s="6" t="s">
        <v>31</v>
      </c>
      <c r="C67" s="7">
        <v>40334</v>
      </c>
      <c r="D67" s="6" t="s">
        <v>17</v>
      </c>
      <c r="E67" s="6" t="s">
        <v>20</v>
      </c>
      <c r="F67" s="6">
        <v>76</v>
      </c>
      <c r="G67" s="6">
        <v>3</v>
      </c>
      <c r="H67" s="6" t="s">
        <v>26</v>
      </c>
      <c r="I67" s="6">
        <v>0</v>
      </c>
      <c r="J67" s="6">
        <v>153</v>
      </c>
      <c r="K67" s="15" t="s">
        <v>41</v>
      </c>
      <c r="L67" s="25">
        <v>242</v>
      </c>
      <c r="N67" s="27">
        <v>84</v>
      </c>
      <c r="O67" s="27">
        <v>2.88</v>
      </c>
      <c r="P67" s="27">
        <v>34.32</v>
      </c>
      <c r="Q67" s="27">
        <v>19.04</v>
      </c>
      <c r="R67" s="27">
        <v>3.51</v>
      </c>
      <c r="S67" s="27">
        <v>6.99</v>
      </c>
      <c r="T67" s="27">
        <f t="shared" si="1"/>
        <v>1.9914529914529917</v>
      </c>
      <c r="U67" s="37">
        <f t="shared" si="2"/>
        <v>24.5349</v>
      </c>
      <c r="V67" s="32">
        <f t="shared" si="3"/>
        <v>0.11738380837093283</v>
      </c>
    </row>
    <row r="68" spans="1:22" x14ac:dyDescent="0.25">
      <c r="A68" s="6">
        <v>243</v>
      </c>
      <c r="B68" s="6" t="s">
        <v>31</v>
      </c>
      <c r="C68" s="7">
        <v>40330</v>
      </c>
      <c r="D68" s="6" t="s">
        <v>16</v>
      </c>
      <c r="E68" s="6" t="s">
        <v>20</v>
      </c>
      <c r="F68" s="12">
        <v>83</v>
      </c>
      <c r="G68" s="6">
        <v>3</v>
      </c>
      <c r="H68" s="6" t="s">
        <v>24</v>
      </c>
      <c r="I68" s="6">
        <v>0</v>
      </c>
      <c r="J68" s="6">
        <v>988</v>
      </c>
      <c r="K68" s="15" t="s">
        <v>40</v>
      </c>
      <c r="L68" s="25">
        <v>243</v>
      </c>
      <c r="N68" s="27">
        <v>93</v>
      </c>
      <c r="O68" s="27">
        <v>3.66</v>
      </c>
      <c r="P68" s="27">
        <v>38.950000000000003</v>
      </c>
      <c r="Q68" s="27">
        <v>16.010000000000002</v>
      </c>
      <c r="R68" s="27">
        <v>3.49</v>
      </c>
      <c r="S68" s="27">
        <v>5.81</v>
      </c>
      <c r="T68" s="27">
        <f t="shared" si="1"/>
        <v>1.6647564469914038</v>
      </c>
      <c r="U68" s="37">
        <f t="shared" si="2"/>
        <v>20.276900000000001</v>
      </c>
      <c r="V68" s="32">
        <f t="shared" si="3"/>
        <v>0.18050096415132491</v>
      </c>
    </row>
    <row r="69" spans="1:22" x14ac:dyDescent="0.25">
      <c r="A69" s="6">
        <v>247</v>
      </c>
      <c r="B69" s="6" t="s">
        <v>31</v>
      </c>
      <c r="C69" s="7">
        <v>40326</v>
      </c>
      <c r="D69" s="6" t="s">
        <v>17</v>
      </c>
      <c r="E69" s="6" t="s">
        <v>20</v>
      </c>
      <c r="F69" s="6">
        <v>95</v>
      </c>
      <c r="G69" s="6">
        <v>3</v>
      </c>
      <c r="H69" s="6" t="s">
        <v>24</v>
      </c>
      <c r="I69" s="6">
        <v>1</v>
      </c>
      <c r="J69" s="6">
        <v>1124</v>
      </c>
      <c r="K69" s="17" t="s">
        <v>41</v>
      </c>
      <c r="L69" s="25">
        <v>247</v>
      </c>
      <c r="N69" s="27">
        <v>62</v>
      </c>
      <c r="O69" s="27">
        <v>2.38</v>
      </c>
      <c r="P69" s="27">
        <v>45.67</v>
      </c>
      <c r="Q69" s="27">
        <v>18.899999999999999</v>
      </c>
      <c r="R69" s="27">
        <v>3.55</v>
      </c>
      <c r="S69" s="27">
        <v>6.75</v>
      </c>
      <c r="T69" s="27">
        <f t="shared" si="1"/>
        <v>1.9014084507042255</v>
      </c>
      <c r="U69" s="37">
        <f t="shared" si="2"/>
        <v>23.962499999999999</v>
      </c>
      <c r="V69" s="32">
        <f t="shared" si="3"/>
        <v>9.9321857068335948E-2</v>
      </c>
    </row>
    <row r="70" spans="1:22" x14ac:dyDescent="0.25">
      <c r="A70" s="6">
        <v>274</v>
      </c>
      <c r="B70" s="6" t="s">
        <v>31</v>
      </c>
      <c r="C70" s="7">
        <v>40325</v>
      </c>
      <c r="D70" s="6" t="s">
        <v>16</v>
      </c>
      <c r="E70" s="6" t="s">
        <v>18</v>
      </c>
      <c r="F70" s="12">
        <v>64</v>
      </c>
      <c r="G70" s="6">
        <v>4</v>
      </c>
      <c r="H70" s="6" t="s">
        <v>24</v>
      </c>
      <c r="I70" s="6">
        <v>0</v>
      </c>
      <c r="J70" s="6">
        <v>701</v>
      </c>
      <c r="K70" s="15" t="s">
        <v>40</v>
      </c>
      <c r="L70" s="25">
        <v>274</v>
      </c>
      <c r="N70" s="27">
        <v>98</v>
      </c>
      <c r="O70" s="27">
        <v>3.36</v>
      </c>
      <c r="P70" s="27">
        <v>34.270000000000003</v>
      </c>
      <c r="Q70" s="27">
        <v>15.43</v>
      </c>
      <c r="R70" s="27">
        <v>3.57</v>
      </c>
      <c r="S70" s="27">
        <v>5.41</v>
      </c>
      <c r="T70" s="27">
        <f t="shared" si="1"/>
        <v>1.5154061624649862</v>
      </c>
      <c r="U70" s="37">
        <f t="shared" si="2"/>
        <v>19.313700000000001</v>
      </c>
      <c r="V70" s="32">
        <f t="shared" si="3"/>
        <v>0.17396977275198433</v>
      </c>
    </row>
    <row r="71" spans="1:22" x14ac:dyDescent="0.25">
      <c r="A71" s="6">
        <v>275</v>
      </c>
      <c r="B71" s="6" t="s">
        <v>31</v>
      </c>
      <c r="C71" s="7">
        <v>40333</v>
      </c>
      <c r="D71" s="6" t="s">
        <v>17</v>
      </c>
      <c r="E71" s="6" t="s">
        <v>20</v>
      </c>
      <c r="F71" s="6">
        <v>99</v>
      </c>
      <c r="G71" s="6">
        <v>1</v>
      </c>
      <c r="H71" s="6" t="s">
        <v>24</v>
      </c>
      <c r="I71" s="6">
        <v>3</v>
      </c>
      <c r="J71" s="6">
        <v>193</v>
      </c>
      <c r="N71" s="27">
        <v>107</v>
      </c>
      <c r="O71" s="27">
        <v>2.21</v>
      </c>
      <c r="P71" s="27">
        <v>20.61</v>
      </c>
      <c r="Q71" s="27">
        <v>13.94</v>
      </c>
      <c r="R71" s="27">
        <v>2.5499999999999998</v>
      </c>
      <c r="S71" s="27">
        <v>6.83</v>
      </c>
      <c r="T71" s="27">
        <f t="shared" ref="T71:T101" si="4">S71/R71</f>
        <v>2.6784313725490199</v>
      </c>
      <c r="U71" s="37">
        <f t="shared" ref="U71:U101" si="5">R71*S71</f>
        <v>17.416499999999999</v>
      </c>
      <c r="V71" s="32">
        <f t="shared" si="3"/>
        <v>0.1268911664226452</v>
      </c>
    </row>
    <row r="72" spans="1:22" x14ac:dyDescent="0.25">
      <c r="A72" s="6">
        <v>281</v>
      </c>
      <c r="B72" s="6" t="s">
        <v>31</v>
      </c>
      <c r="C72" s="7">
        <v>40327</v>
      </c>
      <c r="D72" s="6" t="s">
        <v>16</v>
      </c>
      <c r="E72" s="6" t="s">
        <v>18</v>
      </c>
      <c r="F72" s="12">
        <v>69</v>
      </c>
      <c r="G72" s="6">
        <v>4</v>
      </c>
      <c r="H72" s="6" t="s">
        <v>24</v>
      </c>
      <c r="I72" s="6">
        <v>0</v>
      </c>
      <c r="J72" s="6">
        <v>782</v>
      </c>
      <c r="N72" s="27">
        <v>145</v>
      </c>
      <c r="O72" s="27">
        <v>5.19</v>
      </c>
      <c r="P72" s="27">
        <v>35.81</v>
      </c>
      <c r="Q72" s="27">
        <v>14.43</v>
      </c>
      <c r="R72" s="27">
        <v>3.4</v>
      </c>
      <c r="S72" s="27">
        <v>5.3</v>
      </c>
      <c r="T72" s="27">
        <f t="shared" si="4"/>
        <v>1.5588235294117647</v>
      </c>
      <c r="U72" s="37">
        <f t="shared" si="5"/>
        <v>18.02</v>
      </c>
      <c r="V72" s="32">
        <f t="shared" si="3"/>
        <v>0.2880133185349612</v>
      </c>
    </row>
    <row r="73" spans="1:22" x14ac:dyDescent="0.25">
      <c r="A73" s="6">
        <v>294</v>
      </c>
      <c r="B73" s="6" t="s">
        <v>31</v>
      </c>
      <c r="C73" s="7">
        <v>40334</v>
      </c>
      <c r="D73" s="6" t="s">
        <v>17</v>
      </c>
      <c r="E73" s="6" t="s">
        <v>18</v>
      </c>
      <c r="F73" s="6">
        <v>93</v>
      </c>
      <c r="G73" s="6">
        <v>4</v>
      </c>
      <c r="H73" s="6" t="s">
        <v>24</v>
      </c>
      <c r="I73" s="6">
        <v>1</v>
      </c>
      <c r="J73" s="6">
        <v>1006</v>
      </c>
      <c r="K73" s="15" t="s">
        <v>41</v>
      </c>
      <c r="L73" s="22">
        <v>294</v>
      </c>
      <c r="N73" s="27">
        <v>103</v>
      </c>
      <c r="O73" s="27">
        <v>5.16</v>
      </c>
      <c r="P73" s="27">
        <v>49.6</v>
      </c>
      <c r="Q73" s="27">
        <v>20.05</v>
      </c>
      <c r="R73" s="27">
        <v>3.47</v>
      </c>
      <c r="S73" s="27">
        <v>7.17</v>
      </c>
      <c r="T73" s="27">
        <f t="shared" si="4"/>
        <v>2.0662824207492796</v>
      </c>
      <c r="U73" s="37">
        <f t="shared" si="5"/>
        <v>24.879900000000003</v>
      </c>
      <c r="V73" s="32">
        <f t="shared" si="3"/>
        <v>0.20739633197882626</v>
      </c>
    </row>
    <row r="74" spans="1:22" x14ac:dyDescent="0.25">
      <c r="A74" s="6">
        <v>308</v>
      </c>
      <c r="B74" s="6" t="s">
        <v>31</v>
      </c>
      <c r="C74" s="7">
        <v>40331</v>
      </c>
      <c r="D74" s="6" t="s">
        <v>17</v>
      </c>
      <c r="E74" s="6" t="s">
        <v>20</v>
      </c>
      <c r="F74" s="6">
        <v>103</v>
      </c>
      <c r="G74" s="6">
        <v>4</v>
      </c>
      <c r="H74" s="6" t="s">
        <v>25</v>
      </c>
      <c r="I74" s="6">
        <v>1</v>
      </c>
      <c r="J74" s="6">
        <v>971</v>
      </c>
      <c r="K74" s="17" t="s">
        <v>41</v>
      </c>
      <c r="L74" s="25">
        <v>308</v>
      </c>
      <c r="N74" s="27">
        <v>77</v>
      </c>
      <c r="O74" s="27">
        <v>3.28</v>
      </c>
      <c r="P74" s="27">
        <v>42.57</v>
      </c>
      <c r="Q74" s="27">
        <v>17.579999999999998</v>
      </c>
      <c r="R74" s="27">
        <v>3.38</v>
      </c>
      <c r="S74" s="27">
        <v>6.42</v>
      </c>
      <c r="T74" s="27">
        <f t="shared" si="4"/>
        <v>1.8994082840236686</v>
      </c>
      <c r="U74" s="37">
        <f t="shared" si="5"/>
        <v>21.6996</v>
      </c>
      <c r="V74" s="32">
        <f t="shared" si="3"/>
        <v>0.15115485999741929</v>
      </c>
    </row>
    <row r="75" spans="1:22" x14ac:dyDescent="0.25">
      <c r="A75" s="6">
        <v>311</v>
      </c>
      <c r="B75" s="6" t="s">
        <v>31</v>
      </c>
      <c r="C75" s="7">
        <v>40335</v>
      </c>
      <c r="D75" s="6" t="s">
        <v>16</v>
      </c>
      <c r="E75" s="6" t="s">
        <v>18</v>
      </c>
      <c r="F75" s="12">
        <v>73</v>
      </c>
      <c r="G75" s="6">
        <v>5</v>
      </c>
      <c r="H75" s="6" t="s">
        <v>24</v>
      </c>
      <c r="I75" s="6">
        <v>0</v>
      </c>
      <c r="J75" s="6">
        <v>676</v>
      </c>
      <c r="K75" s="15" t="s">
        <v>40</v>
      </c>
      <c r="L75" s="25">
        <v>311</v>
      </c>
      <c r="N75" s="30"/>
      <c r="O75" s="30"/>
      <c r="P75" s="30"/>
      <c r="Q75" s="30"/>
      <c r="R75" s="30"/>
      <c r="S75" s="30"/>
      <c r="T75" s="27" t="e">
        <f t="shared" si="4"/>
        <v>#DIV/0!</v>
      </c>
      <c r="U75" s="37">
        <f t="shared" si="5"/>
        <v>0</v>
      </c>
      <c r="V75" s="32" t="e">
        <f t="shared" si="3"/>
        <v>#DIV/0!</v>
      </c>
    </row>
    <row r="76" spans="1:22" x14ac:dyDescent="0.25">
      <c r="A76" s="6">
        <v>312</v>
      </c>
      <c r="B76" s="6" t="s">
        <v>31</v>
      </c>
      <c r="C76" s="7">
        <v>40336</v>
      </c>
      <c r="D76" s="6" t="s">
        <v>17</v>
      </c>
      <c r="E76" s="6" t="s">
        <v>18</v>
      </c>
      <c r="F76" s="6">
        <v>122</v>
      </c>
      <c r="G76" s="6">
        <v>4</v>
      </c>
      <c r="H76" s="6" t="s">
        <v>26</v>
      </c>
      <c r="I76" s="6">
        <v>3</v>
      </c>
      <c r="J76" s="6">
        <v>878</v>
      </c>
      <c r="K76" s="17" t="s">
        <v>41</v>
      </c>
      <c r="L76" s="25">
        <v>312</v>
      </c>
      <c r="N76" s="27">
        <v>87</v>
      </c>
      <c r="O76" s="27">
        <v>3.67</v>
      </c>
      <c r="P76" s="27">
        <v>42.16</v>
      </c>
      <c r="Q76" s="27">
        <v>18.079999999999998</v>
      </c>
      <c r="R76" s="27">
        <v>3.29</v>
      </c>
      <c r="S76" s="27">
        <v>6.85</v>
      </c>
      <c r="T76" s="27">
        <f t="shared" si="4"/>
        <v>2.0820668693009119</v>
      </c>
      <c r="U76" s="37">
        <f t="shared" si="5"/>
        <v>22.5365</v>
      </c>
      <c r="V76" s="32">
        <f t="shared" si="3"/>
        <v>0.16284693719077939</v>
      </c>
    </row>
    <row r="77" spans="1:22" x14ac:dyDescent="0.25">
      <c r="A77" s="6">
        <v>316</v>
      </c>
      <c r="B77" s="6" t="s">
        <v>31</v>
      </c>
      <c r="C77" s="7">
        <v>40336</v>
      </c>
      <c r="D77" s="6" t="s">
        <v>17</v>
      </c>
      <c r="E77" s="6" t="s">
        <v>20</v>
      </c>
      <c r="F77" s="6">
        <v>102</v>
      </c>
      <c r="G77" s="6">
        <v>5</v>
      </c>
      <c r="H77" s="6" t="s">
        <v>24</v>
      </c>
      <c r="I77" s="6">
        <v>1</v>
      </c>
      <c r="J77" s="6">
        <v>515</v>
      </c>
      <c r="K77" s="17" t="s">
        <v>41</v>
      </c>
      <c r="L77" s="25">
        <v>316</v>
      </c>
      <c r="N77" s="30"/>
      <c r="O77" s="30"/>
      <c r="P77" s="30"/>
      <c r="Q77" s="30"/>
      <c r="R77" s="30"/>
      <c r="S77" s="30"/>
      <c r="T77" s="27" t="e">
        <f t="shared" si="4"/>
        <v>#DIV/0!</v>
      </c>
      <c r="U77" s="37">
        <f t="shared" si="5"/>
        <v>0</v>
      </c>
      <c r="V77" s="32" t="e">
        <f t="shared" si="3"/>
        <v>#DIV/0!</v>
      </c>
    </row>
    <row r="78" spans="1:22" x14ac:dyDescent="0.25">
      <c r="A78" s="6">
        <v>317</v>
      </c>
      <c r="B78" s="6" t="s">
        <v>31</v>
      </c>
      <c r="C78" s="7">
        <v>40336</v>
      </c>
      <c r="D78" s="6" t="s">
        <v>16</v>
      </c>
      <c r="E78" s="6" t="s">
        <v>20</v>
      </c>
      <c r="F78" s="6">
        <v>75</v>
      </c>
      <c r="G78" s="6">
        <v>4</v>
      </c>
      <c r="H78" s="6" t="s">
        <v>24</v>
      </c>
      <c r="I78" s="6">
        <v>0</v>
      </c>
      <c r="J78" s="6">
        <v>284</v>
      </c>
      <c r="K78" s="15" t="s">
        <v>40</v>
      </c>
      <c r="L78" s="25">
        <v>317</v>
      </c>
      <c r="N78" s="27">
        <v>67</v>
      </c>
      <c r="O78" s="27">
        <v>1.98</v>
      </c>
      <c r="P78" s="27">
        <v>29.17</v>
      </c>
      <c r="Q78" s="27">
        <v>14.66</v>
      </c>
      <c r="R78" s="27">
        <v>3.18</v>
      </c>
      <c r="S78" s="27">
        <v>5.76</v>
      </c>
      <c r="T78" s="27">
        <f t="shared" si="4"/>
        <v>1.811320754716981</v>
      </c>
      <c r="U78" s="37">
        <f t="shared" si="5"/>
        <v>18.316800000000001</v>
      </c>
      <c r="V78" s="32">
        <f t="shared" si="3"/>
        <v>0.10809748427672955</v>
      </c>
    </row>
    <row r="79" spans="1:22" x14ac:dyDescent="0.25">
      <c r="A79" s="6">
        <v>319</v>
      </c>
      <c r="B79" s="6" t="s">
        <v>21</v>
      </c>
      <c r="C79" s="6" t="s">
        <v>21</v>
      </c>
      <c r="D79" s="6" t="s">
        <v>21</v>
      </c>
      <c r="E79" s="6" t="s">
        <v>21</v>
      </c>
      <c r="F79" s="6" t="s">
        <v>21</v>
      </c>
      <c r="G79" s="6" t="s">
        <v>21</v>
      </c>
      <c r="H79" s="6" t="s">
        <v>21</v>
      </c>
      <c r="I79" s="6" t="s">
        <v>21</v>
      </c>
      <c r="J79" s="6" t="s">
        <v>21</v>
      </c>
      <c r="N79" s="30"/>
      <c r="O79" s="30"/>
      <c r="P79" s="30"/>
      <c r="Q79" s="30"/>
      <c r="R79" s="30"/>
      <c r="S79" s="30"/>
      <c r="T79" s="27" t="e">
        <f t="shared" si="4"/>
        <v>#DIV/0!</v>
      </c>
      <c r="U79" s="37">
        <f t="shared" si="5"/>
        <v>0</v>
      </c>
      <c r="V79" s="32" t="e">
        <f t="shared" ref="V79:V95" si="6">O79/U79</f>
        <v>#DIV/0!</v>
      </c>
    </row>
    <row r="80" spans="1:22" x14ac:dyDescent="0.25">
      <c r="A80" s="6">
        <v>321</v>
      </c>
      <c r="B80" s="6" t="s">
        <v>31</v>
      </c>
      <c r="C80" s="7">
        <v>40332</v>
      </c>
      <c r="D80" s="6" t="s">
        <v>17</v>
      </c>
      <c r="E80" s="6" t="s">
        <v>18</v>
      </c>
      <c r="F80" s="6">
        <v>94</v>
      </c>
      <c r="G80" s="6">
        <v>3</v>
      </c>
      <c r="H80" s="6" t="s">
        <v>24</v>
      </c>
      <c r="I80" s="6">
        <v>0</v>
      </c>
      <c r="J80" s="6">
        <v>1132</v>
      </c>
      <c r="K80" s="17" t="s">
        <v>41</v>
      </c>
      <c r="L80" s="25">
        <v>321</v>
      </c>
      <c r="N80" s="27">
        <v>81</v>
      </c>
      <c r="O80" s="27">
        <v>3.74</v>
      </c>
      <c r="P80" s="27">
        <v>46.11</v>
      </c>
      <c r="Q80" s="27">
        <v>19.12</v>
      </c>
      <c r="R80" s="27">
        <v>3.36</v>
      </c>
      <c r="S80" s="27">
        <v>7.3</v>
      </c>
      <c r="T80" s="27">
        <f t="shared" si="4"/>
        <v>2.1726190476190474</v>
      </c>
      <c r="U80" s="37">
        <f t="shared" si="5"/>
        <v>24.527999999999999</v>
      </c>
      <c r="V80" s="32">
        <f t="shared" si="6"/>
        <v>0.15247879973907372</v>
      </c>
    </row>
    <row r="81" spans="1:22" x14ac:dyDescent="0.25">
      <c r="A81" s="6">
        <v>322</v>
      </c>
      <c r="B81" s="6" t="s">
        <v>31</v>
      </c>
      <c r="C81" s="7">
        <v>40333</v>
      </c>
      <c r="D81" s="6" t="s">
        <v>17</v>
      </c>
      <c r="E81" s="6" t="s">
        <v>18</v>
      </c>
      <c r="F81" s="6">
        <v>106</v>
      </c>
      <c r="G81" s="6">
        <v>3</v>
      </c>
      <c r="H81" s="6" t="s">
        <v>27</v>
      </c>
      <c r="I81" s="6">
        <v>3</v>
      </c>
      <c r="J81" s="6">
        <v>763</v>
      </c>
      <c r="K81" s="17" t="s">
        <v>41</v>
      </c>
      <c r="L81" s="25">
        <v>322</v>
      </c>
      <c r="N81" s="27">
        <v>69</v>
      </c>
      <c r="O81" s="27">
        <v>3.62</v>
      </c>
      <c r="P81" s="27">
        <v>52.44</v>
      </c>
      <c r="Q81" s="27">
        <v>21.11</v>
      </c>
      <c r="R81" s="27">
        <v>3.46</v>
      </c>
      <c r="S81" s="27">
        <v>7.7</v>
      </c>
      <c r="T81" s="27">
        <f t="shared" si="4"/>
        <v>2.2254335260115607</v>
      </c>
      <c r="U81" s="37">
        <f t="shared" si="5"/>
        <v>26.641999999999999</v>
      </c>
      <c r="V81" s="32">
        <f t="shared" si="6"/>
        <v>0.13587568500863298</v>
      </c>
    </row>
    <row r="82" spans="1:22" x14ac:dyDescent="0.25">
      <c r="A82" s="6">
        <v>326</v>
      </c>
      <c r="B82" s="6" t="s">
        <v>31</v>
      </c>
      <c r="C82" s="7">
        <v>40330</v>
      </c>
      <c r="D82" s="6" t="s">
        <v>17</v>
      </c>
      <c r="E82" s="6" t="s">
        <v>20</v>
      </c>
      <c r="F82" s="6">
        <v>103</v>
      </c>
      <c r="G82" s="6">
        <v>4</v>
      </c>
      <c r="H82" s="6" t="s">
        <v>24</v>
      </c>
      <c r="I82" s="6">
        <v>2</v>
      </c>
      <c r="J82" s="6">
        <v>1256</v>
      </c>
      <c r="K82" s="17" t="s">
        <v>41</v>
      </c>
      <c r="L82" s="25">
        <v>326</v>
      </c>
      <c r="N82" s="27">
        <v>124</v>
      </c>
      <c r="O82" s="27">
        <v>5.63</v>
      </c>
      <c r="P82" s="27">
        <v>45.02</v>
      </c>
      <c r="Q82" s="27">
        <v>19.559999999999999</v>
      </c>
      <c r="R82" s="27">
        <v>3.34</v>
      </c>
      <c r="S82" s="27">
        <v>7.27</v>
      </c>
      <c r="T82" s="27">
        <f t="shared" si="4"/>
        <v>2.1766467065868262</v>
      </c>
      <c r="U82" s="37">
        <f t="shared" si="5"/>
        <v>24.281799999999997</v>
      </c>
      <c r="V82" s="32">
        <f t="shared" si="6"/>
        <v>0.23186089993328338</v>
      </c>
    </row>
    <row r="83" spans="1:22" x14ac:dyDescent="0.25">
      <c r="A83" s="6">
        <v>330</v>
      </c>
      <c r="B83" s="8">
        <v>0.4</v>
      </c>
      <c r="C83" s="7">
        <v>40331</v>
      </c>
      <c r="D83" s="6" t="s">
        <v>17</v>
      </c>
      <c r="E83" s="6" t="s">
        <v>20</v>
      </c>
      <c r="F83" s="6">
        <v>84</v>
      </c>
      <c r="G83" s="6">
        <v>4</v>
      </c>
      <c r="H83" s="6" t="s">
        <v>24</v>
      </c>
      <c r="I83" s="6">
        <v>1</v>
      </c>
      <c r="J83" s="6">
        <v>1042</v>
      </c>
      <c r="K83" s="17" t="s">
        <v>41</v>
      </c>
      <c r="L83" s="22">
        <v>330</v>
      </c>
      <c r="N83" s="27">
        <v>84</v>
      </c>
      <c r="O83" s="27">
        <v>3.58</v>
      </c>
      <c r="P83" s="27">
        <v>42.08</v>
      </c>
      <c r="Q83" s="27">
        <v>18.260000000000002</v>
      </c>
      <c r="R83" s="27">
        <v>3.31</v>
      </c>
      <c r="S83" s="27">
        <v>6.89</v>
      </c>
      <c r="T83" s="27">
        <f t="shared" si="4"/>
        <v>2.0815709969788516</v>
      </c>
      <c r="U83" s="37">
        <f t="shared" si="5"/>
        <v>22.805899999999998</v>
      </c>
      <c r="V83" s="32">
        <f t="shared" si="6"/>
        <v>0.15697692263844007</v>
      </c>
    </row>
    <row r="84" spans="1:22" x14ac:dyDescent="0.25">
      <c r="A84" s="6">
        <v>332</v>
      </c>
      <c r="B84" s="6" t="s">
        <v>31</v>
      </c>
      <c r="C84" s="7">
        <v>40333</v>
      </c>
      <c r="D84" s="6" t="s">
        <v>17</v>
      </c>
      <c r="E84" s="6" t="s">
        <v>18</v>
      </c>
      <c r="F84" s="6">
        <v>89</v>
      </c>
      <c r="G84" s="6">
        <v>3</v>
      </c>
      <c r="H84" s="6" t="s">
        <v>27</v>
      </c>
      <c r="I84" s="6">
        <v>2</v>
      </c>
      <c r="J84" s="6">
        <v>685</v>
      </c>
      <c r="K84" s="17" t="s">
        <v>41</v>
      </c>
      <c r="L84" s="25">
        <v>332</v>
      </c>
      <c r="N84" s="30"/>
      <c r="O84" s="30"/>
      <c r="P84" s="30"/>
      <c r="Q84" s="30"/>
      <c r="R84" s="30"/>
      <c r="S84" s="30"/>
      <c r="T84" s="27" t="e">
        <f t="shared" si="4"/>
        <v>#DIV/0!</v>
      </c>
      <c r="U84" s="37">
        <f t="shared" si="5"/>
        <v>0</v>
      </c>
      <c r="V84" s="32" t="e">
        <f t="shared" si="6"/>
        <v>#DIV/0!</v>
      </c>
    </row>
    <row r="85" spans="1:22" x14ac:dyDescent="0.25">
      <c r="A85" s="6">
        <v>334</v>
      </c>
      <c r="B85" s="6" t="s">
        <v>31</v>
      </c>
      <c r="C85" s="7">
        <v>40333</v>
      </c>
      <c r="D85" s="6" t="s">
        <v>17</v>
      </c>
      <c r="E85" s="6" t="s">
        <v>18</v>
      </c>
      <c r="F85" s="6">
        <v>102</v>
      </c>
      <c r="G85" s="6">
        <v>2</v>
      </c>
      <c r="H85" s="6" t="s">
        <v>24</v>
      </c>
      <c r="I85" s="6">
        <v>1</v>
      </c>
      <c r="J85" s="6">
        <v>725</v>
      </c>
      <c r="K85" s="17" t="s">
        <v>41</v>
      </c>
      <c r="L85" s="25">
        <v>334</v>
      </c>
      <c r="N85" s="30"/>
      <c r="O85" s="30"/>
      <c r="P85" s="30"/>
      <c r="Q85" s="30"/>
      <c r="R85" s="30"/>
      <c r="S85" s="30"/>
      <c r="T85" s="27" t="e">
        <f t="shared" si="4"/>
        <v>#DIV/0!</v>
      </c>
      <c r="U85" s="37">
        <f t="shared" si="5"/>
        <v>0</v>
      </c>
      <c r="V85" s="32" t="e">
        <f t="shared" si="6"/>
        <v>#DIV/0!</v>
      </c>
    </row>
    <row r="86" spans="1:22" x14ac:dyDescent="0.25">
      <c r="A86" s="6">
        <v>339</v>
      </c>
      <c r="B86" s="6" t="s">
        <v>31</v>
      </c>
      <c r="C86" s="7">
        <v>40336</v>
      </c>
      <c r="D86" s="6" t="s">
        <v>17</v>
      </c>
      <c r="E86" s="6" t="s">
        <v>20</v>
      </c>
      <c r="F86" s="6">
        <v>117</v>
      </c>
      <c r="G86" s="6">
        <v>5</v>
      </c>
      <c r="H86" s="6" t="s">
        <v>24</v>
      </c>
      <c r="I86" s="6">
        <v>2</v>
      </c>
      <c r="J86" s="6" t="s">
        <v>21</v>
      </c>
      <c r="K86" s="17" t="s">
        <v>41</v>
      </c>
      <c r="L86" s="22">
        <v>339</v>
      </c>
      <c r="N86" s="27">
        <v>93</v>
      </c>
      <c r="O86" s="27">
        <v>4.25</v>
      </c>
      <c r="P86" s="27">
        <v>45.75</v>
      </c>
      <c r="Q86" s="27">
        <v>19.28</v>
      </c>
      <c r="R86" s="27">
        <v>3.39</v>
      </c>
      <c r="S86" s="27">
        <v>7.03</v>
      </c>
      <c r="T86" s="27">
        <f t="shared" si="4"/>
        <v>2.0737463126843658</v>
      </c>
      <c r="U86" s="37">
        <f t="shared" si="5"/>
        <v>23.831700000000001</v>
      </c>
      <c r="V86" s="32">
        <f t="shared" si="6"/>
        <v>0.17833389980572095</v>
      </c>
    </row>
    <row r="87" spans="1:22" x14ac:dyDescent="0.25">
      <c r="A87" s="6">
        <v>340</v>
      </c>
      <c r="B87" s="6" t="s">
        <v>31</v>
      </c>
      <c r="C87" s="7">
        <v>40337</v>
      </c>
      <c r="D87" s="6" t="s">
        <v>17</v>
      </c>
      <c r="E87" s="6" t="s">
        <v>20</v>
      </c>
      <c r="F87" s="6">
        <v>103</v>
      </c>
      <c r="G87" s="6">
        <v>3</v>
      </c>
      <c r="H87" s="6" t="s">
        <v>24</v>
      </c>
      <c r="I87" s="6">
        <v>2</v>
      </c>
      <c r="J87" s="6">
        <v>703</v>
      </c>
      <c r="K87" s="17" t="s">
        <v>41</v>
      </c>
      <c r="L87" s="25">
        <v>340</v>
      </c>
      <c r="N87" s="34">
        <v>77</v>
      </c>
      <c r="O87" s="27">
        <v>3.03</v>
      </c>
      <c r="P87" s="27">
        <v>39.29</v>
      </c>
      <c r="Q87" s="27">
        <v>18.43</v>
      </c>
      <c r="R87" s="27">
        <v>3.42</v>
      </c>
      <c r="S87" s="27">
        <v>6.79</v>
      </c>
      <c r="T87" s="27">
        <f t="shared" si="4"/>
        <v>1.9853801169590644</v>
      </c>
      <c r="U87" s="37">
        <f t="shared" si="5"/>
        <v>23.221799999999998</v>
      </c>
      <c r="V87" s="32">
        <f t="shared" si="6"/>
        <v>0.13048084127845386</v>
      </c>
    </row>
    <row r="88" spans="1:22" x14ac:dyDescent="0.25">
      <c r="A88" s="6">
        <v>341</v>
      </c>
      <c r="B88" s="6" t="s">
        <v>31</v>
      </c>
      <c r="C88" s="7">
        <v>40327</v>
      </c>
      <c r="D88" s="6" t="s">
        <v>17</v>
      </c>
      <c r="E88" s="6" t="s">
        <v>18</v>
      </c>
      <c r="F88" s="6">
        <v>84</v>
      </c>
      <c r="G88" s="6">
        <v>4</v>
      </c>
      <c r="H88" s="6" t="s">
        <v>28</v>
      </c>
      <c r="I88" s="6">
        <v>0</v>
      </c>
      <c r="J88" s="6">
        <v>928</v>
      </c>
      <c r="K88" s="17" t="s">
        <v>41</v>
      </c>
      <c r="L88" s="25">
        <v>341</v>
      </c>
      <c r="N88" s="27">
        <v>108</v>
      </c>
      <c r="O88" s="27">
        <v>4.13</v>
      </c>
      <c r="P88" s="27">
        <v>37.85</v>
      </c>
      <c r="Q88" s="27">
        <v>17.600000000000001</v>
      </c>
      <c r="R88" s="27">
        <v>3.34</v>
      </c>
      <c r="S88" s="27">
        <v>6.68</v>
      </c>
      <c r="T88" s="27">
        <f t="shared" si="4"/>
        <v>2</v>
      </c>
      <c r="U88" s="37">
        <f t="shared" si="5"/>
        <v>22.311199999999999</v>
      </c>
      <c r="V88" s="32">
        <f t="shared" si="6"/>
        <v>0.18510882426763239</v>
      </c>
    </row>
    <row r="89" spans="1:22" x14ac:dyDescent="0.25">
      <c r="A89" s="6">
        <v>346</v>
      </c>
      <c r="B89" s="6" t="s">
        <v>31</v>
      </c>
      <c r="C89" s="7">
        <v>40325</v>
      </c>
      <c r="D89" s="6" t="s">
        <v>16</v>
      </c>
      <c r="E89" s="6" t="s">
        <v>20</v>
      </c>
      <c r="F89" s="12">
        <v>72</v>
      </c>
      <c r="G89" s="6">
        <v>4</v>
      </c>
      <c r="H89" s="6" t="s">
        <v>26</v>
      </c>
      <c r="I89" s="6">
        <v>0</v>
      </c>
      <c r="J89" s="6">
        <v>758</v>
      </c>
      <c r="K89" s="15" t="s">
        <v>41</v>
      </c>
      <c r="L89" s="25">
        <v>346</v>
      </c>
      <c r="N89" s="27">
        <v>68</v>
      </c>
      <c r="O89" s="27">
        <v>2.89</v>
      </c>
      <c r="P89" s="27">
        <v>42.49</v>
      </c>
      <c r="Q89" s="27">
        <v>16.59</v>
      </c>
      <c r="R89" s="27">
        <v>3.62</v>
      </c>
      <c r="S89" s="27">
        <v>5.8</v>
      </c>
      <c r="T89" s="27">
        <f t="shared" si="4"/>
        <v>1.6022099447513811</v>
      </c>
      <c r="U89" s="37">
        <f t="shared" si="5"/>
        <v>20.995999999999999</v>
      </c>
      <c r="V89" s="32">
        <f t="shared" si="6"/>
        <v>0.13764526576490763</v>
      </c>
    </row>
    <row r="90" spans="1:22" x14ac:dyDescent="0.25">
      <c r="A90" s="6">
        <v>347</v>
      </c>
      <c r="B90" s="6" t="s">
        <v>31</v>
      </c>
      <c r="C90" s="7">
        <v>40335</v>
      </c>
      <c r="D90" s="6" t="s">
        <v>16</v>
      </c>
      <c r="E90" s="6" t="s">
        <v>18</v>
      </c>
      <c r="F90" s="13">
        <v>73</v>
      </c>
      <c r="G90" s="6">
        <v>3</v>
      </c>
      <c r="H90" s="6" t="s">
        <v>26</v>
      </c>
      <c r="I90" s="6">
        <v>0</v>
      </c>
      <c r="J90" s="6">
        <v>584</v>
      </c>
      <c r="K90" s="15" t="s">
        <v>40</v>
      </c>
      <c r="L90" s="25">
        <v>347</v>
      </c>
      <c r="N90" s="30"/>
      <c r="O90" s="30"/>
      <c r="P90" s="30"/>
      <c r="Q90" s="30"/>
      <c r="R90" s="30"/>
      <c r="S90" s="30"/>
      <c r="T90" s="27" t="e">
        <f t="shared" si="4"/>
        <v>#DIV/0!</v>
      </c>
      <c r="U90" s="37">
        <f t="shared" si="5"/>
        <v>0</v>
      </c>
      <c r="V90" s="32" t="e">
        <f t="shared" si="6"/>
        <v>#DIV/0!</v>
      </c>
    </row>
    <row r="91" spans="1:22" x14ac:dyDescent="0.25">
      <c r="A91" s="6">
        <v>352</v>
      </c>
      <c r="B91" s="6" t="s">
        <v>31</v>
      </c>
      <c r="C91" s="7">
        <v>40333</v>
      </c>
      <c r="D91" s="6" t="s">
        <v>17</v>
      </c>
      <c r="E91" s="6" t="s">
        <v>20</v>
      </c>
      <c r="F91" s="6">
        <v>92</v>
      </c>
      <c r="G91" s="6">
        <v>4</v>
      </c>
      <c r="H91" s="6" t="s">
        <v>24</v>
      </c>
      <c r="I91" s="6">
        <v>3</v>
      </c>
      <c r="J91" s="6">
        <v>521</v>
      </c>
      <c r="K91" s="17" t="s">
        <v>41</v>
      </c>
      <c r="L91" s="25">
        <v>352</v>
      </c>
      <c r="N91" s="30"/>
      <c r="O91" s="30"/>
      <c r="P91" s="30"/>
      <c r="Q91" s="30"/>
      <c r="R91" s="30"/>
      <c r="S91" s="30"/>
      <c r="T91" s="27" t="e">
        <f t="shared" si="4"/>
        <v>#DIV/0!</v>
      </c>
      <c r="U91" s="37">
        <f t="shared" si="5"/>
        <v>0</v>
      </c>
      <c r="V91" s="32" t="e">
        <f t="shared" si="6"/>
        <v>#DIV/0!</v>
      </c>
    </row>
    <row r="92" spans="1:22" x14ac:dyDescent="0.25">
      <c r="A92" s="6">
        <v>353</v>
      </c>
      <c r="B92" s="8">
        <v>0.25</v>
      </c>
      <c r="C92" s="7">
        <v>40340</v>
      </c>
      <c r="D92" s="6" t="s">
        <v>16</v>
      </c>
      <c r="E92" s="6" t="s">
        <v>20</v>
      </c>
      <c r="F92" s="6">
        <v>53</v>
      </c>
      <c r="G92" s="6">
        <v>2</v>
      </c>
      <c r="H92" s="6" t="s">
        <v>24</v>
      </c>
      <c r="I92" s="6">
        <v>0</v>
      </c>
      <c r="J92" s="6">
        <v>132</v>
      </c>
      <c r="K92" s="15" t="s">
        <v>40</v>
      </c>
      <c r="L92" s="25">
        <v>353</v>
      </c>
      <c r="N92" s="27">
        <v>66</v>
      </c>
      <c r="O92" s="27">
        <v>2.25</v>
      </c>
      <c r="P92" s="27">
        <v>34.020000000000003</v>
      </c>
      <c r="Q92" s="27">
        <v>14.72</v>
      </c>
      <c r="R92" s="27">
        <v>3.53</v>
      </c>
      <c r="S92" s="27">
        <v>5.37</v>
      </c>
      <c r="T92" s="27">
        <f t="shared" si="4"/>
        <v>1.5212464589235128</v>
      </c>
      <c r="U92" s="37">
        <f t="shared" si="5"/>
        <v>18.956099999999999</v>
      </c>
      <c r="V92" s="32">
        <f t="shared" si="6"/>
        <v>0.11869530124867457</v>
      </c>
    </row>
    <row r="93" spans="1:22" x14ac:dyDescent="0.25">
      <c r="A93" s="6">
        <v>360</v>
      </c>
      <c r="B93" s="8">
        <v>0.4</v>
      </c>
      <c r="C93" s="7">
        <v>40337</v>
      </c>
      <c r="D93" s="6" t="s">
        <v>17</v>
      </c>
      <c r="E93" s="6" t="s">
        <v>20</v>
      </c>
      <c r="F93" s="6">
        <v>94</v>
      </c>
      <c r="G93" s="6">
        <v>4</v>
      </c>
      <c r="H93" s="6" t="s">
        <v>24</v>
      </c>
      <c r="I93" s="6">
        <v>2</v>
      </c>
      <c r="J93" s="6">
        <v>737</v>
      </c>
      <c r="K93" s="20" t="s">
        <v>41</v>
      </c>
      <c r="L93" s="22">
        <v>360</v>
      </c>
      <c r="N93" s="27">
        <v>83</v>
      </c>
      <c r="O93" s="27">
        <v>3.79</v>
      </c>
      <c r="P93" s="27">
        <v>45.64</v>
      </c>
      <c r="Q93" s="27">
        <v>19.489999999999998</v>
      </c>
      <c r="R93" s="27">
        <v>3.44</v>
      </c>
      <c r="S93" s="27">
        <v>7.07</v>
      </c>
      <c r="T93" s="27">
        <f t="shared" si="4"/>
        <v>2.0552325581395352</v>
      </c>
      <c r="U93" s="37">
        <f t="shared" si="5"/>
        <v>24.320800000000002</v>
      </c>
      <c r="V93" s="32">
        <f t="shared" si="6"/>
        <v>0.15583368968126046</v>
      </c>
    </row>
    <row r="94" spans="1:22" x14ac:dyDescent="0.25">
      <c r="A94" s="6" t="s">
        <v>2</v>
      </c>
      <c r="B94" s="6" t="s">
        <v>31</v>
      </c>
      <c r="C94" s="7">
        <v>40342</v>
      </c>
      <c r="D94" s="6" t="s">
        <v>17</v>
      </c>
      <c r="E94" s="6" t="s">
        <v>20</v>
      </c>
      <c r="F94" s="6">
        <v>97</v>
      </c>
      <c r="G94" s="6">
        <v>5</v>
      </c>
      <c r="H94" s="6" t="s">
        <v>24</v>
      </c>
      <c r="I94" s="6">
        <v>0</v>
      </c>
      <c r="J94" s="6">
        <v>1469</v>
      </c>
      <c r="N94" s="27">
        <v>91</v>
      </c>
      <c r="O94" s="27">
        <v>4.6900000000000004</v>
      </c>
      <c r="P94" s="27">
        <v>48.82</v>
      </c>
      <c r="Q94" s="27">
        <v>20.07</v>
      </c>
      <c r="R94" s="27">
        <v>3.55</v>
      </c>
      <c r="S94" s="27">
        <v>7.1</v>
      </c>
      <c r="T94" s="27">
        <f t="shared" si="4"/>
        <v>2</v>
      </c>
      <c r="U94" s="37">
        <f t="shared" si="5"/>
        <v>25.204999999999998</v>
      </c>
      <c r="V94" s="32">
        <f t="shared" si="6"/>
        <v>0.18607419162864514</v>
      </c>
    </row>
    <row r="95" spans="1:22" x14ac:dyDescent="0.25">
      <c r="A95" s="6" t="s">
        <v>3</v>
      </c>
      <c r="B95" s="6" t="s">
        <v>31</v>
      </c>
      <c r="C95" s="7">
        <v>40333</v>
      </c>
      <c r="D95" s="6" t="s">
        <v>17</v>
      </c>
      <c r="E95" s="6" t="s">
        <v>20</v>
      </c>
      <c r="F95" s="6">
        <v>94</v>
      </c>
      <c r="G95" s="6">
        <v>3</v>
      </c>
      <c r="H95" s="6" t="s">
        <v>27</v>
      </c>
      <c r="I95" s="6">
        <v>0</v>
      </c>
      <c r="J95" s="6">
        <v>950</v>
      </c>
      <c r="N95" s="35">
        <v>150</v>
      </c>
      <c r="O95" s="26">
        <v>5.8</v>
      </c>
      <c r="P95" s="26">
        <v>38.659999999999997</v>
      </c>
      <c r="Q95" s="26">
        <v>17.760000000000002</v>
      </c>
      <c r="R95" s="26">
        <v>3.43</v>
      </c>
      <c r="S95" s="26">
        <v>6.52</v>
      </c>
      <c r="T95" s="27">
        <f t="shared" si="4"/>
        <v>1.9008746355685129</v>
      </c>
      <c r="U95" s="37">
        <f t="shared" si="5"/>
        <v>22.363599999999998</v>
      </c>
      <c r="V95" s="32">
        <f t="shared" si="6"/>
        <v>0.25935001520327677</v>
      </c>
    </row>
    <row r="96" spans="1:22" x14ac:dyDescent="0.25">
      <c r="T96" s="27" t="e">
        <f t="shared" si="4"/>
        <v>#DIV/0!</v>
      </c>
      <c r="U96" s="37">
        <f t="shared" si="5"/>
        <v>0</v>
      </c>
    </row>
    <row r="97" spans="1:22" x14ac:dyDescent="0.25">
      <c r="A97" s="9" t="s">
        <v>37</v>
      </c>
      <c r="B97" s="9" t="s">
        <v>33</v>
      </c>
      <c r="C97" s="9" t="s">
        <v>4</v>
      </c>
      <c r="D97" s="9" t="s">
        <v>34</v>
      </c>
      <c r="E97" s="9" t="s">
        <v>34</v>
      </c>
      <c r="F97" s="9" t="s">
        <v>36</v>
      </c>
      <c r="G97" s="9" t="s">
        <v>36</v>
      </c>
      <c r="H97" s="9" t="s">
        <v>36</v>
      </c>
      <c r="I97" s="9" t="s">
        <v>35</v>
      </c>
      <c r="L97" s="36" t="s">
        <v>54</v>
      </c>
      <c r="N97" s="27">
        <v>115</v>
      </c>
      <c r="O97" s="27">
        <v>3.05</v>
      </c>
      <c r="P97" s="27">
        <v>26.52</v>
      </c>
      <c r="Q97" s="27">
        <v>13.22</v>
      </c>
      <c r="R97" s="27">
        <v>3.05</v>
      </c>
      <c r="S97" s="27">
        <v>5.48</v>
      </c>
      <c r="T97" s="27">
        <f t="shared" si="4"/>
        <v>1.7967213114754101</v>
      </c>
      <c r="U97" s="37">
        <f t="shared" si="5"/>
        <v>16.713999999999999</v>
      </c>
    </row>
    <row r="98" spans="1:22" x14ac:dyDescent="0.25">
      <c r="L98" t="s">
        <v>53</v>
      </c>
      <c r="N98" s="27">
        <v>93</v>
      </c>
      <c r="O98" s="27">
        <v>4.58</v>
      </c>
      <c r="P98" s="27">
        <v>48.76</v>
      </c>
      <c r="Q98" s="27">
        <v>20.74</v>
      </c>
      <c r="R98" s="27">
        <v>3.67</v>
      </c>
      <c r="S98" s="27">
        <v>7.19</v>
      </c>
      <c r="T98" s="27">
        <f t="shared" si="4"/>
        <v>1.9591280653950955</v>
      </c>
      <c r="U98" s="37">
        <f t="shared" si="5"/>
        <v>26.3873</v>
      </c>
    </row>
    <row r="99" spans="1:22" x14ac:dyDescent="0.25">
      <c r="A99" t="s">
        <v>49</v>
      </c>
      <c r="L99" t="s">
        <v>49</v>
      </c>
      <c r="N99" s="27">
        <v>74</v>
      </c>
      <c r="O99" s="27">
        <v>1.88</v>
      </c>
      <c r="P99" s="27">
        <v>25.38</v>
      </c>
      <c r="Q99" s="27">
        <v>13.61</v>
      </c>
      <c r="R99" s="27">
        <v>2.81</v>
      </c>
      <c r="S99" s="27">
        <v>6.22</v>
      </c>
      <c r="T99" s="27">
        <f t="shared" si="4"/>
        <v>2.2135231316725976</v>
      </c>
      <c r="U99" s="37">
        <f t="shared" si="5"/>
        <v>17.478200000000001</v>
      </c>
      <c r="V99" s="32">
        <f>O99/U99</f>
        <v>0.10756256365071917</v>
      </c>
    </row>
    <row r="100" spans="1:22" x14ac:dyDescent="0.25">
      <c r="A100">
        <v>668</v>
      </c>
    </row>
    <row r="101" spans="1:22" x14ac:dyDescent="0.25">
      <c r="L101" t="s">
        <v>55</v>
      </c>
      <c r="N101" s="27">
        <v>104</v>
      </c>
      <c r="O101" s="27">
        <v>4.8099999999999996</v>
      </c>
      <c r="P101" s="27">
        <v>44.96</v>
      </c>
      <c r="Q101" s="27">
        <v>18.45</v>
      </c>
      <c r="R101" s="27">
        <v>3.49</v>
      </c>
      <c r="S101" s="27">
        <v>6.68</v>
      </c>
      <c r="T101" s="27">
        <f t="shared" si="4"/>
        <v>1.9140401146131802</v>
      </c>
      <c r="U101" s="37">
        <f t="shared" si="5"/>
        <v>23.313200000000002</v>
      </c>
    </row>
  </sheetData>
  <phoneticPr fontId="7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Lesley</dc:creator>
  <cp:lastModifiedBy>Anyela Camargo-Rodriguez </cp:lastModifiedBy>
  <dcterms:created xsi:type="dcterms:W3CDTF">2010-07-19T16:30:59Z</dcterms:created>
  <dcterms:modified xsi:type="dcterms:W3CDTF">2016-02-24T10:03:50Z</dcterms:modified>
</cp:coreProperties>
</file>