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00" activeTab="1"/>
  </bookViews>
  <sheets>
    <sheet name="OKEX-V5" sheetId="1" r:id="rId1"/>
    <sheet name="OKEX-V5字典" sheetId="3" r:id="rId2"/>
  </sheets>
  <calcPr calcId="144525"/>
</workbook>
</file>

<file path=xl/sharedStrings.xml><?xml version="1.0" encoding="utf-8"?>
<sst xmlns="http://schemas.openxmlformats.org/spreadsheetml/2006/main" count="1013">
  <si>
    <t>一、账户</t>
  </si>
  <si>
    <t>账户余额汇总</t>
  </si>
  <si>
    <t>OkexAccountAsset</t>
  </si>
  <si>
    <t>id</t>
  </si>
  <si>
    <t>bigInt(20)</t>
  </si>
  <si>
    <t>not null</t>
  </si>
  <si>
    <t>主键</t>
  </si>
  <si>
    <t>accountId</t>
  </si>
  <si>
    <t>平台账户ID</t>
  </si>
  <si>
    <t>apiKey</t>
  </si>
  <si>
    <t>String</t>
  </si>
  <si>
    <t>varchar(255)</t>
  </si>
  <si>
    <t>外部平台apikey</t>
  </si>
  <si>
    <t>uTime</t>
  </si>
  <si>
    <t>default 0</t>
  </si>
  <si>
    <t>账户信息的更新时间</t>
  </si>
  <si>
    <t>totalEq</t>
  </si>
  <si>
    <t>decimal(24,12)</t>
  </si>
  <si>
    <t>美金层面权益</t>
  </si>
  <si>
    <t>isoEq</t>
  </si>
  <si>
    <t>美金层面逐仓仓位权益</t>
  </si>
  <si>
    <t>美金层面逐仓仓位权益，适用于单币种保证金模式和跨币种保证金模式</t>
  </si>
  <si>
    <t>adjEq</t>
  </si>
  <si>
    <t>美金层面有效保证金</t>
  </si>
  <si>
    <t>美金层面有效保证金，适用于跨币种保证金模式</t>
  </si>
  <si>
    <t>imr</t>
  </si>
  <si>
    <t>美金层面占用保证金</t>
  </si>
  <si>
    <t>美金层面占用保证金，适用于跨币种保证金模式</t>
  </si>
  <si>
    <t>mmr</t>
  </si>
  <si>
    <t>美金层面维持保证金</t>
  </si>
  <si>
    <t>美金层面维持保证金 适用于跨币种保证金模式</t>
  </si>
  <si>
    <t>mgnRatio</t>
  </si>
  <si>
    <t>美金层面保证金率</t>
  </si>
  <si>
    <t>索引</t>
  </si>
  <si>
    <t>accountId,apiKey</t>
  </si>
  <si>
    <t>)comment '账户余额汇总';</t>
  </si>
  <si>
    <t>账户余额明细</t>
  </si>
  <si>
    <t>OkexAccountAssetDetail</t>
  </si>
  <si>
    <t>ccy</t>
  </si>
  <si>
    <t>varchar(20)</t>
  </si>
  <si>
    <t>币种</t>
  </si>
  <si>
    <t>eq</t>
  </si>
  <si>
    <t>币种总权益</t>
  </si>
  <si>
    <t>币种逐仓仓位权益</t>
  </si>
  <si>
    <t>币种逐仓仓位权益,适用于单币种保证金模式和跨币种保证金模式</t>
  </si>
  <si>
    <t>availEq</t>
  </si>
  <si>
    <t>可用保证金</t>
  </si>
  <si>
    <t>可用保证金,适用于单币种保证金模式和跨币种保证金模式</t>
  </si>
  <si>
    <t>disEq</t>
  </si>
  <si>
    <t>美金层面币种折算权益</t>
  </si>
  <si>
    <t>美金层面币种折算权益，预计3月5日上线</t>
  </si>
  <si>
    <t>availBal</t>
  </si>
  <si>
    <t>可用余额</t>
  </si>
  <si>
    <t>可用余额,适用于简单交易模式</t>
  </si>
  <si>
    <t>frozenBal</t>
  </si>
  <si>
    <t>币种占用金额</t>
  </si>
  <si>
    <t>ordFrozen</t>
  </si>
  <si>
    <t>挂单冻结数量</t>
  </si>
  <si>
    <t>liab</t>
  </si>
  <si>
    <t>币种负债额</t>
  </si>
  <si>
    <t>币种负债额,适用于跨币种保证金模式</t>
  </si>
  <si>
    <t>upl</t>
  </si>
  <si>
    <t>未实现盈亏</t>
  </si>
  <si>
    <t>未实现盈亏,适用于单币种保证金模式和跨币种保证金模式</t>
  </si>
  <si>
    <t>uplLiab</t>
  </si>
  <si>
    <t>由于仓位未实现亏损导致的负债</t>
  </si>
  <si>
    <t>由于仓位未实现亏损导致的负债,适用于跨币种保证金模式</t>
  </si>
  <si>
    <t>crossLiab</t>
  </si>
  <si>
    <t>币种全仓负债额</t>
  </si>
  <si>
    <t>币种全仓负债额,适用于跨币种保证金模式</t>
  </si>
  <si>
    <t>isoLiab</t>
  </si>
  <si>
    <t>币种逐仓负债额</t>
  </si>
  <si>
    <t>币种逐仓负债额,适用于跨币种保证金模式</t>
  </si>
  <si>
    <t>保证金率</t>
  </si>
  <si>
    <t>保证金率,适用于单币种保证金模式</t>
  </si>
  <si>
    <t>interest</t>
  </si>
  <si>
    <t>计息</t>
  </si>
  <si>
    <t>计息,适用于跨币种保证金模式</t>
  </si>
  <si>
    <t>accountId,apiKey,ccy</t>
  </si>
  <si>
    <t>)comment '账户余额明细';</t>
  </si>
  <si>
    <t>持仓信息</t>
  </si>
  <si>
    <t>OkexAccountPosition</t>
  </si>
  <si>
    <t>instType</t>
  </si>
  <si>
    <t>varchar(50)</t>
  </si>
  <si>
    <t>产品类型</t>
  </si>
  <si>
    <t>mgnMode</t>
  </si>
  <si>
    <t>保证金模式</t>
  </si>
  <si>
    <t>保证金模式 cross：全仓 isolated：逐仓</t>
  </si>
  <si>
    <t>posId</t>
  </si>
  <si>
    <t>持仓ID</t>
  </si>
  <si>
    <t>posSide</t>
  </si>
  <si>
    <t>varchar(30)</t>
  </si>
  <si>
    <t>持仓方向</t>
  </si>
  <si>
    <t>持仓方向 long：双向持仓多头 short：双向持仓空头,net：单向持仓（交割/永续/期权：pos为正代表多头，pos为负代表空头。币币杠杆：posCcy为交易货币时，代表多头；posCcy为计价货币时，代表空头。）</t>
  </si>
  <si>
    <t>pos</t>
  </si>
  <si>
    <t>持仓数量</t>
  </si>
  <si>
    <t>posCcy</t>
  </si>
  <si>
    <t>仓位资产币种</t>
  </si>
  <si>
    <t>仓位资产币种，仅适用于币币杠杆仓位</t>
  </si>
  <si>
    <t>availPos</t>
  </si>
  <si>
    <t>可平仓数量</t>
  </si>
  <si>
    <t>可平仓数量，适用于 币币杠杆,交割/永续（开平仓模式），期权（交易账户及保证金账户逐仓）。</t>
  </si>
  <si>
    <t>avgPx</t>
  </si>
  <si>
    <t>开仓平均价</t>
  </si>
  <si>
    <t>未实现收益</t>
  </si>
  <si>
    <t>uplRatio</t>
  </si>
  <si>
    <t>未实现收益率</t>
  </si>
  <si>
    <t>instId</t>
  </si>
  <si>
    <t>产品ID</t>
  </si>
  <si>
    <t>产品ID，如 BTC-USD-180216</t>
  </si>
  <si>
    <t>lever</t>
  </si>
  <si>
    <t>decimal(8,4)</t>
  </si>
  <si>
    <t>default 1</t>
  </si>
  <si>
    <t>杠杆倍数</t>
  </si>
  <si>
    <t>杠杆倍数，不适用于期权</t>
  </si>
  <si>
    <t>liqPx</t>
  </si>
  <si>
    <t>预估强平价</t>
  </si>
  <si>
    <t>预估强平价 不适用于跨币种保证金模式下交割/永续的全仓 不适用于期权</t>
  </si>
  <si>
    <t>初始保证金</t>
  </si>
  <si>
    <t>初始保证金，仅适用于全仓</t>
  </si>
  <si>
    <t>margin</t>
  </si>
  <si>
    <t>保证金余额</t>
  </si>
  <si>
    <t>保证金余额，可增减，仅适用于逐仓</t>
  </si>
  <si>
    <t>维持保证金</t>
  </si>
  <si>
    <t>负债额</t>
  </si>
  <si>
    <t>负债额，仅适用于币币杠杆</t>
  </si>
  <si>
    <t>liabCcy</t>
  </si>
  <si>
    <t>负债币种</t>
  </si>
  <si>
    <t>负债币种，仅适用于币币杠杆</t>
  </si>
  <si>
    <t>利息</t>
  </si>
  <si>
    <t>利息，已经生成的未扣利息</t>
  </si>
  <si>
    <t>tradeId</t>
  </si>
  <si>
    <t>最新成交ID</t>
  </si>
  <si>
    <t>optVal</t>
  </si>
  <si>
    <t>期权市值</t>
  </si>
  <si>
    <t>期权市值，仅适用于期权</t>
  </si>
  <si>
    <t>adl</t>
  </si>
  <si>
    <t xml:space="preserve">信号区 </t>
  </si>
  <si>
    <t>信号区 分为5档，从1到5，数字越小代表adl强度越弱</t>
  </si>
  <si>
    <t>占用保证金的币种</t>
  </si>
  <si>
    <t>last</t>
  </si>
  <si>
    <t>最新成交价</t>
  </si>
  <si>
    <t>cTime</t>
  </si>
  <si>
    <t>持仓创建时间</t>
  </si>
  <si>
    <t>持仓创建时间，Unix时间戳的毫秒数格式，如 1597026383085</t>
  </si>
  <si>
    <t>最近一次持仓更新时间</t>
  </si>
  <si>
    <t>最近一次持仓更新时间，Unix时间戳的毫秒数格式，如 1597026383085</t>
  </si>
  <si>
    <t>accountId,apiKey,instId,posId</t>
  </si>
  <si>
    <t>)comment '账户持仓信息';</t>
  </si>
  <si>
    <t>账单流水</t>
  </si>
  <si>
    <t>OkexAccountFill</t>
  </si>
  <si>
    <t>billId</t>
  </si>
  <si>
    <t>账单ID</t>
  </si>
  <si>
    <t>type</t>
  </si>
  <si>
    <t>账单类型</t>
  </si>
  <si>
    <t>subType</t>
  </si>
  <si>
    <t>账单子类型</t>
  </si>
  <si>
    <t>ts</t>
  </si>
  <si>
    <t>账单创建时间</t>
  </si>
  <si>
    <t>账单创建时间，Unix时间戳的毫秒数格式，如 1597026383085</t>
  </si>
  <si>
    <t>balChg</t>
  </si>
  <si>
    <t>账户层面的余额变动数量</t>
  </si>
  <si>
    <t>posBalChg</t>
  </si>
  <si>
    <t>仓位层面的余额变动数量</t>
  </si>
  <si>
    <t>bal</t>
  </si>
  <si>
    <t>账户层面的余额数量</t>
  </si>
  <si>
    <t>posBal</t>
  </si>
  <si>
    <t>仓位层面的余额数量</t>
  </si>
  <si>
    <t>sz</t>
  </si>
  <si>
    <t>数量</t>
  </si>
  <si>
    <t>账户余额币种</t>
  </si>
  <si>
    <t>pnl</t>
  </si>
  <si>
    <t>收益</t>
  </si>
  <si>
    <t>fee</t>
  </si>
  <si>
    <t>手续费</t>
  </si>
  <si>
    <t>手续费 正数代表平台返佣 ，负数代表平台扣除</t>
  </si>
  <si>
    <t>保证金模式 isolated：逐仓 cross：全仓 账单不是由仓位变化产生的，该字段返回 ""</t>
  </si>
  <si>
    <t>产品ID，如 BTC-USD-190927-5000-C</t>
  </si>
  <si>
    <t>ordId</t>
  </si>
  <si>
    <t>订单ID</t>
  </si>
  <si>
    <t>订单ID 当账单类型不是交易时，该字段返回 ""</t>
  </si>
  <si>
    <t>fromAccount</t>
  </si>
  <si>
    <t>varchar(10)</t>
  </si>
  <si>
    <t>转出账户</t>
  </si>
  <si>
    <t>转出账户 1：币币账户 3：交割合约 5：币币杠杆账户 6：资金账户 9：永续合约账户 12：期权合约 
18：组合账户 仅适用于资金划转，不是资金划转时，返回 ""</t>
  </si>
  <si>
    <t>toAccount</t>
  </si>
  <si>
    <t>转入账户</t>
  </si>
  <si>
    <t>转入账户 1：币币账户 3：交割合约 5：币币杠杆账户 6：资金账户 9：永续合约账户 12：期权合约 
18：组合账户 仅适用于资金划转，不是资金划转时，返回 ""</t>
  </si>
  <si>
    <t>notes</t>
  </si>
  <si>
    <t>备注</t>
  </si>
  <si>
    <t>accountId,apiKey,billId</t>
  </si>
  <si>
    <t>)comment '账户账单流水';</t>
  </si>
  <si>
    <t>账户配置</t>
  </si>
  <si>
    <t>OkexAccountConfig</t>
  </si>
  <si>
    <t>uid</t>
  </si>
  <si>
    <t>账户ID</t>
  </si>
  <si>
    <t>账户ID，账户uid和app上的一致</t>
  </si>
  <si>
    <t>acctLv</t>
  </si>
  <si>
    <t>账户层级</t>
  </si>
  <si>
    <t>账户层级 1：简单交易模式，2：单币种保证金模式，3：跨币种保证金模式</t>
  </si>
  <si>
    <t>posMode</t>
  </si>
  <si>
    <t>default 'none'</t>
  </si>
  <si>
    <t>持仓方式</t>
  </si>
  <si>
    <t>持仓方式 long_short_mode：双向持仓 net_mode：单向持仓 仅适用交割/永续</t>
  </si>
  <si>
    <t>autoLoan</t>
  </si>
  <si>
    <t>Boolean</t>
  </si>
  <si>
    <t>char(1)</t>
  </si>
  <si>
    <t>default '0'</t>
  </si>
  <si>
    <t>是否自动借币</t>
  </si>
  <si>
    <t>是否自动借币 true：自动借币 false：非自动借币</t>
  </si>
  <si>
    <t>greeksType</t>
  </si>
  <si>
    <t>展示方式</t>
  </si>
  <si>
    <t>当前希腊字母展示方式 PA：币本位 BS：美元本位</t>
  </si>
  <si>
    <t>accountId,apiKey,uid</t>
  </si>
  <si>
    <t>)comment '账户配置';</t>
  </si>
  <si>
    <t>计息记录</t>
  </si>
  <si>
    <t>OkexAccountInterest</t>
  </si>
  <si>
    <t>持仓模式</t>
  </si>
  <si>
    <t>interestRate</t>
  </si>
  <si>
    <t>decimal(12,4)</t>
  </si>
  <si>
    <t>利率</t>
  </si>
  <si>
    <t>利率，计息那个时刻的利率</t>
  </si>
  <si>
    <t>计息负债</t>
  </si>
  <si>
    <t>计息时间</t>
  </si>
  <si>
    <t>计息时间，Unix时间戳的毫秒数格式 ，如 1597026383085</t>
  </si>
  <si>
    <t>accountId,apiKey,instId,ts,ccy,mgnMode</t>
  </si>
  <si>
    <t>)comment '账户计息记录';</t>
  </si>
  <si>
    <t>二、资金</t>
  </si>
  <si>
    <t>充值地址</t>
  </si>
  <si>
    <t>OkexAccountDepositAddr</t>
  </si>
  <si>
    <t>addr</t>
  </si>
  <si>
    <t>tag</t>
  </si>
  <si>
    <t>部分币种充值需要标签</t>
  </si>
  <si>
    <t>部分币种充值需要标签，若不需要则不返回此字段</t>
  </si>
  <si>
    <t>memo</t>
  </si>
  <si>
    <t>varchar(100)</t>
  </si>
  <si>
    <t>pmtId</t>
  </si>
  <si>
    <t>部分币种充值需要此字段</t>
  </si>
  <si>
    <t>部分币种充值需要此字段（payment_id），若不需要则不返回此字段</t>
  </si>
  <si>
    <t>币种，如BTC</t>
  </si>
  <si>
    <t>转入账户 1：币币 3：交割合约 6：资金账户 9：永续合约 12：期权 18：组合账户</t>
  </si>
  <si>
    <t>accountId,apiKey,addr</t>
  </si>
  <si>
    <t>)comment '账户充值地址';</t>
  </si>
  <si>
    <t>充值记录</t>
  </si>
  <si>
    <t>OkexAccountDepositHistory</t>
  </si>
  <si>
    <t>币种名称，如 BTC</t>
  </si>
  <si>
    <t>amt</t>
  </si>
  <si>
    <t>充值数量</t>
  </si>
  <si>
    <t>充值地址，只显示内部账户转账地址，不显示区块链充值地址</t>
  </si>
  <si>
    <t>到账地址</t>
  </si>
  <si>
    <t>txId</t>
  </si>
  <si>
    <t>区块转账哈希记录</t>
  </si>
  <si>
    <t>充值到账时间</t>
  </si>
  <si>
    <t>充值到账时间，Unix 时间戳的毫秒数格式，如 1597026383085</t>
  </si>
  <si>
    <t>state</t>
  </si>
  <si>
    <t>varchar(2)</t>
  </si>
  <si>
    <t>充值状态</t>
  </si>
  <si>
    <t>充值状态 0：等待确认 1：确认到账 2：充值成功</t>
  </si>
  <si>
    <t>depId</t>
  </si>
  <si>
    <t>充值记录 ID</t>
  </si>
  <si>
    <t>accountId,apiKey,depId</t>
  </si>
  <si>
    <t>)comment '账户充值记录';</t>
  </si>
  <si>
    <t>提币记录</t>
  </si>
  <si>
    <t>OkexAccountWithdrawalHistory</t>
  </si>
  <si>
    <t>提币申请时间</t>
  </si>
  <si>
    <t>提币申请时间，Unix 时间戳的毫秒数格式，如 1597026383085</t>
  </si>
  <si>
    <t>提币地址</t>
  </si>
  <si>
    <t>提币地址（如果收币地址是 欧易OKEx 平台地址，则此处将显示用户账户）</t>
  </si>
  <si>
    <t>收币地址</t>
  </si>
  <si>
    <t>部分币种提币需要标签</t>
  </si>
  <si>
    <t>部分币种提币需要标签，若不需要则不返回此字段</t>
  </si>
  <si>
    <t>部分币种提币需要此字段</t>
  </si>
  <si>
    <t>部分币种提币需要此字段（payment_id），若不需要则不返回此字段</t>
  </si>
  <si>
    <t>部分币种提币需要此字段，若不需要则不返回此字段</t>
  </si>
  <si>
    <t>提币哈希记录</t>
  </si>
  <si>
    <t>提币哈希记录（内部转账将不返回此字段）</t>
  </si>
  <si>
    <t>提币手续费</t>
  </si>
  <si>
    <t xml:space="preserve">提币状态 </t>
  </si>
  <si>
    <t>提币状态 -3：撤销中 -2：已撤销 -1：失败 0：等待提现 1：提现中 2：已汇出 3：邮箱确认 4：人工审核中 5：等待身份认证</t>
  </si>
  <si>
    <t>wdId</t>
  </si>
  <si>
    <t>提币申请 ID</t>
  </si>
  <si>
    <t>accountId,apiKey,wdId</t>
  </si>
  <si>
    <t>)comment '账户提币记录';</t>
  </si>
  <si>
    <t>充提币种</t>
  </si>
  <si>
    <t>OkexDepositWithdrawalCurrency</t>
  </si>
  <si>
    <t>币种名称</t>
  </si>
  <si>
    <t>name</t>
  </si>
  <si>
    <t>币种中文名称</t>
  </si>
  <si>
    <t>币种中文名称，不显示则无对应名称</t>
  </si>
  <si>
    <t>chain</t>
  </si>
  <si>
    <t>链</t>
  </si>
  <si>
    <t>有的币种下有多个链，必须要做区分，如USDT下有USDT-ERC20，USDT-TRC20，USDT-OMIN三个链</t>
  </si>
  <si>
    <t>canDep</t>
  </si>
  <si>
    <t>是否可充值</t>
  </si>
  <si>
    <t>是否可充值，false表示不可链上充值，true表示可以链上充值</t>
  </si>
  <si>
    <t>canWd</t>
  </si>
  <si>
    <t>是否可提币</t>
  </si>
  <si>
    <t>是否可提币，false表示不可链上提币，true表示可以链上提币</t>
  </si>
  <si>
    <t>canInternal</t>
  </si>
  <si>
    <t>是否可内部转账</t>
  </si>
  <si>
    <t>是否可内部转账，false表示不可内部转账，true表示可以内部转账</t>
  </si>
  <si>
    <t>minWd</t>
  </si>
  <si>
    <t>default 0.0001</t>
  </si>
  <si>
    <t>币种最小提币量</t>
  </si>
  <si>
    <t>minFee</t>
  </si>
  <si>
    <t>最小提币手续费数量</t>
  </si>
  <si>
    <t>maxFee</t>
  </si>
  <si>
    <t>default 90000000</t>
  </si>
  <si>
    <t>最大提币手续费数量</t>
  </si>
  <si>
    <t>ccy,chain</t>
  </si>
  <si>
    <t>)comment '充提币种';</t>
  </si>
  <si>
    <t>资金流水</t>
  </si>
  <si>
    <t>OkexAccountAssetBill</t>
  </si>
  <si>
    <t>账单 ID</t>
  </si>
  <si>
    <t>账单创建时间，Unix 时间戳的毫秒数格式，如 1597026383085</t>
  </si>
  <si>
    <t>)comment '账户资金流水';</t>
  </si>
  <si>
    <t>三、行情</t>
  </si>
  <si>
    <t>行情信息</t>
  </si>
  <si>
    <t>OkexMarketTickers</t>
  </si>
  <si>
    <t>lastSz</t>
  </si>
  <si>
    <t>最新成交的数量</t>
  </si>
  <si>
    <t>askPx</t>
  </si>
  <si>
    <t>卖一价</t>
  </si>
  <si>
    <t>askSz</t>
  </si>
  <si>
    <t>卖一价的挂单数数量</t>
  </si>
  <si>
    <t>bidPx</t>
  </si>
  <si>
    <t>买一价</t>
  </si>
  <si>
    <t>bidSz</t>
  </si>
  <si>
    <t>买一价的挂单数量</t>
  </si>
  <si>
    <t>open24h</t>
  </si>
  <si>
    <t>24小时开盘价</t>
  </si>
  <si>
    <t>high24h</t>
  </si>
  <si>
    <t>24小时最高价</t>
  </si>
  <si>
    <t>low24h</t>
  </si>
  <si>
    <t>24小时最低价</t>
  </si>
  <si>
    <t>volCcy24h</t>
  </si>
  <si>
    <t>24小时成交量</t>
  </si>
  <si>
    <t>24小时成交量，以币为单位 如果是衍生品合约，数值为结算货币的数量。 如果是币币/币币杠杆，数值为交易货币的数量。</t>
  </si>
  <si>
    <t>vol24h</t>
  </si>
  <si>
    <t>24小时成交量，以张为单位 如果是币币/币币杠杆，数值为计价货币的数量。</t>
  </si>
  <si>
    <t>sodUtc0</t>
  </si>
  <si>
    <t>UTC 0 时开盘价</t>
  </si>
  <si>
    <t>sodUtc8</t>
  </si>
  <si>
    <t>UTC+8 时开盘价</t>
  </si>
  <si>
    <t>时间</t>
  </si>
  <si>
    <t>ticker数据产生时间，Unix时间戳的毫秒数格式，如 1597026383085</t>
  </si>
  <si>
    <t>)comment '行情信息';</t>
  </si>
  <si>
    <t>四、公共数据</t>
  </si>
  <si>
    <t>产品信息</t>
  </si>
  <si>
    <t>OkexInstruments</t>
  </si>
  <si>
    <t>产品id</t>
  </si>
  <si>
    <t>产品id， 如 BTC-USD-SWAP</t>
  </si>
  <si>
    <t>uly</t>
  </si>
  <si>
    <t>合约标的指数</t>
  </si>
  <si>
    <t>合约标的指数，如 BTC-USD ，仅适用于交割/永续/期权</t>
  </si>
  <si>
    <t>category</t>
  </si>
  <si>
    <t>手续费档位</t>
  </si>
  <si>
    <t>手续费档位，每个交易产品属于哪个档位手续费</t>
  </si>
  <si>
    <t>baseCcy</t>
  </si>
  <si>
    <t>交易货币币种</t>
  </si>
  <si>
    <t>交易货币币种，如 BTC-USDT 中的 BTC ，仅适用于币币</t>
  </si>
  <si>
    <t>quoteCcy</t>
  </si>
  <si>
    <t>计价货币币种</t>
  </si>
  <si>
    <t>计价货币币种，如 BTC-USDT 中的USDT ，仅适用于币币</t>
  </si>
  <si>
    <t>settleCcy</t>
  </si>
  <si>
    <t>盈亏结算和保证金币种</t>
  </si>
  <si>
    <t>盈亏结算和保证金币种，如 BTC 仅适用于交割/永续/期权</t>
  </si>
  <si>
    <t>ctVal</t>
  </si>
  <si>
    <t xml:space="preserve">合约面值 </t>
  </si>
  <si>
    <t>合约面值 ，仅适用于交割/永续/期权</t>
  </si>
  <si>
    <t>ctMult</t>
  </si>
  <si>
    <t>合约乘数</t>
  </si>
  <si>
    <t>合约乘数 ，仅适用于交割/永续/期权</t>
  </si>
  <si>
    <t>ctValCcy</t>
  </si>
  <si>
    <t>合约面值计价币种</t>
  </si>
  <si>
    <t>合约面值计价币种，仅适用于交割/永续/期权</t>
  </si>
  <si>
    <t>optType</t>
  </si>
  <si>
    <t>期权类型</t>
  </si>
  <si>
    <t>期权类型，C或P 仅适用于期权</t>
  </si>
  <si>
    <t>stk</t>
  </si>
  <si>
    <t>行权价格</t>
  </si>
  <si>
    <t>行权价格 ，仅适用于期权</t>
  </si>
  <si>
    <t>listTime</t>
  </si>
  <si>
    <t>上线日期</t>
  </si>
  <si>
    <t>上线日期 ，仅适用于交割 和 期权</t>
  </si>
  <si>
    <t>expTime</t>
  </si>
  <si>
    <t xml:space="preserve">交割日期 </t>
  </si>
  <si>
    <t>交割日期 仅适用于交割 和 期权</t>
  </si>
  <si>
    <t>杠杆倍数 ， 不适用于币币，用于区分币币和币币杠杆</t>
  </si>
  <si>
    <t>tickSz</t>
  </si>
  <si>
    <t>下单价格精度</t>
  </si>
  <si>
    <t>下单价格精度， 如 0.0001</t>
  </si>
  <si>
    <t>lotSz</t>
  </si>
  <si>
    <t>下单数量精度</t>
  </si>
  <si>
    <t>下单数量精度， 如 BTC-USDT-SWAP：1</t>
  </si>
  <si>
    <t>minSz</t>
  </si>
  <si>
    <t>最小下单数量</t>
  </si>
  <si>
    <t>ctType</t>
  </si>
  <si>
    <t>合约类型</t>
  </si>
  <si>
    <t>linear：正向合约 inverse：反向合约 仅交割/永续有效</t>
  </si>
  <si>
    <t>alias</t>
  </si>
  <si>
    <t>合约日期别名</t>
  </si>
  <si>
    <t>合约日期别名 this_week：本周 next_week：次周 quarter：季度 next_quarter：次季度 仅适用于交割</t>
  </si>
  <si>
    <t>产品状态</t>
  </si>
  <si>
    <t>产品状态 live：交易中 suspend：暂停中 preopen：预上线</t>
  </si>
  <si>
    <t>)comment '产品信息';</t>
  </si>
  <si>
    <t>五、交易</t>
  </si>
  <si>
    <t>订单信息</t>
  </si>
  <si>
    <t>OkexTradeOrder</t>
  </si>
  <si>
    <t>保证金币种</t>
  </si>
  <si>
    <t>保证金币种，仅适用于单币种保证金模式下的全仓币币杠杆订单</t>
  </si>
  <si>
    <t>clOrdId</t>
  </si>
  <si>
    <t>客户自定义订单ID</t>
  </si>
  <si>
    <t>订单标签</t>
  </si>
  <si>
    <t>px</t>
  </si>
  <si>
    <t>委托价格</t>
  </si>
  <si>
    <t>委托数量</t>
  </si>
  <si>
    <t>ordType</t>
  </si>
  <si>
    <t>订单类型</t>
  </si>
  <si>
    <t>side</t>
  </si>
  <si>
    <t>订单方向</t>
  </si>
  <si>
    <t>tdMode</t>
  </si>
  <si>
    <t>交易模式</t>
  </si>
  <si>
    <t>accFillSz</t>
  </si>
  <si>
    <t>累计成交数量</t>
  </si>
  <si>
    <t>fillPx</t>
  </si>
  <si>
    <t>最新成交价格</t>
  </si>
  <si>
    <t>fillSz</t>
  </si>
  <si>
    <t>最新成交数量</t>
  </si>
  <si>
    <t>fillTime</t>
  </si>
  <si>
    <t>最新成交时间</t>
  </si>
  <si>
    <t>成交均价</t>
  </si>
  <si>
    <t>订单状态</t>
  </si>
  <si>
    <t>杠杆倍数，0.01到125之间的数值，仅适用于 币币杠杆/交割/永续</t>
  </si>
  <si>
    <t>tpTriggerPx</t>
  </si>
  <si>
    <t>止盈触发价</t>
  </si>
  <si>
    <t>tpOrdPx</t>
  </si>
  <si>
    <t>止盈委托价</t>
  </si>
  <si>
    <t>slTriggerPx</t>
  </si>
  <si>
    <t>止损触发价</t>
  </si>
  <si>
    <t>slOrdPx</t>
  </si>
  <si>
    <t>止损委托价</t>
  </si>
  <si>
    <t>feeCcy</t>
  </si>
  <si>
    <t>交易手续费币种</t>
  </si>
  <si>
    <t>订单交易手续费</t>
  </si>
  <si>
    <t>订单交易手续费，平台向用户收取的交易手续费，手续费扣除 为负数。如： -0.01</t>
  </si>
  <si>
    <t>rebateCcy</t>
  </si>
  <si>
    <t>返佣金币种</t>
  </si>
  <si>
    <t>rebate</t>
  </si>
  <si>
    <t>返佣金额</t>
  </si>
  <si>
    <t>返佣金额，平台向达到指定lv交易等级的用户支付的挂单奖励（返佣），如果没有返佣金，该字段为“”。 手续费返佣 为正数，如：0.01</t>
  </si>
  <si>
    <t>订单种类</t>
  </si>
  <si>
    <t>订单状态更新时间</t>
  </si>
  <si>
    <t>订单状态更新时间， Unix时间戳的毫秒数格式，如：1597026383085</t>
  </si>
  <si>
    <t>订单创建时间</t>
  </si>
  <si>
    <t>订单创建时间， Unix时间戳的毫秒数格式， 如 ：1597026383085</t>
  </si>
  <si>
    <t>ordId,accountId,apiKey</t>
  </si>
  <si>
    <t>)comment '账户订单信息';</t>
  </si>
  <si>
    <t>成交明细</t>
  </si>
  <si>
    <t>OkexTradeFill</t>
  </si>
  <si>
    <t>产品 ID</t>
  </si>
  <si>
    <t>最新成交 ID</t>
  </si>
  <si>
    <t>订单 ID</t>
  </si>
  <si>
    <t>订单方向 buy：买 sell：卖</t>
  </si>
  <si>
    <t>持仓方向 long：多 short：空 单向持仓模式返回 net</t>
  </si>
  <si>
    <t>execType</t>
  </si>
  <si>
    <t>流动性方向</t>
  </si>
  <si>
    <t>流动性方向 T：taker M：maker</t>
  </si>
  <si>
    <t>交易手续费币种或者返佣金币种</t>
  </si>
  <si>
    <t>手续费金额或者返佣金额</t>
  </si>
  <si>
    <t>手续费金额或者返佣金额 ，手续费扣除 为 ‘负数’，如 -0.01 ； 手续费返佣 为 ‘正数’，如 0.01</t>
  </si>
  <si>
    <t>成交明细产生时间</t>
  </si>
  <si>
    <t>成交明细产生时间， Unix 时间戳的毫秒数格式，如 1597026383085</t>
  </si>
  <si>
    <t>billId,accountId,apiKey</t>
  </si>
  <si>
    <t>)comment '账户成交明细';</t>
  </si>
  <si>
    <t>策略委托单</t>
  </si>
  <si>
    <t>OkexTradeOrderAlgo</t>
  </si>
  <si>
    <t>保证金币种，仅适用于单币种保证金模式下的全仓杠杆订单</t>
  </si>
  <si>
    <t>algoId</t>
  </si>
  <si>
    <t>varchar(128)</t>
  </si>
  <si>
    <t>策略委托单ID</t>
  </si>
  <si>
    <t>triggerPx</t>
  </si>
  <si>
    <t>计划委托触发价格</t>
  </si>
  <si>
    <t>ordPx</t>
  </si>
  <si>
    <t>计划委托委托价格</t>
  </si>
  <si>
    <t>actualSz</t>
  </si>
  <si>
    <t>实际委托量</t>
  </si>
  <si>
    <t>actualPx</t>
  </si>
  <si>
    <t>实际委托价</t>
  </si>
  <si>
    <t>actualSide</t>
  </si>
  <si>
    <t>实际触发方向</t>
  </si>
  <si>
    <t>实际触发方向 tp：止盈 sl： 止损</t>
  </si>
  <si>
    <t>triggerTime</t>
  </si>
  <si>
    <t>策略委托触发时间</t>
  </si>
  <si>
    <t>策略委托触发时间，Unix时间戳的毫秒数格式，如 1597026383085</t>
  </si>
  <si>
    <t>订单创建时间， Unix时间戳的毫秒数格式，如 1597026383085</t>
  </si>
  <si>
    <t>algoId,accountId,apiKey</t>
  </si>
  <si>
    <t>)comment '账户策略委托单';</t>
  </si>
  <si>
    <t>{</t>
  </si>
  <si>
    <t>okexAccountPosition</t>
  </si>
  <si>
    <t>"okexAccountPosition":{"name":"持仓信息","list":{</t>
  </si>
  <si>
    <t/>
  </si>
  <si>
    <t>"instType":{"name":"产品类型","list":[</t>
  </si>
  <si>
    <t>SPOT</t>
  </si>
  <si>
    <t>币币</t>
  </si>
  <si>
    <t>{"key":"SPOT","value":"币币"}</t>
  </si>
  <si>
    <t>MARGIN</t>
  </si>
  <si>
    <t>币币杠杆</t>
  </si>
  <si>
    <t>,{"key":"MARGIN","value":"币币杠杆"}</t>
  </si>
  <si>
    <t>SWAP</t>
  </si>
  <si>
    <t>永续合约</t>
  </si>
  <si>
    <t>,{"key":"SWAP","value":"永续合约"}</t>
  </si>
  <si>
    <t>FUTURES</t>
  </si>
  <si>
    <t>交割合约</t>
  </si>
  <si>
    <t>,{"key":"FUTURES","value":"交割合约"}</t>
  </si>
  <si>
    <t>OPTION</t>
  </si>
  <si>
    <t>期权</t>
  </si>
  <si>
    <t>,{"key":"OPTION","value":"期权"}</t>
  </si>
  <si>
    <t>]},</t>
  </si>
  <si>
    <t>"mgnMode":{"name":"保证金模式","list":[</t>
  </si>
  <si>
    <t>cross</t>
  </si>
  <si>
    <t>全仓</t>
  </si>
  <si>
    <t>{"key":"cross","value":"全仓"}</t>
  </si>
  <si>
    <t>isolated</t>
  </si>
  <si>
    <t>逐仓</t>
  </si>
  <si>
    <t>,{"key":"isolated","value":"逐仓"}</t>
  </si>
  <si>
    <t>"posSide":{"name":"持仓方向","list":[</t>
  </si>
  <si>
    <t>long</t>
  </si>
  <si>
    <t>双向持仓多头</t>
  </si>
  <si>
    <t>{"key":"long","value":"双向持仓多头"}</t>
  </si>
  <si>
    <t>short</t>
  </si>
  <si>
    <t>双向持仓空头</t>
  </si>
  <si>
    <t>,{"key":"short","value":"双向持仓空头"}</t>
  </si>
  <si>
    <t>net</t>
  </si>
  <si>
    <t>单向持仓</t>
  </si>
  <si>
    <t>,{"key":"net","value":"单向持仓"}</t>
  </si>
  <si>
    <t>]}</t>
  </si>
  <si>
    <t>}},</t>
  </si>
  <si>
    <t>okexAccountFill</t>
  </si>
  <si>
    <t>"okexAccountFill":{"name":"账单流水","list":{</t>
  </si>
  <si>
    <t>合约方向(仅合约)</t>
  </si>
  <si>
    <t>"ctType":{"name":"合约方向(仅合约)","list":[</t>
  </si>
  <si>
    <t>linear</t>
  </si>
  <si>
    <t>正向合约</t>
  </si>
  <si>
    <t>{"key":"linear","value":"正向合约"}</t>
  </si>
  <si>
    <t>inverse</t>
  </si>
  <si>
    <t>反向合约</t>
  </si>
  <si>
    <t>,{"key":"inverse","value":"反向合约"}</t>
  </si>
  <si>
    <t>"type":{"name":"账单类型","list":[</t>
  </si>
  <si>
    <t>划转</t>
  </si>
  <si>
    <t>{"key":"1","value":"划转"}</t>
  </si>
  <si>
    <t>交易</t>
  </si>
  <si>
    <t>,{"key":"2","value":"交易"}</t>
  </si>
  <si>
    <t>交割</t>
  </si>
  <si>
    <t>,{"key":"3","value":"交割"}</t>
  </si>
  <si>
    <t>强制换币</t>
  </si>
  <si>
    <t>,{"key":"4","value":"强制换币"}</t>
  </si>
  <si>
    <t>强平</t>
  </si>
  <si>
    <t>,{"key":"5","value":"强平"}</t>
  </si>
  <si>
    <t>保证金划转</t>
  </si>
  <si>
    <t>,{"key":"6","value":"保证金划转"}</t>
  </si>
  <si>
    <t>扣息</t>
  </si>
  <si>
    <t>,{"key":"7","value":"扣息"}</t>
  </si>
  <si>
    <t>资金费</t>
  </si>
  <si>
    <t>,{"key":"8","value":"资金费"}</t>
  </si>
  <si>
    <t>自动减仓</t>
  </si>
  <si>
    <t>,{"key":"9","value":"自动减仓"}</t>
  </si>
  <si>
    <t>穿仓代偿</t>
  </si>
  <si>
    <t>,{"key":"10","value":"穿仓代偿"}</t>
  </si>
  <si>
    <t>"subType":{"name":"账单子类型","list":[</t>
  </si>
  <si>
    <t>买入</t>
  </si>
  <si>
    <t>{"key":"1","value":"买入"}</t>
  </si>
  <si>
    <t>卖出</t>
  </si>
  <si>
    <t>,{"key":"2","value":"卖出"}</t>
  </si>
  <si>
    <t>开多</t>
  </si>
  <si>
    <t>,{"key":"3","value":"开多"}</t>
  </si>
  <si>
    <t>开空</t>
  </si>
  <si>
    <t>,{"key":"4","value":"开空"}</t>
  </si>
  <si>
    <t>平多</t>
  </si>
  <si>
    <t>,{"key":"5","value":"平多"}</t>
  </si>
  <si>
    <t>平空</t>
  </si>
  <si>
    <t>,{"key":"6","value":"平空"}</t>
  </si>
  <si>
    <t>,{"key":"9","value":"扣息"}</t>
  </si>
  <si>
    <t>转入</t>
  </si>
  <si>
    <t>,{"key":"11","value":"转入"}</t>
  </si>
  <si>
    <t>转出</t>
  </si>
  <si>
    <t>,{"key":"12","value":"转出"}</t>
  </si>
  <si>
    <t>手动追加保证金</t>
  </si>
  <si>
    <t>,{"key":"160","value":"手动追加保证金"}</t>
  </si>
  <si>
    <t>手动减少保证金</t>
  </si>
  <si>
    <t>,{"key":"161","value":"手动减少保证金"}</t>
  </si>
  <si>
    <t>自动追加保证金</t>
  </si>
  <si>
    <t>,{"key":"162","value":"自动追加保证金"}</t>
  </si>
  <si>
    <t>强制换币买入</t>
  </si>
  <si>
    <t>,{"key":"110","value":"强制换币买入"}</t>
  </si>
  <si>
    <t>强制换币卖出</t>
  </si>
  <si>
    <t>,{"key":"111","value":"强制换币卖出"}</t>
  </si>
  <si>
    <t>强减平多</t>
  </si>
  <si>
    <t>,{"key":"100","value":"强减平多"}</t>
  </si>
  <si>
    <t>强减平空</t>
  </si>
  <si>
    <t>,{"key":"101","value":"强减平空"}</t>
  </si>
  <si>
    <t>强减买入</t>
  </si>
  <si>
    <t>,{"key":"102","value":"强减买入"}</t>
  </si>
  <si>
    <t>强减卖出</t>
  </si>
  <si>
    <t>,{"key":"103","value":"强减卖出"}</t>
  </si>
  <si>
    <t>强平平多</t>
  </si>
  <si>
    <t>,{"key":"104","value":"强平平多"}</t>
  </si>
  <si>
    <t>强平平空</t>
  </si>
  <si>
    <t>,{"key":"105","value":"强平平空"}</t>
  </si>
  <si>
    <t>强平买入</t>
  </si>
  <si>
    <t>,{"key":"106","value":"强平买入"}</t>
  </si>
  <si>
    <t>强平卖出</t>
  </si>
  <si>
    <t>,{"key":"107","value":"强平卖出"}</t>
  </si>
  <si>
    <t>强平惩罚费</t>
  </si>
  <si>
    <t>,{"key":"109","value":"强平惩罚费"}</t>
  </si>
  <si>
    <t>强平换币转入</t>
  </si>
  <si>
    <t>,{"key":"110","value":"强平换币转入"}</t>
  </si>
  <si>
    <t>强平换币转出</t>
  </si>
  <si>
    <t>,{"key":"111","value":"强平换币转出"}</t>
  </si>
  <si>
    <t>自动减仓平多</t>
  </si>
  <si>
    <t>,{"key":"125","value":"自动减仓平多"}</t>
  </si>
  <si>
    <t>自动减仓平空</t>
  </si>
  <si>
    <t>,{"key":"126","value":"自动减仓平空"}</t>
  </si>
  <si>
    <t>自动减仓买入</t>
  </si>
  <si>
    <t>,{"key":"127","value":"自动减仓买入"}</t>
  </si>
  <si>
    <t>自动减仓卖出</t>
  </si>
  <si>
    <t>,{"key":"128","value":"自动减仓卖出"}</t>
  </si>
  <si>
    <t>到期行权</t>
  </si>
  <si>
    <t>,{"key":"170","value":"到期行权"}</t>
  </si>
  <si>
    <t>到期被行权</t>
  </si>
  <si>
    <t>,{"key":"171","value":"到期被行权"}</t>
  </si>
  <si>
    <t>到期作废</t>
  </si>
  <si>
    <t>,{"key":"172","value":"到期作废"}</t>
  </si>
  <si>
    <t>交割平多</t>
  </si>
  <si>
    <t>,{"key":"112","value":"交割平多"}</t>
  </si>
  <si>
    <t>交割平空</t>
  </si>
  <si>
    <t>,{"key":"113","value":"交割平空"}</t>
  </si>
  <si>
    <t>交割/期权穿仓代偿</t>
  </si>
  <si>
    <t>,{"key":"117","value":"交割/期权穿仓代偿"}</t>
  </si>
  <si>
    <t>资金费支出</t>
  </si>
  <si>
    <t>,{"key":"173","value":"资金费支出"}</t>
  </si>
  <si>
    <t>资金费收入</t>
  </si>
  <si>
    <t>,{"key":"174","value":"资金费收入"}</t>
  </si>
  <si>
    <t>from</t>
  </si>
  <si>
    <t>"fromAccount":{"name":"转出账户","list":[</t>
  </si>
  <si>
    <t>币币账户</t>
  </si>
  <si>
    <t>{"key":"1","value":"币币账户"}</t>
  </si>
  <si>
    <t>,{"key":"3","value":"交割合约"}</t>
  </si>
  <si>
    <t>币币杠杆账户</t>
  </si>
  <si>
    <t>,{"key":"5","value":"币币杠杆账户"}</t>
  </si>
  <si>
    <t>资金账户</t>
  </si>
  <si>
    <t>,{"key":"6","value":"资金账户"}</t>
  </si>
  <si>
    <t>永续合约账户</t>
  </si>
  <si>
    <t>,{"key":"9","value":"永续合约账户"}</t>
  </si>
  <si>
    <t>期权合约</t>
  </si>
  <si>
    <t>,{"key":"12","value":"期权合约"}</t>
  </si>
  <si>
    <t>组合账户</t>
  </si>
  <si>
    <t>,{"key":"18","value":"组合账户"}</t>
  </si>
  <si>
    <t>to</t>
  </si>
  <si>
    <t>"toAccount":{"name":"转入账户","list":[</t>
  </si>
  <si>
    <t>]}}},</t>
  </si>
  <si>
    <t>okexAccountConfig</t>
  </si>
  <si>
    <t>"okexAccountConfig":{"name":"账户配置","list":{</t>
  </si>
  <si>
    <t>"acctLv":{"name":"账户层级","list":[</t>
  </si>
  <si>
    <t>简单交易模式</t>
  </si>
  <si>
    <t>{"key":"1","value":"简单交易模式"}</t>
  </si>
  <si>
    <t>单币种保证金模式</t>
  </si>
  <si>
    <t>,{"key":"2","value":"单币种保证金模式"}</t>
  </si>
  <si>
    <t>跨币种保证金模式</t>
  </si>
  <si>
    <t>,{"key":"3","value":"跨币种保证金模式"}</t>
  </si>
  <si>
    <t>"posMode":{"name":"持仓方式","list":[</t>
  </si>
  <si>
    <t>long_short_mode</t>
  </si>
  <si>
    <t>双向持仓</t>
  </si>
  <si>
    <t>{"key":"long_short_mode","value":"双向持仓"}</t>
  </si>
  <si>
    <t>net_mode</t>
  </si>
  <si>
    <t>,{"key":"net_mode","value":"单向持仓"}</t>
  </si>
  <si>
    <t>"greeksType":{"name":"展示方式","list":[</t>
  </si>
  <si>
    <t>PA</t>
  </si>
  <si>
    <t>币本位</t>
  </si>
  <si>
    <t>{"key":"PA","value":"币本位"}</t>
  </si>
  <si>
    <t>BS</t>
  </si>
  <si>
    <t>美元本位</t>
  </si>
  <si>
    <t>,{"key":"BS","value":"美元本位"}</t>
  </si>
  <si>
    <t>okexAccountInterest</t>
  </si>
  <si>
    <t>"okexAccountInterest":{"name":"计息记录","list":{</t>
  </si>
  <si>
    <t>"mgnMode":{"name":"持仓模式","list":[</t>
  </si>
  <si>
    <t>{"key":"isolated","value":"逐仓"}</t>
  </si>
  <si>
    <t>,{"key":"cross","value":"全仓"}</t>
  </si>
  <si>
    <t>okexAccountDepositAddr</t>
  </si>
  <si>
    <t>"okexAccountDepositAddr":{"name":"充值地址","list":{</t>
  </si>
  <si>
    <t>okexAccountDepositHistory</t>
  </si>
  <si>
    <t>"okexAccountDepositHistory":{"name":"充值记录","list":{</t>
  </si>
  <si>
    <t>"state":{"name":"充值状态","list":[</t>
  </si>
  <si>
    <t>等待确认</t>
  </si>
  <si>
    <t>{"key":"0","value":"等待确认"}</t>
  </si>
  <si>
    <t>确认到账</t>
  </si>
  <si>
    <t>,{"key":"1","value":"确认到账"}</t>
  </si>
  <si>
    <t>充值成功</t>
  </si>
  <si>
    <t>,{"key":"2","value":"充值成功"}</t>
  </si>
  <si>
    <t>okexAccountWithdrawalHistory</t>
  </si>
  <si>
    <t>"okexAccountWithdrawalHistory":{"name":"提币记录","list":{</t>
  </si>
  <si>
    <t>提币状态</t>
  </si>
  <si>
    <t>"state":{"name":"提币状态","list":[</t>
  </si>
  <si>
    <t>撤销中</t>
  </si>
  <si>
    <t>{"key":"-3","value":"撤销中"}</t>
  </si>
  <si>
    <t>已撤销</t>
  </si>
  <si>
    <t>,{"key":"-2","value":"已撤销"}</t>
  </si>
  <si>
    <t>失败</t>
  </si>
  <si>
    <t>,{"key":"-1","value":"失败"}</t>
  </si>
  <si>
    <t>等待提现</t>
  </si>
  <si>
    <t>,{"key":"0","value":"等待提现"}</t>
  </si>
  <si>
    <t>提现中</t>
  </si>
  <si>
    <t>,{"key":"1","value":"提现中"}</t>
  </si>
  <si>
    <t>已汇出</t>
  </si>
  <si>
    <t>,{"key":"2","value":"已汇出"}</t>
  </si>
  <si>
    <t>邮箱确认</t>
  </si>
  <si>
    <t>,{"key":"3","value":"邮箱确认"}</t>
  </si>
  <si>
    <t>人工审核中</t>
  </si>
  <si>
    <t>,{"key":"4","value":"人工审核中"}</t>
  </si>
  <si>
    <t>等待身份认证</t>
  </si>
  <si>
    <t>,{"key":"5","value":"等待身份认证"}</t>
  </si>
  <si>
    <t>okexAccountAssetBill</t>
  </si>
  <si>
    <t>"okexAccountAssetBill":{"name":"资金流水","list":{</t>
  </si>
  <si>
    <t>充值</t>
  </si>
  <si>
    <t>{"key":"1","value":"充值"}</t>
  </si>
  <si>
    <t>提现</t>
  </si>
  <si>
    <t>,{"key":"2","value":"提现"}</t>
  </si>
  <si>
    <t>撤销提现</t>
  </si>
  <si>
    <t>,{"key":"13","value":"撤销提现"}</t>
  </si>
  <si>
    <t>转出至交割合约账户</t>
  </si>
  <si>
    <t>,{"key":"18","value":"转出至交割合约账户"}</t>
  </si>
  <si>
    <t>从交割合约账户转入</t>
  </si>
  <si>
    <t>,{"key":"19","value":"从交割合约账户转入"}</t>
  </si>
  <si>
    <t>转出至子账户</t>
  </si>
  <si>
    <t>,{"key":"20","value":"转出至子账户"}</t>
  </si>
  <si>
    <t>从子账户转入</t>
  </si>
  <si>
    <t>,{"key":"21","value":"从子账户转入"}</t>
  </si>
  <si>
    <t>领取</t>
  </si>
  <si>
    <t>,{"key":"28","value":"领取"}</t>
  </si>
  <si>
    <t>转出至币币杠杆账户</t>
  </si>
  <si>
    <t>,{"key":"33","value":"转出至币币杠杆账户"}</t>
  </si>
  <si>
    <t>从币币杠杆账户转入</t>
  </si>
  <si>
    <t>,{"key":"34","value":"从币币杠杆账户转入"}</t>
  </si>
  <si>
    <t>转出至币币账户</t>
  </si>
  <si>
    <t>,{"key":"37","value":"转出至币币账户"}</t>
  </si>
  <si>
    <t>从币币账户转入</t>
  </si>
  <si>
    <t>,{"key":"38","value":"从币币账户转入"}</t>
  </si>
  <si>
    <t>点卡抵扣手续费</t>
  </si>
  <si>
    <t>,{"key":"41","value":"点卡抵扣手续费"}</t>
  </si>
  <si>
    <t>购买点卡</t>
  </si>
  <si>
    <t>,{"key":"42","value":"购买点卡"}</t>
  </si>
  <si>
    <t>系统冲正</t>
  </si>
  <si>
    <t>,{"key":"47","value":"系统冲正"}</t>
  </si>
  <si>
    <t>活动得到</t>
  </si>
  <si>
    <t>,{"key":"48","value":"活动得到"}</t>
  </si>
  <si>
    <t>活动送出</t>
  </si>
  <si>
    <t>,{"key":"49","value":"活动送出"}</t>
  </si>
  <si>
    <t>预约得到</t>
  </si>
  <si>
    <t>,{"key":"50","value":"预约得到"}</t>
  </si>
  <si>
    <t>预约扣除</t>
  </si>
  <si>
    <t>,{"key":"51","value":"预约扣除"}</t>
  </si>
  <si>
    <t>发红包</t>
  </si>
  <si>
    <t>,{"key":"52","value":"发红包"}</t>
  </si>
  <si>
    <t>抢红包</t>
  </si>
  <si>
    <t>,{"key":"53","value":"抢红包"}</t>
  </si>
  <si>
    <t>红包退还</t>
  </si>
  <si>
    <t>,{"key":"54","value":"红包退还"}</t>
  </si>
  <si>
    <t>转出至永续合约账户</t>
  </si>
  <si>
    <t>,{"key":"55","value":"转出至永续合约账户"}</t>
  </si>
  <si>
    <t>从永续合约账户转入</t>
  </si>
  <si>
    <t>,{"key":"56","value":"从永续合约账户转入"}</t>
  </si>
  <si>
    <t>从套保账户转入</t>
  </si>
  <si>
    <t>,{"key":"59","value":"从套保账户转入"}</t>
  </si>
  <si>
    <t>转出至套保账户</t>
  </si>
  <si>
    <t>,{"key":"60","value":"转出至套保账户"}</t>
  </si>
  <si>
    <t>兑换</t>
  </si>
  <si>
    <t>,{"key":"61","value":"兑换"}</t>
  </si>
  <si>
    <t>转出至期权合约账户</t>
  </si>
  <si>
    <t>,{"key":"63","value":"转出至期权合约账户"}</t>
  </si>
  <si>
    <t>从期权合约账户转入</t>
  </si>
  <si>
    <t>,{"key":"62","value":"从期权合约账户转入"}</t>
  </si>
  <si>
    <t>领取卡券权益</t>
  </si>
  <si>
    <t>,{"key":"68","value":"领取卡券权益"}</t>
  </si>
  <si>
    <t>发送卡券权益</t>
  </si>
  <si>
    <t>,{"key":"69","value":"发送卡券权益"}</t>
  </si>
  <si>
    <t>收币</t>
  </si>
  <si>
    <t>,{"key":"72","value":"收币"}</t>
  </si>
  <si>
    <t>送币</t>
  </si>
  <si>
    <t>,{"key":"73","value":"送币"}</t>
  </si>
  <si>
    <t>送币退还</t>
  </si>
  <si>
    <t>,{"key":"74","value":"送币退还"}</t>
  </si>
  <si>
    <t>申购余币宝</t>
  </si>
  <si>
    <t>,{"key":"75","value":"申购余币宝"}</t>
  </si>
  <si>
    <t>赎回余币宝</t>
  </si>
  <si>
    <t>,{"key":"76","value":"赎回余币宝"}</t>
  </si>
  <si>
    <t>派发</t>
  </si>
  <si>
    <t>,{"key":"77","value":"派发"}</t>
  </si>
  <si>
    <t>锁定</t>
  </si>
  <si>
    <t>,{"key":"78","value":"锁定"}</t>
  </si>
  <si>
    <t>节点投票</t>
  </si>
  <si>
    <t>,{"key":"79","value":"节点投票"}</t>
  </si>
  <si>
    <t>锁仓挖矿</t>
  </si>
  <si>
    <t>,{"key":"80","value":"锁仓挖矿"}</t>
  </si>
  <si>
    <t>投票赎回</t>
  </si>
  <si>
    <t>,{"key":"81","value":"投票赎回"}</t>
  </si>
  <si>
    <t>锁仓赎回</t>
  </si>
  <si>
    <t>,{"key":"82","value":"锁仓赎回"}</t>
  </si>
  <si>
    <t>锁仓挖矿收益</t>
  </si>
  <si>
    <t>,{"key":"83","value":"锁仓挖矿收益"}</t>
  </si>
  <si>
    <t>违约金</t>
  </si>
  <si>
    <t>,{"key":"84","value":"违约金"}</t>
  </si>
  <si>
    <t>算力挖矿收益</t>
  </si>
  <si>
    <t>,{"key":"85","value":"算力挖矿收益"}</t>
  </si>
  <si>
    <t>云算力支付</t>
  </si>
  <si>
    <t>,{"key":"86","value":"云算力支付"}</t>
  </si>
  <si>
    <t>云算力收益</t>
  </si>
  <si>
    <t>,{"key":"87","value":"云算力收益"}</t>
  </si>
  <si>
    <t>补贴收益</t>
  </si>
  <si>
    <t>,{"key":"88","value":"补贴收益"}</t>
  </si>
  <si>
    <t>存币收益</t>
  </si>
  <si>
    <t>,{"key":"89","value":"存币收益"}</t>
  </si>
  <si>
    <t>挖矿申购</t>
  </si>
  <si>
    <t>,{"key":"90","value":"挖矿申购"}</t>
  </si>
  <si>
    <t>挖矿赎回</t>
  </si>
  <si>
    <t>,{"key":"91","value":"挖矿赎回"}</t>
  </si>
  <si>
    <t>补充质押物</t>
  </si>
  <si>
    <t>,{"key":"92","value":"补充质押物"}</t>
  </si>
  <si>
    <t>赎回质押物</t>
  </si>
  <si>
    <t>,{"key":"93","value":"赎回质押物"}</t>
  </si>
  <si>
    <t>投资</t>
  </si>
  <si>
    <t>,{"key":"94","value":"投资"}</t>
  </si>
  <si>
    <t>借款人借款</t>
  </si>
  <si>
    <t>,{"key":"95","value":"借款人借款"}</t>
  </si>
  <si>
    <t>投资本金转入</t>
  </si>
  <si>
    <t>,{"key":"96","value":"投资本金转入"}</t>
  </si>
  <si>
    <t>借款人借款转出</t>
  </si>
  <si>
    <t>,{"key":"97","value":"借款人借款转出"}</t>
  </si>
  <si>
    <t>借款人借款利息转出</t>
  </si>
  <si>
    <t>,{"key":"98","value":"借款人借款利息转出"}</t>
  </si>
  <si>
    <t>投资人投资利息转入</t>
  </si>
  <si>
    <t>,{"key":"99","value":"投资人投资利息转入"}</t>
  </si>
  <si>
    <t>提前还款违约金转入</t>
  </si>
  <si>
    <t>,{"key":"102","value":"提前还款违约金转入"}</t>
  </si>
  <si>
    <t>提前还款违约金转出</t>
  </si>
  <si>
    <t>,{"key":"103","value":"提前还款违约金转出"}</t>
  </si>
  <si>
    <t>手续费转入</t>
  </si>
  <si>
    <t>,{"key":"104","value":"手续费转入"}</t>
  </si>
  <si>
    <t>手续费转出</t>
  </si>
  <si>
    <t>,{"key":"105","value":"手续费转出"}</t>
  </si>
  <si>
    <t>逾期手续费转入</t>
  </si>
  <si>
    <t>,{"key":"106","value":"逾期手续费转入"}</t>
  </si>
  <si>
    <t>逾期手续费转出</t>
  </si>
  <si>
    <t>,{"key":"107","value":"逾期手续费转出"}</t>
  </si>
  <si>
    <t>逾期利息转出</t>
  </si>
  <si>
    <t>,{"key":"108","value":"逾期利息转出"}</t>
  </si>
  <si>
    <t>借款还款逾期利息转入</t>
  </si>
  <si>
    <t>,{"key":"109","value":"借款还款逾期利息转入"}</t>
  </si>
  <si>
    <t>平仓质押物转入到系统账号</t>
  </si>
  <si>
    <t>,{"key":"110","value":"平仓质押物转入到系统账号"}</t>
  </si>
  <si>
    <t>平仓质押物转出到系统账号</t>
  </si>
  <si>
    <t>,{"key":"111","value":"平仓质押物转出到系统账号"}</t>
  </si>
  <si>
    <t>爆仓质押物转入到系统账号</t>
  </si>
  <si>
    <t>,{"key":"112","value":"爆仓质押物转入到系统账号"}</t>
  </si>
  <si>
    <t>爆仓质押物转出到系统账号</t>
  </si>
  <si>
    <t>,{"key":"113","value":"爆仓质押物转出到系统账号"}</t>
  </si>
  <si>
    <t>风险准备金转入</t>
  </si>
  <si>
    <t>,{"key":"114","value":"风险准备金转入"}</t>
  </si>
  <si>
    <t>风险准备金转出</t>
  </si>
  <si>
    <t>,{"key":"115","value":"风险准备金转出"}</t>
  </si>
  <si>
    <t>创建订单</t>
  </si>
  <si>
    <t>,{"key":"116","value":"创建订单"}</t>
  </si>
  <si>
    <t>完成订单</t>
  </si>
  <si>
    <t>,{"key":"117","value":"完成订单"}</t>
  </si>
  <si>
    <t>取消订单</t>
  </si>
  <si>
    <t>,{"key":"118","value":"取消订单"}</t>
  </si>
  <si>
    <t>商家解冻保证金</t>
  </si>
  <si>
    <t>,{"key":"119","value":"商家解冻保证金"}</t>
  </si>
  <si>
    <t>商家添加保证金</t>
  </si>
  <si>
    <t>,{"key":"120","value":"商家添加保证金"}</t>
  </si>
  <si>
    <t>FiatGateway 创建订单</t>
  </si>
  <si>
    <t>,{"key":"121","value":"FiatGateway 创建订单"}</t>
  </si>
  <si>
    <t>FiatGateway 取消订单</t>
  </si>
  <si>
    <t>,{"key":"122","value":"FiatGateway 取消订单"}</t>
  </si>
  <si>
    <t>FiatGateway 完成订单</t>
  </si>
  <si>
    <t>,{"key":"123","value":"FiatGateway 完成订单"}</t>
  </si>
  <si>
    <t>Jumpstart 解锁</t>
  </si>
  <si>
    <t>,{"key":"124","value":"Jumpstart 解锁"}</t>
  </si>
  <si>
    <t>手动注入</t>
  </si>
  <si>
    <t>,{"key":"125","value":"手动注入"}</t>
  </si>
  <si>
    <t>利息注入</t>
  </si>
  <si>
    <t>,{"key":"126","value":"利息注入"}</t>
  </si>
  <si>
    <t>投资手续费转入</t>
  </si>
  <si>
    <t>,{"key":"127","value":"投资手续费转入"}</t>
  </si>
  <si>
    <t>投资手续费转出</t>
  </si>
  <si>
    <t>,{"key":"128","value":"投资手续费转出"}</t>
  </si>
  <si>
    <t>奖励转入</t>
  </si>
  <si>
    <t>,{"key":"129","value":"奖励转入"}</t>
  </si>
  <si>
    <t>从统一账户转入</t>
  </si>
  <si>
    <t>,{"key":"130","value":"从统一账户转入"}</t>
  </si>
  <si>
    <t>转出至统一账户</t>
  </si>
  <si>
    <t>,{"key":"131","value":"转出至统一账户"}</t>
  </si>
  <si>
    <t>okexMarketTickers</t>
  </si>
  <si>
    <t>产品行情</t>
  </si>
  <si>
    <t>"okexMarketTickers":{"name":"产品行情","list":{</t>
  </si>
  <si>
    <t>okexInstruments</t>
  </si>
  <si>
    <t>"okexInstruments":{"name":"产品信息","list":{</t>
  </si>
  <si>
    <t>合约别名</t>
  </si>
  <si>
    <t>"alias":{"name":"合约别名","list":[</t>
  </si>
  <si>
    <t>this_week</t>
  </si>
  <si>
    <t>本周</t>
  </si>
  <si>
    <t>{"key":"this_week","value":"本周"}</t>
  </si>
  <si>
    <t>next_week</t>
  </si>
  <si>
    <t>次周</t>
  </si>
  <si>
    <t>,{"key":"next_week","value":"次周"}</t>
  </si>
  <si>
    <t>quarter</t>
  </si>
  <si>
    <t>季度</t>
  </si>
  <si>
    <t>,{"key":"quarter","value":"季度"}</t>
  </si>
  <si>
    <t>next_quarter</t>
  </si>
  <si>
    <t>次季度</t>
  </si>
  <si>
    <t>,{"key":"next_quarter","value":"次季度"}</t>
  </si>
  <si>
    <t>"state":{"name":"产品状态","list":[</t>
  </si>
  <si>
    <t>live</t>
  </si>
  <si>
    <t>交易中</t>
  </si>
  <si>
    <t>{"key":"live","value":"交易中"}</t>
  </si>
  <si>
    <t>suspend</t>
  </si>
  <si>
    <t>暂停中</t>
  </si>
  <si>
    <t>,{"key":"suspend","value":"暂停中"}</t>
  </si>
  <si>
    <t>preopen</t>
  </si>
  <si>
    <t>预上线</t>
  </si>
  <si>
    <t>,{"key":"preopen","value":"预上线"}</t>
  </si>
  <si>
    <t>okexTradeOrder</t>
  </si>
  <si>
    <t>"okexTradeOrder":{"name":"订单信息","list":{</t>
  </si>
  <si>
    <t>"ordType":{"name":"订单类型","list":[</t>
  </si>
  <si>
    <t>market</t>
  </si>
  <si>
    <t>市价单</t>
  </si>
  <si>
    <t>{"key":"market","value":"市价单"}</t>
  </si>
  <si>
    <t>limit</t>
  </si>
  <si>
    <t>限价单</t>
  </si>
  <si>
    <t>,{"key":"limit","value":"限价单"}</t>
  </si>
  <si>
    <t>post_only</t>
  </si>
  <si>
    <t>只做maker单</t>
  </si>
  <si>
    <t>,{"key":"post_only","value":"只做maker单"}</t>
  </si>
  <si>
    <t>fok</t>
  </si>
  <si>
    <t>全部成交或立即取消</t>
  </si>
  <si>
    <t>,{"key":"fok","value":"全部成交或立即取消"}</t>
  </si>
  <si>
    <t>ioc</t>
  </si>
  <si>
    <t>立即成交并取消剩余</t>
  </si>
  <si>
    <t>,{"key":"ioc","value":"立即成交并取消剩余"}</t>
  </si>
  <si>
    <t>"state":{"name":"订单状态","list":[</t>
  </si>
  <si>
    <t>canceled</t>
  </si>
  <si>
    <t>撤单成功</t>
  </si>
  <si>
    <t>{"key":"canceled","value":"撤单成功"}</t>
  </si>
  <si>
    <t>等待成交</t>
  </si>
  <si>
    <t>,{"key":"live","value":"等待成交"}</t>
  </si>
  <si>
    <t>partially_filled</t>
  </si>
  <si>
    <t>部分成交</t>
  </si>
  <si>
    <t>,{"key":"partially_filled","value":"部分成交"}</t>
  </si>
  <si>
    <t>filled</t>
  </si>
  <si>
    <t>完全成交</t>
  </si>
  <si>
    <t>,{"key":"filled","value":"完全成交"}</t>
  </si>
  <si>
    <t>"category":{"name":"订单种类","list":[</t>
  </si>
  <si>
    <t>normal</t>
  </si>
  <si>
    <t>普通委托</t>
  </si>
  <si>
    <t>{"key":"normal","value":"普通委托"}</t>
  </si>
  <si>
    <t>twap</t>
  </si>
  <si>
    <t>TWAP自动换币</t>
  </si>
  <si>
    <t>,{"key":"twap","value":"TWAP自动换币"}</t>
  </si>
  <si>
    <t>ADL自动减仓</t>
  </si>
  <si>
    <t>,{"key":"adl","value":"ADL自动减仓"}</t>
  </si>
  <si>
    <t>full_liquidation</t>
  </si>
  <si>
    <t>强制平仓</t>
  </si>
  <si>
    <t>,{"key":"full_liquidation","value":"强制平仓"}</t>
  </si>
  <si>
    <t>partial_liquidation</t>
  </si>
  <si>
    <t>强制减仓</t>
  </si>
  <si>
    <t>,{"key":"partial_liquidation","value":"强制减仓"}</t>
  </si>
  <si>
    <t>okexTradeFill</t>
  </si>
  <si>
    <t>成交信息</t>
  </si>
  <si>
    <t>"okexTradeFill":{"name":"成交信息","list":{</t>
  </si>
  <si>
    <t>"side":{"name":"订单方向","list":[</t>
  </si>
  <si>
    <t>buy</t>
  </si>
  <si>
    <t>买</t>
  </si>
  <si>
    <t>{"key":"buy","value":"买"}</t>
  </si>
  <si>
    <t>sell</t>
  </si>
  <si>
    <t>卖</t>
  </si>
  <si>
    <t>,{"key":"sell","value":"卖"}</t>
  </si>
  <si>
    <t>多头</t>
  </si>
  <si>
    <t>"posSide":{"name":"long","list":[</t>
  </si>
  <si>
    <t>{"key":"long","value":"多头"}</t>
  </si>
  <si>
    <t>空头</t>
  </si>
  <si>
    <t>,{"key":"short","value":"空头"}</t>
  </si>
  <si>
    <t>okexTradeOrderAlgo</t>
  </si>
  <si>
    <t>策略委托</t>
  </si>
  <si>
    <t>"okexTradeOrderAlgo":{"name":"策略委托","list":{</t>
  </si>
  <si>
    <t>状态</t>
  </si>
  <si>
    <t>"state":{"name":"状态","list":[</t>
  </si>
  <si>
    <t>effective</t>
  </si>
  <si>
    <t xml:space="preserve"> 已生效</t>
  </si>
  <si>
    <t>{"key":"effective","value":" 已生效"}</t>
  </si>
  <si>
    <t>,{"key":"canceled","value":"已撤销"}</t>
  </si>
  <si>
    <t>order_failed</t>
  </si>
  <si>
    <t>委托失败</t>
  </si>
  <si>
    <t>,{"key":"order_failed","value":"委托失败"}</t>
  </si>
  <si>
    <t>conditional</t>
  </si>
  <si>
    <t>单向止盈止损</t>
  </si>
  <si>
    <t>{"key":"conditional","value":"单向止盈止损"}</t>
  </si>
  <si>
    <t>oco</t>
  </si>
  <si>
    <t>双向止盈止损</t>
  </si>
  <si>
    <t>,{"key":"oco","value":"双向止盈止损"}</t>
  </si>
  <si>
    <t>trigger</t>
  </si>
  <si>
    <t>计划委托</t>
  </si>
  <si>
    <t>,{"key":"trigger","value":"计划委托"}</t>
  </si>
  <si>
    <t>]}}}</t>
  </si>
  <si>
    <t>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</si>
</sst>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6"/>
      <color theme="1"/>
      <name val="DejaVu Sans"/>
      <charset val="134"/>
    </font>
    <font>
      <sz val="10.5"/>
      <color rgb="FF333333"/>
      <name val="宋体"/>
      <charset val="134"/>
      <scheme val="minor"/>
    </font>
    <font>
      <sz val="10.5"/>
      <color theme="1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justify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6"/>
  <sheetViews>
    <sheetView topLeftCell="A312" workbookViewId="0">
      <selection activeCell="F333" sqref="F333"/>
    </sheetView>
  </sheetViews>
  <sheetFormatPr defaultColWidth="9.14285714285714" defaultRowHeight="17.6" outlineLevelCol="7"/>
  <cols>
    <col min="1" max="1" width="28.5714285714286" customWidth="1"/>
    <col min="2" max="3" width="13.8303571428571" customWidth="1"/>
    <col min="4" max="4" width="16.6607142857143" customWidth="1"/>
    <col min="5" max="5" width="9.07142857142857" customWidth="1"/>
    <col min="6" max="6" width="39.2857142857143" customWidth="1"/>
    <col min="7" max="7" width="91.8125" customWidth="1"/>
    <col min="8" max="8" width="223.214285714286" customWidth="1"/>
  </cols>
  <sheetData>
    <row r="1" ht="20" customHeight="1" spans="1:8">
      <c r="A1" s="5" t="s">
        <v>0</v>
      </c>
      <c r="B1" s="6"/>
      <c r="C1" s="6"/>
      <c r="D1" s="6"/>
      <c r="E1" s="6"/>
      <c r="F1" s="6"/>
      <c r="G1" s="6"/>
      <c r="H1" s="6"/>
    </row>
    <row r="2" customHeight="1" spans="1:8">
      <c r="A2" s="1"/>
      <c r="B2" s="6"/>
      <c r="C2" s="6"/>
      <c r="D2" s="6"/>
      <c r="E2" s="6"/>
      <c r="F2" s="6"/>
      <c r="H2" s="6"/>
    </row>
    <row r="3" ht="23.2" customHeight="1" spans="1:8">
      <c r="A3" s="1" t="s">
        <v>1</v>
      </c>
      <c r="B3" s="6"/>
      <c r="C3" s="6"/>
      <c r="D3" s="6"/>
      <c r="E3" s="6"/>
      <c r="F3" s="6"/>
      <c r="H3" s="6"/>
    </row>
    <row r="4" customHeight="1" spans="1:7">
      <c r="A4" s="3" t="s">
        <v>2</v>
      </c>
      <c r="B4" s="6"/>
      <c r="C4" s="6"/>
      <c r="D4" s="6"/>
      <c r="E4" s="6"/>
      <c r="G4" s="6" t="str">
        <f>CONCATENATE("drop table  if exists "&amp;A4&amp;";")</f>
        <v>drop table  if exists OkexAccountAsset;</v>
      </c>
    </row>
    <row r="5" customHeight="1" spans="1:8">
      <c r="A5" s="3" t="s">
        <v>3</v>
      </c>
      <c r="B5" s="6"/>
      <c r="C5" t="s">
        <v>4</v>
      </c>
      <c r="D5" s="6"/>
      <c r="E5" t="s">
        <v>5</v>
      </c>
      <c r="F5" s="6" t="s">
        <v>6</v>
      </c>
      <c r="G5" s="8" t="str">
        <f>_xlfn.CONCAT("create table ",A4,"(id bigint not null comment '主键' primary key,")</f>
        <v>create table OkexAccountAsset(id bigint not null comment '主键' primary key,</v>
      </c>
      <c r="H5" s="6" t="s">
        <v>6</v>
      </c>
    </row>
    <row r="6" customHeight="1" spans="1:8">
      <c r="A6" s="3" t="s">
        <v>7</v>
      </c>
      <c r="B6" s="6"/>
      <c r="C6" t="s">
        <v>4</v>
      </c>
      <c r="D6" s="6"/>
      <c r="E6" t="s">
        <v>5</v>
      </c>
      <c r="F6" s="6" t="s">
        <v>8</v>
      </c>
      <c r="G6" s="6" t="str">
        <f>CONCATENATE(""&amp;A6&amp;"  "&amp;C6&amp;" "&amp;D6&amp;" "&amp;E6&amp;" comment '"&amp;F6&amp;"',")</f>
        <v>accountId  bigInt(20)  not null comment '平台账户ID',</v>
      </c>
      <c r="H6" s="6" t="s">
        <v>8</v>
      </c>
    </row>
    <row r="7" customHeight="1" spans="1:8">
      <c r="A7" s="3" t="s">
        <v>9</v>
      </c>
      <c r="B7" s="6" t="s">
        <v>10</v>
      </c>
      <c r="C7" t="s">
        <v>11</v>
      </c>
      <c r="D7" s="6"/>
      <c r="E7" t="s">
        <v>5</v>
      </c>
      <c r="F7" s="6" t="s">
        <v>12</v>
      </c>
      <c r="G7" s="6" t="str">
        <f t="shared" ref="G7:G14" si="0">CONCATENATE(""&amp;A7&amp;"  "&amp;C7&amp;" "&amp;D7&amp;" "&amp;E7&amp;" comment '"&amp;F7&amp;"',")</f>
        <v>apiKey  varchar(255)  not null comment '外部平台apikey',</v>
      </c>
      <c r="H7" s="6" t="s">
        <v>12</v>
      </c>
    </row>
    <row r="8" spans="1:8">
      <c r="A8" t="s">
        <v>13</v>
      </c>
      <c r="B8" t="s">
        <v>10</v>
      </c>
      <c r="C8" t="s">
        <v>4</v>
      </c>
      <c r="D8" t="s">
        <v>14</v>
      </c>
      <c r="E8" t="s">
        <v>5</v>
      </c>
      <c r="F8" s="9" t="s">
        <v>15</v>
      </c>
      <c r="G8" s="6" t="str">
        <f t="shared" si="0"/>
        <v>uTime  bigInt(20) default 0 not null comment '账户信息的更新时间',</v>
      </c>
      <c r="H8" s="9" t="s">
        <v>15</v>
      </c>
    </row>
    <row r="9" spans="1:8">
      <c r="A9" t="s">
        <v>16</v>
      </c>
      <c r="B9" t="s">
        <v>10</v>
      </c>
      <c r="C9" t="s">
        <v>17</v>
      </c>
      <c r="D9" t="s">
        <v>14</v>
      </c>
      <c r="E9" t="s">
        <v>5</v>
      </c>
      <c r="F9" t="s">
        <v>18</v>
      </c>
      <c r="G9" s="6" t="str">
        <f t="shared" si="0"/>
        <v>totalEq  decimal(24,12) default 0 not null comment '美金层面权益',</v>
      </c>
      <c r="H9" t="s">
        <v>18</v>
      </c>
    </row>
    <row r="10" spans="1:8">
      <c r="A10" t="s">
        <v>19</v>
      </c>
      <c r="B10" t="s">
        <v>10</v>
      </c>
      <c r="C10" t="s">
        <v>17</v>
      </c>
      <c r="D10" t="s">
        <v>14</v>
      </c>
      <c r="E10" t="s">
        <v>5</v>
      </c>
      <c r="F10" t="s">
        <v>20</v>
      </c>
      <c r="G10" s="6" t="str">
        <f t="shared" si="0"/>
        <v>isoEq  decimal(24,12) default 0 not null comment '美金层面逐仓仓位权益',</v>
      </c>
      <c r="H10" t="s">
        <v>21</v>
      </c>
    </row>
    <row r="11" spans="1:8">
      <c r="A11" t="s">
        <v>22</v>
      </c>
      <c r="B11" t="s">
        <v>10</v>
      </c>
      <c r="C11" t="s">
        <v>17</v>
      </c>
      <c r="D11" t="s">
        <v>14</v>
      </c>
      <c r="E11" t="s">
        <v>5</v>
      </c>
      <c r="F11" t="s">
        <v>23</v>
      </c>
      <c r="G11" s="6" t="str">
        <f t="shared" si="0"/>
        <v>adjEq  decimal(24,12) default 0 not null comment '美金层面有效保证金',</v>
      </c>
      <c r="H11" t="s">
        <v>24</v>
      </c>
    </row>
    <row r="12" spans="1:8">
      <c r="A12" t="s">
        <v>25</v>
      </c>
      <c r="B12" t="s">
        <v>10</v>
      </c>
      <c r="C12" t="s">
        <v>17</v>
      </c>
      <c r="D12" t="s">
        <v>14</v>
      </c>
      <c r="E12" t="s">
        <v>5</v>
      </c>
      <c r="F12" t="s">
        <v>26</v>
      </c>
      <c r="G12" s="6" t="str">
        <f t="shared" si="0"/>
        <v>imr  decimal(24,12) default 0 not null comment '美金层面占用保证金',</v>
      </c>
      <c r="H12" t="s">
        <v>27</v>
      </c>
    </row>
    <row r="13" spans="1:8">
      <c r="A13" t="s">
        <v>28</v>
      </c>
      <c r="B13" t="s">
        <v>10</v>
      </c>
      <c r="C13" t="s">
        <v>17</v>
      </c>
      <c r="D13" t="s">
        <v>14</v>
      </c>
      <c r="E13" t="s">
        <v>5</v>
      </c>
      <c r="F13" t="s">
        <v>29</v>
      </c>
      <c r="G13" s="6" t="str">
        <f t="shared" si="0"/>
        <v>mmr  decimal(24,12) default 0 not null comment '美金层面维持保证金',</v>
      </c>
      <c r="H13" t="s">
        <v>30</v>
      </c>
    </row>
    <row r="14" spans="1:8">
      <c r="A14" t="s">
        <v>31</v>
      </c>
      <c r="B14" t="s">
        <v>10</v>
      </c>
      <c r="C14" t="s">
        <v>17</v>
      </c>
      <c r="D14" t="s">
        <v>14</v>
      </c>
      <c r="E14" t="s">
        <v>5</v>
      </c>
      <c r="F14" t="s">
        <v>32</v>
      </c>
      <c r="G14" s="6" t="str">
        <f t="shared" si="0"/>
        <v>mgnRatio  decimal(24,12) default 0 not null comment '美金层面保证金率',</v>
      </c>
      <c r="H14" t="s">
        <v>32</v>
      </c>
    </row>
    <row r="15" ht="20" customHeight="1" spans="1:7">
      <c r="A15" t="s">
        <v>33</v>
      </c>
      <c r="B15" s="7" t="s">
        <v>34</v>
      </c>
      <c r="C15" s="7"/>
      <c r="D15" s="7"/>
      <c r="E15" s="7"/>
      <c r="G15" t="str">
        <f>CONCATENATE("unique index ("&amp;B15&amp;")")</f>
        <v>unique index (accountId,apiKey)</v>
      </c>
    </row>
    <row r="16" ht="20" customHeight="1" spans="2:7">
      <c r="B16" s="7"/>
      <c r="C16" s="7"/>
      <c r="D16" s="7"/>
      <c r="E16" s="7"/>
      <c r="G16" s="6" t="s">
        <v>35</v>
      </c>
    </row>
    <row r="17" ht="20" customHeight="1" spans="2:5">
      <c r="B17" s="7"/>
      <c r="C17" s="7"/>
      <c r="D17" s="7"/>
      <c r="E17" s="7"/>
    </row>
    <row r="19" ht="24" spans="1:1">
      <c r="A19" s="1" t="s">
        <v>36</v>
      </c>
    </row>
    <row r="20" spans="1:7">
      <c r="A20" s="3" t="s">
        <v>37</v>
      </c>
      <c r="G20" s="6" t="str">
        <f>CONCATENATE("drop table  if exists "&amp;A20&amp;";")</f>
        <v>drop table  if exists OkexAccountAssetDetail;</v>
      </c>
    </row>
    <row r="21" ht="18" spans="1:8">
      <c r="A21" s="3" t="s">
        <v>3</v>
      </c>
      <c r="B21" s="6"/>
      <c r="C21" t="s">
        <v>4</v>
      </c>
      <c r="D21" s="6"/>
      <c r="E21" t="s">
        <v>5</v>
      </c>
      <c r="F21" s="6" t="s">
        <v>6</v>
      </c>
      <c r="G21" s="8" t="str">
        <f>_xlfn.CONCAT("create table ",A20,"(id bigint not null comment '主键' primary key,")</f>
        <v>create table OkexAccountAssetDetail(id bigint not null comment '主键' primary key,</v>
      </c>
      <c r="H21" s="6" t="s">
        <v>6</v>
      </c>
    </row>
    <row r="22" spans="1:8">
      <c r="A22" s="3" t="s">
        <v>7</v>
      </c>
      <c r="B22" s="6"/>
      <c r="C22" t="s">
        <v>4</v>
      </c>
      <c r="D22" s="6"/>
      <c r="E22" t="s">
        <v>5</v>
      </c>
      <c r="F22" s="6" t="s">
        <v>8</v>
      </c>
      <c r="G22" s="6" t="str">
        <f>CONCATENATE(""&amp;A22&amp;"  "&amp;C22&amp;" "&amp;D22&amp;" "&amp;E22&amp;" comment '"&amp;F22&amp;"',")</f>
        <v>accountId  bigInt(20)  not null comment '平台账户ID',</v>
      </c>
      <c r="H22" s="6" t="s">
        <v>8</v>
      </c>
    </row>
    <row r="23" spans="1:8">
      <c r="A23" s="3" t="s">
        <v>9</v>
      </c>
      <c r="B23" s="6" t="s">
        <v>10</v>
      </c>
      <c r="C23" t="s">
        <v>11</v>
      </c>
      <c r="D23" s="6"/>
      <c r="E23" t="s">
        <v>5</v>
      </c>
      <c r="F23" s="6" t="s">
        <v>12</v>
      </c>
      <c r="G23" s="6" t="str">
        <f>CONCATENATE(""&amp;A23&amp;"  "&amp;C23&amp;" "&amp;D23&amp;" "&amp;E23&amp;" comment '"&amp;F23&amp;"',")</f>
        <v>apiKey  varchar(255)  not null comment '外部平台apikey',</v>
      </c>
      <c r="H23" s="6" t="s">
        <v>12</v>
      </c>
    </row>
    <row r="24" spans="1:8">
      <c r="A24" t="s">
        <v>13</v>
      </c>
      <c r="B24" t="s">
        <v>10</v>
      </c>
      <c r="C24" t="s">
        <v>4</v>
      </c>
      <c r="D24" t="s">
        <v>14</v>
      </c>
      <c r="E24" t="s">
        <v>5</v>
      </c>
      <c r="F24" s="9" t="s">
        <v>15</v>
      </c>
      <c r="G24" s="6" t="str">
        <f>CONCATENATE(""&amp;A24&amp;"  "&amp;C24&amp;" "&amp;D24&amp;" "&amp;E24&amp;" comment '"&amp;F24&amp;"',")</f>
        <v>uTime  bigInt(20) default 0 not null comment '账户信息的更新时间',</v>
      </c>
      <c r="H24" s="9" t="s">
        <v>15</v>
      </c>
    </row>
    <row r="25" spans="1:8">
      <c r="A25" t="s">
        <v>38</v>
      </c>
      <c r="B25" t="s">
        <v>10</v>
      </c>
      <c r="C25" t="s">
        <v>39</v>
      </c>
      <c r="E25" t="s">
        <v>5</v>
      </c>
      <c r="F25" t="s">
        <v>40</v>
      </c>
      <c r="G25" s="6" t="str">
        <f>CONCATENATE(""&amp;A25&amp;"  "&amp;C25&amp;" "&amp;D25&amp;" "&amp;E25&amp;" comment '"&amp;F25&amp;"',")</f>
        <v>ccy  varchar(20)  not null comment '币种',</v>
      </c>
      <c r="H25" t="s">
        <v>40</v>
      </c>
    </row>
    <row r="26" spans="1:8">
      <c r="A26" t="s">
        <v>41</v>
      </c>
      <c r="B26" t="s">
        <v>10</v>
      </c>
      <c r="C26" t="s">
        <v>17</v>
      </c>
      <c r="D26" t="s">
        <v>14</v>
      </c>
      <c r="E26" t="s">
        <v>5</v>
      </c>
      <c r="F26" t="s">
        <v>42</v>
      </c>
      <c r="G26" s="6" t="str">
        <f>CONCATENATE(""&amp;A26&amp;"  "&amp;C26&amp;" "&amp;D26&amp;" "&amp;E26&amp;" comment '"&amp;F26&amp;"',")</f>
        <v>eq  decimal(24,12) default 0 not null comment '币种总权益',</v>
      </c>
      <c r="H26" t="s">
        <v>42</v>
      </c>
    </row>
    <row r="27" spans="1:8">
      <c r="A27" t="s">
        <v>19</v>
      </c>
      <c r="B27" t="s">
        <v>10</v>
      </c>
      <c r="C27" t="s">
        <v>17</v>
      </c>
      <c r="D27" t="s">
        <v>14</v>
      </c>
      <c r="E27" t="s">
        <v>5</v>
      </c>
      <c r="F27" t="s">
        <v>43</v>
      </c>
      <c r="G27" s="6" t="str">
        <f t="shared" ref="G27:G39" si="1">CONCATENATE(""&amp;A27&amp;"  "&amp;C27&amp;" "&amp;D27&amp;" "&amp;E27&amp;" comment '"&amp;F27&amp;"',")</f>
        <v>isoEq  decimal(24,12) default 0 not null comment '币种逐仓仓位权益',</v>
      </c>
      <c r="H27" t="s">
        <v>44</v>
      </c>
    </row>
    <row r="28" spans="1:8">
      <c r="A28" t="s">
        <v>45</v>
      </c>
      <c r="B28" t="s">
        <v>10</v>
      </c>
      <c r="C28" t="s">
        <v>17</v>
      </c>
      <c r="D28" t="s">
        <v>14</v>
      </c>
      <c r="E28" t="s">
        <v>5</v>
      </c>
      <c r="F28" t="s">
        <v>46</v>
      </c>
      <c r="G28" s="6" t="str">
        <f t="shared" si="1"/>
        <v>availEq  decimal(24,12) default 0 not null comment '可用保证金',</v>
      </c>
      <c r="H28" t="s">
        <v>47</v>
      </c>
    </row>
    <row r="29" spans="1:8">
      <c r="A29" t="s">
        <v>48</v>
      </c>
      <c r="B29" t="s">
        <v>10</v>
      </c>
      <c r="C29" t="s">
        <v>17</v>
      </c>
      <c r="D29" t="s">
        <v>14</v>
      </c>
      <c r="E29" t="s">
        <v>5</v>
      </c>
      <c r="F29" t="s">
        <v>49</v>
      </c>
      <c r="G29" s="6" t="str">
        <f t="shared" si="1"/>
        <v>disEq  decimal(24,12) default 0 not null comment '美金层面币种折算权益',</v>
      </c>
      <c r="H29" t="s">
        <v>50</v>
      </c>
    </row>
    <row r="30" spans="1:8">
      <c r="A30" t="s">
        <v>51</v>
      </c>
      <c r="B30" t="s">
        <v>10</v>
      </c>
      <c r="C30" t="s">
        <v>17</v>
      </c>
      <c r="D30" t="s">
        <v>14</v>
      </c>
      <c r="E30" t="s">
        <v>5</v>
      </c>
      <c r="F30" t="s">
        <v>52</v>
      </c>
      <c r="G30" s="6" t="str">
        <f t="shared" si="1"/>
        <v>availBal  decimal(24,12) default 0 not null comment '可用余额',</v>
      </c>
      <c r="H30" t="s">
        <v>53</v>
      </c>
    </row>
    <row r="31" spans="1:8">
      <c r="A31" t="s">
        <v>54</v>
      </c>
      <c r="B31" t="s">
        <v>10</v>
      </c>
      <c r="C31" t="s">
        <v>17</v>
      </c>
      <c r="D31" t="s">
        <v>14</v>
      </c>
      <c r="E31" t="s">
        <v>5</v>
      </c>
      <c r="F31" t="s">
        <v>55</v>
      </c>
      <c r="G31" s="6" t="str">
        <f t="shared" si="1"/>
        <v>frozenBal  decimal(24,12) default 0 not null comment '币种占用金额',</v>
      </c>
      <c r="H31" t="s">
        <v>55</v>
      </c>
    </row>
    <row r="32" spans="1:8">
      <c r="A32" t="s">
        <v>56</v>
      </c>
      <c r="B32" t="s">
        <v>10</v>
      </c>
      <c r="C32" t="s">
        <v>17</v>
      </c>
      <c r="D32" t="s">
        <v>14</v>
      </c>
      <c r="E32" t="s">
        <v>5</v>
      </c>
      <c r="F32" t="s">
        <v>57</v>
      </c>
      <c r="G32" s="6" t="str">
        <f t="shared" si="1"/>
        <v>ordFrozen  decimal(24,12) default 0 not null comment '挂单冻结数量',</v>
      </c>
      <c r="H32" t="s">
        <v>57</v>
      </c>
    </row>
    <row r="33" spans="1:8">
      <c r="A33" t="s">
        <v>58</v>
      </c>
      <c r="B33" t="s">
        <v>10</v>
      </c>
      <c r="C33" t="s">
        <v>17</v>
      </c>
      <c r="D33" t="s">
        <v>14</v>
      </c>
      <c r="E33" t="s">
        <v>5</v>
      </c>
      <c r="F33" t="s">
        <v>59</v>
      </c>
      <c r="G33" s="6" t="str">
        <f t="shared" si="1"/>
        <v>liab  decimal(24,12) default 0 not null comment '币种负债额',</v>
      </c>
      <c r="H33" t="s">
        <v>60</v>
      </c>
    </row>
    <row r="34" spans="1:8">
      <c r="A34" t="s">
        <v>61</v>
      </c>
      <c r="B34" t="s">
        <v>10</v>
      </c>
      <c r="C34" t="s">
        <v>17</v>
      </c>
      <c r="D34" t="s">
        <v>14</v>
      </c>
      <c r="E34" t="s">
        <v>5</v>
      </c>
      <c r="F34" t="s">
        <v>62</v>
      </c>
      <c r="G34" s="6" t="str">
        <f t="shared" si="1"/>
        <v>upl  decimal(24,12) default 0 not null comment '未实现盈亏',</v>
      </c>
      <c r="H34" t="s">
        <v>63</v>
      </c>
    </row>
    <row r="35" spans="1:8">
      <c r="A35" t="s">
        <v>64</v>
      </c>
      <c r="B35" t="s">
        <v>10</v>
      </c>
      <c r="C35" t="s">
        <v>17</v>
      </c>
      <c r="D35" t="s">
        <v>14</v>
      </c>
      <c r="E35" t="s">
        <v>5</v>
      </c>
      <c r="F35" t="s">
        <v>65</v>
      </c>
      <c r="G35" s="6" t="str">
        <f t="shared" si="1"/>
        <v>uplLiab  decimal(24,12) default 0 not null comment '由于仓位未实现亏损导致的负债',</v>
      </c>
      <c r="H35" t="s">
        <v>66</v>
      </c>
    </row>
    <row r="36" spans="1:8">
      <c r="A36" t="s">
        <v>67</v>
      </c>
      <c r="B36" t="s">
        <v>10</v>
      </c>
      <c r="C36" t="s">
        <v>17</v>
      </c>
      <c r="D36" t="s">
        <v>14</v>
      </c>
      <c r="E36" t="s">
        <v>5</v>
      </c>
      <c r="F36" t="s">
        <v>68</v>
      </c>
      <c r="G36" s="6" t="str">
        <f t="shared" si="1"/>
        <v>crossLiab  decimal(24,12) default 0 not null comment '币种全仓负债额',</v>
      </c>
      <c r="H36" t="s">
        <v>69</v>
      </c>
    </row>
    <row r="37" spans="1:8">
      <c r="A37" t="s">
        <v>70</v>
      </c>
      <c r="B37" t="s">
        <v>10</v>
      </c>
      <c r="C37" t="s">
        <v>17</v>
      </c>
      <c r="D37" t="s">
        <v>14</v>
      </c>
      <c r="E37" t="s">
        <v>5</v>
      </c>
      <c r="F37" t="s">
        <v>71</v>
      </c>
      <c r="G37" s="6" t="str">
        <f t="shared" si="1"/>
        <v>isoLiab  decimal(24,12) default 0 not null comment '币种逐仓负债额',</v>
      </c>
      <c r="H37" t="s">
        <v>72</v>
      </c>
    </row>
    <row r="38" spans="1:8">
      <c r="A38" t="s">
        <v>31</v>
      </c>
      <c r="B38" t="s">
        <v>10</v>
      </c>
      <c r="C38" t="s">
        <v>17</v>
      </c>
      <c r="D38" t="s">
        <v>14</v>
      </c>
      <c r="E38" t="s">
        <v>5</v>
      </c>
      <c r="F38" t="s">
        <v>73</v>
      </c>
      <c r="G38" s="6" t="str">
        <f t="shared" si="1"/>
        <v>mgnRatio  decimal(24,12) default 0 not null comment '保证金率',</v>
      </c>
      <c r="H38" t="s">
        <v>74</v>
      </c>
    </row>
    <row r="39" spans="1:8">
      <c r="A39" t="s">
        <v>75</v>
      </c>
      <c r="B39" t="s">
        <v>10</v>
      </c>
      <c r="C39" t="s">
        <v>17</v>
      </c>
      <c r="D39" t="s">
        <v>14</v>
      </c>
      <c r="E39" t="s">
        <v>5</v>
      </c>
      <c r="F39" t="s">
        <v>76</v>
      </c>
      <c r="G39" s="6" t="str">
        <f t="shared" si="1"/>
        <v>interest  decimal(24,12) default 0 not null comment '计息',</v>
      </c>
      <c r="H39" t="s">
        <v>77</v>
      </c>
    </row>
    <row r="40" spans="1:7">
      <c r="A40" t="s">
        <v>33</v>
      </c>
      <c r="B40" s="7" t="s">
        <v>78</v>
      </c>
      <c r="C40" s="7"/>
      <c r="D40" s="7"/>
      <c r="E40" s="7"/>
      <c r="G40" t="str">
        <f>CONCATENATE("unique index ("&amp;B40&amp;")")</f>
        <v>unique index (accountId,apiKey,ccy)</v>
      </c>
    </row>
    <row r="41" spans="7:7">
      <c r="G41" t="s">
        <v>79</v>
      </c>
    </row>
    <row r="42" ht="24" spans="1:1">
      <c r="A42" s="1" t="s">
        <v>80</v>
      </c>
    </row>
    <row r="43" spans="1:7">
      <c r="A43" s="3" t="s">
        <v>81</v>
      </c>
      <c r="G43" s="6" t="str">
        <f>CONCATENATE("drop table  if exists "&amp;A43&amp;";")</f>
        <v>drop table  if exists OkexAccountPosition;</v>
      </c>
    </row>
    <row r="44" ht="18" spans="1:8">
      <c r="A44" s="3" t="s">
        <v>3</v>
      </c>
      <c r="B44" s="6"/>
      <c r="C44" t="s">
        <v>4</v>
      </c>
      <c r="D44" s="6"/>
      <c r="E44" t="s">
        <v>5</v>
      </c>
      <c r="F44" s="6" t="s">
        <v>6</v>
      </c>
      <c r="G44" s="8" t="str">
        <f>_xlfn.CONCAT("create table ",A43,"(id bigint not null comment '主键' primary key,")</f>
        <v>create table OkexAccountPosition(id bigint not null comment '主键' primary key,</v>
      </c>
      <c r="H44" s="6" t="s">
        <v>6</v>
      </c>
    </row>
    <row r="45" spans="1:8">
      <c r="A45" s="3" t="s">
        <v>7</v>
      </c>
      <c r="B45" s="6"/>
      <c r="C45" t="s">
        <v>4</v>
      </c>
      <c r="D45" s="6"/>
      <c r="E45" t="s">
        <v>5</v>
      </c>
      <c r="F45" s="6" t="s">
        <v>8</v>
      </c>
      <c r="G45" s="6" t="str">
        <f>CONCATENATE(""&amp;A45&amp;"  "&amp;C45&amp;" "&amp;D45&amp;" "&amp;E45&amp;" comment '"&amp;F45&amp;"',")</f>
        <v>accountId  bigInt(20)  not null comment '平台账户ID',</v>
      </c>
      <c r="H45" s="6" t="s">
        <v>8</v>
      </c>
    </row>
    <row r="46" spans="1:8">
      <c r="A46" s="3" t="s">
        <v>9</v>
      </c>
      <c r="B46" s="6" t="s">
        <v>10</v>
      </c>
      <c r="C46" t="s">
        <v>11</v>
      </c>
      <c r="D46" s="6"/>
      <c r="E46" t="s">
        <v>5</v>
      </c>
      <c r="F46" s="6" t="s">
        <v>12</v>
      </c>
      <c r="G46" s="6" t="str">
        <f t="shared" ref="G46:G73" si="2">CONCATENATE(""&amp;A46&amp;"  "&amp;C46&amp;" "&amp;D46&amp;" "&amp;E46&amp;" comment '"&amp;F46&amp;"',")</f>
        <v>apiKey  varchar(255)  not null comment '外部平台apikey',</v>
      </c>
      <c r="H46" s="6" t="s">
        <v>12</v>
      </c>
    </row>
    <row r="47" spans="1:8">
      <c r="A47" t="s">
        <v>82</v>
      </c>
      <c r="B47" t="s">
        <v>10</v>
      </c>
      <c r="C47" t="s">
        <v>83</v>
      </c>
      <c r="E47" t="s">
        <v>5</v>
      </c>
      <c r="F47" t="s">
        <v>84</v>
      </c>
      <c r="G47" s="6" t="str">
        <f t="shared" si="2"/>
        <v>instType  varchar(50)  not null comment '产品类型',</v>
      </c>
      <c r="H47" t="s">
        <v>84</v>
      </c>
    </row>
    <row r="48" spans="1:8">
      <c r="A48" t="s">
        <v>85</v>
      </c>
      <c r="B48" t="s">
        <v>10</v>
      </c>
      <c r="C48" t="s">
        <v>39</v>
      </c>
      <c r="E48" t="s">
        <v>5</v>
      </c>
      <c r="F48" t="s">
        <v>86</v>
      </c>
      <c r="G48" s="6" t="str">
        <f t="shared" si="2"/>
        <v>mgnMode  varchar(20)  not null comment '保证金模式',</v>
      </c>
      <c r="H48" t="s">
        <v>87</v>
      </c>
    </row>
    <row r="49" spans="1:8">
      <c r="A49" t="s">
        <v>88</v>
      </c>
      <c r="B49" t="s">
        <v>10</v>
      </c>
      <c r="C49" t="s">
        <v>83</v>
      </c>
      <c r="E49" t="s">
        <v>5</v>
      </c>
      <c r="F49" t="s">
        <v>89</v>
      </c>
      <c r="G49" s="6" t="str">
        <f t="shared" si="2"/>
        <v>posId  varchar(50)  not null comment '持仓ID',</v>
      </c>
      <c r="H49" t="s">
        <v>89</v>
      </c>
    </row>
    <row r="50" ht="22" customHeight="1" spans="1:8">
      <c r="A50" t="s">
        <v>90</v>
      </c>
      <c r="B50" t="s">
        <v>10</v>
      </c>
      <c r="C50" t="s">
        <v>91</v>
      </c>
      <c r="E50" t="s">
        <v>5</v>
      </c>
      <c r="F50" s="10" t="s">
        <v>92</v>
      </c>
      <c r="G50" s="6" t="str">
        <f t="shared" si="2"/>
        <v>posSide  varchar(30)  not null comment '持仓方向',</v>
      </c>
      <c r="H50" s="10" t="s">
        <v>93</v>
      </c>
    </row>
    <row r="51" spans="1:8">
      <c r="A51" t="s">
        <v>94</v>
      </c>
      <c r="B51" t="s">
        <v>10</v>
      </c>
      <c r="C51" t="s">
        <v>17</v>
      </c>
      <c r="D51" t="s">
        <v>14</v>
      </c>
      <c r="E51" t="s">
        <v>5</v>
      </c>
      <c r="F51" t="s">
        <v>95</v>
      </c>
      <c r="G51" s="6" t="str">
        <f t="shared" si="2"/>
        <v>pos  decimal(24,12) default 0 not null comment '持仓数量',</v>
      </c>
      <c r="H51" t="s">
        <v>95</v>
      </c>
    </row>
    <row r="52" spans="1:8">
      <c r="A52" t="s">
        <v>96</v>
      </c>
      <c r="B52" t="s">
        <v>10</v>
      </c>
      <c r="C52" t="s">
        <v>39</v>
      </c>
      <c r="E52" t="s">
        <v>5</v>
      </c>
      <c r="F52" t="s">
        <v>97</v>
      </c>
      <c r="G52" s="6" t="str">
        <f t="shared" si="2"/>
        <v>posCcy  varchar(20)  not null comment '仓位资产币种',</v>
      </c>
      <c r="H52" t="s">
        <v>98</v>
      </c>
    </row>
    <row r="53" spans="1:8">
      <c r="A53" t="s">
        <v>99</v>
      </c>
      <c r="B53" t="s">
        <v>10</v>
      </c>
      <c r="C53" t="s">
        <v>17</v>
      </c>
      <c r="D53" t="s">
        <v>14</v>
      </c>
      <c r="E53" t="s">
        <v>5</v>
      </c>
      <c r="F53" t="s">
        <v>100</v>
      </c>
      <c r="G53" s="6" t="str">
        <f t="shared" si="2"/>
        <v>availPos  decimal(24,12) default 0 not null comment '可平仓数量',</v>
      </c>
      <c r="H53" t="s">
        <v>101</v>
      </c>
    </row>
    <row r="54" spans="1:8">
      <c r="A54" t="s">
        <v>102</v>
      </c>
      <c r="B54" t="s">
        <v>10</v>
      </c>
      <c r="C54" t="s">
        <v>17</v>
      </c>
      <c r="D54" t="s">
        <v>14</v>
      </c>
      <c r="E54" t="s">
        <v>5</v>
      </c>
      <c r="F54" t="s">
        <v>103</v>
      </c>
      <c r="G54" s="6" t="str">
        <f t="shared" si="2"/>
        <v>avgPx  decimal(24,12) default 0 not null comment '开仓平均价',</v>
      </c>
      <c r="H54" t="s">
        <v>103</v>
      </c>
    </row>
    <row r="55" spans="1:8">
      <c r="A55" t="s">
        <v>61</v>
      </c>
      <c r="B55" t="s">
        <v>10</v>
      </c>
      <c r="C55" t="s">
        <v>17</v>
      </c>
      <c r="D55" t="s">
        <v>14</v>
      </c>
      <c r="E55" t="s">
        <v>5</v>
      </c>
      <c r="F55" t="s">
        <v>104</v>
      </c>
      <c r="G55" s="6" t="str">
        <f t="shared" si="2"/>
        <v>upl  decimal(24,12) default 0 not null comment '未实现收益',</v>
      </c>
      <c r="H55" t="s">
        <v>104</v>
      </c>
    </row>
    <row r="56" spans="1:8">
      <c r="A56" t="s">
        <v>105</v>
      </c>
      <c r="B56" t="s">
        <v>10</v>
      </c>
      <c r="C56" t="s">
        <v>17</v>
      </c>
      <c r="D56" t="s">
        <v>14</v>
      </c>
      <c r="E56" t="s">
        <v>5</v>
      </c>
      <c r="F56" t="s">
        <v>106</v>
      </c>
      <c r="G56" s="6" t="str">
        <f t="shared" si="2"/>
        <v>uplRatio  decimal(24,12) default 0 not null comment '未实现收益率',</v>
      </c>
      <c r="H56" t="s">
        <v>106</v>
      </c>
    </row>
    <row r="57" spans="1:8">
      <c r="A57" t="s">
        <v>107</v>
      </c>
      <c r="B57" t="s">
        <v>10</v>
      </c>
      <c r="C57" t="s">
        <v>83</v>
      </c>
      <c r="E57" t="s">
        <v>5</v>
      </c>
      <c r="F57" t="s">
        <v>108</v>
      </c>
      <c r="G57" s="6" t="str">
        <f t="shared" si="2"/>
        <v>instId  varchar(50)  not null comment '产品ID',</v>
      </c>
      <c r="H57" t="s">
        <v>109</v>
      </c>
    </row>
    <row r="58" spans="1:8">
      <c r="A58" t="s">
        <v>110</v>
      </c>
      <c r="B58" t="s">
        <v>10</v>
      </c>
      <c r="C58" t="s">
        <v>111</v>
      </c>
      <c r="D58" t="s">
        <v>112</v>
      </c>
      <c r="E58" t="s">
        <v>5</v>
      </c>
      <c r="F58" t="s">
        <v>113</v>
      </c>
      <c r="G58" s="6" t="str">
        <f t="shared" si="2"/>
        <v>lever  decimal(8,4) default 1 not null comment '杠杆倍数',</v>
      </c>
      <c r="H58" t="s">
        <v>114</v>
      </c>
    </row>
    <row r="59" spans="1:8">
      <c r="A59" t="s">
        <v>115</v>
      </c>
      <c r="B59" t="s">
        <v>10</v>
      </c>
      <c r="C59" t="s">
        <v>17</v>
      </c>
      <c r="D59" t="s">
        <v>14</v>
      </c>
      <c r="E59" t="s">
        <v>5</v>
      </c>
      <c r="F59" t="s">
        <v>116</v>
      </c>
      <c r="G59" s="6" t="str">
        <f t="shared" si="2"/>
        <v>liqPx  decimal(24,12) default 0 not null comment '预估强平价',</v>
      </c>
      <c r="H59" t="s">
        <v>117</v>
      </c>
    </row>
    <row r="60" spans="1:8">
      <c r="A60" t="s">
        <v>25</v>
      </c>
      <c r="B60" t="s">
        <v>10</v>
      </c>
      <c r="C60" t="s">
        <v>17</v>
      </c>
      <c r="D60" t="s">
        <v>14</v>
      </c>
      <c r="E60" t="s">
        <v>5</v>
      </c>
      <c r="F60" t="s">
        <v>118</v>
      </c>
      <c r="G60" s="6" t="str">
        <f t="shared" si="2"/>
        <v>imr  decimal(24,12) default 0 not null comment '初始保证金',</v>
      </c>
      <c r="H60" t="s">
        <v>119</v>
      </c>
    </row>
    <row r="61" spans="1:8">
      <c r="A61" t="s">
        <v>120</v>
      </c>
      <c r="B61" t="s">
        <v>10</v>
      </c>
      <c r="C61" t="s">
        <v>17</v>
      </c>
      <c r="D61" t="s">
        <v>14</v>
      </c>
      <c r="E61" t="s">
        <v>5</v>
      </c>
      <c r="F61" t="s">
        <v>121</v>
      </c>
      <c r="G61" s="6" t="str">
        <f t="shared" si="2"/>
        <v>margin  decimal(24,12) default 0 not null comment '保证金余额',</v>
      </c>
      <c r="H61" t="s">
        <v>122</v>
      </c>
    </row>
    <row r="62" spans="1:8">
      <c r="A62" t="s">
        <v>31</v>
      </c>
      <c r="B62" t="s">
        <v>10</v>
      </c>
      <c r="C62" t="s">
        <v>17</v>
      </c>
      <c r="D62" t="s">
        <v>14</v>
      </c>
      <c r="E62" t="s">
        <v>5</v>
      </c>
      <c r="F62" t="s">
        <v>73</v>
      </c>
      <c r="G62" s="6" t="str">
        <f t="shared" si="2"/>
        <v>mgnRatio  decimal(24,12) default 0 not null comment '保证金率',</v>
      </c>
      <c r="H62" t="s">
        <v>73</v>
      </c>
    </row>
    <row r="63" spans="1:8">
      <c r="A63" t="s">
        <v>28</v>
      </c>
      <c r="B63" t="s">
        <v>10</v>
      </c>
      <c r="C63" t="s">
        <v>17</v>
      </c>
      <c r="D63" t="s">
        <v>14</v>
      </c>
      <c r="E63" t="s">
        <v>5</v>
      </c>
      <c r="F63" t="s">
        <v>123</v>
      </c>
      <c r="G63" s="6" t="str">
        <f t="shared" si="2"/>
        <v>mmr  decimal(24,12) default 0 not null comment '维持保证金',</v>
      </c>
      <c r="H63" t="s">
        <v>123</v>
      </c>
    </row>
    <row r="64" spans="1:8">
      <c r="A64" t="s">
        <v>58</v>
      </c>
      <c r="B64" t="s">
        <v>10</v>
      </c>
      <c r="C64" t="s">
        <v>17</v>
      </c>
      <c r="D64" t="s">
        <v>14</v>
      </c>
      <c r="E64" t="s">
        <v>5</v>
      </c>
      <c r="F64" t="s">
        <v>124</v>
      </c>
      <c r="G64" s="6" t="str">
        <f t="shared" si="2"/>
        <v>liab  decimal(24,12) default 0 not null comment '负债额',</v>
      </c>
      <c r="H64" t="s">
        <v>125</v>
      </c>
    </row>
    <row r="65" spans="1:8">
      <c r="A65" t="s">
        <v>126</v>
      </c>
      <c r="B65" t="s">
        <v>10</v>
      </c>
      <c r="C65" t="s">
        <v>39</v>
      </c>
      <c r="E65" t="s">
        <v>5</v>
      </c>
      <c r="F65" t="s">
        <v>127</v>
      </c>
      <c r="G65" s="6" t="str">
        <f t="shared" si="2"/>
        <v>liabCcy  varchar(20)  not null comment '负债币种',</v>
      </c>
      <c r="H65" t="s">
        <v>128</v>
      </c>
    </row>
    <row r="66" spans="1:8">
      <c r="A66" t="s">
        <v>75</v>
      </c>
      <c r="B66" t="s">
        <v>10</v>
      </c>
      <c r="C66" t="s">
        <v>17</v>
      </c>
      <c r="D66" t="s">
        <v>14</v>
      </c>
      <c r="E66" t="s">
        <v>5</v>
      </c>
      <c r="F66" t="s">
        <v>129</v>
      </c>
      <c r="G66" s="6" t="str">
        <f t="shared" si="2"/>
        <v>interest  decimal(24,12) default 0 not null comment '利息',</v>
      </c>
      <c r="H66" t="s">
        <v>130</v>
      </c>
    </row>
    <row r="67" spans="1:8">
      <c r="A67" t="s">
        <v>131</v>
      </c>
      <c r="B67" t="s">
        <v>10</v>
      </c>
      <c r="C67" t="s">
        <v>83</v>
      </c>
      <c r="E67" t="s">
        <v>5</v>
      </c>
      <c r="F67" t="s">
        <v>132</v>
      </c>
      <c r="G67" s="6" t="str">
        <f t="shared" si="2"/>
        <v>tradeId  varchar(50)  not null comment '最新成交ID',</v>
      </c>
      <c r="H67" t="s">
        <v>132</v>
      </c>
    </row>
    <row r="68" spans="1:8">
      <c r="A68" t="s">
        <v>133</v>
      </c>
      <c r="B68" t="s">
        <v>10</v>
      </c>
      <c r="C68" t="s">
        <v>17</v>
      </c>
      <c r="D68" t="s">
        <v>14</v>
      </c>
      <c r="E68" t="s">
        <v>5</v>
      </c>
      <c r="F68" t="s">
        <v>134</v>
      </c>
      <c r="G68" s="6" t="str">
        <f t="shared" si="2"/>
        <v>optVal  decimal(24,12) default 0 not null comment '期权市值',</v>
      </c>
      <c r="H68" t="s">
        <v>135</v>
      </c>
    </row>
    <row r="69" spans="1:8">
      <c r="A69" t="s">
        <v>136</v>
      </c>
      <c r="B69" t="s">
        <v>10</v>
      </c>
      <c r="C69" t="s">
        <v>39</v>
      </c>
      <c r="E69" t="s">
        <v>5</v>
      </c>
      <c r="F69" t="s">
        <v>137</v>
      </c>
      <c r="G69" s="6" t="str">
        <f t="shared" si="2"/>
        <v>adl  varchar(20)  not null comment '信号区 ',</v>
      </c>
      <c r="H69" t="s">
        <v>138</v>
      </c>
    </row>
    <row r="70" spans="1:8">
      <c r="A70" t="s">
        <v>38</v>
      </c>
      <c r="B70" t="s">
        <v>10</v>
      </c>
      <c r="C70" t="s">
        <v>39</v>
      </c>
      <c r="E70" t="s">
        <v>5</v>
      </c>
      <c r="F70" t="s">
        <v>139</v>
      </c>
      <c r="G70" s="6" t="str">
        <f t="shared" si="2"/>
        <v>ccy  varchar(20)  not null comment '占用保证金的币种',</v>
      </c>
      <c r="H70" t="s">
        <v>139</v>
      </c>
    </row>
    <row r="71" spans="1:8">
      <c r="A71" t="s">
        <v>140</v>
      </c>
      <c r="B71" t="s">
        <v>10</v>
      </c>
      <c r="C71" t="s">
        <v>17</v>
      </c>
      <c r="D71" t="s">
        <v>14</v>
      </c>
      <c r="E71" t="s">
        <v>5</v>
      </c>
      <c r="F71" t="s">
        <v>141</v>
      </c>
      <c r="G71" s="6" t="str">
        <f t="shared" si="2"/>
        <v>last  decimal(24,12) default 0 not null comment '最新成交价',</v>
      </c>
      <c r="H71" t="s">
        <v>141</v>
      </c>
    </row>
    <row r="72" spans="1:8">
      <c r="A72" t="s">
        <v>142</v>
      </c>
      <c r="B72" t="s">
        <v>10</v>
      </c>
      <c r="C72" t="s">
        <v>4</v>
      </c>
      <c r="D72" t="s">
        <v>14</v>
      </c>
      <c r="E72" t="s">
        <v>5</v>
      </c>
      <c r="F72" t="s">
        <v>143</v>
      </c>
      <c r="G72" s="6" t="str">
        <f t="shared" si="2"/>
        <v>cTime  bigInt(20) default 0 not null comment '持仓创建时间',</v>
      </c>
      <c r="H72" t="s">
        <v>144</v>
      </c>
    </row>
    <row r="73" spans="1:8">
      <c r="A73" t="s">
        <v>13</v>
      </c>
      <c r="B73" t="s">
        <v>10</v>
      </c>
      <c r="C73" t="s">
        <v>4</v>
      </c>
      <c r="D73" t="s">
        <v>14</v>
      </c>
      <c r="E73" t="s">
        <v>5</v>
      </c>
      <c r="F73" t="s">
        <v>145</v>
      </c>
      <c r="G73" s="6" t="str">
        <f t="shared" si="2"/>
        <v>uTime  bigInt(20) default 0 not null comment '最近一次持仓更新时间',</v>
      </c>
      <c r="H73" t="s">
        <v>146</v>
      </c>
    </row>
    <row r="74" spans="1:7">
      <c r="A74" t="s">
        <v>33</v>
      </c>
      <c r="B74" s="7" t="s">
        <v>147</v>
      </c>
      <c r="C74" s="7"/>
      <c r="D74" s="7"/>
      <c r="E74" s="7"/>
      <c r="G74" t="str">
        <f>CONCATENATE("unique index ("&amp;B74&amp;")")</f>
        <v>unique index (accountId,apiKey,instId,posId)</v>
      </c>
    </row>
    <row r="75" spans="7:7">
      <c r="G75" t="s">
        <v>148</v>
      </c>
    </row>
    <row r="76" ht="24" spans="1:1">
      <c r="A76" s="1" t="s">
        <v>149</v>
      </c>
    </row>
    <row r="77" spans="1:7">
      <c r="A77" s="3" t="s">
        <v>150</v>
      </c>
      <c r="G77" s="6" t="str">
        <f>CONCATENATE("drop table  if exists "&amp;A77&amp;";")</f>
        <v>drop table  if exists OkexAccountFill;</v>
      </c>
    </row>
    <row r="78" ht="18" spans="1:8">
      <c r="A78" s="3" t="s">
        <v>3</v>
      </c>
      <c r="B78" s="6"/>
      <c r="C78" t="s">
        <v>4</v>
      </c>
      <c r="D78" s="6"/>
      <c r="E78" t="s">
        <v>5</v>
      </c>
      <c r="F78" s="6" t="s">
        <v>6</v>
      </c>
      <c r="G78" s="8" t="str">
        <f>_xlfn.CONCAT("create table ",A77,"(id bigint not null comment '主键' primary key,")</f>
        <v>create table OkexAccountFill(id bigint not null comment '主键' primary key,</v>
      </c>
      <c r="H78" s="6" t="s">
        <v>6</v>
      </c>
    </row>
    <row r="79" spans="1:8">
      <c r="A79" s="3" t="s">
        <v>7</v>
      </c>
      <c r="B79" s="6"/>
      <c r="C79" t="s">
        <v>4</v>
      </c>
      <c r="D79" s="6"/>
      <c r="E79" t="s">
        <v>5</v>
      </c>
      <c r="F79" s="6" t="s">
        <v>8</v>
      </c>
      <c r="G79" s="6" t="str">
        <f>CONCATENATE(""&amp;A79&amp;"  "&amp;C79&amp;" "&amp;D79&amp;" "&amp;E79&amp;" comment '"&amp;F79&amp;"',")</f>
        <v>accountId  bigInt(20)  not null comment '平台账户ID',</v>
      </c>
      <c r="H79" s="6" t="s">
        <v>8</v>
      </c>
    </row>
    <row r="80" spans="1:8">
      <c r="A80" s="3" t="s">
        <v>9</v>
      </c>
      <c r="B80" s="6" t="s">
        <v>10</v>
      </c>
      <c r="C80" t="s">
        <v>11</v>
      </c>
      <c r="D80" s="6"/>
      <c r="E80" t="s">
        <v>5</v>
      </c>
      <c r="F80" s="6" t="s">
        <v>12</v>
      </c>
      <c r="G80" s="6" t="str">
        <f t="shared" ref="G80:G99" si="3">CONCATENATE(""&amp;A80&amp;"  "&amp;C80&amp;" "&amp;D80&amp;" "&amp;E80&amp;" comment '"&amp;F80&amp;"',")</f>
        <v>apiKey  varchar(255)  not null comment '外部平台apikey',</v>
      </c>
      <c r="H80" s="6" t="s">
        <v>12</v>
      </c>
    </row>
    <row r="81" spans="1:8">
      <c r="A81" t="s">
        <v>82</v>
      </c>
      <c r="B81" t="s">
        <v>10</v>
      </c>
      <c r="C81" t="s">
        <v>83</v>
      </c>
      <c r="E81" t="s">
        <v>5</v>
      </c>
      <c r="F81" t="s">
        <v>84</v>
      </c>
      <c r="G81" s="6" t="str">
        <f t="shared" si="3"/>
        <v>instType  varchar(50)  not null comment '产品类型',</v>
      </c>
      <c r="H81" t="s">
        <v>84</v>
      </c>
    </row>
    <row r="82" spans="1:8">
      <c r="A82" t="s">
        <v>151</v>
      </c>
      <c r="B82" t="s">
        <v>10</v>
      </c>
      <c r="C82" t="s">
        <v>83</v>
      </c>
      <c r="E82" t="s">
        <v>5</v>
      </c>
      <c r="F82" t="s">
        <v>152</v>
      </c>
      <c r="G82" s="6" t="str">
        <f t="shared" si="3"/>
        <v>billId  varchar(50)  not null comment '账单ID',</v>
      </c>
      <c r="H82" t="s">
        <v>152</v>
      </c>
    </row>
    <row r="83" spans="1:8">
      <c r="A83" t="s">
        <v>153</v>
      </c>
      <c r="B83" t="s">
        <v>10</v>
      </c>
      <c r="C83" t="s">
        <v>91</v>
      </c>
      <c r="E83" t="s">
        <v>5</v>
      </c>
      <c r="F83" t="s">
        <v>154</v>
      </c>
      <c r="G83" s="6" t="str">
        <f t="shared" si="3"/>
        <v>type  varchar(30)  not null comment '账单类型',</v>
      </c>
      <c r="H83" t="s">
        <v>154</v>
      </c>
    </row>
    <row r="84" spans="1:8">
      <c r="A84" t="s">
        <v>155</v>
      </c>
      <c r="B84" t="s">
        <v>10</v>
      </c>
      <c r="C84" t="s">
        <v>91</v>
      </c>
      <c r="E84" t="s">
        <v>5</v>
      </c>
      <c r="F84" t="s">
        <v>156</v>
      </c>
      <c r="G84" s="6" t="str">
        <f t="shared" si="3"/>
        <v>subType  varchar(30)  not null comment '账单子类型',</v>
      </c>
      <c r="H84" t="s">
        <v>156</v>
      </c>
    </row>
    <row r="85" spans="1:8">
      <c r="A85" t="s">
        <v>157</v>
      </c>
      <c r="B85" t="s">
        <v>10</v>
      </c>
      <c r="C85" t="s">
        <v>4</v>
      </c>
      <c r="D85" s="6"/>
      <c r="E85" t="s">
        <v>5</v>
      </c>
      <c r="F85" t="s">
        <v>158</v>
      </c>
      <c r="G85" s="6" t="str">
        <f t="shared" si="3"/>
        <v>ts  bigInt(20)  not null comment '账单创建时间',</v>
      </c>
      <c r="H85" t="s">
        <v>159</v>
      </c>
    </row>
    <row r="86" spans="1:8">
      <c r="A86" t="s">
        <v>160</v>
      </c>
      <c r="B86" t="s">
        <v>10</v>
      </c>
      <c r="C86" t="s">
        <v>17</v>
      </c>
      <c r="D86" t="s">
        <v>14</v>
      </c>
      <c r="E86" t="s">
        <v>5</v>
      </c>
      <c r="F86" t="s">
        <v>161</v>
      </c>
      <c r="G86" s="6" t="str">
        <f t="shared" si="3"/>
        <v>balChg  decimal(24,12) default 0 not null comment '账户层面的余额变动数量',</v>
      </c>
      <c r="H86" t="s">
        <v>161</v>
      </c>
    </row>
    <row r="87" spans="1:8">
      <c r="A87" t="s">
        <v>162</v>
      </c>
      <c r="B87" t="s">
        <v>10</v>
      </c>
      <c r="C87" t="s">
        <v>17</v>
      </c>
      <c r="D87" t="s">
        <v>14</v>
      </c>
      <c r="E87" t="s">
        <v>5</v>
      </c>
      <c r="F87" t="s">
        <v>163</v>
      </c>
      <c r="G87" s="6" t="str">
        <f t="shared" si="3"/>
        <v>posBalChg  decimal(24,12) default 0 not null comment '仓位层面的余额变动数量',</v>
      </c>
      <c r="H87" t="s">
        <v>163</v>
      </c>
    </row>
    <row r="88" spans="1:8">
      <c r="A88" t="s">
        <v>164</v>
      </c>
      <c r="B88" t="s">
        <v>10</v>
      </c>
      <c r="C88" t="s">
        <v>17</v>
      </c>
      <c r="D88" t="s">
        <v>14</v>
      </c>
      <c r="E88" t="s">
        <v>5</v>
      </c>
      <c r="F88" t="s">
        <v>165</v>
      </c>
      <c r="G88" s="6" t="str">
        <f t="shared" si="3"/>
        <v>bal  decimal(24,12) default 0 not null comment '账户层面的余额数量',</v>
      </c>
      <c r="H88" t="s">
        <v>165</v>
      </c>
    </row>
    <row r="89" spans="1:8">
      <c r="A89" t="s">
        <v>166</v>
      </c>
      <c r="B89" t="s">
        <v>10</v>
      </c>
      <c r="C89" t="s">
        <v>17</v>
      </c>
      <c r="D89" t="s">
        <v>14</v>
      </c>
      <c r="E89" t="s">
        <v>5</v>
      </c>
      <c r="F89" t="s">
        <v>167</v>
      </c>
      <c r="G89" s="6" t="str">
        <f t="shared" si="3"/>
        <v>posBal  decimal(24,12) default 0 not null comment '仓位层面的余额数量',</v>
      </c>
      <c r="H89" t="s">
        <v>167</v>
      </c>
    </row>
    <row r="90" spans="1:8">
      <c r="A90" t="s">
        <v>168</v>
      </c>
      <c r="B90" t="s">
        <v>10</v>
      </c>
      <c r="C90" t="s">
        <v>17</v>
      </c>
      <c r="D90" t="s">
        <v>14</v>
      </c>
      <c r="E90" t="s">
        <v>5</v>
      </c>
      <c r="F90" t="s">
        <v>169</v>
      </c>
      <c r="G90" s="6" t="str">
        <f t="shared" si="3"/>
        <v>sz  decimal(24,12) default 0 not null comment '数量',</v>
      </c>
      <c r="H90" t="s">
        <v>169</v>
      </c>
    </row>
    <row r="91" spans="1:8">
      <c r="A91" t="s">
        <v>38</v>
      </c>
      <c r="B91" t="s">
        <v>10</v>
      </c>
      <c r="C91" t="s">
        <v>39</v>
      </c>
      <c r="D91" s="6"/>
      <c r="E91" t="s">
        <v>5</v>
      </c>
      <c r="F91" t="s">
        <v>170</v>
      </c>
      <c r="G91" s="6" t="str">
        <f t="shared" si="3"/>
        <v>ccy  varchar(20)  not null comment '账户余额币种',</v>
      </c>
      <c r="H91" t="s">
        <v>170</v>
      </c>
    </row>
    <row r="92" spans="1:8">
      <c r="A92" t="s">
        <v>171</v>
      </c>
      <c r="B92" t="s">
        <v>10</v>
      </c>
      <c r="C92" t="s">
        <v>17</v>
      </c>
      <c r="D92" t="s">
        <v>14</v>
      </c>
      <c r="E92" t="s">
        <v>5</v>
      </c>
      <c r="F92" t="s">
        <v>172</v>
      </c>
      <c r="G92" s="6" t="str">
        <f t="shared" si="3"/>
        <v>pnl  decimal(24,12) default 0 not null comment '收益',</v>
      </c>
      <c r="H92" t="s">
        <v>172</v>
      </c>
    </row>
    <row r="93" spans="1:8">
      <c r="A93" t="s">
        <v>173</v>
      </c>
      <c r="B93" t="s">
        <v>10</v>
      </c>
      <c r="C93" t="s">
        <v>17</v>
      </c>
      <c r="D93" t="s">
        <v>14</v>
      </c>
      <c r="E93" t="s">
        <v>5</v>
      </c>
      <c r="F93" t="s">
        <v>174</v>
      </c>
      <c r="G93" s="6" t="str">
        <f t="shared" si="3"/>
        <v>fee  decimal(24,12) default 0 not null comment '手续费',</v>
      </c>
      <c r="H93" t="s">
        <v>175</v>
      </c>
    </row>
    <row r="94" spans="1:8">
      <c r="A94" t="s">
        <v>85</v>
      </c>
      <c r="B94" t="s">
        <v>10</v>
      </c>
      <c r="C94" t="s">
        <v>39</v>
      </c>
      <c r="D94" s="6"/>
      <c r="E94" t="s">
        <v>5</v>
      </c>
      <c r="F94" t="s">
        <v>86</v>
      </c>
      <c r="G94" s="6" t="str">
        <f t="shared" si="3"/>
        <v>mgnMode  varchar(20)  not null comment '保证金模式',</v>
      </c>
      <c r="H94" t="s">
        <v>176</v>
      </c>
    </row>
    <row r="95" spans="1:8">
      <c r="A95" t="s">
        <v>107</v>
      </c>
      <c r="B95" t="s">
        <v>10</v>
      </c>
      <c r="C95" t="s">
        <v>83</v>
      </c>
      <c r="D95" s="6"/>
      <c r="E95" t="s">
        <v>5</v>
      </c>
      <c r="F95" t="s">
        <v>108</v>
      </c>
      <c r="G95" s="6" t="str">
        <f t="shared" si="3"/>
        <v>instId  varchar(50)  not null comment '产品ID',</v>
      </c>
      <c r="H95" t="s">
        <v>177</v>
      </c>
    </row>
    <row r="96" spans="1:8">
      <c r="A96" t="s">
        <v>178</v>
      </c>
      <c r="B96" t="s">
        <v>10</v>
      </c>
      <c r="C96" t="s">
        <v>83</v>
      </c>
      <c r="D96" s="6"/>
      <c r="E96" t="s">
        <v>5</v>
      </c>
      <c r="F96" t="s">
        <v>179</v>
      </c>
      <c r="G96" s="6" t="str">
        <f t="shared" si="3"/>
        <v>ordId  varchar(50)  not null comment '订单ID',</v>
      </c>
      <c r="H96" t="s">
        <v>180</v>
      </c>
    </row>
    <row r="97" ht="24" customHeight="1" spans="1:8">
      <c r="A97" t="s">
        <v>181</v>
      </c>
      <c r="B97" t="s">
        <v>10</v>
      </c>
      <c r="C97" t="s">
        <v>182</v>
      </c>
      <c r="D97" s="6"/>
      <c r="E97" t="s">
        <v>5</v>
      </c>
      <c r="F97" s="10" t="s">
        <v>183</v>
      </c>
      <c r="G97" s="6" t="str">
        <f t="shared" si="3"/>
        <v>fromAccount  varchar(10)  not null comment '转出账户',</v>
      </c>
      <c r="H97" s="10" t="s">
        <v>184</v>
      </c>
    </row>
    <row r="98" ht="17" customHeight="1" spans="1:8">
      <c r="A98" t="s">
        <v>185</v>
      </c>
      <c r="B98" t="s">
        <v>10</v>
      </c>
      <c r="C98" t="s">
        <v>182</v>
      </c>
      <c r="D98" s="6"/>
      <c r="E98" t="s">
        <v>5</v>
      </c>
      <c r="F98" s="10" t="s">
        <v>186</v>
      </c>
      <c r="G98" s="6" t="str">
        <f t="shared" si="3"/>
        <v>toAccount  varchar(10)  not null comment '转入账户',</v>
      </c>
      <c r="H98" s="10" t="s">
        <v>187</v>
      </c>
    </row>
    <row r="99" spans="1:8">
      <c r="A99" t="s">
        <v>188</v>
      </c>
      <c r="B99" t="s">
        <v>10</v>
      </c>
      <c r="C99" t="s">
        <v>11</v>
      </c>
      <c r="D99" s="6"/>
      <c r="F99" t="s">
        <v>189</v>
      </c>
      <c r="G99" s="6" t="str">
        <f t="shared" si="3"/>
        <v>notes  varchar(255)   comment '备注',</v>
      </c>
      <c r="H99" t="s">
        <v>189</v>
      </c>
    </row>
    <row r="100" spans="1:7">
      <c r="A100" t="s">
        <v>33</v>
      </c>
      <c r="B100" s="7" t="s">
        <v>190</v>
      </c>
      <c r="C100" s="7"/>
      <c r="D100" s="7"/>
      <c r="E100" s="7"/>
      <c r="G100" t="str">
        <f>CONCATENATE("unique index ("&amp;B100&amp;")")</f>
        <v>unique index (accountId,apiKey,billId)</v>
      </c>
    </row>
    <row r="101" spans="7:7">
      <c r="G101" t="s">
        <v>191</v>
      </c>
    </row>
    <row r="102" ht="24" spans="1:1">
      <c r="A102" s="1" t="s">
        <v>192</v>
      </c>
    </row>
    <row r="103" spans="1:7">
      <c r="A103" s="3" t="s">
        <v>193</v>
      </c>
      <c r="G103" s="6" t="str">
        <f>CONCATENATE("drop table  if exists "&amp;A103&amp;";")</f>
        <v>drop table  if exists OkexAccountConfig;</v>
      </c>
    </row>
    <row r="104" ht="18" spans="1:8">
      <c r="A104" s="3" t="s">
        <v>3</v>
      </c>
      <c r="B104" s="6"/>
      <c r="C104" t="s">
        <v>4</v>
      </c>
      <c r="D104" s="6"/>
      <c r="E104" t="s">
        <v>5</v>
      </c>
      <c r="F104" s="6" t="s">
        <v>6</v>
      </c>
      <c r="G104" s="8" t="str">
        <f>_xlfn.CONCAT("create table ",A103,"(id bigint not null comment '主键' primary key,")</f>
        <v>create table OkexAccountConfig(id bigint not null comment '主键' primary key,</v>
      </c>
      <c r="H104" s="6" t="s">
        <v>6</v>
      </c>
    </row>
    <row r="105" spans="1:8">
      <c r="A105" s="3" t="s">
        <v>7</v>
      </c>
      <c r="B105" s="6"/>
      <c r="C105" t="s">
        <v>4</v>
      </c>
      <c r="D105" s="6"/>
      <c r="E105" t="s">
        <v>5</v>
      </c>
      <c r="F105" s="6" t="s">
        <v>8</v>
      </c>
      <c r="G105" s="6" t="str">
        <f>CONCATENATE(""&amp;A105&amp;"  "&amp;C105&amp;" "&amp;D105&amp;" "&amp;E105&amp;" comment '"&amp;F105&amp;"',")</f>
        <v>accountId  bigInt(20)  not null comment '平台账户ID',</v>
      </c>
      <c r="H105" s="6" t="s">
        <v>8</v>
      </c>
    </row>
    <row r="106" spans="1:8">
      <c r="A106" s="3" t="s">
        <v>9</v>
      </c>
      <c r="B106" s="6" t="s">
        <v>10</v>
      </c>
      <c r="C106" t="s">
        <v>11</v>
      </c>
      <c r="D106" s="6"/>
      <c r="E106" t="s">
        <v>5</v>
      </c>
      <c r="F106" s="6" t="s">
        <v>12</v>
      </c>
      <c r="G106" s="6" t="str">
        <f t="shared" ref="G106:G111" si="4">CONCATENATE(""&amp;A106&amp;"  "&amp;C106&amp;" "&amp;D106&amp;" "&amp;E106&amp;" comment '"&amp;F106&amp;"',")</f>
        <v>apiKey  varchar(255)  not null comment '外部平台apikey',</v>
      </c>
      <c r="H106" s="6" t="s">
        <v>12</v>
      </c>
    </row>
    <row r="107" spans="1:8">
      <c r="A107" t="s">
        <v>194</v>
      </c>
      <c r="B107" t="s">
        <v>10</v>
      </c>
      <c r="C107" t="s">
        <v>91</v>
      </c>
      <c r="E107" t="s">
        <v>5</v>
      </c>
      <c r="F107" t="s">
        <v>195</v>
      </c>
      <c r="G107" s="6" t="str">
        <f t="shared" si="4"/>
        <v>uid  varchar(30)  not null comment '账户ID',</v>
      </c>
      <c r="H107" t="s">
        <v>196</v>
      </c>
    </row>
    <row r="108" spans="1:8">
      <c r="A108" t="s">
        <v>197</v>
      </c>
      <c r="B108" t="s">
        <v>10</v>
      </c>
      <c r="C108" t="s">
        <v>91</v>
      </c>
      <c r="E108" t="s">
        <v>5</v>
      </c>
      <c r="F108" t="s">
        <v>198</v>
      </c>
      <c r="G108" s="6" t="str">
        <f t="shared" si="4"/>
        <v>acctLv  varchar(30)  not null comment '账户层级',</v>
      </c>
      <c r="H108" t="s">
        <v>199</v>
      </c>
    </row>
    <row r="109" spans="1:8">
      <c r="A109" t="s">
        <v>200</v>
      </c>
      <c r="B109" t="s">
        <v>10</v>
      </c>
      <c r="C109" t="s">
        <v>91</v>
      </c>
      <c r="D109" t="s">
        <v>201</v>
      </c>
      <c r="E109" t="s">
        <v>5</v>
      </c>
      <c r="F109" t="s">
        <v>202</v>
      </c>
      <c r="G109" s="6" t="str">
        <f t="shared" si="4"/>
        <v>posMode  varchar(30) default 'none' not null comment '持仓方式',</v>
      </c>
      <c r="H109" t="s">
        <v>203</v>
      </c>
    </row>
    <row r="110" spans="1:8">
      <c r="A110" t="s">
        <v>204</v>
      </c>
      <c r="B110" t="s">
        <v>205</v>
      </c>
      <c r="C110" t="s">
        <v>206</v>
      </c>
      <c r="D110" t="s">
        <v>207</v>
      </c>
      <c r="E110" t="s">
        <v>5</v>
      </c>
      <c r="F110" t="s">
        <v>208</v>
      </c>
      <c r="G110" s="6" t="str">
        <f t="shared" si="4"/>
        <v>autoLoan  char(1) default '0' not null comment '是否自动借币',</v>
      </c>
      <c r="H110" t="s">
        <v>209</v>
      </c>
    </row>
    <row r="111" spans="1:8">
      <c r="A111" t="s">
        <v>210</v>
      </c>
      <c r="B111" t="s">
        <v>10</v>
      </c>
      <c r="C111" t="s">
        <v>39</v>
      </c>
      <c r="E111" t="s">
        <v>5</v>
      </c>
      <c r="F111" t="s">
        <v>211</v>
      </c>
      <c r="G111" s="6" t="str">
        <f t="shared" si="4"/>
        <v>greeksType  varchar(20)  not null comment '展示方式',</v>
      </c>
      <c r="H111" t="s">
        <v>212</v>
      </c>
    </row>
    <row r="112" spans="1:7">
      <c r="A112" t="s">
        <v>33</v>
      </c>
      <c r="B112" s="7" t="s">
        <v>213</v>
      </c>
      <c r="C112" s="7"/>
      <c r="D112" s="7"/>
      <c r="E112" s="7"/>
      <c r="G112" t="str">
        <f>CONCATENATE("unique index ("&amp;B112&amp;")")</f>
        <v>unique index (accountId,apiKey,uid)</v>
      </c>
    </row>
    <row r="113" spans="7:7">
      <c r="G113" t="s">
        <v>214</v>
      </c>
    </row>
    <row r="114" ht="24" spans="1:1">
      <c r="A114" s="1" t="s">
        <v>215</v>
      </c>
    </row>
    <row r="115" spans="1:7">
      <c r="A115" s="3" t="s">
        <v>216</v>
      </c>
      <c r="G115" s="6" t="str">
        <f>CONCATENATE("drop table  if exists "&amp;A115&amp;";")</f>
        <v>drop table  if exists OkexAccountInterest;</v>
      </c>
    </row>
    <row r="116" ht="18" spans="1:8">
      <c r="A116" s="3" t="s">
        <v>3</v>
      </c>
      <c r="B116" s="6"/>
      <c r="C116" t="s">
        <v>4</v>
      </c>
      <c r="D116" s="6"/>
      <c r="E116" t="s">
        <v>5</v>
      </c>
      <c r="F116" s="6" t="s">
        <v>6</v>
      </c>
      <c r="G116" s="8" t="str">
        <f>_xlfn.CONCAT("create table ",A115,"(id bigint not null comment '主键' primary key,")</f>
        <v>create table OkexAccountInterest(id bigint not null comment '主键' primary key,</v>
      </c>
      <c r="H116" s="6" t="s">
        <v>6</v>
      </c>
    </row>
    <row r="117" spans="1:8">
      <c r="A117" s="3" t="s">
        <v>7</v>
      </c>
      <c r="B117" s="6"/>
      <c r="C117" t="s">
        <v>4</v>
      </c>
      <c r="D117" s="6"/>
      <c r="E117" t="s">
        <v>5</v>
      </c>
      <c r="F117" s="6" t="s">
        <v>8</v>
      </c>
      <c r="G117" s="6" t="str">
        <f>CONCATENATE(""&amp;A117&amp;"  "&amp;C117&amp;" "&amp;D117&amp;" "&amp;E117&amp;" comment '"&amp;F117&amp;"',")</f>
        <v>accountId  bigInt(20)  not null comment '平台账户ID',</v>
      </c>
      <c r="H117" s="6" t="s">
        <v>8</v>
      </c>
    </row>
    <row r="118" spans="1:8">
      <c r="A118" s="3" t="s">
        <v>9</v>
      </c>
      <c r="B118" s="6" t="s">
        <v>10</v>
      </c>
      <c r="C118" t="s">
        <v>11</v>
      </c>
      <c r="D118" s="6"/>
      <c r="E118" t="s">
        <v>5</v>
      </c>
      <c r="F118" s="6" t="s">
        <v>12</v>
      </c>
      <c r="G118" s="6" t="str">
        <f t="shared" ref="G118:G125" si="5">CONCATENATE(""&amp;A118&amp;"  "&amp;C118&amp;" "&amp;D118&amp;" "&amp;E118&amp;" comment '"&amp;F118&amp;"',")</f>
        <v>apiKey  varchar(255)  not null comment '外部平台apikey',</v>
      </c>
      <c r="H118" s="6" t="s">
        <v>12</v>
      </c>
    </row>
    <row r="119" spans="1:8">
      <c r="A119" t="s">
        <v>107</v>
      </c>
      <c r="B119" t="s">
        <v>10</v>
      </c>
      <c r="C119" t="s">
        <v>91</v>
      </c>
      <c r="E119" t="s">
        <v>5</v>
      </c>
      <c r="F119" t="s">
        <v>108</v>
      </c>
      <c r="G119" s="6" t="str">
        <f t="shared" si="5"/>
        <v>instId  varchar(30)  not null comment '产品ID',</v>
      </c>
      <c r="H119" t="s">
        <v>108</v>
      </c>
    </row>
    <row r="120" spans="1:8">
      <c r="A120" t="s">
        <v>38</v>
      </c>
      <c r="B120" t="s">
        <v>10</v>
      </c>
      <c r="C120" t="s">
        <v>39</v>
      </c>
      <c r="E120" t="s">
        <v>5</v>
      </c>
      <c r="F120" t="s">
        <v>40</v>
      </c>
      <c r="G120" s="6" t="str">
        <f t="shared" si="5"/>
        <v>ccy  varchar(20)  not null comment '币种',</v>
      </c>
      <c r="H120" t="s">
        <v>40</v>
      </c>
    </row>
    <row r="121" spans="1:8">
      <c r="A121" t="s">
        <v>85</v>
      </c>
      <c r="B121" t="s">
        <v>10</v>
      </c>
      <c r="C121" t="s">
        <v>39</v>
      </c>
      <c r="E121" t="s">
        <v>5</v>
      </c>
      <c r="F121" t="s">
        <v>217</v>
      </c>
      <c r="G121" s="6" t="str">
        <f t="shared" si="5"/>
        <v>mgnMode  varchar(20)  not null comment '持仓模式',</v>
      </c>
      <c r="H121" t="s">
        <v>217</v>
      </c>
    </row>
    <row r="122" spans="1:8">
      <c r="A122" t="s">
        <v>218</v>
      </c>
      <c r="B122" t="s">
        <v>10</v>
      </c>
      <c r="C122" t="s">
        <v>219</v>
      </c>
      <c r="E122" t="s">
        <v>5</v>
      </c>
      <c r="F122" t="s">
        <v>220</v>
      </c>
      <c r="G122" s="6" t="str">
        <f t="shared" si="5"/>
        <v>interestRate  decimal(12,4)  not null comment '利率',</v>
      </c>
      <c r="H122" t="s">
        <v>221</v>
      </c>
    </row>
    <row r="123" spans="1:8">
      <c r="A123" t="s">
        <v>58</v>
      </c>
      <c r="B123" t="s">
        <v>10</v>
      </c>
      <c r="C123" t="s">
        <v>17</v>
      </c>
      <c r="E123" t="s">
        <v>5</v>
      </c>
      <c r="F123" t="s">
        <v>222</v>
      </c>
      <c r="G123" s="6" t="str">
        <f t="shared" si="5"/>
        <v>liab  decimal(24,12)  not null comment '计息负债',</v>
      </c>
      <c r="H123" t="s">
        <v>222</v>
      </c>
    </row>
    <row r="124" spans="1:8">
      <c r="A124" t="s">
        <v>75</v>
      </c>
      <c r="B124" t="s">
        <v>10</v>
      </c>
      <c r="C124" t="s">
        <v>17</v>
      </c>
      <c r="E124" t="s">
        <v>5</v>
      </c>
      <c r="F124" t="s">
        <v>129</v>
      </c>
      <c r="G124" s="6" t="str">
        <f t="shared" si="5"/>
        <v>interest  decimal(24,12)  not null comment '利息',</v>
      </c>
      <c r="H124" t="s">
        <v>129</v>
      </c>
    </row>
    <row r="125" spans="1:8">
      <c r="A125" t="s">
        <v>157</v>
      </c>
      <c r="B125" t="s">
        <v>10</v>
      </c>
      <c r="C125" t="s">
        <v>4</v>
      </c>
      <c r="D125" t="s">
        <v>14</v>
      </c>
      <c r="E125" t="s">
        <v>5</v>
      </c>
      <c r="F125" t="s">
        <v>223</v>
      </c>
      <c r="G125" s="6" t="str">
        <f t="shared" si="5"/>
        <v>ts  bigInt(20) default 0 not null comment '计息时间',</v>
      </c>
      <c r="H125" t="s">
        <v>224</v>
      </c>
    </row>
    <row r="126" spans="1:7">
      <c r="A126" t="s">
        <v>33</v>
      </c>
      <c r="B126" s="7" t="s">
        <v>225</v>
      </c>
      <c r="C126" s="7"/>
      <c r="D126" s="7"/>
      <c r="E126" s="7"/>
      <c r="G126" t="str">
        <f>CONCATENATE("unique index ("&amp;B126&amp;")")</f>
        <v>unique index (accountId,apiKey,instId,ts,ccy,mgnMode)</v>
      </c>
    </row>
    <row r="127" spans="7:7">
      <c r="G127" t="s">
        <v>226</v>
      </c>
    </row>
    <row r="128" ht="32" spans="1:1">
      <c r="A128" s="5" t="s">
        <v>227</v>
      </c>
    </row>
    <row r="130" ht="24" spans="1:1">
      <c r="A130" s="1" t="s">
        <v>228</v>
      </c>
    </row>
    <row r="131" spans="1:7">
      <c r="A131" s="3" t="s">
        <v>229</v>
      </c>
      <c r="G131" s="6" t="str">
        <f>CONCATENATE("drop table  if exists "&amp;A131&amp;";")</f>
        <v>drop table  if exists OkexAccountDepositAddr;</v>
      </c>
    </row>
    <row r="132" ht="18" spans="1:8">
      <c r="A132" s="3" t="s">
        <v>3</v>
      </c>
      <c r="B132" s="6"/>
      <c r="C132" t="s">
        <v>4</v>
      </c>
      <c r="D132" s="6"/>
      <c r="E132" t="s">
        <v>5</v>
      </c>
      <c r="F132" s="6" t="s">
        <v>6</v>
      </c>
      <c r="G132" s="8" t="str">
        <f>_xlfn.CONCAT("create table ",A131,"(id bigint not null comment '主键' primary key,")</f>
        <v>create table OkexAccountDepositAddr(id bigint not null comment '主键' primary key,</v>
      </c>
      <c r="H132" s="6" t="s">
        <v>6</v>
      </c>
    </row>
    <row r="133" spans="1:8">
      <c r="A133" s="3" t="s">
        <v>7</v>
      </c>
      <c r="B133" s="6"/>
      <c r="C133" t="s">
        <v>4</v>
      </c>
      <c r="D133" s="6"/>
      <c r="E133" t="s">
        <v>5</v>
      </c>
      <c r="F133" s="6" t="s">
        <v>8</v>
      </c>
      <c r="G133" s="6" t="str">
        <f>CONCATENATE(""&amp;A133&amp;"  "&amp;C133&amp;" "&amp;D133&amp;" "&amp;E133&amp;" comment '"&amp;F133&amp;"',")</f>
        <v>accountId  bigInt(20)  not null comment '平台账户ID',</v>
      </c>
      <c r="H133" s="6" t="s">
        <v>8</v>
      </c>
    </row>
    <row r="134" spans="1:8">
      <c r="A134" s="3" t="s">
        <v>9</v>
      </c>
      <c r="B134" s="6" t="s">
        <v>10</v>
      </c>
      <c r="C134" t="s">
        <v>11</v>
      </c>
      <c r="D134" s="6"/>
      <c r="E134" t="s">
        <v>5</v>
      </c>
      <c r="F134" s="6" t="s">
        <v>12</v>
      </c>
      <c r="G134" s="6" t="str">
        <f t="shared" ref="G134:G140" si="6">CONCATENATE(""&amp;A134&amp;"  "&amp;C134&amp;" "&amp;D134&amp;" "&amp;E134&amp;" comment '"&amp;F134&amp;"',")</f>
        <v>apiKey  varchar(255)  not null comment '外部平台apikey',</v>
      </c>
      <c r="H134" s="6" t="s">
        <v>12</v>
      </c>
    </row>
    <row r="135" spans="1:8">
      <c r="A135" t="s">
        <v>230</v>
      </c>
      <c r="B135" t="s">
        <v>10</v>
      </c>
      <c r="C135" t="s">
        <v>11</v>
      </c>
      <c r="E135" t="s">
        <v>5</v>
      </c>
      <c r="F135" t="s">
        <v>228</v>
      </c>
      <c r="G135" s="6" t="str">
        <f t="shared" si="6"/>
        <v>addr  varchar(255)  not null comment '充值地址',</v>
      </c>
      <c r="H135" t="s">
        <v>228</v>
      </c>
    </row>
    <row r="136" spans="1:8">
      <c r="A136" t="s">
        <v>231</v>
      </c>
      <c r="B136" t="s">
        <v>10</v>
      </c>
      <c r="C136" t="s">
        <v>91</v>
      </c>
      <c r="F136" t="s">
        <v>232</v>
      </c>
      <c r="G136" s="6" t="str">
        <f t="shared" si="6"/>
        <v>tag  varchar(30)   comment '部分币种充值需要标签',</v>
      </c>
      <c r="H136" t="s">
        <v>233</v>
      </c>
    </row>
    <row r="137" spans="1:8">
      <c r="A137" t="s">
        <v>234</v>
      </c>
      <c r="B137" t="s">
        <v>10</v>
      </c>
      <c r="C137" t="s">
        <v>235</v>
      </c>
      <c r="F137" t="s">
        <v>232</v>
      </c>
      <c r="G137" s="6" t="str">
        <f t="shared" si="6"/>
        <v>memo  varchar(100)   comment '部分币种充值需要标签',</v>
      </c>
      <c r="H137" t="s">
        <v>233</v>
      </c>
    </row>
    <row r="138" spans="1:8">
      <c r="A138" t="s">
        <v>236</v>
      </c>
      <c r="B138" t="s">
        <v>10</v>
      </c>
      <c r="C138" t="s">
        <v>235</v>
      </c>
      <c r="F138" t="s">
        <v>237</v>
      </c>
      <c r="G138" s="6" t="str">
        <f t="shared" si="6"/>
        <v>pmtId  varchar(100)   comment '部分币种充值需要此字段',</v>
      </c>
      <c r="H138" t="s">
        <v>238</v>
      </c>
    </row>
    <row r="139" spans="1:8">
      <c r="A139" t="s">
        <v>38</v>
      </c>
      <c r="B139" t="s">
        <v>10</v>
      </c>
      <c r="C139" t="s">
        <v>39</v>
      </c>
      <c r="E139" t="s">
        <v>5</v>
      </c>
      <c r="F139" t="s">
        <v>40</v>
      </c>
      <c r="G139" s="6" t="str">
        <f t="shared" si="6"/>
        <v>ccy  varchar(20)  not null comment '币种',</v>
      </c>
      <c r="H139" t="s">
        <v>239</v>
      </c>
    </row>
    <row r="140" spans="1:8">
      <c r="A140" t="s">
        <v>185</v>
      </c>
      <c r="B140" t="s">
        <v>10</v>
      </c>
      <c r="C140" t="s">
        <v>39</v>
      </c>
      <c r="F140" t="s">
        <v>186</v>
      </c>
      <c r="G140" s="6" t="str">
        <f t="shared" si="6"/>
        <v>toAccount  varchar(20)   comment '转入账户',</v>
      </c>
      <c r="H140" t="s">
        <v>240</v>
      </c>
    </row>
    <row r="141" spans="1:7">
      <c r="A141" t="s">
        <v>33</v>
      </c>
      <c r="B141" s="7" t="s">
        <v>241</v>
      </c>
      <c r="C141" s="7"/>
      <c r="D141" s="7"/>
      <c r="E141" s="7"/>
      <c r="G141" t="str">
        <f>CONCATENATE("unique index ("&amp;B141&amp;")")</f>
        <v>unique index (accountId,apiKey,addr)</v>
      </c>
    </row>
    <row r="142" spans="7:7">
      <c r="G142" t="s">
        <v>242</v>
      </c>
    </row>
    <row r="143" ht="24" spans="1:1">
      <c r="A143" s="1" t="s">
        <v>243</v>
      </c>
    </row>
    <row r="144" spans="1:7">
      <c r="A144" s="3" t="s">
        <v>244</v>
      </c>
      <c r="G144" s="6" t="str">
        <f>CONCATENATE("drop table  if exists "&amp;A144&amp;";")</f>
        <v>drop table  if exists OkexAccountDepositHistory;</v>
      </c>
    </row>
    <row r="145" ht="18" spans="1:8">
      <c r="A145" s="3" t="s">
        <v>3</v>
      </c>
      <c r="B145" s="6"/>
      <c r="C145" t="s">
        <v>4</v>
      </c>
      <c r="D145" s="6"/>
      <c r="E145" t="s">
        <v>5</v>
      </c>
      <c r="F145" s="6" t="s">
        <v>6</v>
      </c>
      <c r="G145" s="8" t="str">
        <f>_xlfn.CONCAT("create table ",A144,"(id bigint not null comment '主键' primary key,")</f>
        <v>create table OkexAccountDepositHistory(id bigint not null comment '主键' primary key,</v>
      </c>
      <c r="H145" s="6" t="s">
        <v>6</v>
      </c>
    </row>
    <row r="146" spans="1:8">
      <c r="A146" s="3" t="s">
        <v>7</v>
      </c>
      <c r="B146" s="6"/>
      <c r="C146" t="s">
        <v>4</v>
      </c>
      <c r="D146" s="6"/>
      <c r="E146" t="s">
        <v>5</v>
      </c>
      <c r="F146" s="6" t="s">
        <v>8</v>
      </c>
      <c r="G146" s="6" t="str">
        <f>CONCATENATE(""&amp;A146&amp;"  "&amp;C146&amp;" "&amp;D146&amp;" "&amp;E146&amp;" comment '"&amp;F146&amp;"',")</f>
        <v>accountId  bigInt(20)  not null comment '平台账户ID',</v>
      </c>
      <c r="H146" s="6" t="s">
        <v>8</v>
      </c>
    </row>
    <row r="147" spans="1:8">
      <c r="A147" s="3" t="s">
        <v>9</v>
      </c>
      <c r="B147" s="6" t="s">
        <v>10</v>
      </c>
      <c r="C147" t="s">
        <v>11</v>
      </c>
      <c r="D147" s="6"/>
      <c r="E147" t="s">
        <v>5</v>
      </c>
      <c r="F147" s="6" t="s">
        <v>12</v>
      </c>
      <c r="G147" s="6" t="str">
        <f t="shared" ref="G147:G155" si="7">CONCATENATE(""&amp;A147&amp;"  "&amp;C147&amp;" "&amp;D147&amp;" "&amp;E147&amp;" comment '"&amp;F147&amp;"',")</f>
        <v>apiKey  varchar(255)  not null comment '外部平台apikey',</v>
      </c>
      <c r="H147" s="6" t="s">
        <v>12</v>
      </c>
    </row>
    <row r="148" spans="1:8">
      <c r="A148" t="s">
        <v>38</v>
      </c>
      <c r="B148" t="s">
        <v>10</v>
      </c>
      <c r="C148" t="s">
        <v>39</v>
      </c>
      <c r="E148" t="s">
        <v>5</v>
      </c>
      <c r="F148" t="s">
        <v>245</v>
      </c>
      <c r="G148" s="6" t="str">
        <f t="shared" si="7"/>
        <v>ccy  varchar(20)  not null comment '币种名称，如 BTC',</v>
      </c>
      <c r="H148" t="s">
        <v>245</v>
      </c>
    </row>
    <row r="149" spans="1:8">
      <c r="A149" t="s">
        <v>246</v>
      </c>
      <c r="B149" t="s">
        <v>10</v>
      </c>
      <c r="C149" t="s">
        <v>17</v>
      </c>
      <c r="E149" t="s">
        <v>5</v>
      </c>
      <c r="F149" t="s">
        <v>247</v>
      </c>
      <c r="G149" s="6" t="str">
        <f t="shared" si="7"/>
        <v>amt  decimal(24,12)  not null comment '充值数量',</v>
      </c>
      <c r="H149" t="s">
        <v>247</v>
      </c>
    </row>
    <row r="150" spans="1:8">
      <c r="A150" t="s">
        <v>181</v>
      </c>
      <c r="B150" t="s">
        <v>10</v>
      </c>
      <c r="C150" t="s">
        <v>11</v>
      </c>
      <c r="F150" t="s">
        <v>228</v>
      </c>
      <c r="G150" s="6" t="str">
        <f t="shared" si="7"/>
        <v>fromAccount  varchar(255)   comment '充值地址',</v>
      </c>
      <c r="H150" t="s">
        <v>248</v>
      </c>
    </row>
    <row r="151" spans="1:8">
      <c r="A151" t="s">
        <v>185</v>
      </c>
      <c r="B151" t="s">
        <v>10</v>
      </c>
      <c r="C151" t="s">
        <v>11</v>
      </c>
      <c r="E151" t="s">
        <v>5</v>
      </c>
      <c r="F151" t="s">
        <v>249</v>
      </c>
      <c r="G151" s="6" t="str">
        <f t="shared" si="7"/>
        <v>toAccount  varchar(255)  not null comment '到账地址',</v>
      </c>
      <c r="H151" t="s">
        <v>249</v>
      </c>
    </row>
    <row r="152" spans="1:8">
      <c r="A152" t="s">
        <v>250</v>
      </c>
      <c r="B152" t="s">
        <v>10</v>
      </c>
      <c r="C152" t="s">
        <v>11</v>
      </c>
      <c r="E152" t="s">
        <v>5</v>
      </c>
      <c r="F152" t="s">
        <v>251</v>
      </c>
      <c r="G152" s="6" t="str">
        <f t="shared" si="7"/>
        <v>txId  varchar(255)  not null comment '区块转账哈希记录',</v>
      </c>
      <c r="H152" t="s">
        <v>251</v>
      </c>
    </row>
    <row r="153" spans="1:8">
      <c r="A153" t="s">
        <v>157</v>
      </c>
      <c r="B153" t="s">
        <v>10</v>
      </c>
      <c r="C153" t="s">
        <v>4</v>
      </c>
      <c r="E153" t="s">
        <v>5</v>
      </c>
      <c r="F153" t="s">
        <v>252</v>
      </c>
      <c r="G153" s="6" t="str">
        <f t="shared" si="7"/>
        <v>ts  bigInt(20)  not null comment '充值到账时间',</v>
      </c>
      <c r="H153" t="s">
        <v>253</v>
      </c>
    </row>
    <row r="154" spans="1:8">
      <c r="A154" t="s">
        <v>254</v>
      </c>
      <c r="B154" t="s">
        <v>10</v>
      </c>
      <c r="C154" t="s">
        <v>255</v>
      </c>
      <c r="E154" t="s">
        <v>5</v>
      </c>
      <c r="F154" t="s">
        <v>256</v>
      </c>
      <c r="G154" s="6" t="str">
        <f t="shared" si="7"/>
        <v>state  varchar(2)  not null comment '充值状态',</v>
      </c>
      <c r="H154" t="s">
        <v>257</v>
      </c>
    </row>
    <row r="155" spans="1:8">
      <c r="A155" t="s">
        <v>258</v>
      </c>
      <c r="B155" t="s">
        <v>10</v>
      </c>
      <c r="C155" t="s">
        <v>83</v>
      </c>
      <c r="E155" t="s">
        <v>5</v>
      </c>
      <c r="F155" t="s">
        <v>259</v>
      </c>
      <c r="G155" s="6" t="str">
        <f t="shared" si="7"/>
        <v>depId  varchar(50)  not null comment '充值记录 ID',</v>
      </c>
      <c r="H155" t="s">
        <v>259</v>
      </c>
    </row>
    <row r="156" spans="1:7">
      <c r="A156" t="s">
        <v>33</v>
      </c>
      <c r="B156" s="7" t="s">
        <v>260</v>
      </c>
      <c r="C156" s="7"/>
      <c r="D156" s="7"/>
      <c r="E156" s="7"/>
      <c r="G156" t="str">
        <f>CONCATENATE("unique index ("&amp;B156&amp;")")</f>
        <v>unique index (accountId,apiKey,depId)</v>
      </c>
    </row>
    <row r="157" spans="7:7">
      <c r="G157" t="s">
        <v>261</v>
      </c>
    </row>
    <row r="158" ht="24" spans="1:1">
      <c r="A158" s="1" t="s">
        <v>262</v>
      </c>
    </row>
    <row r="159" spans="1:7">
      <c r="A159" s="3" t="s">
        <v>263</v>
      </c>
      <c r="G159" s="6" t="str">
        <f>CONCATENATE("drop table  if exists "&amp;A159&amp;";")</f>
        <v>drop table  if exists OkexAccountWithdrawalHistory;</v>
      </c>
    </row>
    <row r="160" ht="18" spans="1:8">
      <c r="A160" s="3" t="s">
        <v>3</v>
      </c>
      <c r="B160" s="6"/>
      <c r="C160" t="s">
        <v>4</v>
      </c>
      <c r="D160" s="6"/>
      <c r="E160" t="s">
        <v>5</v>
      </c>
      <c r="F160" s="6" t="s">
        <v>6</v>
      </c>
      <c r="G160" s="8" t="str">
        <f>_xlfn.CONCAT("create table ",A159,"(id bigint not null comment '主键' primary key,")</f>
        <v>create table OkexAccountWithdrawalHistory(id bigint not null comment '主键' primary key,</v>
      </c>
      <c r="H160" s="6" t="s">
        <v>6</v>
      </c>
    </row>
    <row r="161" spans="1:8">
      <c r="A161" s="3" t="s">
        <v>7</v>
      </c>
      <c r="B161" s="6"/>
      <c r="C161" t="s">
        <v>4</v>
      </c>
      <c r="D161" s="6"/>
      <c r="E161" t="s">
        <v>5</v>
      </c>
      <c r="F161" s="6" t="s">
        <v>8</v>
      </c>
      <c r="G161" s="6" t="str">
        <f>CONCATENATE(""&amp;A161&amp;"  "&amp;C161&amp;" "&amp;D161&amp;" "&amp;E161&amp;" comment '"&amp;F161&amp;"',")</f>
        <v>accountId  bigInt(20)  not null comment '平台账户ID',</v>
      </c>
      <c r="H161" s="6" t="s">
        <v>8</v>
      </c>
    </row>
    <row r="162" spans="1:8">
      <c r="A162" s="3" t="s">
        <v>9</v>
      </c>
      <c r="B162" s="6" t="s">
        <v>10</v>
      </c>
      <c r="C162" t="s">
        <v>11</v>
      </c>
      <c r="D162" s="6"/>
      <c r="E162" t="s">
        <v>5</v>
      </c>
      <c r="F162" s="6" t="s">
        <v>12</v>
      </c>
      <c r="G162" s="6" t="str">
        <f t="shared" ref="G162:G174" si="8">CONCATENATE(""&amp;A162&amp;"  "&amp;C162&amp;" "&amp;D162&amp;" "&amp;E162&amp;" comment '"&amp;F162&amp;"',")</f>
        <v>apiKey  varchar(255)  not null comment '外部平台apikey',</v>
      </c>
      <c r="H162" s="6" t="s">
        <v>12</v>
      </c>
    </row>
    <row r="163" spans="1:8">
      <c r="A163" t="s">
        <v>38</v>
      </c>
      <c r="B163" t="s">
        <v>10</v>
      </c>
      <c r="C163" t="s">
        <v>39</v>
      </c>
      <c r="E163" t="s">
        <v>5</v>
      </c>
      <c r="F163" t="s">
        <v>40</v>
      </c>
      <c r="G163" s="6" t="str">
        <f t="shared" si="8"/>
        <v>ccy  varchar(20)  not null comment '币种',</v>
      </c>
      <c r="H163" t="s">
        <v>40</v>
      </c>
    </row>
    <row r="164" spans="1:8">
      <c r="A164" t="s">
        <v>246</v>
      </c>
      <c r="B164" t="s">
        <v>10</v>
      </c>
      <c r="C164" t="s">
        <v>17</v>
      </c>
      <c r="E164" t="s">
        <v>5</v>
      </c>
      <c r="F164" t="s">
        <v>169</v>
      </c>
      <c r="G164" s="6" t="str">
        <f t="shared" si="8"/>
        <v>amt  decimal(24,12)  not null comment '数量',</v>
      </c>
      <c r="H164" t="s">
        <v>169</v>
      </c>
    </row>
    <row r="165" spans="1:8">
      <c r="A165" t="s">
        <v>157</v>
      </c>
      <c r="B165" t="s">
        <v>10</v>
      </c>
      <c r="C165" t="s">
        <v>4</v>
      </c>
      <c r="E165" t="s">
        <v>5</v>
      </c>
      <c r="F165" t="s">
        <v>264</v>
      </c>
      <c r="G165" s="6" t="str">
        <f t="shared" si="8"/>
        <v>ts  bigInt(20)  not null comment '提币申请时间',</v>
      </c>
      <c r="H165" t="s">
        <v>265</v>
      </c>
    </row>
    <row r="166" spans="1:8">
      <c r="A166" t="s">
        <v>181</v>
      </c>
      <c r="B166" t="s">
        <v>10</v>
      </c>
      <c r="C166" t="s">
        <v>11</v>
      </c>
      <c r="F166" t="s">
        <v>266</v>
      </c>
      <c r="G166" s="6" t="str">
        <f t="shared" si="8"/>
        <v>fromAccount  varchar(255)   comment '提币地址',</v>
      </c>
      <c r="H166" t="s">
        <v>267</v>
      </c>
    </row>
    <row r="167" spans="1:8">
      <c r="A167" t="s">
        <v>185</v>
      </c>
      <c r="B167" t="s">
        <v>10</v>
      </c>
      <c r="C167" t="s">
        <v>11</v>
      </c>
      <c r="E167" t="s">
        <v>5</v>
      </c>
      <c r="F167" t="s">
        <v>268</v>
      </c>
      <c r="G167" s="6" t="str">
        <f t="shared" si="8"/>
        <v>toAccount  varchar(255)  not null comment '收币地址',</v>
      </c>
      <c r="H167" t="s">
        <v>268</v>
      </c>
    </row>
    <row r="168" spans="1:8">
      <c r="A168" t="s">
        <v>231</v>
      </c>
      <c r="B168" t="s">
        <v>10</v>
      </c>
      <c r="C168" t="s">
        <v>91</v>
      </c>
      <c r="F168" t="s">
        <v>269</v>
      </c>
      <c r="G168" s="6" t="str">
        <f t="shared" si="8"/>
        <v>tag  varchar(30)   comment '部分币种提币需要标签',</v>
      </c>
      <c r="H168" t="s">
        <v>270</v>
      </c>
    </row>
    <row r="169" spans="1:8">
      <c r="A169" t="s">
        <v>236</v>
      </c>
      <c r="B169" t="s">
        <v>10</v>
      </c>
      <c r="C169" t="s">
        <v>235</v>
      </c>
      <c r="F169" t="s">
        <v>271</v>
      </c>
      <c r="G169" s="6" t="str">
        <f t="shared" si="8"/>
        <v>pmtId  varchar(100)   comment '部分币种提币需要此字段',</v>
      </c>
      <c r="H169" t="s">
        <v>272</v>
      </c>
    </row>
    <row r="170" spans="1:8">
      <c r="A170" t="s">
        <v>234</v>
      </c>
      <c r="B170" t="s">
        <v>10</v>
      </c>
      <c r="C170" t="s">
        <v>235</v>
      </c>
      <c r="F170" t="s">
        <v>271</v>
      </c>
      <c r="G170" s="6" t="str">
        <f t="shared" si="8"/>
        <v>memo  varchar(100)   comment '部分币种提币需要此字段',</v>
      </c>
      <c r="H170" t="s">
        <v>273</v>
      </c>
    </row>
    <row r="171" spans="1:8">
      <c r="A171" t="s">
        <v>250</v>
      </c>
      <c r="B171" t="s">
        <v>10</v>
      </c>
      <c r="C171" t="s">
        <v>11</v>
      </c>
      <c r="F171" t="s">
        <v>274</v>
      </c>
      <c r="G171" s="6" t="str">
        <f t="shared" si="8"/>
        <v>txId  varchar(255)   comment '提币哈希记录',</v>
      </c>
      <c r="H171" t="s">
        <v>275</v>
      </c>
    </row>
    <row r="172" spans="1:8">
      <c r="A172" t="s">
        <v>173</v>
      </c>
      <c r="B172" t="s">
        <v>10</v>
      </c>
      <c r="C172" t="s">
        <v>17</v>
      </c>
      <c r="D172" t="s">
        <v>14</v>
      </c>
      <c r="E172" t="s">
        <v>5</v>
      </c>
      <c r="F172" t="s">
        <v>276</v>
      </c>
      <c r="G172" s="6" t="str">
        <f t="shared" si="8"/>
        <v>fee  decimal(24,12) default 0 not null comment '提币手续费',</v>
      </c>
      <c r="H172" t="s">
        <v>276</v>
      </c>
    </row>
    <row r="173" spans="1:8">
      <c r="A173" t="s">
        <v>254</v>
      </c>
      <c r="B173" t="s">
        <v>10</v>
      </c>
      <c r="C173" t="s">
        <v>255</v>
      </c>
      <c r="E173" t="s">
        <v>5</v>
      </c>
      <c r="F173" t="s">
        <v>277</v>
      </c>
      <c r="G173" s="6" t="str">
        <f t="shared" si="8"/>
        <v>state  varchar(2)  not null comment '提币状态 ',</v>
      </c>
      <c r="H173" t="s">
        <v>278</v>
      </c>
    </row>
    <row r="174" spans="1:8">
      <c r="A174" t="s">
        <v>279</v>
      </c>
      <c r="B174" t="s">
        <v>10</v>
      </c>
      <c r="C174" t="s">
        <v>83</v>
      </c>
      <c r="E174" t="s">
        <v>5</v>
      </c>
      <c r="F174" t="s">
        <v>280</v>
      </c>
      <c r="G174" s="6" t="str">
        <f t="shared" si="8"/>
        <v>wdId  varchar(50)  not null comment '提币申请 ID',</v>
      </c>
      <c r="H174" t="s">
        <v>280</v>
      </c>
    </row>
    <row r="175" spans="1:7">
      <c r="A175" t="s">
        <v>33</v>
      </c>
      <c r="B175" s="7" t="s">
        <v>281</v>
      </c>
      <c r="C175" s="7"/>
      <c r="D175" s="7"/>
      <c r="E175" s="7"/>
      <c r="G175" t="str">
        <f>CONCATENATE("unique index ("&amp;B175&amp;")")</f>
        <v>unique index (accountId,apiKey,wdId)</v>
      </c>
    </row>
    <row r="176" spans="7:7">
      <c r="G176" t="s">
        <v>282</v>
      </c>
    </row>
    <row r="177" ht="24" spans="1:1">
      <c r="A177" s="1" t="s">
        <v>283</v>
      </c>
    </row>
    <row r="178" spans="1:7">
      <c r="A178" s="3" t="s">
        <v>284</v>
      </c>
      <c r="G178" s="6" t="str">
        <f>CONCATENATE("drop table  if exists "&amp;A178&amp;";")</f>
        <v>drop table  if exists OkexDepositWithdrawalCurrency;</v>
      </c>
    </row>
    <row r="179" ht="20" customHeight="1" spans="1:8">
      <c r="A179" s="3" t="s">
        <v>3</v>
      </c>
      <c r="B179" s="6"/>
      <c r="C179" t="s">
        <v>4</v>
      </c>
      <c r="D179" s="6"/>
      <c r="E179" t="s">
        <v>5</v>
      </c>
      <c r="F179" s="6" t="s">
        <v>6</v>
      </c>
      <c r="G179" s="8" t="str">
        <f>_xlfn.CONCAT("create table ",A178,"(id bigint not null comment '主键' primary key,")</f>
        <v>create table OkexDepositWithdrawalCurrency(id bigint not null comment '主键' primary key,</v>
      </c>
      <c r="H179" s="6" t="s">
        <v>6</v>
      </c>
    </row>
    <row r="180" ht="20" customHeight="1" spans="1:8">
      <c r="A180" t="s">
        <v>38</v>
      </c>
      <c r="B180" t="s">
        <v>10</v>
      </c>
      <c r="C180" t="s">
        <v>39</v>
      </c>
      <c r="E180" t="s">
        <v>5</v>
      </c>
      <c r="F180" t="s">
        <v>285</v>
      </c>
      <c r="G180" s="6" t="str">
        <f>CONCATENATE(""&amp;A180&amp;"  "&amp;C180&amp;" "&amp;D180&amp;" "&amp;E180&amp;" comment '"&amp;F180&amp;"',")</f>
        <v>ccy  varchar(20)  not null comment '币种名称',</v>
      </c>
      <c r="H180" t="s">
        <v>245</v>
      </c>
    </row>
    <row r="181" spans="1:8">
      <c r="A181" t="s">
        <v>286</v>
      </c>
      <c r="B181" t="s">
        <v>10</v>
      </c>
      <c r="C181" t="s">
        <v>83</v>
      </c>
      <c r="E181" t="s">
        <v>5</v>
      </c>
      <c r="F181" t="s">
        <v>287</v>
      </c>
      <c r="G181" s="6" t="str">
        <f t="shared" ref="G181:G188" si="9">CONCATENATE(""&amp;A181&amp;"  "&amp;C181&amp;" "&amp;D181&amp;" "&amp;E181&amp;" comment '"&amp;F181&amp;"',")</f>
        <v>name  varchar(50)  not null comment '币种中文名称',</v>
      </c>
      <c r="H181" t="s">
        <v>288</v>
      </c>
    </row>
    <row r="182" spans="1:8">
      <c r="A182" t="s">
        <v>289</v>
      </c>
      <c r="B182" t="s">
        <v>10</v>
      </c>
      <c r="C182" t="s">
        <v>83</v>
      </c>
      <c r="F182" t="s">
        <v>290</v>
      </c>
      <c r="G182" s="6" t="str">
        <f t="shared" si="9"/>
        <v>chain  varchar(50)   comment '链',</v>
      </c>
      <c r="H182" t="s">
        <v>291</v>
      </c>
    </row>
    <row r="183" spans="1:8">
      <c r="A183" t="s">
        <v>292</v>
      </c>
      <c r="B183" t="s">
        <v>205</v>
      </c>
      <c r="C183" t="s">
        <v>206</v>
      </c>
      <c r="D183" t="s">
        <v>207</v>
      </c>
      <c r="E183" t="s">
        <v>5</v>
      </c>
      <c r="F183" t="s">
        <v>293</v>
      </c>
      <c r="G183" s="6" t="str">
        <f t="shared" si="9"/>
        <v>canDep  char(1) default '0' not null comment '是否可充值',</v>
      </c>
      <c r="H183" t="s">
        <v>294</v>
      </c>
    </row>
    <row r="184" spans="1:8">
      <c r="A184" t="s">
        <v>295</v>
      </c>
      <c r="B184" t="s">
        <v>205</v>
      </c>
      <c r="C184" t="s">
        <v>206</v>
      </c>
      <c r="D184" t="s">
        <v>207</v>
      </c>
      <c r="E184" t="s">
        <v>5</v>
      </c>
      <c r="F184" t="s">
        <v>296</v>
      </c>
      <c r="G184" s="6" t="str">
        <f t="shared" si="9"/>
        <v>canWd  char(1) default '0' not null comment '是否可提币',</v>
      </c>
      <c r="H184" t="s">
        <v>297</v>
      </c>
    </row>
    <row r="185" spans="1:8">
      <c r="A185" t="s">
        <v>298</v>
      </c>
      <c r="B185" t="s">
        <v>205</v>
      </c>
      <c r="C185" t="s">
        <v>206</v>
      </c>
      <c r="D185" t="s">
        <v>207</v>
      </c>
      <c r="E185" t="s">
        <v>5</v>
      </c>
      <c r="F185" t="s">
        <v>299</v>
      </c>
      <c r="G185" s="6" t="str">
        <f t="shared" si="9"/>
        <v>canInternal  char(1) default '0' not null comment '是否可内部转账',</v>
      </c>
      <c r="H185" t="s">
        <v>300</v>
      </c>
    </row>
    <row r="186" spans="1:8">
      <c r="A186" t="s">
        <v>301</v>
      </c>
      <c r="B186" t="s">
        <v>10</v>
      </c>
      <c r="C186" t="s">
        <v>219</v>
      </c>
      <c r="D186" t="s">
        <v>302</v>
      </c>
      <c r="E186" t="s">
        <v>5</v>
      </c>
      <c r="F186" t="s">
        <v>303</v>
      </c>
      <c r="G186" s="6" t="str">
        <f t="shared" si="9"/>
        <v>minWd  decimal(12,4) default 0.0001 not null comment '币种最小提币量',</v>
      </c>
      <c r="H186" t="s">
        <v>303</v>
      </c>
    </row>
    <row r="187" spans="1:8">
      <c r="A187" t="s">
        <v>304</v>
      </c>
      <c r="B187" t="s">
        <v>10</v>
      </c>
      <c r="C187" t="s">
        <v>219</v>
      </c>
      <c r="D187" t="s">
        <v>302</v>
      </c>
      <c r="E187" t="s">
        <v>5</v>
      </c>
      <c r="F187" t="s">
        <v>305</v>
      </c>
      <c r="G187" s="6" t="str">
        <f t="shared" si="9"/>
        <v>minFee  decimal(12,4) default 0.0001 not null comment '最小提币手续费数量',</v>
      </c>
      <c r="H187" t="s">
        <v>305</v>
      </c>
    </row>
    <row r="188" spans="1:8">
      <c r="A188" t="s">
        <v>306</v>
      </c>
      <c r="B188" t="s">
        <v>10</v>
      </c>
      <c r="C188" t="s">
        <v>219</v>
      </c>
      <c r="D188" t="s">
        <v>307</v>
      </c>
      <c r="E188" t="s">
        <v>5</v>
      </c>
      <c r="F188" t="s">
        <v>308</v>
      </c>
      <c r="G188" s="6" t="str">
        <f t="shared" si="9"/>
        <v>maxFee  decimal(12,4) default 90000000 not null comment '最大提币手续费数量',</v>
      </c>
      <c r="H188" t="s">
        <v>308</v>
      </c>
    </row>
    <row r="189" spans="1:7">
      <c r="A189" t="s">
        <v>33</v>
      </c>
      <c r="B189" s="7" t="s">
        <v>309</v>
      </c>
      <c r="C189" s="7"/>
      <c r="D189" s="7"/>
      <c r="E189" s="7"/>
      <c r="G189" t="str">
        <f>CONCATENATE("unique index ("&amp;B189&amp;")")</f>
        <v>unique index (ccy,chain)</v>
      </c>
    </row>
    <row r="190" spans="7:7">
      <c r="G190" t="s">
        <v>310</v>
      </c>
    </row>
    <row r="191" ht="24" spans="1:1">
      <c r="A191" s="1" t="s">
        <v>311</v>
      </c>
    </row>
    <row r="192" spans="1:7">
      <c r="A192" s="3" t="s">
        <v>312</v>
      </c>
      <c r="G192" s="6" t="str">
        <f>CONCATENATE("drop table  if exists "&amp;A192&amp;";")</f>
        <v>drop table  if exists OkexAccountAssetBill;</v>
      </c>
    </row>
    <row r="193" ht="18" spans="1:8">
      <c r="A193" s="3" t="s">
        <v>3</v>
      </c>
      <c r="B193" s="6"/>
      <c r="C193" t="s">
        <v>4</v>
      </c>
      <c r="D193" s="6"/>
      <c r="E193" t="s">
        <v>5</v>
      </c>
      <c r="F193" s="6" t="s">
        <v>6</v>
      </c>
      <c r="G193" s="8" t="str">
        <f>_xlfn.CONCAT("create table ",A192,"(id bigint not null comment '主键' primary key,")</f>
        <v>create table OkexAccountAssetBill(id bigint not null comment '主键' primary key,</v>
      </c>
      <c r="H193" s="6" t="s">
        <v>6</v>
      </c>
    </row>
    <row r="194" spans="1:8">
      <c r="A194" s="3" t="s">
        <v>7</v>
      </c>
      <c r="B194" s="6"/>
      <c r="C194" t="s">
        <v>4</v>
      </c>
      <c r="D194" s="6"/>
      <c r="E194" t="s">
        <v>5</v>
      </c>
      <c r="F194" s="6" t="s">
        <v>8</v>
      </c>
      <c r="G194" s="6" t="str">
        <f>CONCATENATE(""&amp;A194&amp;"  "&amp;C194&amp;" "&amp;D194&amp;" "&amp;E194&amp;" comment '"&amp;F194&amp;"',")</f>
        <v>accountId  bigInt(20)  not null comment '平台账户ID',</v>
      </c>
      <c r="H194" s="6" t="s">
        <v>8</v>
      </c>
    </row>
    <row r="195" spans="1:8">
      <c r="A195" s="3" t="s">
        <v>9</v>
      </c>
      <c r="B195" s="6" t="s">
        <v>10</v>
      </c>
      <c r="C195" t="s">
        <v>11</v>
      </c>
      <c r="D195" s="6"/>
      <c r="E195" t="s">
        <v>5</v>
      </c>
      <c r="F195" s="6" t="s">
        <v>12</v>
      </c>
      <c r="G195" s="6" t="str">
        <f t="shared" ref="G195:G201" si="10">CONCATENATE(""&amp;A195&amp;"  "&amp;C195&amp;" "&amp;D195&amp;" "&amp;E195&amp;" comment '"&amp;F195&amp;"',")</f>
        <v>apiKey  varchar(255)  not null comment '外部平台apikey',</v>
      </c>
      <c r="H195" s="6" t="s">
        <v>12</v>
      </c>
    </row>
    <row r="196" spans="1:8">
      <c r="A196" t="s">
        <v>151</v>
      </c>
      <c r="B196" t="s">
        <v>10</v>
      </c>
      <c r="C196" t="s">
        <v>83</v>
      </c>
      <c r="E196" t="s">
        <v>5</v>
      </c>
      <c r="F196" t="s">
        <v>313</v>
      </c>
      <c r="G196" s="6" t="str">
        <f t="shared" si="10"/>
        <v>billId  varchar(50)  not null comment '账单 ID',</v>
      </c>
      <c r="H196" t="s">
        <v>313</v>
      </c>
    </row>
    <row r="197" spans="1:8">
      <c r="A197" t="s">
        <v>38</v>
      </c>
      <c r="B197" t="s">
        <v>10</v>
      </c>
      <c r="C197" t="s">
        <v>39</v>
      </c>
      <c r="E197" t="s">
        <v>5</v>
      </c>
      <c r="F197" t="s">
        <v>170</v>
      </c>
      <c r="G197" s="6" t="str">
        <f t="shared" si="10"/>
        <v>ccy  varchar(20)  not null comment '账户余额币种',</v>
      </c>
      <c r="H197" t="s">
        <v>170</v>
      </c>
    </row>
    <row r="198" spans="1:8">
      <c r="A198" t="s">
        <v>160</v>
      </c>
      <c r="B198" t="s">
        <v>10</v>
      </c>
      <c r="C198" t="s">
        <v>17</v>
      </c>
      <c r="E198" t="s">
        <v>5</v>
      </c>
      <c r="F198" t="s">
        <v>161</v>
      </c>
      <c r="G198" s="6" t="str">
        <f t="shared" si="10"/>
        <v>balChg  decimal(24,12)  not null comment '账户层面的余额变动数量',</v>
      </c>
      <c r="H198" t="s">
        <v>161</v>
      </c>
    </row>
    <row r="199" spans="1:8">
      <c r="A199" t="s">
        <v>164</v>
      </c>
      <c r="B199" t="s">
        <v>10</v>
      </c>
      <c r="C199" t="s">
        <v>17</v>
      </c>
      <c r="E199" t="s">
        <v>5</v>
      </c>
      <c r="F199" t="s">
        <v>165</v>
      </c>
      <c r="G199" s="6" t="str">
        <f t="shared" si="10"/>
        <v>bal  decimal(24,12)  not null comment '账户层面的余额数量',</v>
      </c>
      <c r="H199" t="s">
        <v>165</v>
      </c>
    </row>
    <row r="200" spans="1:8">
      <c r="A200" t="s">
        <v>153</v>
      </c>
      <c r="B200" t="s">
        <v>10</v>
      </c>
      <c r="C200" t="s">
        <v>182</v>
      </c>
      <c r="E200" t="s">
        <v>5</v>
      </c>
      <c r="F200" t="s">
        <v>154</v>
      </c>
      <c r="G200" s="6" t="str">
        <f t="shared" si="10"/>
        <v>type  varchar(10)  not null comment '账单类型',</v>
      </c>
      <c r="H200" t="s">
        <v>154</v>
      </c>
    </row>
    <row r="201" spans="1:8">
      <c r="A201" t="s">
        <v>157</v>
      </c>
      <c r="B201" t="s">
        <v>10</v>
      </c>
      <c r="C201" t="s">
        <v>4</v>
      </c>
      <c r="E201" t="s">
        <v>5</v>
      </c>
      <c r="F201" t="s">
        <v>158</v>
      </c>
      <c r="G201" s="6" t="str">
        <f t="shared" si="10"/>
        <v>ts  bigInt(20)  not null comment '账单创建时间',</v>
      </c>
      <c r="H201" t="s">
        <v>314</v>
      </c>
    </row>
    <row r="202" spans="1:7">
      <c r="A202" t="s">
        <v>33</v>
      </c>
      <c r="B202" s="7" t="s">
        <v>190</v>
      </c>
      <c r="C202" s="7"/>
      <c r="D202" s="7"/>
      <c r="E202" s="7"/>
      <c r="G202" t="str">
        <f>CONCATENATE("unique index ("&amp;B202&amp;")")</f>
        <v>unique index (accountId,apiKey,billId)</v>
      </c>
    </row>
    <row r="203" spans="7:7">
      <c r="G203" t="s">
        <v>315</v>
      </c>
    </row>
    <row r="204" ht="32" spans="1:1">
      <c r="A204" s="5" t="s">
        <v>316</v>
      </c>
    </row>
    <row r="206" ht="24" spans="1:1">
      <c r="A206" s="1" t="s">
        <v>317</v>
      </c>
    </row>
    <row r="207" spans="1:7">
      <c r="A207" s="3" t="s">
        <v>318</v>
      </c>
      <c r="G207" s="6" t="str">
        <f>CONCATENATE("drop table  if exists "&amp;A207&amp;";")</f>
        <v>drop table  if exists OkexMarketTickers;</v>
      </c>
    </row>
    <row r="208" ht="18" spans="1:8">
      <c r="A208" s="3" t="s">
        <v>3</v>
      </c>
      <c r="B208" s="6"/>
      <c r="C208" t="s">
        <v>4</v>
      </c>
      <c r="D208" s="6"/>
      <c r="E208" t="s">
        <v>5</v>
      </c>
      <c r="F208" s="6" t="s">
        <v>6</v>
      </c>
      <c r="G208" s="8" t="str">
        <f>_xlfn.CONCAT("create table ",A207,"(id bigint not null comment '主键' primary key,")</f>
        <v>create table OkexMarketTickers(id bigint not null comment '主键' primary key,</v>
      </c>
      <c r="H208" s="6" t="s">
        <v>6</v>
      </c>
    </row>
    <row r="209" spans="1:8">
      <c r="A209" t="s">
        <v>82</v>
      </c>
      <c r="B209" t="s">
        <v>10</v>
      </c>
      <c r="C209" t="s">
        <v>91</v>
      </c>
      <c r="F209" t="s">
        <v>84</v>
      </c>
      <c r="G209" s="6" t="str">
        <f>CONCATENATE(""&amp;A209&amp;"  "&amp;C209&amp;" "&amp;D209&amp;" "&amp;E209&amp;" comment '"&amp;F209&amp;"',")</f>
        <v>instType  varchar(30)   comment '产品类型',</v>
      </c>
      <c r="H209" t="s">
        <v>84</v>
      </c>
    </row>
    <row r="210" spans="1:8">
      <c r="A210" t="s">
        <v>107</v>
      </c>
      <c r="B210" t="s">
        <v>10</v>
      </c>
      <c r="C210" t="s">
        <v>83</v>
      </c>
      <c r="F210" t="s">
        <v>108</v>
      </c>
      <c r="G210" s="6" t="str">
        <f t="shared" ref="G210:G224" si="11">CONCATENATE(""&amp;A210&amp;"  "&amp;C210&amp;" "&amp;D210&amp;" "&amp;E210&amp;" comment '"&amp;F210&amp;"',")</f>
        <v>instId  varchar(50)   comment '产品ID',</v>
      </c>
      <c r="H210" t="s">
        <v>108</v>
      </c>
    </row>
    <row r="211" spans="1:8">
      <c r="A211" t="s">
        <v>140</v>
      </c>
      <c r="B211" t="s">
        <v>10</v>
      </c>
      <c r="C211" t="s">
        <v>17</v>
      </c>
      <c r="F211" t="s">
        <v>141</v>
      </c>
      <c r="G211" s="6" t="str">
        <f t="shared" si="11"/>
        <v>last  decimal(24,12)   comment '最新成交价',</v>
      </c>
      <c r="H211" t="s">
        <v>141</v>
      </c>
    </row>
    <row r="212" spans="1:8">
      <c r="A212" t="s">
        <v>319</v>
      </c>
      <c r="B212" t="s">
        <v>10</v>
      </c>
      <c r="C212" t="s">
        <v>17</v>
      </c>
      <c r="F212" t="s">
        <v>320</v>
      </c>
      <c r="G212" s="6" t="str">
        <f t="shared" si="11"/>
        <v>lastSz  decimal(24,12)   comment '最新成交的数量',</v>
      </c>
      <c r="H212" t="s">
        <v>320</v>
      </c>
    </row>
    <row r="213" spans="1:8">
      <c r="A213" t="s">
        <v>321</v>
      </c>
      <c r="B213" t="s">
        <v>10</v>
      </c>
      <c r="C213" t="s">
        <v>17</v>
      </c>
      <c r="F213" t="s">
        <v>322</v>
      </c>
      <c r="G213" s="6" t="str">
        <f t="shared" si="11"/>
        <v>askPx  decimal(24,12)   comment '卖一价',</v>
      </c>
      <c r="H213" t="s">
        <v>322</v>
      </c>
    </row>
    <row r="214" spans="1:8">
      <c r="A214" t="s">
        <v>323</v>
      </c>
      <c r="B214" t="s">
        <v>10</v>
      </c>
      <c r="C214" t="s">
        <v>17</v>
      </c>
      <c r="F214" t="s">
        <v>324</v>
      </c>
      <c r="G214" s="6" t="str">
        <f t="shared" si="11"/>
        <v>askSz  decimal(24,12)   comment '卖一价的挂单数数量',</v>
      </c>
      <c r="H214" t="s">
        <v>324</v>
      </c>
    </row>
    <row r="215" spans="1:8">
      <c r="A215" t="s">
        <v>325</v>
      </c>
      <c r="B215" t="s">
        <v>10</v>
      </c>
      <c r="C215" t="s">
        <v>17</v>
      </c>
      <c r="F215" t="s">
        <v>326</v>
      </c>
      <c r="G215" s="6" t="str">
        <f t="shared" si="11"/>
        <v>bidPx  decimal(24,12)   comment '买一价',</v>
      </c>
      <c r="H215" t="s">
        <v>326</v>
      </c>
    </row>
    <row r="216" spans="1:8">
      <c r="A216" t="s">
        <v>327</v>
      </c>
      <c r="B216" t="s">
        <v>10</v>
      </c>
      <c r="C216" t="s">
        <v>17</v>
      </c>
      <c r="F216" t="s">
        <v>328</v>
      </c>
      <c r="G216" s="6" t="str">
        <f t="shared" si="11"/>
        <v>bidSz  decimal(24,12)   comment '买一价的挂单数量',</v>
      </c>
      <c r="H216" t="s">
        <v>328</v>
      </c>
    </row>
    <row r="217" spans="1:8">
      <c r="A217" t="s">
        <v>329</v>
      </c>
      <c r="B217" t="s">
        <v>10</v>
      </c>
      <c r="C217" t="s">
        <v>17</v>
      </c>
      <c r="F217" t="s">
        <v>330</v>
      </c>
      <c r="G217" s="6" t="str">
        <f t="shared" si="11"/>
        <v>open24h  decimal(24,12)   comment '24小时开盘价',</v>
      </c>
      <c r="H217" t="s">
        <v>330</v>
      </c>
    </row>
    <row r="218" spans="1:8">
      <c r="A218" t="s">
        <v>331</v>
      </c>
      <c r="B218" t="s">
        <v>10</v>
      </c>
      <c r="C218" t="s">
        <v>17</v>
      </c>
      <c r="F218" t="s">
        <v>332</v>
      </c>
      <c r="G218" s="6" t="str">
        <f t="shared" si="11"/>
        <v>high24h  decimal(24,12)   comment '24小时最高价',</v>
      </c>
      <c r="H218" t="s">
        <v>332</v>
      </c>
    </row>
    <row r="219" spans="1:8">
      <c r="A219" t="s">
        <v>333</v>
      </c>
      <c r="B219" t="s">
        <v>10</v>
      </c>
      <c r="C219" t="s">
        <v>17</v>
      </c>
      <c r="F219" t="s">
        <v>334</v>
      </c>
      <c r="G219" s="6" t="str">
        <f t="shared" si="11"/>
        <v>low24h  decimal(24,12)   comment '24小时最低价',</v>
      </c>
      <c r="H219" t="s">
        <v>334</v>
      </c>
    </row>
    <row r="220" spans="1:8">
      <c r="A220" t="s">
        <v>335</v>
      </c>
      <c r="B220" t="s">
        <v>10</v>
      </c>
      <c r="C220" t="s">
        <v>17</v>
      </c>
      <c r="F220" t="s">
        <v>336</v>
      </c>
      <c r="G220" s="6" t="str">
        <f t="shared" si="11"/>
        <v>volCcy24h  decimal(24,12)   comment '24小时成交量',</v>
      </c>
      <c r="H220" t="s">
        <v>337</v>
      </c>
    </row>
    <row r="221" spans="1:8">
      <c r="A221" t="s">
        <v>338</v>
      </c>
      <c r="B221" t="s">
        <v>10</v>
      </c>
      <c r="C221" t="s">
        <v>17</v>
      </c>
      <c r="F221" t="s">
        <v>336</v>
      </c>
      <c r="G221" s="6" t="str">
        <f t="shared" si="11"/>
        <v>vol24h  decimal(24,12)   comment '24小时成交量',</v>
      </c>
      <c r="H221" t="s">
        <v>339</v>
      </c>
    </row>
    <row r="222" spans="1:8">
      <c r="A222" t="s">
        <v>340</v>
      </c>
      <c r="B222" t="s">
        <v>10</v>
      </c>
      <c r="C222" t="s">
        <v>17</v>
      </c>
      <c r="F222" t="s">
        <v>341</v>
      </c>
      <c r="G222" s="6" t="str">
        <f t="shared" si="11"/>
        <v>sodUtc0  decimal(24,12)   comment 'UTC 0 时开盘价',</v>
      </c>
      <c r="H222" t="s">
        <v>341</v>
      </c>
    </row>
    <row r="223" spans="1:8">
      <c r="A223" t="s">
        <v>342</v>
      </c>
      <c r="B223" t="s">
        <v>10</v>
      </c>
      <c r="C223" t="s">
        <v>17</v>
      </c>
      <c r="F223" t="s">
        <v>343</v>
      </c>
      <c r="G223" s="6" t="str">
        <f t="shared" si="11"/>
        <v>sodUtc8  decimal(24,12)   comment 'UTC+8 时开盘价',</v>
      </c>
      <c r="H223" t="s">
        <v>343</v>
      </c>
    </row>
    <row r="224" spans="1:8">
      <c r="A224" t="s">
        <v>157</v>
      </c>
      <c r="B224" t="s">
        <v>10</v>
      </c>
      <c r="C224" t="s">
        <v>4</v>
      </c>
      <c r="F224" t="s">
        <v>344</v>
      </c>
      <c r="G224" s="6" t="str">
        <f t="shared" si="11"/>
        <v>ts  bigInt(20)   comment '时间',</v>
      </c>
      <c r="H224" t="s">
        <v>345</v>
      </c>
    </row>
    <row r="225" spans="1:7">
      <c r="A225" t="s">
        <v>33</v>
      </c>
      <c r="B225" s="7" t="s">
        <v>107</v>
      </c>
      <c r="C225" s="7"/>
      <c r="D225" s="7"/>
      <c r="E225" s="7"/>
      <c r="G225" t="str">
        <f>CONCATENATE("unique index ("&amp;B225&amp;")")</f>
        <v>unique index (instId)</v>
      </c>
    </row>
    <row r="226" spans="7:7">
      <c r="G226" t="s">
        <v>346</v>
      </c>
    </row>
    <row r="227" ht="32" spans="1:1">
      <c r="A227" s="5" t="s">
        <v>347</v>
      </c>
    </row>
    <row r="229" ht="24" spans="1:1">
      <c r="A229" s="1" t="s">
        <v>348</v>
      </c>
    </row>
    <row r="230" spans="1:7">
      <c r="A230" s="3" t="s">
        <v>349</v>
      </c>
      <c r="G230" s="6" t="str">
        <f>CONCATENATE("drop table  if exists "&amp;A230&amp;";")</f>
        <v>drop table  if exists OkexInstruments;</v>
      </c>
    </row>
    <row r="231" ht="18" spans="1:8">
      <c r="A231" s="3" t="s">
        <v>3</v>
      </c>
      <c r="B231" s="6"/>
      <c r="C231" t="s">
        <v>4</v>
      </c>
      <c r="D231" s="6"/>
      <c r="E231" t="s">
        <v>5</v>
      </c>
      <c r="F231" s="6" t="s">
        <v>6</v>
      </c>
      <c r="G231" s="8" t="str">
        <f>_xlfn.CONCAT("create table ",A230,"(id bigint not null comment '主键' primary key,")</f>
        <v>create table OkexInstruments(id bigint not null comment '主键' primary key,</v>
      </c>
      <c r="H231" s="6" t="s">
        <v>6</v>
      </c>
    </row>
    <row r="232" spans="1:8">
      <c r="A232" t="s">
        <v>82</v>
      </c>
      <c r="B232" t="s">
        <v>10</v>
      </c>
      <c r="C232" t="s">
        <v>91</v>
      </c>
      <c r="F232" t="s">
        <v>84</v>
      </c>
      <c r="G232" s="6" t="str">
        <f>CONCATENATE(""&amp;A232&amp;"  "&amp;C232&amp;" "&amp;D232&amp;" "&amp;E232&amp;" comment '"&amp;F232&amp;"',")</f>
        <v>instType  varchar(30)   comment '产品类型',</v>
      </c>
      <c r="H232" t="s">
        <v>84</v>
      </c>
    </row>
    <row r="233" spans="1:8">
      <c r="A233" t="s">
        <v>107</v>
      </c>
      <c r="B233" t="s">
        <v>10</v>
      </c>
      <c r="C233" t="s">
        <v>91</v>
      </c>
      <c r="F233" t="s">
        <v>350</v>
      </c>
      <c r="G233" s="6" t="str">
        <f t="shared" ref="G233:G252" si="12">CONCATENATE(""&amp;A233&amp;"  "&amp;C233&amp;" "&amp;D233&amp;" "&amp;E233&amp;" comment '"&amp;F233&amp;"',")</f>
        <v>instId  varchar(30)   comment '产品id',</v>
      </c>
      <c r="H233" t="s">
        <v>351</v>
      </c>
    </row>
    <row r="234" spans="1:8">
      <c r="A234" t="s">
        <v>352</v>
      </c>
      <c r="B234" t="s">
        <v>10</v>
      </c>
      <c r="C234" t="s">
        <v>91</v>
      </c>
      <c r="F234" t="s">
        <v>353</v>
      </c>
      <c r="G234" s="6" t="str">
        <f t="shared" si="12"/>
        <v>uly  varchar(30)   comment '合约标的指数',</v>
      </c>
      <c r="H234" t="s">
        <v>354</v>
      </c>
    </row>
    <row r="235" spans="1:8">
      <c r="A235" t="s">
        <v>355</v>
      </c>
      <c r="B235" t="s">
        <v>10</v>
      </c>
      <c r="C235" t="s">
        <v>91</v>
      </c>
      <c r="F235" t="s">
        <v>356</v>
      </c>
      <c r="G235" s="6" t="str">
        <f t="shared" si="12"/>
        <v>category  varchar(30)   comment '手续费档位',</v>
      </c>
      <c r="H235" t="s">
        <v>357</v>
      </c>
    </row>
    <row r="236" spans="1:8">
      <c r="A236" t="s">
        <v>358</v>
      </c>
      <c r="B236" t="s">
        <v>10</v>
      </c>
      <c r="C236" t="s">
        <v>91</v>
      </c>
      <c r="F236" t="s">
        <v>359</v>
      </c>
      <c r="G236" s="6" t="str">
        <f t="shared" si="12"/>
        <v>baseCcy  varchar(30)   comment '交易货币币种',</v>
      </c>
      <c r="H236" t="s">
        <v>360</v>
      </c>
    </row>
    <row r="237" spans="1:8">
      <c r="A237" t="s">
        <v>361</v>
      </c>
      <c r="B237" t="s">
        <v>10</v>
      </c>
      <c r="C237" t="s">
        <v>91</v>
      </c>
      <c r="F237" t="s">
        <v>362</v>
      </c>
      <c r="G237" s="6" t="str">
        <f t="shared" si="12"/>
        <v>quoteCcy  varchar(30)   comment '计价货币币种',</v>
      </c>
      <c r="H237" t="s">
        <v>363</v>
      </c>
    </row>
    <row r="238" spans="1:8">
      <c r="A238" t="s">
        <v>364</v>
      </c>
      <c r="B238" t="s">
        <v>10</v>
      </c>
      <c r="C238" t="s">
        <v>91</v>
      </c>
      <c r="F238" t="s">
        <v>365</v>
      </c>
      <c r="G238" s="6" t="str">
        <f t="shared" si="12"/>
        <v>settleCcy  varchar(30)   comment '盈亏结算和保证金币种',</v>
      </c>
      <c r="H238" t="s">
        <v>366</v>
      </c>
    </row>
    <row r="239" spans="1:8">
      <c r="A239" t="s">
        <v>367</v>
      </c>
      <c r="B239" t="s">
        <v>10</v>
      </c>
      <c r="C239" t="s">
        <v>17</v>
      </c>
      <c r="F239" t="s">
        <v>368</v>
      </c>
      <c r="G239" s="6" t="str">
        <f t="shared" si="12"/>
        <v>ctVal  decimal(24,12)   comment '合约面值 ',</v>
      </c>
      <c r="H239" t="s">
        <v>369</v>
      </c>
    </row>
    <row r="240" spans="1:8">
      <c r="A240" t="s">
        <v>370</v>
      </c>
      <c r="B240" t="s">
        <v>10</v>
      </c>
      <c r="C240" t="s">
        <v>17</v>
      </c>
      <c r="F240" t="s">
        <v>371</v>
      </c>
      <c r="G240" s="6" t="str">
        <f t="shared" si="12"/>
        <v>ctMult  decimal(24,12)   comment '合约乘数',</v>
      </c>
      <c r="H240" t="s">
        <v>372</v>
      </c>
    </row>
    <row r="241" spans="1:8">
      <c r="A241" t="s">
        <v>373</v>
      </c>
      <c r="B241" t="s">
        <v>10</v>
      </c>
      <c r="C241" t="s">
        <v>91</v>
      </c>
      <c r="F241" t="s">
        <v>374</v>
      </c>
      <c r="G241" s="6" t="str">
        <f t="shared" si="12"/>
        <v>ctValCcy  varchar(30)   comment '合约面值计价币种',</v>
      </c>
      <c r="H241" t="s">
        <v>375</v>
      </c>
    </row>
    <row r="242" spans="1:8">
      <c r="A242" t="s">
        <v>376</v>
      </c>
      <c r="B242" t="s">
        <v>10</v>
      </c>
      <c r="C242" t="s">
        <v>91</v>
      </c>
      <c r="F242" t="s">
        <v>377</v>
      </c>
      <c r="G242" s="6" t="str">
        <f t="shared" si="12"/>
        <v>optType  varchar(30)   comment '期权类型',</v>
      </c>
      <c r="H242" t="s">
        <v>378</v>
      </c>
    </row>
    <row r="243" spans="1:8">
      <c r="A243" t="s">
        <v>379</v>
      </c>
      <c r="B243" t="s">
        <v>10</v>
      </c>
      <c r="C243" t="s">
        <v>91</v>
      </c>
      <c r="F243" t="s">
        <v>380</v>
      </c>
      <c r="G243" s="6" t="str">
        <f t="shared" si="12"/>
        <v>stk  varchar(30)   comment '行权价格',</v>
      </c>
      <c r="H243" t="s">
        <v>381</v>
      </c>
    </row>
    <row r="244" spans="1:8">
      <c r="A244" t="s">
        <v>382</v>
      </c>
      <c r="B244" t="s">
        <v>10</v>
      </c>
      <c r="C244" t="s">
        <v>4</v>
      </c>
      <c r="F244" t="s">
        <v>383</v>
      </c>
      <c r="G244" s="6" t="str">
        <f t="shared" si="12"/>
        <v>listTime  bigInt(20)   comment '上线日期',</v>
      </c>
      <c r="H244" t="s">
        <v>384</v>
      </c>
    </row>
    <row r="245" spans="1:8">
      <c r="A245" t="s">
        <v>385</v>
      </c>
      <c r="B245" t="s">
        <v>10</v>
      </c>
      <c r="C245" t="s">
        <v>4</v>
      </c>
      <c r="F245" t="s">
        <v>386</v>
      </c>
      <c r="G245" s="6" t="str">
        <f t="shared" si="12"/>
        <v>expTime  bigInt(20)   comment '交割日期 ',</v>
      </c>
      <c r="H245" t="s">
        <v>387</v>
      </c>
    </row>
    <row r="246" spans="1:8">
      <c r="A246" t="s">
        <v>110</v>
      </c>
      <c r="B246" t="s">
        <v>10</v>
      </c>
      <c r="C246" t="s">
        <v>111</v>
      </c>
      <c r="F246" t="s">
        <v>113</v>
      </c>
      <c r="G246" s="6" t="str">
        <f t="shared" si="12"/>
        <v>lever  decimal(8,4)   comment '杠杆倍数',</v>
      </c>
      <c r="H246" t="s">
        <v>388</v>
      </c>
    </row>
    <row r="247" spans="1:8">
      <c r="A247" t="s">
        <v>389</v>
      </c>
      <c r="B247" t="s">
        <v>10</v>
      </c>
      <c r="C247" t="s">
        <v>17</v>
      </c>
      <c r="F247" t="s">
        <v>390</v>
      </c>
      <c r="G247" s="6" t="str">
        <f t="shared" si="12"/>
        <v>tickSz  decimal(24,12)   comment '下单价格精度',</v>
      </c>
      <c r="H247" t="s">
        <v>391</v>
      </c>
    </row>
    <row r="248" spans="1:8">
      <c r="A248" t="s">
        <v>392</v>
      </c>
      <c r="B248" t="s">
        <v>10</v>
      </c>
      <c r="C248" t="s">
        <v>17</v>
      </c>
      <c r="F248" t="s">
        <v>393</v>
      </c>
      <c r="G248" s="6" t="str">
        <f t="shared" si="12"/>
        <v>lotSz  decimal(24,12)   comment '下单数量精度',</v>
      </c>
      <c r="H248" t="s">
        <v>394</v>
      </c>
    </row>
    <row r="249" spans="1:8">
      <c r="A249" t="s">
        <v>395</v>
      </c>
      <c r="B249" t="s">
        <v>10</v>
      </c>
      <c r="C249" t="s">
        <v>17</v>
      </c>
      <c r="F249" t="s">
        <v>396</v>
      </c>
      <c r="G249" s="6" t="str">
        <f t="shared" si="12"/>
        <v>minSz  decimal(24,12)   comment '最小下单数量',</v>
      </c>
      <c r="H249" t="s">
        <v>396</v>
      </c>
    </row>
    <row r="250" spans="1:8">
      <c r="A250" t="s">
        <v>397</v>
      </c>
      <c r="B250" t="s">
        <v>10</v>
      </c>
      <c r="C250" t="s">
        <v>91</v>
      </c>
      <c r="F250" t="s">
        <v>398</v>
      </c>
      <c r="G250" s="6" t="str">
        <f t="shared" si="12"/>
        <v>ctType  varchar(30)   comment '合约类型',</v>
      </c>
      <c r="H250" t="s">
        <v>399</v>
      </c>
    </row>
    <row r="251" spans="1:8">
      <c r="A251" t="s">
        <v>400</v>
      </c>
      <c r="B251" t="s">
        <v>10</v>
      </c>
      <c r="C251" t="s">
        <v>91</v>
      </c>
      <c r="F251" t="s">
        <v>401</v>
      </c>
      <c r="G251" s="6" t="str">
        <f t="shared" si="12"/>
        <v>alias  varchar(30)   comment '合约日期别名',</v>
      </c>
      <c r="H251" t="s">
        <v>402</v>
      </c>
    </row>
    <row r="252" spans="1:8">
      <c r="A252" t="s">
        <v>254</v>
      </c>
      <c r="B252" t="s">
        <v>10</v>
      </c>
      <c r="C252" t="s">
        <v>91</v>
      </c>
      <c r="F252" t="s">
        <v>403</v>
      </c>
      <c r="G252" s="6" t="str">
        <f t="shared" si="12"/>
        <v>state  varchar(30)   comment '产品状态',</v>
      </c>
      <c r="H252" t="s">
        <v>404</v>
      </c>
    </row>
    <row r="253" spans="1:7">
      <c r="A253" t="s">
        <v>33</v>
      </c>
      <c r="B253" s="7" t="s">
        <v>107</v>
      </c>
      <c r="C253" s="7"/>
      <c r="D253" s="7"/>
      <c r="E253" s="7"/>
      <c r="G253" t="str">
        <f>CONCATENATE("unique index ("&amp;B253&amp;")")</f>
        <v>unique index (instId)</v>
      </c>
    </row>
    <row r="254" spans="7:7">
      <c r="G254" t="s">
        <v>405</v>
      </c>
    </row>
    <row r="255" ht="32" spans="1:1">
      <c r="A255" s="5" t="s">
        <v>406</v>
      </c>
    </row>
    <row r="257" ht="24" spans="1:1">
      <c r="A257" s="1" t="s">
        <v>407</v>
      </c>
    </row>
    <row r="258" spans="1:7">
      <c r="A258" s="3" t="s">
        <v>408</v>
      </c>
      <c r="G258" s="6" t="str">
        <f>CONCATENATE("drop table  if exists "&amp;A258&amp;";")</f>
        <v>drop table  if exists OkexTradeOrder;</v>
      </c>
    </row>
    <row r="259" ht="18" spans="1:8">
      <c r="A259" s="3" t="s">
        <v>3</v>
      </c>
      <c r="B259" s="6"/>
      <c r="C259" t="s">
        <v>4</v>
      </c>
      <c r="D259" s="6"/>
      <c r="E259" t="s">
        <v>5</v>
      </c>
      <c r="F259" s="6" t="s">
        <v>6</v>
      </c>
      <c r="G259" s="8" t="str">
        <f>_xlfn.CONCAT("create table ",A258,"(id bigint not null comment '主键' primary key,")</f>
        <v>create table OkexTradeOrder(id bigint not null comment '主键' primary key,</v>
      </c>
      <c r="H259" s="6" t="s">
        <v>6</v>
      </c>
    </row>
    <row r="260" spans="1:8">
      <c r="A260" s="3" t="s">
        <v>7</v>
      </c>
      <c r="B260" s="6"/>
      <c r="C260" t="s">
        <v>4</v>
      </c>
      <c r="D260" s="6"/>
      <c r="E260" t="s">
        <v>5</v>
      </c>
      <c r="F260" s="6" t="s">
        <v>8</v>
      </c>
      <c r="G260" s="6" t="str">
        <f>CONCATENATE(""&amp;A260&amp;"  "&amp;C260&amp;" "&amp;D260&amp;" "&amp;E260&amp;" comment '"&amp;F260&amp;"',")</f>
        <v>accountId  bigInt(20)  not null comment '平台账户ID',</v>
      </c>
      <c r="H260" s="6" t="s">
        <v>8</v>
      </c>
    </row>
    <row r="261" spans="1:8">
      <c r="A261" s="3" t="s">
        <v>9</v>
      </c>
      <c r="B261" s="6" t="s">
        <v>10</v>
      </c>
      <c r="C261" t="s">
        <v>11</v>
      </c>
      <c r="D261" s="6"/>
      <c r="E261" t="s">
        <v>5</v>
      </c>
      <c r="F261" s="6" t="s">
        <v>12</v>
      </c>
      <c r="G261" s="6" t="str">
        <f t="shared" ref="G261:G293" si="13">CONCATENATE(""&amp;A261&amp;"  "&amp;C261&amp;" "&amp;D261&amp;" "&amp;E261&amp;" comment '"&amp;F261&amp;"',")</f>
        <v>apiKey  varchar(255)  not null comment '外部平台apikey',</v>
      </c>
      <c r="H261" s="6" t="s">
        <v>12</v>
      </c>
    </row>
    <row r="262" spans="1:8">
      <c r="A262" t="s">
        <v>82</v>
      </c>
      <c r="B262" t="s">
        <v>10</v>
      </c>
      <c r="C262" t="s">
        <v>91</v>
      </c>
      <c r="F262" t="s">
        <v>84</v>
      </c>
      <c r="G262" s="6" t="str">
        <f t="shared" si="13"/>
        <v>instType  varchar(30)   comment '产品类型',</v>
      </c>
      <c r="H262" t="s">
        <v>84</v>
      </c>
    </row>
    <row r="263" spans="1:8">
      <c r="A263" t="s">
        <v>107</v>
      </c>
      <c r="B263" t="s">
        <v>10</v>
      </c>
      <c r="C263" t="s">
        <v>83</v>
      </c>
      <c r="F263" t="s">
        <v>108</v>
      </c>
      <c r="G263" s="6" t="str">
        <f t="shared" si="13"/>
        <v>instId  varchar(50)   comment '产品ID',</v>
      </c>
      <c r="H263" t="s">
        <v>108</v>
      </c>
    </row>
    <row r="264" spans="1:8">
      <c r="A264" t="s">
        <v>38</v>
      </c>
      <c r="B264" t="s">
        <v>10</v>
      </c>
      <c r="C264" t="s">
        <v>39</v>
      </c>
      <c r="F264" t="s">
        <v>409</v>
      </c>
      <c r="G264" s="6" t="str">
        <f t="shared" si="13"/>
        <v>ccy  varchar(20)   comment '保证金币种',</v>
      </c>
      <c r="H264" t="s">
        <v>410</v>
      </c>
    </row>
    <row r="265" spans="1:8">
      <c r="A265" t="s">
        <v>178</v>
      </c>
      <c r="B265" t="s">
        <v>10</v>
      </c>
      <c r="C265" t="s">
        <v>83</v>
      </c>
      <c r="F265" t="s">
        <v>179</v>
      </c>
      <c r="G265" s="6" t="str">
        <f t="shared" si="13"/>
        <v>ordId  varchar(50)   comment '订单ID',</v>
      </c>
      <c r="H265" t="s">
        <v>179</v>
      </c>
    </row>
    <row r="266" spans="1:8">
      <c r="A266" t="s">
        <v>411</v>
      </c>
      <c r="B266" t="s">
        <v>10</v>
      </c>
      <c r="C266" t="s">
        <v>83</v>
      </c>
      <c r="F266" t="s">
        <v>412</v>
      </c>
      <c r="G266" s="6" t="str">
        <f t="shared" si="13"/>
        <v>clOrdId  varchar(50)   comment '客户自定义订单ID',</v>
      </c>
      <c r="H266" t="s">
        <v>412</v>
      </c>
    </row>
    <row r="267" spans="1:8">
      <c r="A267" t="s">
        <v>231</v>
      </c>
      <c r="B267" t="s">
        <v>10</v>
      </c>
      <c r="C267" t="s">
        <v>83</v>
      </c>
      <c r="F267" t="s">
        <v>413</v>
      </c>
      <c r="G267" s="6" t="str">
        <f t="shared" si="13"/>
        <v>tag  varchar(50)   comment '订单标签',</v>
      </c>
      <c r="H267" t="s">
        <v>413</v>
      </c>
    </row>
    <row r="268" spans="1:8">
      <c r="A268" t="s">
        <v>414</v>
      </c>
      <c r="B268" t="s">
        <v>10</v>
      </c>
      <c r="C268" t="s">
        <v>17</v>
      </c>
      <c r="F268" t="s">
        <v>415</v>
      </c>
      <c r="G268" s="6" t="str">
        <f t="shared" si="13"/>
        <v>px  decimal(24,12)   comment '委托价格',</v>
      </c>
      <c r="H268" t="s">
        <v>415</v>
      </c>
    </row>
    <row r="269" spans="1:8">
      <c r="A269" t="s">
        <v>168</v>
      </c>
      <c r="B269" t="s">
        <v>10</v>
      </c>
      <c r="C269" t="s">
        <v>17</v>
      </c>
      <c r="F269" t="s">
        <v>416</v>
      </c>
      <c r="G269" s="6" t="str">
        <f t="shared" si="13"/>
        <v>sz  decimal(24,12)   comment '委托数量',</v>
      </c>
      <c r="H269" t="s">
        <v>416</v>
      </c>
    </row>
    <row r="270" spans="1:8">
      <c r="A270" t="s">
        <v>171</v>
      </c>
      <c r="B270" t="s">
        <v>10</v>
      </c>
      <c r="C270" t="s">
        <v>17</v>
      </c>
      <c r="F270" t="s">
        <v>172</v>
      </c>
      <c r="G270" s="6" t="str">
        <f t="shared" si="13"/>
        <v>pnl  decimal(24,12)   comment '收益',</v>
      </c>
      <c r="H270" t="s">
        <v>172</v>
      </c>
    </row>
    <row r="271" spans="1:8">
      <c r="A271" t="s">
        <v>417</v>
      </c>
      <c r="B271" t="s">
        <v>10</v>
      </c>
      <c r="C271" t="s">
        <v>83</v>
      </c>
      <c r="F271" t="s">
        <v>418</v>
      </c>
      <c r="G271" s="6" t="str">
        <f t="shared" si="13"/>
        <v>ordType  varchar(50)   comment '订单类型',</v>
      </c>
      <c r="H271" t="s">
        <v>418</v>
      </c>
    </row>
    <row r="272" spans="1:8">
      <c r="A272" t="s">
        <v>419</v>
      </c>
      <c r="B272" t="s">
        <v>10</v>
      </c>
      <c r="C272" t="s">
        <v>83</v>
      </c>
      <c r="F272" t="s">
        <v>420</v>
      </c>
      <c r="G272" s="6" t="str">
        <f t="shared" si="13"/>
        <v>side  varchar(50)   comment '订单方向',</v>
      </c>
      <c r="H272" t="s">
        <v>420</v>
      </c>
    </row>
    <row r="273" spans="1:8">
      <c r="A273" t="s">
        <v>90</v>
      </c>
      <c r="B273" t="s">
        <v>10</v>
      </c>
      <c r="C273" t="s">
        <v>83</v>
      </c>
      <c r="F273" t="s">
        <v>92</v>
      </c>
      <c r="G273" s="6" t="str">
        <f t="shared" si="13"/>
        <v>posSide  varchar(50)   comment '持仓方向',</v>
      </c>
      <c r="H273" t="s">
        <v>92</v>
      </c>
    </row>
    <row r="274" spans="1:8">
      <c r="A274" t="s">
        <v>421</v>
      </c>
      <c r="B274" t="s">
        <v>10</v>
      </c>
      <c r="C274" t="s">
        <v>83</v>
      </c>
      <c r="F274" t="s">
        <v>422</v>
      </c>
      <c r="G274" s="6" t="str">
        <f t="shared" si="13"/>
        <v>tdMode  varchar(50)   comment '交易模式',</v>
      </c>
      <c r="H274" t="s">
        <v>422</v>
      </c>
    </row>
    <row r="275" spans="1:8">
      <c r="A275" t="s">
        <v>423</v>
      </c>
      <c r="B275" t="s">
        <v>10</v>
      </c>
      <c r="C275" t="s">
        <v>17</v>
      </c>
      <c r="F275" t="s">
        <v>424</v>
      </c>
      <c r="G275" s="6" t="str">
        <f t="shared" si="13"/>
        <v>accFillSz  decimal(24,12)   comment '累计成交数量',</v>
      </c>
      <c r="H275" t="s">
        <v>424</v>
      </c>
    </row>
    <row r="276" spans="1:8">
      <c r="A276" t="s">
        <v>425</v>
      </c>
      <c r="B276" t="s">
        <v>10</v>
      </c>
      <c r="C276" t="s">
        <v>17</v>
      </c>
      <c r="F276" t="s">
        <v>426</v>
      </c>
      <c r="G276" s="6" t="str">
        <f t="shared" si="13"/>
        <v>fillPx  decimal(24,12)   comment '最新成交价格',</v>
      </c>
      <c r="H276" t="s">
        <v>426</v>
      </c>
    </row>
    <row r="277" spans="1:8">
      <c r="A277" t="s">
        <v>131</v>
      </c>
      <c r="B277" t="s">
        <v>10</v>
      </c>
      <c r="C277" t="s">
        <v>83</v>
      </c>
      <c r="F277" t="s">
        <v>132</v>
      </c>
      <c r="G277" s="6" t="str">
        <f t="shared" si="13"/>
        <v>tradeId  varchar(50)   comment '最新成交ID',</v>
      </c>
      <c r="H277" t="s">
        <v>132</v>
      </c>
    </row>
    <row r="278" spans="1:8">
      <c r="A278" t="s">
        <v>427</v>
      </c>
      <c r="B278" t="s">
        <v>10</v>
      </c>
      <c r="C278" t="s">
        <v>17</v>
      </c>
      <c r="F278" t="s">
        <v>428</v>
      </c>
      <c r="G278" s="6" t="str">
        <f t="shared" si="13"/>
        <v>fillSz  decimal(24,12)   comment '最新成交数量',</v>
      </c>
      <c r="H278" t="s">
        <v>428</v>
      </c>
    </row>
    <row r="279" spans="1:8">
      <c r="A279" t="s">
        <v>429</v>
      </c>
      <c r="B279" t="s">
        <v>10</v>
      </c>
      <c r="C279" t="s">
        <v>4</v>
      </c>
      <c r="F279" t="s">
        <v>430</v>
      </c>
      <c r="G279" s="6" t="str">
        <f t="shared" si="13"/>
        <v>fillTime  bigInt(20)   comment '最新成交时间',</v>
      </c>
      <c r="H279" t="s">
        <v>430</v>
      </c>
    </row>
    <row r="280" spans="1:8">
      <c r="A280" t="s">
        <v>102</v>
      </c>
      <c r="B280" t="s">
        <v>10</v>
      </c>
      <c r="C280" t="s">
        <v>17</v>
      </c>
      <c r="F280" t="s">
        <v>431</v>
      </c>
      <c r="G280" s="6" t="str">
        <f t="shared" si="13"/>
        <v>avgPx  decimal(24,12)   comment '成交均价',</v>
      </c>
      <c r="H280" t="s">
        <v>431</v>
      </c>
    </row>
    <row r="281" spans="1:8">
      <c r="A281" t="s">
        <v>254</v>
      </c>
      <c r="B281" t="s">
        <v>10</v>
      </c>
      <c r="C281" t="s">
        <v>83</v>
      </c>
      <c r="F281" t="s">
        <v>432</v>
      </c>
      <c r="G281" s="6" t="str">
        <f t="shared" si="13"/>
        <v>state  varchar(50)   comment '订单状态',</v>
      </c>
      <c r="H281" t="s">
        <v>432</v>
      </c>
    </row>
    <row r="282" spans="1:8">
      <c r="A282" t="s">
        <v>110</v>
      </c>
      <c r="B282" t="s">
        <v>10</v>
      </c>
      <c r="C282" t="s">
        <v>111</v>
      </c>
      <c r="F282" t="s">
        <v>113</v>
      </c>
      <c r="G282" s="6" t="str">
        <f t="shared" si="13"/>
        <v>lever  decimal(8,4)   comment '杠杆倍数',</v>
      </c>
      <c r="H282" t="s">
        <v>433</v>
      </c>
    </row>
    <row r="283" spans="1:8">
      <c r="A283" t="s">
        <v>434</v>
      </c>
      <c r="B283" t="s">
        <v>10</v>
      </c>
      <c r="C283" t="s">
        <v>17</v>
      </c>
      <c r="F283" t="s">
        <v>435</v>
      </c>
      <c r="G283" s="6" t="str">
        <f t="shared" si="13"/>
        <v>tpTriggerPx  decimal(24,12)   comment '止盈触发价',</v>
      </c>
      <c r="H283" t="s">
        <v>435</v>
      </c>
    </row>
    <row r="284" spans="1:8">
      <c r="A284" t="s">
        <v>436</v>
      </c>
      <c r="B284" t="s">
        <v>10</v>
      </c>
      <c r="C284" t="s">
        <v>17</v>
      </c>
      <c r="F284" t="s">
        <v>437</v>
      </c>
      <c r="G284" s="6" t="str">
        <f t="shared" si="13"/>
        <v>tpOrdPx  decimal(24,12)   comment '止盈委托价',</v>
      </c>
      <c r="H284" t="s">
        <v>437</v>
      </c>
    </row>
    <row r="285" spans="1:8">
      <c r="A285" t="s">
        <v>438</v>
      </c>
      <c r="B285" t="s">
        <v>10</v>
      </c>
      <c r="C285" t="s">
        <v>17</v>
      </c>
      <c r="F285" t="s">
        <v>439</v>
      </c>
      <c r="G285" s="6" t="str">
        <f t="shared" si="13"/>
        <v>slTriggerPx  decimal(24,12)   comment '止损触发价',</v>
      </c>
      <c r="H285" t="s">
        <v>439</v>
      </c>
    </row>
    <row r="286" spans="1:8">
      <c r="A286" t="s">
        <v>440</v>
      </c>
      <c r="B286" t="s">
        <v>10</v>
      </c>
      <c r="C286" t="s">
        <v>17</v>
      </c>
      <c r="F286" t="s">
        <v>441</v>
      </c>
      <c r="G286" s="6" t="str">
        <f t="shared" si="13"/>
        <v>slOrdPx  decimal(24,12)   comment '止损委托价',</v>
      </c>
      <c r="H286" t="s">
        <v>441</v>
      </c>
    </row>
    <row r="287" spans="1:8">
      <c r="A287" t="s">
        <v>442</v>
      </c>
      <c r="B287" t="s">
        <v>10</v>
      </c>
      <c r="C287" t="s">
        <v>39</v>
      </c>
      <c r="F287" t="s">
        <v>443</v>
      </c>
      <c r="G287" s="6" t="str">
        <f t="shared" si="13"/>
        <v>feeCcy  varchar(20)   comment '交易手续费币种',</v>
      </c>
      <c r="H287" t="s">
        <v>443</v>
      </c>
    </row>
    <row r="288" spans="1:8">
      <c r="A288" t="s">
        <v>173</v>
      </c>
      <c r="B288" t="s">
        <v>10</v>
      </c>
      <c r="C288" t="s">
        <v>17</v>
      </c>
      <c r="F288" t="s">
        <v>444</v>
      </c>
      <c r="G288" s="6" t="str">
        <f t="shared" si="13"/>
        <v>fee  decimal(24,12)   comment '订单交易手续费',</v>
      </c>
      <c r="H288" t="s">
        <v>445</v>
      </c>
    </row>
    <row r="289" spans="1:8">
      <c r="A289" t="s">
        <v>446</v>
      </c>
      <c r="B289" t="s">
        <v>10</v>
      </c>
      <c r="C289" t="s">
        <v>39</v>
      </c>
      <c r="F289" t="s">
        <v>447</v>
      </c>
      <c r="G289" s="6" t="str">
        <f t="shared" si="13"/>
        <v>rebateCcy  varchar(20)   comment '返佣金币种',</v>
      </c>
      <c r="H289" t="s">
        <v>447</v>
      </c>
    </row>
    <row r="290" spans="1:8">
      <c r="A290" t="s">
        <v>448</v>
      </c>
      <c r="B290" t="s">
        <v>10</v>
      </c>
      <c r="C290" t="s">
        <v>17</v>
      </c>
      <c r="F290" t="s">
        <v>449</v>
      </c>
      <c r="G290" s="6" t="str">
        <f t="shared" si="13"/>
        <v>rebate  decimal(24,12)   comment '返佣金额',</v>
      </c>
      <c r="H290" t="s">
        <v>450</v>
      </c>
    </row>
    <row r="291" spans="1:8">
      <c r="A291" t="s">
        <v>355</v>
      </c>
      <c r="B291" t="s">
        <v>10</v>
      </c>
      <c r="C291" t="s">
        <v>39</v>
      </c>
      <c r="F291" t="s">
        <v>451</v>
      </c>
      <c r="G291" s="6" t="str">
        <f t="shared" si="13"/>
        <v>category  varchar(20)   comment '订单种类',</v>
      </c>
      <c r="H291" t="s">
        <v>451</v>
      </c>
    </row>
    <row r="292" spans="1:8">
      <c r="A292" t="s">
        <v>13</v>
      </c>
      <c r="B292" t="s">
        <v>10</v>
      </c>
      <c r="C292" t="s">
        <v>4</v>
      </c>
      <c r="F292" t="s">
        <v>452</v>
      </c>
      <c r="G292" s="6" t="str">
        <f t="shared" si="13"/>
        <v>uTime  bigInt(20)   comment '订单状态更新时间',</v>
      </c>
      <c r="H292" t="s">
        <v>453</v>
      </c>
    </row>
    <row r="293" spans="1:8">
      <c r="A293" t="s">
        <v>142</v>
      </c>
      <c r="B293" t="s">
        <v>10</v>
      </c>
      <c r="C293" t="s">
        <v>4</v>
      </c>
      <c r="F293" t="s">
        <v>454</v>
      </c>
      <c r="G293" s="6" t="str">
        <f t="shared" si="13"/>
        <v>cTime  bigInt(20)   comment '订单创建时间',</v>
      </c>
      <c r="H293" t="s">
        <v>455</v>
      </c>
    </row>
    <row r="294" spans="1:7">
      <c r="A294" t="s">
        <v>33</v>
      </c>
      <c r="B294" s="7" t="s">
        <v>456</v>
      </c>
      <c r="C294" s="7"/>
      <c r="D294" s="7"/>
      <c r="E294" s="7"/>
      <c r="G294" t="str">
        <f>CONCATENATE("unique index ("&amp;B294&amp;")")</f>
        <v>unique index (ordId,accountId,apiKey)</v>
      </c>
    </row>
    <row r="295" spans="7:7">
      <c r="G295" t="s">
        <v>457</v>
      </c>
    </row>
    <row r="296" ht="24" spans="1:1">
      <c r="A296" s="1" t="s">
        <v>458</v>
      </c>
    </row>
    <row r="297" spans="1:7">
      <c r="A297" s="3" t="s">
        <v>459</v>
      </c>
      <c r="G297" s="6" t="str">
        <f>CONCATENATE("drop table  if exists "&amp;A297&amp;";")</f>
        <v>drop table  if exists OkexTradeFill;</v>
      </c>
    </row>
    <row r="298" ht="18" spans="1:8">
      <c r="A298" s="3" t="s">
        <v>3</v>
      </c>
      <c r="B298" s="6"/>
      <c r="C298" t="s">
        <v>4</v>
      </c>
      <c r="D298" s="6"/>
      <c r="E298" t="s">
        <v>5</v>
      </c>
      <c r="F298" s="6" t="s">
        <v>6</v>
      </c>
      <c r="G298" s="8" t="str">
        <f>_xlfn.CONCAT("create table ",A297,"(id bigint not null comment '主键' primary key,")</f>
        <v>create table OkexTradeFill(id bigint not null comment '主键' primary key,</v>
      </c>
      <c r="H298" s="6" t="s">
        <v>6</v>
      </c>
    </row>
    <row r="299" spans="1:8">
      <c r="A299" s="3" t="s">
        <v>7</v>
      </c>
      <c r="B299" s="6"/>
      <c r="C299" t="s">
        <v>4</v>
      </c>
      <c r="D299" s="6"/>
      <c r="E299" t="s">
        <v>5</v>
      </c>
      <c r="F299" s="6" t="s">
        <v>8</v>
      </c>
      <c r="G299" s="6" t="str">
        <f>CONCATENATE(""&amp;A299&amp;"  "&amp;C299&amp;" "&amp;D299&amp;" "&amp;E299&amp;" comment '"&amp;F299&amp;"',")</f>
        <v>accountId  bigInt(20)  not null comment '平台账户ID',</v>
      </c>
      <c r="H299" s="6" t="s">
        <v>8</v>
      </c>
    </row>
    <row r="300" spans="1:8">
      <c r="A300" s="3" t="s">
        <v>9</v>
      </c>
      <c r="B300" s="6" t="s">
        <v>10</v>
      </c>
      <c r="C300" t="s">
        <v>11</v>
      </c>
      <c r="D300" s="6"/>
      <c r="E300" t="s">
        <v>5</v>
      </c>
      <c r="F300" s="6" t="s">
        <v>12</v>
      </c>
      <c r="G300" s="6" t="str">
        <f t="shared" ref="G300:G314" si="14">CONCATENATE(""&amp;A300&amp;"  "&amp;C300&amp;" "&amp;D300&amp;" "&amp;E300&amp;" comment '"&amp;F300&amp;"',")</f>
        <v>apiKey  varchar(255)  not null comment '外部平台apikey',</v>
      </c>
      <c r="H300" s="6" t="s">
        <v>12</v>
      </c>
    </row>
    <row r="301" spans="1:8">
      <c r="A301" t="s">
        <v>82</v>
      </c>
      <c r="B301" t="s">
        <v>10</v>
      </c>
      <c r="C301" t="s">
        <v>91</v>
      </c>
      <c r="F301" t="s">
        <v>84</v>
      </c>
      <c r="G301" s="6" t="str">
        <f t="shared" si="14"/>
        <v>instType  varchar(30)   comment '产品类型',</v>
      </c>
      <c r="H301" t="s">
        <v>84</v>
      </c>
    </row>
    <row r="302" spans="1:8">
      <c r="A302" t="s">
        <v>107</v>
      </c>
      <c r="B302" t="s">
        <v>10</v>
      </c>
      <c r="C302" t="s">
        <v>83</v>
      </c>
      <c r="F302" t="s">
        <v>460</v>
      </c>
      <c r="G302" s="6" t="str">
        <f t="shared" si="14"/>
        <v>instId  varchar(50)   comment '产品 ID',</v>
      </c>
      <c r="H302" t="s">
        <v>460</v>
      </c>
    </row>
    <row r="303" spans="1:8">
      <c r="A303" t="s">
        <v>131</v>
      </c>
      <c r="B303" t="s">
        <v>10</v>
      </c>
      <c r="C303" t="s">
        <v>83</v>
      </c>
      <c r="F303" t="s">
        <v>461</v>
      </c>
      <c r="G303" s="6" t="str">
        <f t="shared" si="14"/>
        <v>tradeId  varchar(50)   comment '最新成交 ID',</v>
      </c>
      <c r="H303" t="s">
        <v>461</v>
      </c>
    </row>
    <row r="304" spans="1:8">
      <c r="A304" t="s">
        <v>178</v>
      </c>
      <c r="B304" t="s">
        <v>10</v>
      </c>
      <c r="C304" t="s">
        <v>83</v>
      </c>
      <c r="F304" t="s">
        <v>462</v>
      </c>
      <c r="G304" s="6" t="str">
        <f t="shared" si="14"/>
        <v>ordId  varchar(50)   comment '订单 ID',</v>
      </c>
      <c r="H304" t="s">
        <v>462</v>
      </c>
    </row>
    <row r="305" spans="1:8">
      <c r="A305" t="s">
        <v>151</v>
      </c>
      <c r="B305" t="s">
        <v>10</v>
      </c>
      <c r="C305" t="s">
        <v>83</v>
      </c>
      <c r="F305" t="s">
        <v>313</v>
      </c>
      <c r="G305" s="6" t="str">
        <f t="shared" si="14"/>
        <v>billId  varchar(50)   comment '账单 ID',</v>
      </c>
      <c r="H305" t="s">
        <v>313</v>
      </c>
    </row>
    <row r="306" spans="1:8">
      <c r="A306" t="s">
        <v>231</v>
      </c>
      <c r="B306" t="s">
        <v>10</v>
      </c>
      <c r="C306" t="s">
        <v>83</v>
      </c>
      <c r="F306" t="s">
        <v>413</v>
      </c>
      <c r="G306" s="6" t="str">
        <f t="shared" si="14"/>
        <v>tag  varchar(50)   comment '订单标签',</v>
      </c>
      <c r="H306" t="s">
        <v>413</v>
      </c>
    </row>
    <row r="307" spans="1:8">
      <c r="A307" t="s">
        <v>425</v>
      </c>
      <c r="B307" t="s">
        <v>10</v>
      </c>
      <c r="C307" t="s">
        <v>17</v>
      </c>
      <c r="F307" t="s">
        <v>426</v>
      </c>
      <c r="G307" s="6" t="str">
        <f t="shared" si="14"/>
        <v>fillPx  decimal(24,12)   comment '最新成交价格',</v>
      </c>
      <c r="H307" t="s">
        <v>426</v>
      </c>
    </row>
    <row r="308" spans="1:8">
      <c r="A308" t="s">
        <v>427</v>
      </c>
      <c r="B308" t="s">
        <v>10</v>
      </c>
      <c r="C308" t="s">
        <v>17</v>
      </c>
      <c r="F308" t="s">
        <v>428</v>
      </c>
      <c r="G308" s="6" t="str">
        <f t="shared" si="14"/>
        <v>fillSz  decimal(24,12)   comment '最新成交数量',</v>
      </c>
      <c r="H308" t="s">
        <v>428</v>
      </c>
    </row>
    <row r="309" spans="1:8">
      <c r="A309" t="s">
        <v>419</v>
      </c>
      <c r="B309" t="s">
        <v>10</v>
      </c>
      <c r="C309" t="s">
        <v>182</v>
      </c>
      <c r="F309" t="s">
        <v>420</v>
      </c>
      <c r="G309" s="6" t="str">
        <f t="shared" si="14"/>
        <v>side  varchar(10)   comment '订单方向',</v>
      </c>
      <c r="H309" t="s">
        <v>463</v>
      </c>
    </row>
    <row r="310" spans="1:8">
      <c r="A310" t="s">
        <v>90</v>
      </c>
      <c r="B310" t="s">
        <v>10</v>
      </c>
      <c r="C310" t="s">
        <v>182</v>
      </c>
      <c r="F310" t="s">
        <v>92</v>
      </c>
      <c r="G310" s="6" t="str">
        <f t="shared" si="14"/>
        <v>posSide  varchar(10)   comment '持仓方向',</v>
      </c>
      <c r="H310" t="s">
        <v>464</v>
      </c>
    </row>
    <row r="311" spans="1:8">
      <c r="A311" t="s">
        <v>465</v>
      </c>
      <c r="B311" t="s">
        <v>10</v>
      </c>
      <c r="C311" t="s">
        <v>182</v>
      </c>
      <c r="F311" t="s">
        <v>466</v>
      </c>
      <c r="G311" s="6" t="str">
        <f t="shared" si="14"/>
        <v>execType  varchar(10)   comment '流动性方向',</v>
      </c>
      <c r="H311" t="s">
        <v>467</v>
      </c>
    </row>
    <row r="312" spans="1:8">
      <c r="A312" t="s">
        <v>442</v>
      </c>
      <c r="B312" t="s">
        <v>10</v>
      </c>
      <c r="C312" t="s">
        <v>39</v>
      </c>
      <c r="F312" t="s">
        <v>468</v>
      </c>
      <c r="G312" s="6" t="str">
        <f t="shared" si="14"/>
        <v>feeCcy  varchar(20)   comment '交易手续费币种或者返佣金币种',</v>
      </c>
      <c r="H312" t="s">
        <v>468</v>
      </c>
    </row>
    <row r="313" spans="1:8">
      <c r="A313" t="s">
        <v>173</v>
      </c>
      <c r="B313" t="s">
        <v>10</v>
      </c>
      <c r="C313" t="s">
        <v>17</v>
      </c>
      <c r="F313" t="s">
        <v>469</v>
      </c>
      <c r="G313" s="6" t="str">
        <f t="shared" si="14"/>
        <v>fee  decimal(24,12)   comment '手续费金额或者返佣金额',</v>
      </c>
      <c r="H313" t="s">
        <v>470</v>
      </c>
    </row>
    <row r="314" spans="1:8">
      <c r="A314" t="s">
        <v>157</v>
      </c>
      <c r="B314" t="s">
        <v>10</v>
      </c>
      <c r="C314" t="s">
        <v>4</v>
      </c>
      <c r="F314" t="s">
        <v>471</v>
      </c>
      <c r="G314" s="6" t="str">
        <f t="shared" si="14"/>
        <v>ts  bigInt(20)   comment '成交明细产生时间',</v>
      </c>
      <c r="H314" t="s">
        <v>472</v>
      </c>
    </row>
    <row r="315" spans="1:7">
      <c r="A315" t="s">
        <v>33</v>
      </c>
      <c r="B315" s="7" t="s">
        <v>473</v>
      </c>
      <c r="C315" s="7"/>
      <c r="D315" s="7"/>
      <c r="E315" s="7"/>
      <c r="G315" t="str">
        <f>CONCATENATE("unique index ("&amp;B315&amp;")")</f>
        <v>unique index (billId,accountId,apiKey)</v>
      </c>
    </row>
    <row r="316" spans="7:7">
      <c r="G316" t="s">
        <v>474</v>
      </c>
    </row>
    <row r="317" ht="24" spans="1:1">
      <c r="A317" s="1" t="s">
        <v>475</v>
      </c>
    </row>
    <row r="318" spans="1:7">
      <c r="A318" t="s">
        <v>476</v>
      </c>
      <c r="G318" s="6" t="str">
        <f>CONCATENATE("drop table  if exists "&amp;A318&amp;";")</f>
        <v>drop table  if exists OkexTradeOrderAlgo;</v>
      </c>
    </row>
    <row r="319" ht="18" spans="1:8">
      <c r="A319" s="3" t="s">
        <v>3</v>
      </c>
      <c r="B319" s="6"/>
      <c r="C319" t="s">
        <v>4</v>
      </c>
      <c r="D319" s="6"/>
      <c r="E319" t="s">
        <v>5</v>
      </c>
      <c r="F319" s="6" t="s">
        <v>6</v>
      </c>
      <c r="G319" s="8" t="str">
        <f>_xlfn.CONCAT("create table ",A318,"(id bigint not null comment '主键' primary key,")</f>
        <v>create table OkexTradeOrderAlgo(id bigint not null comment '主键' primary key,</v>
      </c>
      <c r="H319" s="6" t="s">
        <v>6</v>
      </c>
    </row>
    <row r="320" spans="1:8">
      <c r="A320" s="3" t="s">
        <v>7</v>
      </c>
      <c r="B320" s="6"/>
      <c r="C320" t="s">
        <v>4</v>
      </c>
      <c r="D320" s="6"/>
      <c r="E320" t="s">
        <v>5</v>
      </c>
      <c r="F320" s="6" t="s">
        <v>8</v>
      </c>
      <c r="G320" s="6" t="str">
        <f>CONCATENATE(""&amp;A320&amp;"  "&amp;C320&amp;" "&amp;D320&amp;" "&amp;E320&amp;" comment '"&amp;F320&amp;"',")</f>
        <v>accountId  bigInt(20)  not null comment '平台账户ID',</v>
      </c>
      <c r="H320" s="6" t="s">
        <v>8</v>
      </c>
    </row>
    <row r="321" spans="1:8">
      <c r="A321" s="3" t="s">
        <v>9</v>
      </c>
      <c r="B321" s="6" t="s">
        <v>10</v>
      </c>
      <c r="C321" t="s">
        <v>11</v>
      </c>
      <c r="D321" s="6"/>
      <c r="E321" t="s">
        <v>5</v>
      </c>
      <c r="F321" s="6" t="s">
        <v>12</v>
      </c>
      <c r="G321" s="6" t="str">
        <f t="shared" ref="G321:G344" si="15">CONCATENATE(""&amp;A321&amp;"  "&amp;C321&amp;" "&amp;D321&amp;" "&amp;E321&amp;" comment '"&amp;F321&amp;"',")</f>
        <v>apiKey  varchar(255)  not null comment '外部平台apikey',</v>
      </c>
      <c r="H321" s="6" t="s">
        <v>12</v>
      </c>
    </row>
    <row r="322" spans="1:8">
      <c r="A322" t="s">
        <v>82</v>
      </c>
      <c r="B322" t="s">
        <v>10</v>
      </c>
      <c r="C322" t="s">
        <v>91</v>
      </c>
      <c r="F322" t="s">
        <v>84</v>
      </c>
      <c r="G322" s="6" t="str">
        <f t="shared" si="15"/>
        <v>instType  varchar(30)   comment '产品类型',</v>
      </c>
      <c r="H322" t="s">
        <v>84</v>
      </c>
    </row>
    <row r="323" spans="1:8">
      <c r="A323" t="s">
        <v>107</v>
      </c>
      <c r="B323" t="s">
        <v>10</v>
      </c>
      <c r="C323" t="s">
        <v>91</v>
      </c>
      <c r="F323" t="s">
        <v>108</v>
      </c>
      <c r="G323" s="6" t="str">
        <f t="shared" si="15"/>
        <v>instId  varchar(30)   comment '产品ID',</v>
      </c>
      <c r="H323" t="s">
        <v>108</v>
      </c>
    </row>
    <row r="324" spans="1:8">
      <c r="A324" t="s">
        <v>38</v>
      </c>
      <c r="B324" t="s">
        <v>10</v>
      </c>
      <c r="C324" t="s">
        <v>39</v>
      </c>
      <c r="F324" t="s">
        <v>409</v>
      </c>
      <c r="G324" s="6" t="str">
        <f t="shared" si="15"/>
        <v>ccy  varchar(20)   comment '保证金币种',</v>
      </c>
      <c r="H324" t="s">
        <v>477</v>
      </c>
    </row>
    <row r="325" spans="1:8">
      <c r="A325" t="s">
        <v>178</v>
      </c>
      <c r="B325" t="s">
        <v>10</v>
      </c>
      <c r="C325" t="s">
        <v>83</v>
      </c>
      <c r="F325" t="s">
        <v>179</v>
      </c>
      <c r="G325" s="6" t="str">
        <f t="shared" si="15"/>
        <v>ordId  varchar(50)   comment '订单ID',</v>
      </c>
      <c r="H325" t="s">
        <v>179</v>
      </c>
    </row>
    <row r="326" spans="1:8">
      <c r="A326" t="s">
        <v>478</v>
      </c>
      <c r="B326" t="s">
        <v>10</v>
      </c>
      <c r="C326" t="s">
        <v>479</v>
      </c>
      <c r="F326" t="s">
        <v>480</v>
      </c>
      <c r="G326" s="6" t="str">
        <f t="shared" si="15"/>
        <v>algoId  varchar(128)   comment '策略委托单ID',</v>
      </c>
      <c r="H326" t="s">
        <v>480</v>
      </c>
    </row>
    <row r="327" spans="1:8">
      <c r="A327" t="s">
        <v>168</v>
      </c>
      <c r="B327" t="s">
        <v>10</v>
      </c>
      <c r="C327" t="s">
        <v>17</v>
      </c>
      <c r="F327" t="s">
        <v>416</v>
      </c>
      <c r="G327" s="6" t="str">
        <f t="shared" si="15"/>
        <v>sz  decimal(24,12)   comment '委托数量',</v>
      </c>
      <c r="H327" t="s">
        <v>416</v>
      </c>
    </row>
    <row r="328" spans="1:8">
      <c r="A328" t="s">
        <v>417</v>
      </c>
      <c r="B328" t="s">
        <v>10</v>
      </c>
      <c r="C328" t="s">
        <v>39</v>
      </c>
      <c r="F328" t="s">
        <v>418</v>
      </c>
      <c r="G328" s="6" t="str">
        <f t="shared" si="15"/>
        <v>ordType  varchar(20)   comment '订单类型',</v>
      </c>
      <c r="H328" t="s">
        <v>418</v>
      </c>
    </row>
    <row r="329" spans="1:8">
      <c r="A329" t="s">
        <v>419</v>
      </c>
      <c r="B329" t="s">
        <v>10</v>
      </c>
      <c r="C329" t="s">
        <v>39</v>
      </c>
      <c r="F329" t="s">
        <v>420</v>
      </c>
      <c r="G329" s="6" t="str">
        <f t="shared" si="15"/>
        <v>side  varchar(20)   comment '订单方向',</v>
      </c>
      <c r="H329" t="s">
        <v>420</v>
      </c>
    </row>
    <row r="330" spans="1:8">
      <c r="A330" t="s">
        <v>90</v>
      </c>
      <c r="B330" t="s">
        <v>10</v>
      </c>
      <c r="C330" t="s">
        <v>39</v>
      </c>
      <c r="F330" t="s">
        <v>92</v>
      </c>
      <c r="G330" s="6" t="str">
        <f t="shared" si="15"/>
        <v>posSide  varchar(20)   comment '持仓方向',</v>
      </c>
      <c r="H330" t="s">
        <v>92</v>
      </c>
    </row>
    <row r="331" spans="1:8">
      <c r="A331" t="s">
        <v>421</v>
      </c>
      <c r="B331" t="s">
        <v>10</v>
      </c>
      <c r="C331" t="s">
        <v>39</v>
      </c>
      <c r="F331" t="s">
        <v>422</v>
      </c>
      <c r="G331" s="6" t="str">
        <f t="shared" si="15"/>
        <v>tdMode  varchar(20)   comment '交易模式',</v>
      </c>
      <c r="H331" t="s">
        <v>422</v>
      </c>
    </row>
    <row r="332" spans="1:8">
      <c r="A332" t="s">
        <v>254</v>
      </c>
      <c r="B332" t="s">
        <v>10</v>
      </c>
      <c r="C332" t="s">
        <v>39</v>
      </c>
      <c r="F332" t="s">
        <v>432</v>
      </c>
      <c r="G332" s="6" t="str">
        <f t="shared" si="15"/>
        <v>state  varchar(20)   comment '订单状态',</v>
      </c>
      <c r="H332" t="s">
        <v>432</v>
      </c>
    </row>
    <row r="333" spans="1:8">
      <c r="A333" t="s">
        <v>110</v>
      </c>
      <c r="B333" t="s">
        <v>10</v>
      </c>
      <c r="C333" t="s">
        <v>111</v>
      </c>
      <c r="F333" t="s">
        <v>113</v>
      </c>
      <c r="G333" s="6" t="str">
        <f t="shared" si="15"/>
        <v>lever  decimal(8,4)   comment '杠杆倍数',</v>
      </c>
      <c r="H333" t="s">
        <v>113</v>
      </c>
    </row>
    <row r="334" spans="1:8">
      <c r="A334" t="s">
        <v>434</v>
      </c>
      <c r="B334" t="s">
        <v>10</v>
      </c>
      <c r="C334" t="s">
        <v>17</v>
      </c>
      <c r="F334" t="s">
        <v>435</v>
      </c>
      <c r="G334" s="6" t="str">
        <f t="shared" si="15"/>
        <v>tpTriggerPx  decimal(24,12)   comment '止盈触发价',</v>
      </c>
      <c r="H334" t="s">
        <v>435</v>
      </c>
    </row>
    <row r="335" spans="1:8">
      <c r="A335" t="s">
        <v>436</v>
      </c>
      <c r="B335" t="s">
        <v>10</v>
      </c>
      <c r="C335" t="s">
        <v>17</v>
      </c>
      <c r="F335" t="s">
        <v>437</v>
      </c>
      <c r="G335" s="6" t="str">
        <f t="shared" si="15"/>
        <v>tpOrdPx  decimal(24,12)   comment '止盈委托价',</v>
      </c>
      <c r="H335" t="s">
        <v>437</v>
      </c>
    </row>
    <row r="336" spans="1:8">
      <c r="A336" t="s">
        <v>438</v>
      </c>
      <c r="B336" t="s">
        <v>10</v>
      </c>
      <c r="C336" t="s">
        <v>17</v>
      </c>
      <c r="F336" t="s">
        <v>439</v>
      </c>
      <c r="G336" s="6" t="str">
        <f t="shared" si="15"/>
        <v>slTriggerPx  decimal(24,12)   comment '止损触发价',</v>
      </c>
      <c r="H336" t="s">
        <v>439</v>
      </c>
    </row>
    <row r="337" spans="1:8">
      <c r="A337" t="s">
        <v>440</v>
      </c>
      <c r="B337" t="s">
        <v>10</v>
      </c>
      <c r="C337" t="s">
        <v>17</v>
      </c>
      <c r="F337" t="s">
        <v>441</v>
      </c>
      <c r="G337" s="6" t="str">
        <f t="shared" si="15"/>
        <v>slOrdPx  decimal(24,12)   comment '止损委托价',</v>
      </c>
      <c r="H337" t="s">
        <v>441</v>
      </c>
    </row>
    <row r="338" spans="1:8">
      <c r="A338" t="s">
        <v>481</v>
      </c>
      <c r="B338" t="s">
        <v>10</v>
      </c>
      <c r="C338" t="s">
        <v>17</v>
      </c>
      <c r="F338" t="s">
        <v>482</v>
      </c>
      <c r="G338" s="6" t="str">
        <f t="shared" si="15"/>
        <v>triggerPx  decimal(24,12)   comment '计划委托触发价格',</v>
      </c>
      <c r="H338" t="s">
        <v>482</v>
      </c>
    </row>
    <row r="339" spans="1:8">
      <c r="A339" t="s">
        <v>483</v>
      </c>
      <c r="B339" t="s">
        <v>10</v>
      </c>
      <c r="C339" t="s">
        <v>17</v>
      </c>
      <c r="F339" t="s">
        <v>484</v>
      </c>
      <c r="G339" s="6" t="str">
        <f t="shared" si="15"/>
        <v>ordPx  decimal(24,12)   comment '计划委托委托价格',</v>
      </c>
      <c r="H339" t="s">
        <v>484</v>
      </c>
    </row>
    <row r="340" spans="1:8">
      <c r="A340" t="s">
        <v>485</v>
      </c>
      <c r="B340" t="s">
        <v>10</v>
      </c>
      <c r="C340" t="s">
        <v>17</v>
      </c>
      <c r="F340" t="s">
        <v>486</v>
      </c>
      <c r="G340" s="6" t="str">
        <f t="shared" si="15"/>
        <v>actualSz  decimal(24,12)   comment '实际委托量',</v>
      </c>
      <c r="H340" t="s">
        <v>486</v>
      </c>
    </row>
    <row r="341" spans="1:8">
      <c r="A341" t="s">
        <v>487</v>
      </c>
      <c r="B341" t="s">
        <v>10</v>
      </c>
      <c r="C341" t="s">
        <v>17</v>
      </c>
      <c r="F341" t="s">
        <v>488</v>
      </c>
      <c r="G341" s="6" t="str">
        <f t="shared" si="15"/>
        <v>actualPx  decimal(24,12)   comment '实际委托价',</v>
      </c>
      <c r="H341" t="s">
        <v>488</v>
      </c>
    </row>
    <row r="342" spans="1:8">
      <c r="A342" t="s">
        <v>489</v>
      </c>
      <c r="B342" t="s">
        <v>10</v>
      </c>
      <c r="C342" t="s">
        <v>39</v>
      </c>
      <c r="F342" t="s">
        <v>490</v>
      </c>
      <c r="G342" s="6" t="str">
        <f t="shared" si="15"/>
        <v>actualSide  varchar(20)   comment '实际触发方向',</v>
      </c>
      <c r="H342" t="s">
        <v>491</v>
      </c>
    </row>
    <row r="343" spans="1:8">
      <c r="A343" t="s">
        <v>492</v>
      </c>
      <c r="B343" t="s">
        <v>10</v>
      </c>
      <c r="C343" t="s">
        <v>4</v>
      </c>
      <c r="F343" t="s">
        <v>493</v>
      </c>
      <c r="G343" s="6" t="str">
        <f t="shared" si="15"/>
        <v>triggerTime  bigInt(20)   comment '策略委托触发时间',</v>
      </c>
      <c r="H343" t="s">
        <v>494</v>
      </c>
    </row>
    <row r="344" spans="1:8">
      <c r="A344" t="s">
        <v>142</v>
      </c>
      <c r="B344" t="s">
        <v>10</v>
      </c>
      <c r="C344" t="s">
        <v>4</v>
      </c>
      <c r="F344" t="s">
        <v>454</v>
      </c>
      <c r="G344" s="6" t="str">
        <f t="shared" si="15"/>
        <v>cTime  bigInt(20)   comment '订单创建时间',</v>
      </c>
      <c r="H344" t="s">
        <v>495</v>
      </c>
    </row>
    <row r="345" spans="1:7">
      <c r="A345" t="s">
        <v>33</v>
      </c>
      <c r="B345" s="7" t="s">
        <v>496</v>
      </c>
      <c r="C345" s="7"/>
      <c r="D345" s="7"/>
      <c r="E345" s="7"/>
      <c r="G345" t="str">
        <f>CONCATENATE("unique index ("&amp;B345&amp;")")</f>
        <v>unique index (algoId,accountId,apiKey)</v>
      </c>
    </row>
    <row r="346" spans="7:7">
      <c r="G346" t="s">
        <v>497</v>
      </c>
    </row>
  </sheetData>
  <mergeCells count="16">
    <mergeCell ref="B15:E15"/>
    <mergeCell ref="B40:E40"/>
    <mergeCell ref="B74:E74"/>
    <mergeCell ref="B100:E100"/>
    <mergeCell ref="B112:E112"/>
    <mergeCell ref="B126:E126"/>
    <mergeCell ref="B141:E141"/>
    <mergeCell ref="B156:E156"/>
    <mergeCell ref="B175:E175"/>
    <mergeCell ref="B189:E189"/>
    <mergeCell ref="B202:E202"/>
    <mergeCell ref="B225:E225"/>
    <mergeCell ref="B253:E253"/>
    <mergeCell ref="B294:E294"/>
    <mergeCell ref="B315:E315"/>
    <mergeCell ref="B345:E34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5"/>
  <sheetViews>
    <sheetView tabSelected="1" topLeftCell="A97" workbookViewId="0">
      <selection activeCell="F125" sqref="F125"/>
    </sheetView>
  </sheetViews>
  <sheetFormatPr defaultColWidth="9.14285714285714" defaultRowHeight="17.6" outlineLevelCol="7"/>
  <cols>
    <col min="1" max="1" width="24.0982142857143" customWidth="1"/>
    <col min="2" max="2" width="18.75" customWidth="1"/>
    <col min="3" max="3" width="18.2946428571429" customWidth="1"/>
    <col min="4" max="4" width="26.1875" customWidth="1"/>
    <col min="5" max="5" width="49.4017857142857" customWidth="1"/>
    <col min="6" max="6" width="31.3928571428571" customWidth="1"/>
  </cols>
  <sheetData>
    <row r="1" spans="5:5">
      <c r="E1" t="s">
        <v>498</v>
      </c>
    </row>
    <row r="2" ht="24" spans="1:5">
      <c r="A2" t="s">
        <v>499</v>
      </c>
      <c r="B2" s="1" t="s">
        <v>80</v>
      </c>
      <c r="E2" t="s">
        <v>500</v>
      </c>
    </row>
    <row r="3" spans="2:6">
      <c r="B3" t="s">
        <v>82</v>
      </c>
      <c r="C3" t="s">
        <v>84</v>
      </c>
      <c r="E3" t="s">
        <v>501</v>
      </c>
      <c r="F3" t="s">
        <v>502</v>
      </c>
    </row>
    <row r="4" spans="3:7">
      <c r="C4" t="s">
        <v>503</v>
      </c>
      <c r="D4" t="s">
        <v>504</v>
      </c>
      <c r="E4" t="s">
        <v>501</v>
      </c>
      <c r="F4" t="s">
        <v>501</v>
      </c>
      <c r="G4" t="s">
        <v>505</v>
      </c>
    </row>
    <row r="5" spans="3:7">
      <c r="C5" t="s">
        <v>506</v>
      </c>
      <c r="D5" t="s">
        <v>507</v>
      </c>
      <c r="E5" t="s">
        <v>501</v>
      </c>
      <c r="F5" t="s">
        <v>501</v>
      </c>
      <c r="G5" t="s">
        <v>508</v>
      </c>
    </row>
    <row r="6" spans="3:7">
      <c r="C6" t="s">
        <v>509</v>
      </c>
      <c r="D6" t="s">
        <v>510</v>
      </c>
      <c r="E6" t="s">
        <v>501</v>
      </c>
      <c r="F6" t="s">
        <v>501</v>
      </c>
      <c r="G6" t="s">
        <v>511</v>
      </c>
    </row>
    <row r="7" spans="3:7">
      <c r="C7" t="s">
        <v>512</v>
      </c>
      <c r="D7" t="s">
        <v>513</v>
      </c>
      <c r="E7" t="s">
        <v>501</v>
      </c>
      <c r="F7" t="s">
        <v>501</v>
      </c>
      <c r="G7" t="s">
        <v>514</v>
      </c>
    </row>
    <row r="8" spans="3:7">
      <c r="C8" t="s">
        <v>515</v>
      </c>
      <c r="D8" t="s">
        <v>516</v>
      </c>
      <c r="E8" t="s">
        <v>501</v>
      </c>
      <c r="F8" t="s">
        <v>501</v>
      </c>
      <c r="G8" t="s">
        <v>517</v>
      </c>
    </row>
    <row r="9" spans="5:8">
      <c r="E9" t="s">
        <v>501</v>
      </c>
      <c r="G9" t="s">
        <v>501</v>
      </c>
      <c r="H9" t="s">
        <v>518</v>
      </c>
    </row>
    <row r="10" spans="2:7">
      <c r="B10" s="2" t="s">
        <v>85</v>
      </c>
      <c r="C10" s="2" t="s">
        <v>86</v>
      </c>
      <c r="E10" t="s">
        <v>501</v>
      </c>
      <c r="F10" t="s">
        <v>519</v>
      </c>
      <c r="G10" t="s">
        <v>501</v>
      </c>
    </row>
    <row r="11" spans="3:7">
      <c r="C11" t="s">
        <v>520</v>
      </c>
      <c r="D11" t="s">
        <v>521</v>
      </c>
      <c r="E11" t="s">
        <v>501</v>
      </c>
      <c r="F11" t="s">
        <v>501</v>
      </c>
      <c r="G11" t="s">
        <v>522</v>
      </c>
    </row>
    <row r="12" ht="34" customHeight="1" spans="3:7">
      <c r="C12" t="s">
        <v>523</v>
      </c>
      <c r="D12" t="s">
        <v>524</v>
      </c>
      <c r="E12" t="s">
        <v>501</v>
      </c>
      <c r="F12" t="s">
        <v>501</v>
      </c>
      <c r="G12" t="s">
        <v>525</v>
      </c>
    </row>
    <row r="13" spans="5:8">
      <c r="E13" t="s">
        <v>501</v>
      </c>
      <c r="G13" t="s">
        <v>501</v>
      </c>
      <c r="H13" t="s">
        <v>518</v>
      </c>
    </row>
    <row r="14" spans="2:7">
      <c r="B14" s="2" t="s">
        <v>90</v>
      </c>
      <c r="C14" s="2" t="s">
        <v>92</v>
      </c>
      <c r="E14" t="s">
        <v>501</v>
      </c>
      <c r="F14" t="s">
        <v>526</v>
      </c>
      <c r="G14" t="s">
        <v>501</v>
      </c>
    </row>
    <row r="15" spans="3:7">
      <c r="C15" t="s">
        <v>527</v>
      </c>
      <c r="D15" t="s">
        <v>528</v>
      </c>
      <c r="E15" t="s">
        <v>501</v>
      </c>
      <c r="F15" t="s">
        <v>501</v>
      </c>
      <c r="G15" t="s">
        <v>529</v>
      </c>
    </row>
    <row r="16" spans="3:7">
      <c r="C16" t="s">
        <v>530</v>
      </c>
      <c r="D16" t="s">
        <v>531</v>
      </c>
      <c r="E16" t="s">
        <v>501</v>
      </c>
      <c r="F16" t="s">
        <v>501</v>
      </c>
      <c r="G16" t="s">
        <v>532</v>
      </c>
    </row>
    <row r="17" spans="3:7">
      <c r="C17" t="s">
        <v>533</v>
      </c>
      <c r="D17" t="s">
        <v>534</v>
      </c>
      <c r="E17" t="s">
        <v>501</v>
      </c>
      <c r="F17" t="s">
        <v>501</v>
      </c>
      <c r="G17" t="s">
        <v>535</v>
      </c>
    </row>
    <row r="18" spans="5:8">
      <c r="E18" t="s">
        <v>501</v>
      </c>
      <c r="G18" t="s">
        <v>501</v>
      </c>
      <c r="H18" t="s">
        <v>536</v>
      </c>
    </row>
    <row r="19" spans="5:8">
      <c r="E19" t="s">
        <v>501</v>
      </c>
      <c r="H19" t="s">
        <v>537</v>
      </c>
    </row>
    <row r="20" ht="24" spans="1:7">
      <c r="A20" s="3" t="s">
        <v>538</v>
      </c>
      <c r="B20" s="1" t="s">
        <v>149</v>
      </c>
      <c r="E20" t="s">
        <v>539</v>
      </c>
      <c r="G20" t="s">
        <v>501</v>
      </c>
    </row>
    <row r="21" spans="2:7">
      <c r="B21" t="s">
        <v>82</v>
      </c>
      <c r="C21" t="s">
        <v>84</v>
      </c>
      <c r="E21" t="s">
        <v>501</v>
      </c>
      <c r="F21" t="s">
        <v>502</v>
      </c>
      <c r="G21" t="s">
        <v>501</v>
      </c>
    </row>
    <row r="22" spans="3:7">
      <c r="C22" t="s">
        <v>503</v>
      </c>
      <c r="D22" t="s">
        <v>504</v>
      </c>
      <c r="E22" t="s">
        <v>501</v>
      </c>
      <c r="F22" t="s">
        <v>501</v>
      </c>
      <c r="G22" t="s">
        <v>505</v>
      </c>
    </row>
    <row r="23" spans="3:7">
      <c r="C23" t="s">
        <v>506</v>
      </c>
      <c r="D23" t="s">
        <v>507</v>
      </c>
      <c r="E23" t="s">
        <v>501</v>
      </c>
      <c r="F23" t="s">
        <v>501</v>
      </c>
      <c r="G23" t="s">
        <v>508</v>
      </c>
    </row>
    <row r="24" spans="3:7">
      <c r="C24" t="s">
        <v>509</v>
      </c>
      <c r="D24" t="s">
        <v>510</v>
      </c>
      <c r="E24" t="s">
        <v>501</v>
      </c>
      <c r="F24" t="s">
        <v>501</v>
      </c>
      <c r="G24" t="s">
        <v>511</v>
      </c>
    </row>
    <row r="25" spans="3:7">
      <c r="C25" t="s">
        <v>512</v>
      </c>
      <c r="D25" t="s">
        <v>513</v>
      </c>
      <c r="E25" t="s">
        <v>501</v>
      </c>
      <c r="F25" t="s">
        <v>501</v>
      </c>
      <c r="G25" t="s">
        <v>514</v>
      </c>
    </row>
    <row r="26" spans="3:7">
      <c r="C26" t="s">
        <v>515</v>
      </c>
      <c r="D26" t="s">
        <v>516</v>
      </c>
      <c r="E26" t="s">
        <v>501</v>
      </c>
      <c r="F26" t="s">
        <v>501</v>
      </c>
      <c r="G26" t="s">
        <v>517</v>
      </c>
    </row>
    <row r="27" spans="5:7">
      <c r="E27" t="s">
        <v>501</v>
      </c>
      <c r="G27" t="s">
        <v>518</v>
      </c>
    </row>
    <row r="28" spans="2:7">
      <c r="B28" s="2" t="s">
        <v>85</v>
      </c>
      <c r="C28" s="2" t="s">
        <v>86</v>
      </c>
      <c r="E28" t="s">
        <v>501</v>
      </c>
      <c r="F28" t="s">
        <v>519</v>
      </c>
      <c r="G28" t="s">
        <v>501</v>
      </c>
    </row>
    <row r="29" spans="3:7">
      <c r="C29" t="s">
        <v>520</v>
      </c>
      <c r="D29" t="s">
        <v>521</v>
      </c>
      <c r="E29" t="s">
        <v>501</v>
      </c>
      <c r="F29" t="s">
        <v>501</v>
      </c>
      <c r="G29" t="s">
        <v>522</v>
      </c>
    </row>
    <row r="30" spans="3:7">
      <c r="C30" t="s">
        <v>523</v>
      </c>
      <c r="D30" t="s">
        <v>524</v>
      </c>
      <c r="E30" t="s">
        <v>501</v>
      </c>
      <c r="F30" t="s">
        <v>501</v>
      </c>
      <c r="G30" t="s">
        <v>525</v>
      </c>
    </row>
    <row r="31" spans="5:7">
      <c r="E31" t="s">
        <v>501</v>
      </c>
      <c r="G31" t="s">
        <v>518</v>
      </c>
    </row>
    <row r="32" spans="2:7">
      <c r="B32" s="2" t="s">
        <v>397</v>
      </c>
      <c r="C32" t="s">
        <v>540</v>
      </c>
      <c r="E32" t="s">
        <v>501</v>
      </c>
      <c r="F32" t="s">
        <v>541</v>
      </c>
      <c r="G32" t="s">
        <v>501</v>
      </c>
    </row>
    <row r="33" spans="3:7">
      <c r="C33" t="s">
        <v>542</v>
      </c>
      <c r="D33" t="s">
        <v>543</v>
      </c>
      <c r="E33" t="s">
        <v>501</v>
      </c>
      <c r="F33" t="s">
        <v>501</v>
      </c>
      <c r="G33" t="s">
        <v>544</v>
      </c>
    </row>
    <row r="34" spans="3:7">
      <c r="C34" t="s">
        <v>545</v>
      </c>
      <c r="D34" t="s">
        <v>546</v>
      </c>
      <c r="E34" t="s">
        <v>501</v>
      </c>
      <c r="F34" t="s">
        <v>501</v>
      </c>
      <c r="G34" t="s">
        <v>547</v>
      </c>
    </row>
    <row r="35" spans="5:7">
      <c r="E35" t="s">
        <v>501</v>
      </c>
      <c r="G35" t="s">
        <v>518</v>
      </c>
    </row>
    <row r="36" spans="2:7">
      <c r="B36" t="s">
        <v>153</v>
      </c>
      <c r="C36" s="2" t="s">
        <v>154</v>
      </c>
      <c r="E36" t="s">
        <v>501</v>
      </c>
      <c r="F36" t="s">
        <v>548</v>
      </c>
      <c r="G36" t="s">
        <v>501</v>
      </c>
    </row>
    <row r="37" spans="3:7">
      <c r="C37">
        <v>1</v>
      </c>
      <c r="D37" t="s">
        <v>549</v>
      </c>
      <c r="E37" t="s">
        <v>501</v>
      </c>
      <c r="F37" t="s">
        <v>501</v>
      </c>
      <c r="G37" t="s">
        <v>550</v>
      </c>
    </row>
    <row r="38" spans="3:7">
      <c r="C38">
        <v>2</v>
      </c>
      <c r="D38" t="s">
        <v>551</v>
      </c>
      <c r="E38" t="s">
        <v>501</v>
      </c>
      <c r="F38" t="s">
        <v>501</v>
      </c>
      <c r="G38" t="s">
        <v>552</v>
      </c>
    </row>
    <row r="39" spans="3:7">
      <c r="C39">
        <v>3</v>
      </c>
      <c r="D39" t="s">
        <v>553</v>
      </c>
      <c r="E39" t="s">
        <v>501</v>
      </c>
      <c r="F39" t="s">
        <v>501</v>
      </c>
      <c r="G39" t="s">
        <v>554</v>
      </c>
    </row>
    <row r="40" spans="3:7">
      <c r="C40">
        <v>4</v>
      </c>
      <c r="D40" t="s">
        <v>555</v>
      </c>
      <c r="E40" t="s">
        <v>501</v>
      </c>
      <c r="F40" t="s">
        <v>501</v>
      </c>
      <c r="G40" t="s">
        <v>556</v>
      </c>
    </row>
    <row r="41" spans="3:7">
      <c r="C41">
        <v>5</v>
      </c>
      <c r="D41" t="s">
        <v>557</v>
      </c>
      <c r="E41" t="s">
        <v>501</v>
      </c>
      <c r="F41" t="s">
        <v>501</v>
      </c>
      <c r="G41" t="s">
        <v>558</v>
      </c>
    </row>
    <row r="42" spans="3:7">
      <c r="C42">
        <v>6</v>
      </c>
      <c r="D42" t="s">
        <v>559</v>
      </c>
      <c r="E42" t="s">
        <v>501</v>
      </c>
      <c r="F42" t="s">
        <v>501</v>
      </c>
      <c r="G42" t="s">
        <v>560</v>
      </c>
    </row>
    <row r="43" spans="3:7">
      <c r="C43">
        <v>7</v>
      </c>
      <c r="D43" t="s">
        <v>561</v>
      </c>
      <c r="E43" t="s">
        <v>501</v>
      </c>
      <c r="F43" t="s">
        <v>501</v>
      </c>
      <c r="G43" t="s">
        <v>562</v>
      </c>
    </row>
    <row r="44" spans="3:7">
      <c r="C44">
        <v>8</v>
      </c>
      <c r="D44" t="s">
        <v>563</v>
      </c>
      <c r="E44" t="s">
        <v>501</v>
      </c>
      <c r="F44" t="s">
        <v>501</v>
      </c>
      <c r="G44" t="s">
        <v>564</v>
      </c>
    </row>
    <row r="45" spans="3:7">
      <c r="C45">
        <v>9</v>
      </c>
      <c r="D45" t="s">
        <v>565</v>
      </c>
      <c r="E45" t="s">
        <v>501</v>
      </c>
      <c r="F45" t="s">
        <v>501</v>
      </c>
      <c r="G45" t="s">
        <v>566</v>
      </c>
    </row>
    <row r="46" spans="3:7">
      <c r="C46">
        <v>10</v>
      </c>
      <c r="D46" t="s">
        <v>567</v>
      </c>
      <c r="E46" t="s">
        <v>501</v>
      </c>
      <c r="F46" t="s">
        <v>501</v>
      </c>
      <c r="G46" t="s">
        <v>568</v>
      </c>
    </row>
    <row r="47" spans="5:7">
      <c r="E47" t="s">
        <v>501</v>
      </c>
      <c r="G47" t="s">
        <v>518</v>
      </c>
    </row>
    <row r="48" spans="2:7">
      <c r="B48" s="2" t="s">
        <v>155</v>
      </c>
      <c r="C48" t="s">
        <v>156</v>
      </c>
      <c r="E48" t="s">
        <v>501</v>
      </c>
      <c r="F48" t="s">
        <v>569</v>
      </c>
      <c r="G48" t="s">
        <v>501</v>
      </c>
    </row>
    <row r="49" spans="3:7">
      <c r="C49">
        <v>1</v>
      </c>
      <c r="D49" t="s">
        <v>570</v>
      </c>
      <c r="E49" t="s">
        <v>501</v>
      </c>
      <c r="F49" t="s">
        <v>501</v>
      </c>
      <c r="G49" t="s">
        <v>571</v>
      </c>
    </row>
    <row r="50" spans="3:7">
      <c r="C50">
        <v>2</v>
      </c>
      <c r="D50" t="s">
        <v>572</v>
      </c>
      <c r="E50" t="s">
        <v>501</v>
      </c>
      <c r="F50" t="s">
        <v>501</v>
      </c>
      <c r="G50" t="s">
        <v>573</v>
      </c>
    </row>
    <row r="51" spans="3:7">
      <c r="C51">
        <v>3</v>
      </c>
      <c r="D51" t="s">
        <v>574</v>
      </c>
      <c r="E51" t="s">
        <v>501</v>
      </c>
      <c r="F51" t="s">
        <v>501</v>
      </c>
      <c r="G51" t="s">
        <v>575</v>
      </c>
    </row>
    <row r="52" spans="3:7">
      <c r="C52">
        <v>4</v>
      </c>
      <c r="D52" t="s">
        <v>576</v>
      </c>
      <c r="E52" t="s">
        <v>501</v>
      </c>
      <c r="F52" t="s">
        <v>501</v>
      </c>
      <c r="G52" t="s">
        <v>577</v>
      </c>
    </row>
    <row r="53" spans="3:7">
      <c r="C53">
        <v>5</v>
      </c>
      <c r="D53" t="s">
        <v>578</v>
      </c>
      <c r="E53" t="s">
        <v>501</v>
      </c>
      <c r="F53" t="s">
        <v>501</v>
      </c>
      <c r="G53" t="s">
        <v>579</v>
      </c>
    </row>
    <row r="54" spans="3:7">
      <c r="C54">
        <v>6</v>
      </c>
      <c r="D54" t="s">
        <v>580</v>
      </c>
      <c r="E54" t="s">
        <v>501</v>
      </c>
      <c r="F54" t="s">
        <v>501</v>
      </c>
      <c r="G54" t="s">
        <v>581</v>
      </c>
    </row>
    <row r="55" spans="3:7">
      <c r="C55">
        <v>9</v>
      </c>
      <c r="D55" t="s">
        <v>561</v>
      </c>
      <c r="E55" t="s">
        <v>501</v>
      </c>
      <c r="F55" t="s">
        <v>501</v>
      </c>
      <c r="G55" t="s">
        <v>582</v>
      </c>
    </row>
    <row r="56" spans="3:7">
      <c r="C56">
        <v>11</v>
      </c>
      <c r="D56" t="s">
        <v>583</v>
      </c>
      <c r="E56" t="s">
        <v>501</v>
      </c>
      <c r="F56" t="s">
        <v>501</v>
      </c>
      <c r="G56" t="s">
        <v>584</v>
      </c>
    </row>
    <row r="57" spans="3:7">
      <c r="C57">
        <v>12</v>
      </c>
      <c r="D57" t="s">
        <v>585</v>
      </c>
      <c r="E57" t="s">
        <v>501</v>
      </c>
      <c r="F57" t="s">
        <v>501</v>
      </c>
      <c r="G57" t="s">
        <v>586</v>
      </c>
    </row>
    <row r="58" spans="3:7">
      <c r="C58">
        <v>160</v>
      </c>
      <c r="D58" t="s">
        <v>587</v>
      </c>
      <c r="E58" t="s">
        <v>501</v>
      </c>
      <c r="F58" t="s">
        <v>501</v>
      </c>
      <c r="G58" t="s">
        <v>588</v>
      </c>
    </row>
    <row r="59" spans="3:7">
      <c r="C59">
        <v>161</v>
      </c>
      <c r="D59" t="s">
        <v>589</v>
      </c>
      <c r="E59" t="s">
        <v>501</v>
      </c>
      <c r="F59" t="s">
        <v>501</v>
      </c>
      <c r="G59" t="s">
        <v>590</v>
      </c>
    </row>
    <row r="60" spans="3:7">
      <c r="C60">
        <v>162</v>
      </c>
      <c r="D60" t="s">
        <v>591</v>
      </c>
      <c r="E60" t="s">
        <v>501</v>
      </c>
      <c r="F60" t="s">
        <v>501</v>
      </c>
      <c r="G60" t="s">
        <v>592</v>
      </c>
    </row>
    <row r="61" spans="3:7">
      <c r="C61">
        <v>110</v>
      </c>
      <c r="D61" t="s">
        <v>593</v>
      </c>
      <c r="E61" t="s">
        <v>501</v>
      </c>
      <c r="F61" t="s">
        <v>501</v>
      </c>
      <c r="G61" t="s">
        <v>594</v>
      </c>
    </row>
    <row r="62" spans="3:7">
      <c r="C62">
        <v>111</v>
      </c>
      <c r="D62" t="s">
        <v>595</v>
      </c>
      <c r="E62" t="s">
        <v>501</v>
      </c>
      <c r="F62" t="s">
        <v>501</v>
      </c>
      <c r="G62" t="s">
        <v>596</v>
      </c>
    </row>
    <row r="63" spans="3:7">
      <c r="C63">
        <v>100</v>
      </c>
      <c r="D63" t="s">
        <v>597</v>
      </c>
      <c r="E63" t="s">
        <v>501</v>
      </c>
      <c r="F63" t="s">
        <v>501</v>
      </c>
      <c r="G63" t="s">
        <v>598</v>
      </c>
    </row>
    <row r="64" spans="3:7">
      <c r="C64">
        <v>101</v>
      </c>
      <c r="D64" t="s">
        <v>599</v>
      </c>
      <c r="E64" t="s">
        <v>501</v>
      </c>
      <c r="F64" t="s">
        <v>501</v>
      </c>
      <c r="G64" t="s">
        <v>600</v>
      </c>
    </row>
    <row r="65" spans="3:7">
      <c r="C65">
        <v>102</v>
      </c>
      <c r="D65" t="s">
        <v>601</v>
      </c>
      <c r="E65" t="s">
        <v>501</v>
      </c>
      <c r="F65" t="s">
        <v>501</v>
      </c>
      <c r="G65" t="s">
        <v>602</v>
      </c>
    </row>
    <row r="66" spans="3:7">
      <c r="C66">
        <v>103</v>
      </c>
      <c r="D66" t="s">
        <v>603</v>
      </c>
      <c r="E66" t="s">
        <v>501</v>
      </c>
      <c r="F66" t="s">
        <v>501</v>
      </c>
      <c r="G66" t="s">
        <v>604</v>
      </c>
    </row>
    <row r="67" spans="3:7">
      <c r="C67">
        <v>104</v>
      </c>
      <c r="D67" t="s">
        <v>605</v>
      </c>
      <c r="E67" t="s">
        <v>501</v>
      </c>
      <c r="F67" t="s">
        <v>501</v>
      </c>
      <c r="G67" t="s">
        <v>606</v>
      </c>
    </row>
    <row r="68" spans="3:7">
      <c r="C68">
        <v>105</v>
      </c>
      <c r="D68" t="s">
        <v>607</v>
      </c>
      <c r="E68" t="s">
        <v>501</v>
      </c>
      <c r="F68" t="s">
        <v>501</v>
      </c>
      <c r="G68" t="s">
        <v>608</v>
      </c>
    </row>
    <row r="69" spans="3:7">
      <c r="C69">
        <v>106</v>
      </c>
      <c r="D69" t="s">
        <v>609</v>
      </c>
      <c r="E69" t="s">
        <v>501</v>
      </c>
      <c r="F69" t="s">
        <v>501</v>
      </c>
      <c r="G69" t="s">
        <v>610</v>
      </c>
    </row>
    <row r="70" spans="3:7">
      <c r="C70">
        <v>107</v>
      </c>
      <c r="D70" t="s">
        <v>611</v>
      </c>
      <c r="E70" t="s">
        <v>501</v>
      </c>
      <c r="F70" t="s">
        <v>501</v>
      </c>
      <c r="G70" t="s">
        <v>612</v>
      </c>
    </row>
    <row r="71" spans="3:7">
      <c r="C71">
        <v>109</v>
      </c>
      <c r="D71" t="s">
        <v>613</v>
      </c>
      <c r="E71" t="s">
        <v>501</v>
      </c>
      <c r="F71" t="s">
        <v>501</v>
      </c>
      <c r="G71" t="s">
        <v>614</v>
      </c>
    </row>
    <row r="72" spans="3:7">
      <c r="C72">
        <v>110</v>
      </c>
      <c r="D72" t="s">
        <v>615</v>
      </c>
      <c r="E72" t="s">
        <v>501</v>
      </c>
      <c r="F72" t="s">
        <v>501</v>
      </c>
      <c r="G72" t="s">
        <v>616</v>
      </c>
    </row>
    <row r="73" spans="3:7">
      <c r="C73">
        <v>111</v>
      </c>
      <c r="D73" t="s">
        <v>617</v>
      </c>
      <c r="E73" t="s">
        <v>501</v>
      </c>
      <c r="F73" t="s">
        <v>501</v>
      </c>
      <c r="G73" t="s">
        <v>618</v>
      </c>
    </row>
    <row r="74" spans="3:7">
      <c r="C74">
        <v>125</v>
      </c>
      <c r="D74" t="s">
        <v>619</v>
      </c>
      <c r="E74" t="s">
        <v>501</v>
      </c>
      <c r="F74" t="s">
        <v>501</v>
      </c>
      <c r="G74" t="s">
        <v>620</v>
      </c>
    </row>
    <row r="75" spans="3:7">
      <c r="C75">
        <v>126</v>
      </c>
      <c r="D75" t="s">
        <v>621</v>
      </c>
      <c r="E75" t="s">
        <v>501</v>
      </c>
      <c r="F75" t="s">
        <v>501</v>
      </c>
      <c r="G75" t="s">
        <v>622</v>
      </c>
    </row>
    <row r="76" spans="3:7">
      <c r="C76">
        <v>127</v>
      </c>
      <c r="D76" t="s">
        <v>623</v>
      </c>
      <c r="E76" t="s">
        <v>501</v>
      </c>
      <c r="F76" t="s">
        <v>501</v>
      </c>
      <c r="G76" t="s">
        <v>624</v>
      </c>
    </row>
    <row r="77" spans="3:7">
      <c r="C77">
        <v>128</v>
      </c>
      <c r="D77" t="s">
        <v>625</v>
      </c>
      <c r="E77" t="s">
        <v>501</v>
      </c>
      <c r="F77" t="s">
        <v>501</v>
      </c>
      <c r="G77" t="s">
        <v>626</v>
      </c>
    </row>
    <row r="78" spans="3:7">
      <c r="C78">
        <v>170</v>
      </c>
      <c r="D78" t="s">
        <v>627</v>
      </c>
      <c r="E78" t="s">
        <v>501</v>
      </c>
      <c r="F78" t="s">
        <v>501</v>
      </c>
      <c r="G78" t="s">
        <v>628</v>
      </c>
    </row>
    <row r="79" spans="3:7">
      <c r="C79">
        <v>171</v>
      </c>
      <c r="D79" t="s">
        <v>629</v>
      </c>
      <c r="E79" t="s">
        <v>501</v>
      </c>
      <c r="F79" t="s">
        <v>501</v>
      </c>
      <c r="G79" t="s">
        <v>630</v>
      </c>
    </row>
    <row r="80" spans="3:7">
      <c r="C80">
        <v>172</v>
      </c>
      <c r="D80" t="s">
        <v>631</v>
      </c>
      <c r="E80" t="s">
        <v>501</v>
      </c>
      <c r="F80" t="s">
        <v>501</v>
      </c>
      <c r="G80" t="s">
        <v>632</v>
      </c>
    </row>
    <row r="81" spans="3:7">
      <c r="C81">
        <v>112</v>
      </c>
      <c r="D81" t="s">
        <v>633</v>
      </c>
      <c r="E81" t="s">
        <v>501</v>
      </c>
      <c r="F81" t="s">
        <v>501</v>
      </c>
      <c r="G81" t="s">
        <v>634</v>
      </c>
    </row>
    <row r="82" spans="3:7">
      <c r="C82">
        <v>113</v>
      </c>
      <c r="D82" t="s">
        <v>635</v>
      </c>
      <c r="E82" t="s">
        <v>501</v>
      </c>
      <c r="F82" t="s">
        <v>501</v>
      </c>
      <c r="G82" t="s">
        <v>636</v>
      </c>
    </row>
    <row r="83" spans="3:7">
      <c r="C83">
        <v>117</v>
      </c>
      <c r="D83" t="s">
        <v>637</v>
      </c>
      <c r="E83" t="s">
        <v>501</v>
      </c>
      <c r="F83" t="s">
        <v>501</v>
      </c>
      <c r="G83" t="s">
        <v>638</v>
      </c>
    </row>
    <row r="84" spans="3:7">
      <c r="C84">
        <v>173</v>
      </c>
      <c r="D84" t="s">
        <v>639</v>
      </c>
      <c r="E84" t="s">
        <v>501</v>
      </c>
      <c r="F84" t="s">
        <v>501</v>
      </c>
      <c r="G84" t="s">
        <v>640</v>
      </c>
    </row>
    <row r="85" spans="3:7">
      <c r="C85">
        <v>174</v>
      </c>
      <c r="D85" t="s">
        <v>641</v>
      </c>
      <c r="E85" t="s">
        <v>501</v>
      </c>
      <c r="F85" t="s">
        <v>501</v>
      </c>
      <c r="G85" t="s">
        <v>642</v>
      </c>
    </row>
    <row r="86" spans="5:7">
      <c r="E86" t="s">
        <v>501</v>
      </c>
      <c r="G86" t="s">
        <v>518</v>
      </c>
    </row>
    <row r="87" spans="2:7">
      <c r="B87" t="s">
        <v>643</v>
      </c>
      <c r="C87" t="s">
        <v>183</v>
      </c>
      <c r="E87" t="s">
        <v>501</v>
      </c>
      <c r="F87" t="s">
        <v>644</v>
      </c>
      <c r="G87" t="s">
        <v>501</v>
      </c>
    </row>
    <row r="88" spans="3:7">
      <c r="C88">
        <v>1</v>
      </c>
      <c r="D88" t="s">
        <v>645</v>
      </c>
      <c r="E88" t="s">
        <v>501</v>
      </c>
      <c r="F88" t="s">
        <v>501</v>
      </c>
      <c r="G88" t="s">
        <v>646</v>
      </c>
    </row>
    <row r="89" spans="3:7">
      <c r="C89">
        <v>3</v>
      </c>
      <c r="D89" t="s">
        <v>513</v>
      </c>
      <c r="E89" t="s">
        <v>501</v>
      </c>
      <c r="F89" t="s">
        <v>501</v>
      </c>
      <c r="G89" t="s">
        <v>647</v>
      </c>
    </row>
    <row r="90" spans="3:7">
      <c r="C90">
        <v>5</v>
      </c>
      <c r="D90" t="s">
        <v>648</v>
      </c>
      <c r="E90" t="s">
        <v>501</v>
      </c>
      <c r="F90" t="s">
        <v>501</v>
      </c>
      <c r="G90" t="s">
        <v>649</v>
      </c>
    </row>
    <row r="91" spans="3:7">
      <c r="C91">
        <v>6</v>
      </c>
      <c r="D91" t="s">
        <v>650</v>
      </c>
      <c r="E91" t="s">
        <v>501</v>
      </c>
      <c r="F91" t="s">
        <v>501</v>
      </c>
      <c r="G91" t="s">
        <v>651</v>
      </c>
    </row>
    <row r="92" spans="3:7">
      <c r="C92">
        <v>9</v>
      </c>
      <c r="D92" t="s">
        <v>652</v>
      </c>
      <c r="E92" t="s">
        <v>501</v>
      </c>
      <c r="F92" t="s">
        <v>501</v>
      </c>
      <c r="G92" t="s">
        <v>653</v>
      </c>
    </row>
    <row r="93" spans="3:7">
      <c r="C93">
        <v>12</v>
      </c>
      <c r="D93" t="s">
        <v>654</v>
      </c>
      <c r="E93" t="s">
        <v>501</v>
      </c>
      <c r="F93" t="s">
        <v>501</v>
      </c>
      <c r="G93" t="s">
        <v>655</v>
      </c>
    </row>
    <row r="94" spans="3:7">
      <c r="C94">
        <v>18</v>
      </c>
      <c r="D94" t="s">
        <v>656</v>
      </c>
      <c r="E94" t="s">
        <v>501</v>
      </c>
      <c r="F94" t="s">
        <v>501</v>
      </c>
      <c r="G94" t="s">
        <v>657</v>
      </c>
    </row>
    <row r="95" spans="5:7">
      <c r="E95" t="s">
        <v>501</v>
      </c>
      <c r="G95" t="s">
        <v>518</v>
      </c>
    </row>
    <row r="96" spans="2:7">
      <c r="B96" t="s">
        <v>658</v>
      </c>
      <c r="C96" t="s">
        <v>186</v>
      </c>
      <c r="E96" t="s">
        <v>501</v>
      </c>
      <c r="F96" t="s">
        <v>659</v>
      </c>
      <c r="G96" t="s">
        <v>501</v>
      </c>
    </row>
    <row r="97" spans="3:7">
      <c r="C97">
        <v>1</v>
      </c>
      <c r="D97" t="s">
        <v>645</v>
      </c>
      <c r="E97" t="s">
        <v>501</v>
      </c>
      <c r="F97" t="s">
        <v>501</v>
      </c>
      <c r="G97" t="s">
        <v>646</v>
      </c>
    </row>
    <row r="98" spans="3:7">
      <c r="C98">
        <v>3</v>
      </c>
      <c r="D98" t="s">
        <v>513</v>
      </c>
      <c r="E98" t="s">
        <v>501</v>
      </c>
      <c r="F98" t="s">
        <v>501</v>
      </c>
      <c r="G98" t="s">
        <v>647</v>
      </c>
    </row>
    <row r="99" spans="3:7">
      <c r="C99">
        <v>5</v>
      </c>
      <c r="D99" t="s">
        <v>648</v>
      </c>
      <c r="E99" t="s">
        <v>501</v>
      </c>
      <c r="F99" t="s">
        <v>501</v>
      </c>
      <c r="G99" t="s">
        <v>649</v>
      </c>
    </row>
    <row r="100" spans="3:7">
      <c r="C100">
        <v>6</v>
      </c>
      <c r="D100" t="s">
        <v>650</v>
      </c>
      <c r="E100" t="s">
        <v>501</v>
      </c>
      <c r="F100" t="s">
        <v>501</v>
      </c>
      <c r="G100" t="s">
        <v>651</v>
      </c>
    </row>
    <row r="101" spans="3:7">
      <c r="C101">
        <v>9</v>
      </c>
      <c r="D101" t="s">
        <v>652</v>
      </c>
      <c r="E101" t="s">
        <v>501</v>
      </c>
      <c r="F101" t="s">
        <v>501</v>
      </c>
      <c r="G101" t="s">
        <v>653</v>
      </c>
    </row>
    <row r="102" spans="3:7">
      <c r="C102">
        <v>12</v>
      </c>
      <c r="D102" t="s">
        <v>654</v>
      </c>
      <c r="E102" t="s">
        <v>501</v>
      </c>
      <c r="F102" t="s">
        <v>501</v>
      </c>
      <c r="G102" t="s">
        <v>655</v>
      </c>
    </row>
    <row r="103" spans="3:7">
      <c r="C103">
        <v>18</v>
      </c>
      <c r="D103" t="s">
        <v>656</v>
      </c>
      <c r="E103" t="s">
        <v>501</v>
      </c>
      <c r="F103" t="s">
        <v>501</v>
      </c>
      <c r="G103" t="s">
        <v>657</v>
      </c>
    </row>
    <row r="104" spans="5:7">
      <c r="E104" t="s">
        <v>501</v>
      </c>
      <c r="G104" t="s">
        <v>660</v>
      </c>
    </row>
    <row r="105" ht="24" spans="1:7">
      <c r="A105" s="3" t="s">
        <v>661</v>
      </c>
      <c r="B105" s="1" t="s">
        <v>192</v>
      </c>
      <c r="E105" t="s">
        <v>662</v>
      </c>
      <c r="G105" t="s">
        <v>501</v>
      </c>
    </row>
    <row r="106" spans="2:7">
      <c r="B106" s="2" t="s">
        <v>197</v>
      </c>
      <c r="C106" s="2" t="s">
        <v>198</v>
      </c>
      <c r="E106" t="s">
        <v>501</v>
      </c>
      <c r="F106" t="s">
        <v>663</v>
      </c>
      <c r="G106" t="s">
        <v>501</v>
      </c>
    </row>
    <row r="107" spans="3:7">
      <c r="C107">
        <v>1</v>
      </c>
      <c r="D107" t="s">
        <v>664</v>
      </c>
      <c r="E107" t="s">
        <v>501</v>
      </c>
      <c r="F107" t="s">
        <v>501</v>
      </c>
      <c r="G107" t="s">
        <v>665</v>
      </c>
    </row>
    <row r="108" spans="3:7">
      <c r="C108">
        <v>2</v>
      </c>
      <c r="D108" t="s">
        <v>666</v>
      </c>
      <c r="E108" t="s">
        <v>501</v>
      </c>
      <c r="F108" t="s">
        <v>501</v>
      </c>
      <c r="G108" t="s">
        <v>667</v>
      </c>
    </row>
    <row r="109" spans="3:7">
      <c r="C109">
        <v>3</v>
      </c>
      <c r="D109" t="s">
        <v>668</v>
      </c>
      <c r="E109" t="s">
        <v>501</v>
      </c>
      <c r="F109" t="s">
        <v>501</v>
      </c>
      <c r="G109" t="s">
        <v>669</v>
      </c>
    </row>
    <row r="110" spans="5:7">
      <c r="E110" t="s">
        <v>501</v>
      </c>
      <c r="G110" t="s">
        <v>518</v>
      </c>
    </row>
    <row r="111" spans="2:7">
      <c r="B111" s="2" t="s">
        <v>200</v>
      </c>
      <c r="C111" t="s">
        <v>202</v>
      </c>
      <c r="E111" t="s">
        <v>501</v>
      </c>
      <c r="F111" t="s">
        <v>670</v>
      </c>
      <c r="G111" t="s">
        <v>501</v>
      </c>
    </row>
    <row r="112" spans="3:7">
      <c r="C112" t="s">
        <v>671</v>
      </c>
      <c r="D112" t="s">
        <v>672</v>
      </c>
      <c r="E112" t="s">
        <v>501</v>
      </c>
      <c r="F112" t="s">
        <v>501</v>
      </c>
      <c r="G112" t="s">
        <v>673</v>
      </c>
    </row>
    <row r="113" spans="3:7">
      <c r="C113" t="s">
        <v>674</v>
      </c>
      <c r="D113" t="s">
        <v>534</v>
      </c>
      <c r="E113" t="s">
        <v>501</v>
      </c>
      <c r="F113" t="s">
        <v>501</v>
      </c>
      <c r="G113" t="s">
        <v>675</v>
      </c>
    </row>
    <row r="114" spans="5:7">
      <c r="E114" t="s">
        <v>501</v>
      </c>
      <c r="G114" t="s">
        <v>518</v>
      </c>
    </row>
    <row r="115" spans="2:7">
      <c r="B115" s="2" t="s">
        <v>210</v>
      </c>
      <c r="C115" t="s">
        <v>211</v>
      </c>
      <c r="E115" t="s">
        <v>501</v>
      </c>
      <c r="F115" t="s">
        <v>676</v>
      </c>
      <c r="G115" t="s">
        <v>501</v>
      </c>
    </row>
    <row r="116" spans="2:7">
      <c r="B116" s="2"/>
      <c r="C116" t="s">
        <v>677</v>
      </c>
      <c r="D116" t="s">
        <v>678</v>
      </c>
      <c r="E116" t="s">
        <v>501</v>
      </c>
      <c r="F116" t="s">
        <v>501</v>
      </c>
      <c r="G116" t="s">
        <v>679</v>
      </c>
    </row>
    <row r="117" spans="3:7">
      <c r="C117" t="s">
        <v>680</v>
      </c>
      <c r="D117" t="s">
        <v>681</v>
      </c>
      <c r="E117" t="s">
        <v>501</v>
      </c>
      <c r="F117" t="s">
        <v>501</v>
      </c>
      <c r="G117" t="s">
        <v>682</v>
      </c>
    </row>
    <row r="118" spans="5:7">
      <c r="E118" t="s">
        <v>501</v>
      </c>
      <c r="G118" t="s">
        <v>660</v>
      </c>
    </row>
    <row r="119" ht="24" spans="1:7">
      <c r="A119" s="3" t="s">
        <v>683</v>
      </c>
      <c r="B119" s="1" t="s">
        <v>215</v>
      </c>
      <c r="E119" t="s">
        <v>684</v>
      </c>
      <c r="G119" t="s">
        <v>501</v>
      </c>
    </row>
    <row r="120" spans="2:7">
      <c r="B120" s="2" t="s">
        <v>85</v>
      </c>
      <c r="C120" t="s">
        <v>217</v>
      </c>
      <c r="E120" t="s">
        <v>501</v>
      </c>
      <c r="F120" t="s">
        <v>685</v>
      </c>
      <c r="G120" t="s">
        <v>501</v>
      </c>
    </row>
    <row r="121" spans="3:7">
      <c r="C121" s="4" t="s">
        <v>523</v>
      </c>
      <c r="D121" t="s">
        <v>524</v>
      </c>
      <c r="E121" t="s">
        <v>501</v>
      </c>
      <c r="F121" t="s">
        <v>501</v>
      </c>
      <c r="G121" t="s">
        <v>686</v>
      </c>
    </row>
    <row r="122" spans="3:7">
      <c r="C122" s="4" t="s">
        <v>520</v>
      </c>
      <c r="D122" t="s">
        <v>521</v>
      </c>
      <c r="E122" t="s">
        <v>501</v>
      </c>
      <c r="F122" t="s">
        <v>501</v>
      </c>
      <c r="G122" t="s">
        <v>687</v>
      </c>
    </row>
    <row r="123" spans="3:7">
      <c r="C123" s="4"/>
      <c r="E123" t="s">
        <v>501</v>
      </c>
      <c r="G123" t="s">
        <v>660</v>
      </c>
    </row>
    <row r="124" ht="24" spans="1:7">
      <c r="A124" s="3" t="s">
        <v>688</v>
      </c>
      <c r="B124" s="1" t="s">
        <v>228</v>
      </c>
      <c r="E124" t="s">
        <v>689</v>
      </c>
      <c r="G124" t="s">
        <v>501</v>
      </c>
    </row>
    <row r="125" spans="2:7">
      <c r="B125" t="s">
        <v>658</v>
      </c>
      <c r="C125" t="s">
        <v>186</v>
      </c>
      <c r="E125" t="s">
        <v>501</v>
      </c>
      <c r="F125" t="s">
        <v>659</v>
      </c>
      <c r="G125" t="s">
        <v>501</v>
      </c>
    </row>
    <row r="126" spans="3:7">
      <c r="C126">
        <v>1</v>
      </c>
      <c r="D126" t="s">
        <v>645</v>
      </c>
      <c r="E126" t="s">
        <v>501</v>
      </c>
      <c r="F126" t="s">
        <v>501</v>
      </c>
      <c r="G126" t="s">
        <v>646</v>
      </c>
    </row>
    <row r="127" spans="3:7">
      <c r="C127">
        <v>3</v>
      </c>
      <c r="D127" t="s">
        <v>513</v>
      </c>
      <c r="E127" t="s">
        <v>501</v>
      </c>
      <c r="F127" t="s">
        <v>501</v>
      </c>
      <c r="G127" t="s">
        <v>647</v>
      </c>
    </row>
    <row r="128" spans="3:7">
      <c r="C128">
        <v>6</v>
      </c>
      <c r="D128" t="s">
        <v>650</v>
      </c>
      <c r="E128" t="s">
        <v>501</v>
      </c>
      <c r="F128" t="s">
        <v>501</v>
      </c>
      <c r="G128" t="s">
        <v>651</v>
      </c>
    </row>
    <row r="129" spans="3:7">
      <c r="C129">
        <v>9</v>
      </c>
      <c r="D129" t="s">
        <v>652</v>
      </c>
      <c r="E129" t="s">
        <v>501</v>
      </c>
      <c r="F129" t="s">
        <v>501</v>
      </c>
      <c r="G129" t="s">
        <v>653</v>
      </c>
    </row>
    <row r="130" spans="3:7">
      <c r="C130">
        <v>12</v>
      </c>
      <c r="D130" t="s">
        <v>654</v>
      </c>
      <c r="E130" t="s">
        <v>501</v>
      </c>
      <c r="F130" t="s">
        <v>501</v>
      </c>
      <c r="G130" t="s">
        <v>655</v>
      </c>
    </row>
    <row r="131" spans="3:7">
      <c r="C131">
        <v>18</v>
      </c>
      <c r="D131" t="s">
        <v>656</v>
      </c>
      <c r="E131" t="s">
        <v>501</v>
      </c>
      <c r="F131" t="s">
        <v>501</v>
      </c>
      <c r="G131" t="s">
        <v>657</v>
      </c>
    </row>
    <row r="132" spans="5:7">
      <c r="E132" t="s">
        <v>501</v>
      </c>
      <c r="G132" t="s">
        <v>660</v>
      </c>
    </row>
    <row r="133" ht="24" spans="1:7">
      <c r="A133" s="3" t="s">
        <v>690</v>
      </c>
      <c r="B133" s="1" t="s">
        <v>243</v>
      </c>
      <c r="E133" t="s">
        <v>691</v>
      </c>
      <c r="G133" t="s">
        <v>501</v>
      </c>
    </row>
    <row r="134" spans="2:7">
      <c r="B134" t="s">
        <v>254</v>
      </c>
      <c r="C134" t="s">
        <v>256</v>
      </c>
      <c r="E134" t="s">
        <v>501</v>
      </c>
      <c r="F134" t="s">
        <v>692</v>
      </c>
      <c r="G134" t="s">
        <v>501</v>
      </c>
    </row>
    <row r="135" spans="3:7">
      <c r="C135">
        <v>0</v>
      </c>
      <c r="D135" t="s">
        <v>693</v>
      </c>
      <c r="E135" t="s">
        <v>501</v>
      </c>
      <c r="F135" t="s">
        <v>501</v>
      </c>
      <c r="G135" t="s">
        <v>694</v>
      </c>
    </row>
    <row r="136" spans="3:7">
      <c r="C136">
        <v>1</v>
      </c>
      <c r="D136" t="s">
        <v>695</v>
      </c>
      <c r="E136" t="s">
        <v>501</v>
      </c>
      <c r="F136" t="s">
        <v>501</v>
      </c>
      <c r="G136" t="s">
        <v>696</v>
      </c>
    </row>
    <row r="137" spans="3:7">
      <c r="C137">
        <v>2</v>
      </c>
      <c r="D137" t="s">
        <v>697</v>
      </c>
      <c r="E137" t="s">
        <v>501</v>
      </c>
      <c r="F137" t="s">
        <v>501</v>
      </c>
      <c r="G137" t="s">
        <v>698</v>
      </c>
    </row>
    <row r="138" spans="5:7">
      <c r="E138" t="s">
        <v>501</v>
      </c>
      <c r="G138" t="s">
        <v>660</v>
      </c>
    </row>
    <row r="139" ht="32" spans="1:7">
      <c r="A139" s="3" t="s">
        <v>699</v>
      </c>
      <c r="B139" s="1" t="s">
        <v>262</v>
      </c>
      <c r="E139" t="s">
        <v>700</v>
      </c>
      <c r="G139" t="s">
        <v>501</v>
      </c>
    </row>
    <row r="140" spans="2:7">
      <c r="B140" t="s">
        <v>254</v>
      </c>
      <c r="C140" t="s">
        <v>701</v>
      </c>
      <c r="E140" t="s">
        <v>501</v>
      </c>
      <c r="F140" t="s">
        <v>702</v>
      </c>
      <c r="G140" t="s">
        <v>501</v>
      </c>
    </row>
    <row r="141" spans="3:7">
      <c r="C141">
        <v>-3</v>
      </c>
      <c r="D141" t="s">
        <v>703</v>
      </c>
      <c r="E141" t="s">
        <v>501</v>
      </c>
      <c r="F141" t="s">
        <v>501</v>
      </c>
      <c r="G141" t="s">
        <v>704</v>
      </c>
    </row>
    <row r="142" spans="3:7">
      <c r="C142">
        <v>-2</v>
      </c>
      <c r="D142" t="s">
        <v>705</v>
      </c>
      <c r="E142" t="s">
        <v>501</v>
      </c>
      <c r="F142" t="s">
        <v>501</v>
      </c>
      <c r="G142" t="s">
        <v>706</v>
      </c>
    </row>
    <row r="143" spans="3:7">
      <c r="C143">
        <v>-1</v>
      </c>
      <c r="D143" t="s">
        <v>707</v>
      </c>
      <c r="E143" t="s">
        <v>501</v>
      </c>
      <c r="F143" t="s">
        <v>501</v>
      </c>
      <c r="G143" t="s">
        <v>708</v>
      </c>
    </row>
    <row r="144" spans="3:7">
      <c r="C144">
        <v>0</v>
      </c>
      <c r="D144" t="s">
        <v>709</v>
      </c>
      <c r="E144" t="s">
        <v>501</v>
      </c>
      <c r="F144" t="s">
        <v>501</v>
      </c>
      <c r="G144" t="s">
        <v>710</v>
      </c>
    </row>
    <row r="145" spans="3:7">
      <c r="C145">
        <v>1</v>
      </c>
      <c r="D145" t="s">
        <v>711</v>
      </c>
      <c r="E145" t="s">
        <v>501</v>
      </c>
      <c r="F145" t="s">
        <v>501</v>
      </c>
      <c r="G145" t="s">
        <v>712</v>
      </c>
    </row>
    <row r="146" spans="3:7">
      <c r="C146">
        <v>2</v>
      </c>
      <c r="D146" t="s">
        <v>713</v>
      </c>
      <c r="E146" t="s">
        <v>501</v>
      </c>
      <c r="F146" t="s">
        <v>501</v>
      </c>
      <c r="G146" t="s">
        <v>714</v>
      </c>
    </row>
    <row r="147" spans="3:7">
      <c r="C147">
        <v>3</v>
      </c>
      <c r="D147" t="s">
        <v>715</v>
      </c>
      <c r="E147" t="s">
        <v>501</v>
      </c>
      <c r="F147" t="s">
        <v>501</v>
      </c>
      <c r="G147" t="s">
        <v>716</v>
      </c>
    </row>
    <row r="148" spans="3:7">
      <c r="C148">
        <v>4</v>
      </c>
      <c r="D148" t="s">
        <v>717</v>
      </c>
      <c r="E148" t="s">
        <v>501</v>
      </c>
      <c r="F148" t="s">
        <v>501</v>
      </c>
      <c r="G148" t="s">
        <v>718</v>
      </c>
    </row>
    <row r="149" spans="3:7">
      <c r="C149">
        <v>5</v>
      </c>
      <c r="D149" t="s">
        <v>719</v>
      </c>
      <c r="E149" t="s">
        <v>501</v>
      </c>
      <c r="F149" t="s">
        <v>501</v>
      </c>
      <c r="G149" t="s">
        <v>720</v>
      </c>
    </row>
    <row r="150" spans="5:7">
      <c r="E150" t="s">
        <v>501</v>
      </c>
      <c r="G150" t="s">
        <v>660</v>
      </c>
    </row>
    <row r="151" ht="24" spans="1:7">
      <c r="A151" s="3" t="s">
        <v>721</v>
      </c>
      <c r="B151" s="1" t="s">
        <v>311</v>
      </c>
      <c r="E151" t="s">
        <v>722</v>
      </c>
      <c r="G151" t="s">
        <v>501</v>
      </c>
    </row>
    <row r="152" spans="2:7">
      <c r="B152" s="2" t="s">
        <v>153</v>
      </c>
      <c r="C152" t="s">
        <v>154</v>
      </c>
      <c r="E152" t="s">
        <v>501</v>
      </c>
      <c r="F152" t="s">
        <v>548</v>
      </c>
      <c r="G152" t="s">
        <v>501</v>
      </c>
    </row>
    <row r="153" spans="3:7">
      <c r="C153">
        <v>1</v>
      </c>
      <c r="D153" t="s">
        <v>723</v>
      </c>
      <c r="E153" t="s">
        <v>501</v>
      </c>
      <c r="F153" t="s">
        <v>501</v>
      </c>
      <c r="G153" t="s">
        <v>724</v>
      </c>
    </row>
    <row r="154" spans="3:7">
      <c r="C154">
        <v>2</v>
      </c>
      <c r="D154" t="s">
        <v>725</v>
      </c>
      <c r="E154" t="s">
        <v>501</v>
      </c>
      <c r="F154" t="s">
        <v>501</v>
      </c>
      <c r="G154" t="s">
        <v>726</v>
      </c>
    </row>
    <row r="155" spans="3:7">
      <c r="C155">
        <v>13</v>
      </c>
      <c r="D155" t="s">
        <v>727</v>
      </c>
      <c r="E155" t="s">
        <v>501</v>
      </c>
      <c r="F155" t="s">
        <v>501</v>
      </c>
      <c r="G155" t="s">
        <v>728</v>
      </c>
    </row>
    <row r="156" spans="3:7">
      <c r="C156">
        <v>18</v>
      </c>
      <c r="D156" t="s">
        <v>729</v>
      </c>
      <c r="E156" t="s">
        <v>501</v>
      </c>
      <c r="F156" t="s">
        <v>501</v>
      </c>
      <c r="G156" t="s">
        <v>730</v>
      </c>
    </row>
    <row r="157" spans="3:7">
      <c r="C157">
        <v>19</v>
      </c>
      <c r="D157" t="s">
        <v>731</v>
      </c>
      <c r="E157" t="s">
        <v>501</v>
      </c>
      <c r="F157" t="s">
        <v>501</v>
      </c>
      <c r="G157" t="s">
        <v>732</v>
      </c>
    </row>
    <row r="158" spans="3:7">
      <c r="C158">
        <v>20</v>
      </c>
      <c r="D158" t="s">
        <v>733</v>
      </c>
      <c r="E158" t="s">
        <v>501</v>
      </c>
      <c r="F158" t="s">
        <v>501</v>
      </c>
      <c r="G158" t="s">
        <v>734</v>
      </c>
    </row>
    <row r="159" spans="3:7">
      <c r="C159">
        <v>21</v>
      </c>
      <c r="D159" t="s">
        <v>735</v>
      </c>
      <c r="E159" t="s">
        <v>501</v>
      </c>
      <c r="F159" t="s">
        <v>501</v>
      </c>
      <c r="G159" t="s">
        <v>736</v>
      </c>
    </row>
    <row r="160" spans="3:7">
      <c r="C160">
        <v>28</v>
      </c>
      <c r="D160" t="s">
        <v>737</v>
      </c>
      <c r="E160" t="s">
        <v>501</v>
      </c>
      <c r="F160" t="s">
        <v>501</v>
      </c>
      <c r="G160" t="s">
        <v>738</v>
      </c>
    </row>
    <row r="161" spans="3:7">
      <c r="C161">
        <v>33</v>
      </c>
      <c r="D161" t="s">
        <v>739</v>
      </c>
      <c r="E161" t="s">
        <v>501</v>
      </c>
      <c r="F161" t="s">
        <v>501</v>
      </c>
      <c r="G161" t="s">
        <v>740</v>
      </c>
    </row>
    <row r="162" spans="3:7">
      <c r="C162">
        <v>34</v>
      </c>
      <c r="D162" t="s">
        <v>741</v>
      </c>
      <c r="E162" t="s">
        <v>501</v>
      </c>
      <c r="F162" t="s">
        <v>501</v>
      </c>
      <c r="G162" t="s">
        <v>742</v>
      </c>
    </row>
    <row r="163" spans="3:7">
      <c r="C163">
        <v>37</v>
      </c>
      <c r="D163" t="s">
        <v>743</v>
      </c>
      <c r="E163" t="s">
        <v>501</v>
      </c>
      <c r="F163" t="s">
        <v>501</v>
      </c>
      <c r="G163" t="s">
        <v>744</v>
      </c>
    </row>
    <row r="164" spans="3:7">
      <c r="C164">
        <v>38</v>
      </c>
      <c r="D164" t="s">
        <v>745</v>
      </c>
      <c r="E164" t="s">
        <v>501</v>
      </c>
      <c r="F164" t="s">
        <v>501</v>
      </c>
      <c r="G164" t="s">
        <v>746</v>
      </c>
    </row>
    <row r="165" spans="3:7">
      <c r="C165">
        <v>41</v>
      </c>
      <c r="D165" t="s">
        <v>747</v>
      </c>
      <c r="E165" t="s">
        <v>501</v>
      </c>
      <c r="F165" t="s">
        <v>501</v>
      </c>
      <c r="G165" t="s">
        <v>748</v>
      </c>
    </row>
    <row r="166" spans="3:7">
      <c r="C166">
        <v>42</v>
      </c>
      <c r="D166" t="s">
        <v>749</v>
      </c>
      <c r="E166" t="s">
        <v>501</v>
      </c>
      <c r="F166" t="s">
        <v>501</v>
      </c>
      <c r="G166" t="s">
        <v>750</v>
      </c>
    </row>
    <row r="167" spans="3:7">
      <c r="C167">
        <v>47</v>
      </c>
      <c r="D167" t="s">
        <v>751</v>
      </c>
      <c r="E167" t="s">
        <v>501</v>
      </c>
      <c r="F167" t="s">
        <v>501</v>
      </c>
      <c r="G167" t="s">
        <v>752</v>
      </c>
    </row>
    <row r="168" spans="3:7">
      <c r="C168">
        <v>48</v>
      </c>
      <c r="D168" t="s">
        <v>753</v>
      </c>
      <c r="E168" t="s">
        <v>501</v>
      </c>
      <c r="F168" t="s">
        <v>501</v>
      </c>
      <c r="G168" t="s">
        <v>754</v>
      </c>
    </row>
    <row r="169" spans="3:7">
      <c r="C169">
        <v>49</v>
      </c>
      <c r="D169" t="s">
        <v>755</v>
      </c>
      <c r="E169" t="s">
        <v>501</v>
      </c>
      <c r="F169" t="s">
        <v>501</v>
      </c>
      <c r="G169" t="s">
        <v>756</v>
      </c>
    </row>
    <row r="170" spans="3:7">
      <c r="C170">
        <v>50</v>
      </c>
      <c r="D170" t="s">
        <v>757</v>
      </c>
      <c r="E170" t="s">
        <v>501</v>
      </c>
      <c r="F170" t="s">
        <v>501</v>
      </c>
      <c r="G170" t="s">
        <v>758</v>
      </c>
    </row>
    <row r="171" spans="3:7">
      <c r="C171">
        <v>51</v>
      </c>
      <c r="D171" t="s">
        <v>759</v>
      </c>
      <c r="E171" t="s">
        <v>501</v>
      </c>
      <c r="F171" t="s">
        <v>501</v>
      </c>
      <c r="G171" t="s">
        <v>760</v>
      </c>
    </row>
    <row r="172" spans="3:7">
      <c r="C172">
        <v>52</v>
      </c>
      <c r="D172" t="s">
        <v>761</v>
      </c>
      <c r="E172" t="s">
        <v>501</v>
      </c>
      <c r="F172" t="s">
        <v>501</v>
      </c>
      <c r="G172" t="s">
        <v>762</v>
      </c>
    </row>
    <row r="173" spans="3:7">
      <c r="C173">
        <v>53</v>
      </c>
      <c r="D173" t="s">
        <v>763</v>
      </c>
      <c r="E173" t="s">
        <v>501</v>
      </c>
      <c r="F173" t="s">
        <v>501</v>
      </c>
      <c r="G173" t="s">
        <v>764</v>
      </c>
    </row>
    <row r="174" spans="3:7">
      <c r="C174">
        <v>54</v>
      </c>
      <c r="D174" t="s">
        <v>765</v>
      </c>
      <c r="E174" t="s">
        <v>501</v>
      </c>
      <c r="F174" t="s">
        <v>501</v>
      </c>
      <c r="G174" t="s">
        <v>766</v>
      </c>
    </row>
    <row r="175" spans="3:7">
      <c r="C175">
        <v>55</v>
      </c>
      <c r="D175" t="s">
        <v>767</v>
      </c>
      <c r="E175" t="s">
        <v>501</v>
      </c>
      <c r="F175" t="s">
        <v>501</v>
      </c>
      <c r="G175" t="s">
        <v>768</v>
      </c>
    </row>
    <row r="176" spans="3:7">
      <c r="C176">
        <v>56</v>
      </c>
      <c r="D176" t="s">
        <v>769</v>
      </c>
      <c r="E176" t="s">
        <v>501</v>
      </c>
      <c r="F176" t="s">
        <v>501</v>
      </c>
      <c r="G176" t="s">
        <v>770</v>
      </c>
    </row>
    <row r="177" spans="3:7">
      <c r="C177">
        <v>59</v>
      </c>
      <c r="D177" t="s">
        <v>771</v>
      </c>
      <c r="E177" t="s">
        <v>501</v>
      </c>
      <c r="F177" t="s">
        <v>501</v>
      </c>
      <c r="G177" t="s">
        <v>772</v>
      </c>
    </row>
    <row r="178" spans="3:7">
      <c r="C178">
        <v>60</v>
      </c>
      <c r="D178" t="s">
        <v>773</v>
      </c>
      <c r="E178" t="s">
        <v>501</v>
      </c>
      <c r="F178" t="s">
        <v>501</v>
      </c>
      <c r="G178" t="s">
        <v>774</v>
      </c>
    </row>
    <row r="179" spans="3:7">
      <c r="C179">
        <v>61</v>
      </c>
      <c r="D179" t="s">
        <v>775</v>
      </c>
      <c r="E179" t="s">
        <v>501</v>
      </c>
      <c r="F179" t="s">
        <v>501</v>
      </c>
      <c r="G179" t="s">
        <v>776</v>
      </c>
    </row>
    <row r="180" spans="3:7">
      <c r="C180">
        <v>63</v>
      </c>
      <c r="D180" t="s">
        <v>777</v>
      </c>
      <c r="E180" t="s">
        <v>501</v>
      </c>
      <c r="F180" t="s">
        <v>501</v>
      </c>
      <c r="G180" t="s">
        <v>778</v>
      </c>
    </row>
    <row r="181" spans="3:7">
      <c r="C181">
        <v>62</v>
      </c>
      <c r="D181" t="s">
        <v>779</v>
      </c>
      <c r="E181" t="s">
        <v>501</v>
      </c>
      <c r="F181" t="s">
        <v>501</v>
      </c>
      <c r="G181" t="s">
        <v>780</v>
      </c>
    </row>
    <row r="182" spans="3:7">
      <c r="C182">
        <v>68</v>
      </c>
      <c r="D182" t="s">
        <v>781</v>
      </c>
      <c r="E182" t="s">
        <v>501</v>
      </c>
      <c r="F182" t="s">
        <v>501</v>
      </c>
      <c r="G182" t="s">
        <v>782</v>
      </c>
    </row>
    <row r="183" spans="3:7">
      <c r="C183">
        <v>69</v>
      </c>
      <c r="D183" t="s">
        <v>783</v>
      </c>
      <c r="E183" t="s">
        <v>501</v>
      </c>
      <c r="F183" t="s">
        <v>501</v>
      </c>
      <c r="G183" t="s">
        <v>784</v>
      </c>
    </row>
    <row r="184" spans="3:7">
      <c r="C184">
        <v>72</v>
      </c>
      <c r="D184" t="s">
        <v>785</v>
      </c>
      <c r="E184" t="s">
        <v>501</v>
      </c>
      <c r="F184" t="s">
        <v>501</v>
      </c>
      <c r="G184" t="s">
        <v>786</v>
      </c>
    </row>
    <row r="185" spans="3:7">
      <c r="C185">
        <v>73</v>
      </c>
      <c r="D185" t="s">
        <v>787</v>
      </c>
      <c r="E185" t="s">
        <v>501</v>
      </c>
      <c r="F185" t="s">
        <v>501</v>
      </c>
      <c r="G185" t="s">
        <v>788</v>
      </c>
    </row>
    <row r="186" spans="3:7">
      <c r="C186">
        <v>74</v>
      </c>
      <c r="D186" t="s">
        <v>789</v>
      </c>
      <c r="E186" t="s">
        <v>501</v>
      </c>
      <c r="F186" t="s">
        <v>501</v>
      </c>
      <c r="G186" t="s">
        <v>790</v>
      </c>
    </row>
    <row r="187" spans="3:7">
      <c r="C187">
        <v>75</v>
      </c>
      <c r="D187" t="s">
        <v>791</v>
      </c>
      <c r="E187" t="s">
        <v>501</v>
      </c>
      <c r="F187" t="s">
        <v>501</v>
      </c>
      <c r="G187" t="s">
        <v>792</v>
      </c>
    </row>
    <row r="188" spans="3:7">
      <c r="C188">
        <v>76</v>
      </c>
      <c r="D188" t="s">
        <v>793</v>
      </c>
      <c r="E188" t="s">
        <v>501</v>
      </c>
      <c r="F188" t="s">
        <v>501</v>
      </c>
      <c r="G188" t="s">
        <v>794</v>
      </c>
    </row>
    <row r="189" spans="3:7">
      <c r="C189">
        <v>77</v>
      </c>
      <c r="D189" t="s">
        <v>795</v>
      </c>
      <c r="E189" t="s">
        <v>501</v>
      </c>
      <c r="F189" t="s">
        <v>501</v>
      </c>
      <c r="G189" t="s">
        <v>796</v>
      </c>
    </row>
    <row r="190" spans="3:7">
      <c r="C190">
        <v>78</v>
      </c>
      <c r="D190" t="s">
        <v>797</v>
      </c>
      <c r="E190" t="s">
        <v>501</v>
      </c>
      <c r="F190" t="s">
        <v>501</v>
      </c>
      <c r="G190" t="s">
        <v>798</v>
      </c>
    </row>
    <row r="191" spans="3:7">
      <c r="C191">
        <v>79</v>
      </c>
      <c r="D191" t="s">
        <v>799</v>
      </c>
      <c r="E191" t="s">
        <v>501</v>
      </c>
      <c r="F191" t="s">
        <v>501</v>
      </c>
      <c r="G191" t="s">
        <v>800</v>
      </c>
    </row>
    <row r="192" spans="3:7">
      <c r="C192">
        <v>80</v>
      </c>
      <c r="D192" t="s">
        <v>801</v>
      </c>
      <c r="E192" t="s">
        <v>501</v>
      </c>
      <c r="F192" t="s">
        <v>501</v>
      </c>
      <c r="G192" t="s">
        <v>802</v>
      </c>
    </row>
    <row r="193" spans="3:7">
      <c r="C193">
        <v>81</v>
      </c>
      <c r="D193" t="s">
        <v>803</v>
      </c>
      <c r="E193" t="s">
        <v>501</v>
      </c>
      <c r="F193" t="s">
        <v>501</v>
      </c>
      <c r="G193" t="s">
        <v>804</v>
      </c>
    </row>
    <row r="194" spans="3:7">
      <c r="C194">
        <v>82</v>
      </c>
      <c r="D194" t="s">
        <v>805</v>
      </c>
      <c r="E194" t="s">
        <v>501</v>
      </c>
      <c r="F194" t="s">
        <v>501</v>
      </c>
      <c r="G194" t="s">
        <v>806</v>
      </c>
    </row>
    <row r="195" spans="3:7">
      <c r="C195">
        <v>83</v>
      </c>
      <c r="D195" t="s">
        <v>807</v>
      </c>
      <c r="E195" t="s">
        <v>501</v>
      </c>
      <c r="F195" t="s">
        <v>501</v>
      </c>
      <c r="G195" t="s">
        <v>808</v>
      </c>
    </row>
    <row r="196" spans="3:7">
      <c r="C196">
        <v>84</v>
      </c>
      <c r="D196" t="s">
        <v>809</v>
      </c>
      <c r="E196" t="s">
        <v>501</v>
      </c>
      <c r="F196" t="s">
        <v>501</v>
      </c>
      <c r="G196" t="s">
        <v>810</v>
      </c>
    </row>
    <row r="197" spans="3:7">
      <c r="C197">
        <v>85</v>
      </c>
      <c r="D197" t="s">
        <v>811</v>
      </c>
      <c r="E197" t="s">
        <v>501</v>
      </c>
      <c r="F197" t="s">
        <v>501</v>
      </c>
      <c r="G197" t="s">
        <v>812</v>
      </c>
    </row>
    <row r="198" spans="3:7">
      <c r="C198">
        <v>86</v>
      </c>
      <c r="D198" t="s">
        <v>813</v>
      </c>
      <c r="E198" t="s">
        <v>501</v>
      </c>
      <c r="F198" t="s">
        <v>501</v>
      </c>
      <c r="G198" t="s">
        <v>814</v>
      </c>
    </row>
    <row r="199" spans="3:7">
      <c r="C199">
        <v>87</v>
      </c>
      <c r="D199" t="s">
        <v>815</v>
      </c>
      <c r="E199" t="s">
        <v>501</v>
      </c>
      <c r="F199" t="s">
        <v>501</v>
      </c>
      <c r="G199" t="s">
        <v>816</v>
      </c>
    </row>
    <row r="200" spans="3:7">
      <c r="C200">
        <v>88</v>
      </c>
      <c r="D200" t="s">
        <v>817</v>
      </c>
      <c r="E200" t="s">
        <v>501</v>
      </c>
      <c r="F200" t="s">
        <v>501</v>
      </c>
      <c r="G200" t="s">
        <v>818</v>
      </c>
    </row>
    <row r="201" spans="3:7">
      <c r="C201">
        <v>89</v>
      </c>
      <c r="D201" t="s">
        <v>819</v>
      </c>
      <c r="E201" t="s">
        <v>501</v>
      </c>
      <c r="F201" t="s">
        <v>501</v>
      </c>
      <c r="G201" t="s">
        <v>820</v>
      </c>
    </row>
    <row r="202" spans="3:7">
      <c r="C202">
        <v>90</v>
      </c>
      <c r="D202" t="s">
        <v>821</v>
      </c>
      <c r="E202" t="s">
        <v>501</v>
      </c>
      <c r="F202" t="s">
        <v>501</v>
      </c>
      <c r="G202" t="s">
        <v>822</v>
      </c>
    </row>
    <row r="203" spans="3:7">
      <c r="C203">
        <v>91</v>
      </c>
      <c r="D203" t="s">
        <v>823</v>
      </c>
      <c r="E203" t="s">
        <v>501</v>
      </c>
      <c r="F203" t="s">
        <v>501</v>
      </c>
      <c r="G203" t="s">
        <v>824</v>
      </c>
    </row>
    <row r="204" spans="3:7">
      <c r="C204">
        <v>92</v>
      </c>
      <c r="D204" t="s">
        <v>825</v>
      </c>
      <c r="E204" t="s">
        <v>501</v>
      </c>
      <c r="F204" t="s">
        <v>501</v>
      </c>
      <c r="G204" t="s">
        <v>826</v>
      </c>
    </row>
    <row r="205" spans="3:7">
      <c r="C205">
        <v>93</v>
      </c>
      <c r="D205" t="s">
        <v>827</v>
      </c>
      <c r="E205" t="s">
        <v>501</v>
      </c>
      <c r="F205" t="s">
        <v>501</v>
      </c>
      <c r="G205" t="s">
        <v>828</v>
      </c>
    </row>
    <row r="206" spans="3:7">
      <c r="C206">
        <v>94</v>
      </c>
      <c r="D206" t="s">
        <v>829</v>
      </c>
      <c r="E206" t="s">
        <v>501</v>
      </c>
      <c r="F206" t="s">
        <v>501</v>
      </c>
      <c r="G206" t="s">
        <v>830</v>
      </c>
    </row>
    <row r="207" spans="3:7">
      <c r="C207">
        <v>95</v>
      </c>
      <c r="D207" t="s">
        <v>831</v>
      </c>
      <c r="E207" t="s">
        <v>501</v>
      </c>
      <c r="F207" t="s">
        <v>501</v>
      </c>
      <c r="G207" t="s">
        <v>832</v>
      </c>
    </row>
    <row r="208" spans="3:7">
      <c r="C208">
        <v>96</v>
      </c>
      <c r="D208" t="s">
        <v>833</v>
      </c>
      <c r="E208" t="s">
        <v>501</v>
      </c>
      <c r="F208" t="s">
        <v>501</v>
      </c>
      <c r="G208" t="s">
        <v>834</v>
      </c>
    </row>
    <row r="209" spans="3:7">
      <c r="C209">
        <v>97</v>
      </c>
      <c r="D209" t="s">
        <v>835</v>
      </c>
      <c r="E209" t="s">
        <v>501</v>
      </c>
      <c r="F209" t="s">
        <v>501</v>
      </c>
      <c r="G209" t="s">
        <v>836</v>
      </c>
    </row>
    <row r="210" spans="3:7">
      <c r="C210">
        <v>98</v>
      </c>
      <c r="D210" t="s">
        <v>837</v>
      </c>
      <c r="E210" t="s">
        <v>501</v>
      </c>
      <c r="F210" t="s">
        <v>501</v>
      </c>
      <c r="G210" t="s">
        <v>838</v>
      </c>
    </row>
    <row r="211" spans="3:7">
      <c r="C211">
        <v>99</v>
      </c>
      <c r="D211" t="s">
        <v>839</v>
      </c>
      <c r="E211" t="s">
        <v>501</v>
      </c>
      <c r="F211" t="s">
        <v>501</v>
      </c>
      <c r="G211" t="s">
        <v>840</v>
      </c>
    </row>
    <row r="212" spans="3:7">
      <c r="C212">
        <v>102</v>
      </c>
      <c r="D212" t="s">
        <v>841</v>
      </c>
      <c r="E212" t="s">
        <v>501</v>
      </c>
      <c r="F212" t="s">
        <v>501</v>
      </c>
      <c r="G212" t="s">
        <v>842</v>
      </c>
    </row>
    <row r="213" spans="3:7">
      <c r="C213">
        <v>103</v>
      </c>
      <c r="D213" t="s">
        <v>843</v>
      </c>
      <c r="E213" t="s">
        <v>501</v>
      </c>
      <c r="F213" t="s">
        <v>501</v>
      </c>
      <c r="G213" t="s">
        <v>844</v>
      </c>
    </row>
    <row r="214" spans="3:7">
      <c r="C214">
        <v>104</v>
      </c>
      <c r="D214" t="s">
        <v>845</v>
      </c>
      <c r="E214" t="s">
        <v>501</v>
      </c>
      <c r="F214" t="s">
        <v>501</v>
      </c>
      <c r="G214" t="s">
        <v>846</v>
      </c>
    </row>
    <row r="215" spans="3:7">
      <c r="C215">
        <v>105</v>
      </c>
      <c r="D215" t="s">
        <v>847</v>
      </c>
      <c r="E215" t="s">
        <v>501</v>
      </c>
      <c r="F215" t="s">
        <v>501</v>
      </c>
      <c r="G215" t="s">
        <v>848</v>
      </c>
    </row>
    <row r="216" spans="3:7">
      <c r="C216">
        <v>106</v>
      </c>
      <c r="D216" t="s">
        <v>849</v>
      </c>
      <c r="E216" t="s">
        <v>501</v>
      </c>
      <c r="F216" t="s">
        <v>501</v>
      </c>
      <c r="G216" t="s">
        <v>850</v>
      </c>
    </row>
    <row r="217" spans="3:7">
      <c r="C217">
        <v>107</v>
      </c>
      <c r="D217" t="s">
        <v>851</v>
      </c>
      <c r="E217" t="s">
        <v>501</v>
      </c>
      <c r="F217" t="s">
        <v>501</v>
      </c>
      <c r="G217" t="s">
        <v>852</v>
      </c>
    </row>
    <row r="218" spans="3:7">
      <c r="C218">
        <v>108</v>
      </c>
      <c r="D218" t="s">
        <v>853</v>
      </c>
      <c r="E218" t="s">
        <v>501</v>
      </c>
      <c r="F218" t="s">
        <v>501</v>
      </c>
      <c r="G218" t="s">
        <v>854</v>
      </c>
    </row>
    <row r="219" spans="3:7">
      <c r="C219">
        <v>109</v>
      </c>
      <c r="D219" t="s">
        <v>855</v>
      </c>
      <c r="E219" t="s">
        <v>501</v>
      </c>
      <c r="F219" t="s">
        <v>501</v>
      </c>
      <c r="G219" t="s">
        <v>856</v>
      </c>
    </row>
    <row r="220" spans="3:7">
      <c r="C220">
        <v>110</v>
      </c>
      <c r="D220" t="s">
        <v>857</v>
      </c>
      <c r="E220" t="s">
        <v>501</v>
      </c>
      <c r="F220" t="s">
        <v>501</v>
      </c>
      <c r="G220" t="s">
        <v>858</v>
      </c>
    </row>
    <row r="221" spans="3:7">
      <c r="C221">
        <v>111</v>
      </c>
      <c r="D221" t="s">
        <v>859</v>
      </c>
      <c r="E221" t="s">
        <v>501</v>
      </c>
      <c r="F221" t="s">
        <v>501</v>
      </c>
      <c r="G221" t="s">
        <v>860</v>
      </c>
    </row>
    <row r="222" spans="3:7">
      <c r="C222">
        <v>112</v>
      </c>
      <c r="D222" t="s">
        <v>861</v>
      </c>
      <c r="E222" t="s">
        <v>501</v>
      </c>
      <c r="F222" t="s">
        <v>501</v>
      </c>
      <c r="G222" t="s">
        <v>862</v>
      </c>
    </row>
    <row r="223" spans="3:7">
      <c r="C223">
        <v>113</v>
      </c>
      <c r="D223" t="s">
        <v>863</v>
      </c>
      <c r="E223" t="s">
        <v>501</v>
      </c>
      <c r="F223" t="s">
        <v>501</v>
      </c>
      <c r="G223" t="s">
        <v>864</v>
      </c>
    </row>
    <row r="224" spans="3:7">
      <c r="C224">
        <v>114</v>
      </c>
      <c r="D224" t="s">
        <v>865</v>
      </c>
      <c r="E224" t="s">
        <v>501</v>
      </c>
      <c r="F224" t="s">
        <v>501</v>
      </c>
      <c r="G224" t="s">
        <v>866</v>
      </c>
    </row>
    <row r="225" spans="3:7">
      <c r="C225">
        <v>115</v>
      </c>
      <c r="D225" t="s">
        <v>867</v>
      </c>
      <c r="E225" t="s">
        <v>501</v>
      </c>
      <c r="F225" t="s">
        <v>501</v>
      </c>
      <c r="G225" t="s">
        <v>868</v>
      </c>
    </row>
    <row r="226" spans="3:7">
      <c r="C226">
        <v>116</v>
      </c>
      <c r="D226" t="s">
        <v>869</v>
      </c>
      <c r="E226" t="s">
        <v>501</v>
      </c>
      <c r="F226" t="s">
        <v>501</v>
      </c>
      <c r="G226" t="s">
        <v>870</v>
      </c>
    </row>
    <row r="227" spans="3:7">
      <c r="C227">
        <v>117</v>
      </c>
      <c r="D227" t="s">
        <v>871</v>
      </c>
      <c r="E227" t="s">
        <v>501</v>
      </c>
      <c r="F227" t="s">
        <v>501</v>
      </c>
      <c r="G227" t="s">
        <v>872</v>
      </c>
    </row>
    <row r="228" spans="3:7">
      <c r="C228">
        <v>118</v>
      </c>
      <c r="D228" t="s">
        <v>873</v>
      </c>
      <c r="E228" t="s">
        <v>501</v>
      </c>
      <c r="F228" t="s">
        <v>501</v>
      </c>
      <c r="G228" t="s">
        <v>874</v>
      </c>
    </row>
    <row r="229" spans="3:7">
      <c r="C229">
        <v>119</v>
      </c>
      <c r="D229" t="s">
        <v>875</v>
      </c>
      <c r="E229" t="s">
        <v>501</v>
      </c>
      <c r="F229" t="s">
        <v>501</v>
      </c>
      <c r="G229" t="s">
        <v>876</v>
      </c>
    </row>
    <row r="230" spans="3:7">
      <c r="C230">
        <v>120</v>
      </c>
      <c r="D230" t="s">
        <v>877</v>
      </c>
      <c r="E230" t="s">
        <v>501</v>
      </c>
      <c r="F230" t="s">
        <v>501</v>
      </c>
      <c r="G230" t="s">
        <v>878</v>
      </c>
    </row>
    <row r="231" spans="3:7">
      <c r="C231">
        <v>121</v>
      </c>
      <c r="D231" t="s">
        <v>879</v>
      </c>
      <c r="E231" t="s">
        <v>501</v>
      </c>
      <c r="F231" t="s">
        <v>501</v>
      </c>
      <c r="G231" t="s">
        <v>880</v>
      </c>
    </row>
    <row r="232" spans="3:7">
      <c r="C232">
        <v>122</v>
      </c>
      <c r="D232" t="s">
        <v>881</v>
      </c>
      <c r="E232" t="s">
        <v>501</v>
      </c>
      <c r="F232" t="s">
        <v>501</v>
      </c>
      <c r="G232" t="s">
        <v>882</v>
      </c>
    </row>
    <row r="233" spans="3:7">
      <c r="C233">
        <v>123</v>
      </c>
      <c r="D233" t="s">
        <v>883</v>
      </c>
      <c r="E233" t="s">
        <v>501</v>
      </c>
      <c r="F233" t="s">
        <v>501</v>
      </c>
      <c r="G233" t="s">
        <v>884</v>
      </c>
    </row>
    <row r="234" spans="3:7">
      <c r="C234">
        <v>124</v>
      </c>
      <c r="D234" t="s">
        <v>885</v>
      </c>
      <c r="E234" t="s">
        <v>501</v>
      </c>
      <c r="F234" t="s">
        <v>501</v>
      </c>
      <c r="G234" t="s">
        <v>886</v>
      </c>
    </row>
    <row r="235" spans="3:7">
      <c r="C235">
        <v>125</v>
      </c>
      <c r="D235" t="s">
        <v>887</v>
      </c>
      <c r="E235" t="s">
        <v>501</v>
      </c>
      <c r="F235" t="s">
        <v>501</v>
      </c>
      <c r="G235" t="s">
        <v>888</v>
      </c>
    </row>
    <row r="236" spans="3:7">
      <c r="C236">
        <v>126</v>
      </c>
      <c r="D236" t="s">
        <v>889</v>
      </c>
      <c r="E236" t="s">
        <v>501</v>
      </c>
      <c r="F236" t="s">
        <v>501</v>
      </c>
      <c r="G236" t="s">
        <v>890</v>
      </c>
    </row>
    <row r="237" spans="3:7">
      <c r="C237">
        <v>127</v>
      </c>
      <c r="D237" t="s">
        <v>891</v>
      </c>
      <c r="E237" t="s">
        <v>501</v>
      </c>
      <c r="F237" t="s">
        <v>501</v>
      </c>
      <c r="G237" t="s">
        <v>892</v>
      </c>
    </row>
    <row r="238" spans="3:7">
      <c r="C238">
        <v>128</v>
      </c>
      <c r="D238" t="s">
        <v>893</v>
      </c>
      <c r="E238" t="s">
        <v>501</v>
      </c>
      <c r="F238" t="s">
        <v>501</v>
      </c>
      <c r="G238" t="s">
        <v>894</v>
      </c>
    </row>
    <row r="239" spans="3:7">
      <c r="C239">
        <v>129</v>
      </c>
      <c r="D239" t="s">
        <v>895</v>
      </c>
      <c r="E239" t="s">
        <v>501</v>
      </c>
      <c r="F239" t="s">
        <v>501</v>
      </c>
      <c r="G239" t="s">
        <v>896</v>
      </c>
    </row>
    <row r="240" spans="3:7">
      <c r="C240">
        <v>130</v>
      </c>
      <c r="D240" t="s">
        <v>897</v>
      </c>
      <c r="E240" t="s">
        <v>501</v>
      </c>
      <c r="F240" t="s">
        <v>501</v>
      </c>
      <c r="G240" t="s">
        <v>898</v>
      </c>
    </row>
    <row r="241" spans="3:7">
      <c r="C241">
        <v>131</v>
      </c>
      <c r="D241" t="s">
        <v>899</v>
      </c>
      <c r="E241" t="s">
        <v>501</v>
      </c>
      <c r="F241" t="s">
        <v>501</v>
      </c>
      <c r="G241" t="s">
        <v>900</v>
      </c>
    </row>
    <row r="242" spans="5:7">
      <c r="E242" t="s">
        <v>501</v>
      </c>
      <c r="G242" t="s">
        <v>660</v>
      </c>
    </row>
    <row r="243" ht="24" spans="1:7">
      <c r="A243" s="3" t="s">
        <v>901</v>
      </c>
      <c r="B243" s="1" t="s">
        <v>902</v>
      </c>
      <c r="E243" t="s">
        <v>903</v>
      </c>
      <c r="G243" t="s">
        <v>501</v>
      </c>
    </row>
    <row r="244" spans="2:7">
      <c r="B244" s="2" t="s">
        <v>82</v>
      </c>
      <c r="C244" t="s">
        <v>84</v>
      </c>
      <c r="E244" t="s">
        <v>501</v>
      </c>
      <c r="F244" t="s">
        <v>502</v>
      </c>
      <c r="G244" t="s">
        <v>501</v>
      </c>
    </row>
    <row r="245" spans="2:7">
      <c r="B245" s="2"/>
      <c r="C245" t="s">
        <v>503</v>
      </c>
      <c r="D245" t="s">
        <v>504</v>
      </c>
      <c r="E245" t="s">
        <v>501</v>
      </c>
      <c r="F245" t="s">
        <v>501</v>
      </c>
      <c r="G245" t="s">
        <v>505</v>
      </c>
    </row>
    <row r="246" spans="3:7">
      <c r="C246" t="s">
        <v>506</v>
      </c>
      <c r="D246" t="s">
        <v>507</v>
      </c>
      <c r="E246" t="s">
        <v>501</v>
      </c>
      <c r="F246" t="s">
        <v>501</v>
      </c>
      <c r="G246" t="s">
        <v>508</v>
      </c>
    </row>
    <row r="247" spans="3:7">
      <c r="C247" t="s">
        <v>509</v>
      </c>
      <c r="D247" t="s">
        <v>510</v>
      </c>
      <c r="E247" t="s">
        <v>501</v>
      </c>
      <c r="F247" t="s">
        <v>501</v>
      </c>
      <c r="G247" t="s">
        <v>511</v>
      </c>
    </row>
    <row r="248" spans="3:7">
      <c r="C248" t="s">
        <v>512</v>
      </c>
      <c r="D248" t="s">
        <v>513</v>
      </c>
      <c r="E248" t="s">
        <v>501</v>
      </c>
      <c r="F248" t="s">
        <v>501</v>
      </c>
      <c r="G248" t="s">
        <v>514</v>
      </c>
    </row>
    <row r="249" spans="3:7">
      <c r="C249" t="s">
        <v>515</v>
      </c>
      <c r="D249" t="s">
        <v>516</v>
      </c>
      <c r="E249" t="s">
        <v>501</v>
      </c>
      <c r="F249" t="s">
        <v>501</v>
      </c>
      <c r="G249" t="s">
        <v>517</v>
      </c>
    </row>
    <row r="250" spans="5:7">
      <c r="E250" t="s">
        <v>501</v>
      </c>
      <c r="G250" t="s">
        <v>660</v>
      </c>
    </row>
    <row r="251" ht="24" spans="1:7">
      <c r="A251" s="3" t="s">
        <v>904</v>
      </c>
      <c r="B251" s="1" t="s">
        <v>348</v>
      </c>
      <c r="E251" t="s">
        <v>905</v>
      </c>
      <c r="G251" t="s">
        <v>501</v>
      </c>
    </row>
    <row r="252" spans="2:7">
      <c r="B252" s="2" t="s">
        <v>82</v>
      </c>
      <c r="C252" t="s">
        <v>84</v>
      </c>
      <c r="E252" t="s">
        <v>501</v>
      </c>
      <c r="F252" t="s">
        <v>502</v>
      </c>
      <c r="G252" t="s">
        <v>501</v>
      </c>
    </row>
    <row r="253" spans="2:7">
      <c r="B253" s="2"/>
      <c r="C253" t="s">
        <v>503</v>
      </c>
      <c r="D253" t="s">
        <v>504</v>
      </c>
      <c r="E253" t="s">
        <v>501</v>
      </c>
      <c r="F253" t="s">
        <v>501</v>
      </c>
      <c r="G253" t="s">
        <v>505</v>
      </c>
    </row>
    <row r="254" spans="3:7">
      <c r="C254" t="s">
        <v>506</v>
      </c>
      <c r="D254" t="s">
        <v>507</v>
      </c>
      <c r="E254" t="s">
        <v>501</v>
      </c>
      <c r="F254" t="s">
        <v>501</v>
      </c>
      <c r="G254" t="s">
        <v>508</v>
      </c>
    </row>
    <row r="255" spans="3:7">
      <c r="C255" t="s">
        <v>509</v>
      </c>
      <c r="D255" t="s">
        <v>510</v>
      </c>
      <c r="E255" t="s">
        <v>501</v>
      </c>
      <c r="F255" t="s">
        <v>501</v>
      </c>
      <c r="G255" t="s">
        <v>511</v>
      </c>
    </row>
    <row r="256" spans="3:7">
      <c r="C256" t="s">
        <v>512</v>
      </c>
      <c r="D256" t="s">
        <v>513</v>
      </c>
      <c r="E256" t="s">
        <v>501</v>
      </c>
      <c r="F256" t="s">
        <v>501</v>
      </c>
      <c r="G256" t="s">
        <v>514</v>
      </c>
    </row>
    <row r="257" spans="3:7">
      <c r="C257" t="s">
        <v>515</v>
      </c>
      <c r="D257" t="s">
        <v>516</v>
      </c>
      <c r="E257" t="s">
        <v>501</v>
      </c>
      <c r="F257" t="s">
        <v>501</v>
      </c>
      <c r="G257" t="s">
        <v>517</v>
      </c>
    </row>
    <row r="258" spans="5:7">
      <c r="E258" t="s">
        <v>501</v>
      </c>
      <c r="G258" t="s">
        <v>518</v>
      </c>
    </row>
    <row r="259" spans="2:7">
      <c r="B259" s="2" t="s">
        <v>397</v>
      </c>
      <c r="C259" t="s">
        <v>540</v>
      </c>
      <c r="E259" t="s">
        <v>501</v>
      </c>
      <c r="F259" t="s">
        <v>541</v>
      </c>
      <c r="G259" t="s">
        <v>501</v>
      </c>
    </row>
    <row r="260" spans="3:7">
      <c r="C260" t="s">
        <v>542</v>
      </c>
      <c r="D260" t="s">
        <v>543</v>
      </c>
      <c r="E260" t="s">
        <v>501</v>
      </c>
      <c r="F260" t="s">
        <v>501</v>
      </c>
      <c r="G260" t="s">
        <v>544</v>
      </c>
    </row>
    <row r="261" spans="3:7">
      <c r="C261" t="s">
        <v>545</v>
      </c>
      <c r="D261" t="s">
        <v>546</v>
      </c>
      <c r="E261" t="s">
        <v>501</v>
      </c>
      <c r="F261" t="s">
        <v>501</v>
      </c>
      <c r="G261" t="s">
        <v>547</v>
      </c>
    </row>
    <row r="262" spans="5:7">
      <c r="E262" t="s">
        <v>501</v>
      </c>
      <c r="G262" t="s">
        <v>518</v>
      </c>
    </row>
    <row r="263" spans="2:7">
      <c r="B263" s="2" t="s">
        <v>400</v>
      </c>
      <c r="C263" t="s">
        <v>906</v>
      </c>
      <c r="E263" t="s">
        <v>501</v>
      </c>
      <c r="F263" t="s">
        <v>907</v>
      </c>
      <c r="G263" t="s">
        <v>501</v>
      </c>
    </row>
    <row r="264" spans="3:7">
      <c r="C264" t="s">
        <v>908</v>
      </c>
      <c r="D264" t="s">
        <v>909</v>
      </c>
      <c r="E264" t="s">
        <v>501</v>
      </c>
      <c r="F264" t="s">
        <v>501</v>
      </c>
      <c r="G264" t="s">
        <v>910</v>
      </c>
    </row>
    <row r="265" spans="3:7">
      <c r="C265" t="s">
        <v>911</v>
      </c>
      <c r="D265" t="s">
        <v>912</v>
      </c>
      <c r="E265" t="s">
        <v>501</v>
      </c>
      <c r="F265" t="s">
        <v>501</v>
      </c>
      <c r="G265" t="s">
        <v>913</v>
      </c>
    </row>
    <row r="266" spans="3:7">
      <c r="C266" t="s">
        <v>914</v>
      </c>
      <c r="D266" t="s">
        <v>915</v>
      </c>
      <c r="E266" t="s">
        <v>501</v>
      </c>
      <c r="F266" t="s">
        <v>501</v>
      </c>
      <c r="G266" t="s">
        <v>916</v>
      </c>
    </row>
    <row r="267" spans="3:7">
      <c r="C267" t="s">
        <v>917</v>
      </c>
      <c r="D267" t="s">
        <v>918</v>
      </c>
      <c r="E267" t="s">
        <v>501</v>
      </c>
      <c r="F267" t="s">
        <v>501</v>
      </c>
      <c r="G267" t="s">
        <v>919</v>
      </c>
    </row>
    <row r="268" spans="5:7">
      <c r="E268" t="s">
        <v>501</v>
      </c>
      <c r="G268" t="s">
        <v>518</v>
      </c>
    </row>
    <row r="269" spans="2:7">
      <c r="B269" t="s">
        <v>254</v>
      </c>
      <c r="C269" t="s">
        <v>403</v>
      </c>
      <c r="E269" t="s">
        <v>501</v>
      </c>
      <c r="F269" t="s">
        <v>920</v>
      </c>
      <c r="G269" t="s">
        <v>501</v>
      </c>
    </row>
    <row r="270" spans="3:7">
      <c r="C270" t="s">
        <v>921</v>
      </c>
      <c r="D270" t="s">
        <v>922</v>
      </c>
      <c r="E270" t="s">
        <v>501</v>
      </c>
      <c r="F270" t="s">
        <v>501</v>
      </c>
      <c r="G270" t="s">
        <v>923</v>
      </c>
    </row>
    <row r="271" spans="3:7">
      <c r="C271" t="s">
        <v>924</v>
      </c>
      <c r="D271" t="s">
        <v>925</v>
      </c>
      <c r="E271" t="s">
        <v>501</v>
      </c>
      <c r="F271" t="s">
        <v>501</v>
      </c>
      <c r="G271" t="s">
        <v>926</v>
      </c>
    </row>
    <row r="272" spans="3:7">
      <c r="C272" t="s">
        <v>927</v>
      </c>
      <c r="D272" t="s">
        <v>928</v>
      </c>
      <c r="E272" t="s">
        <v>501</v>
      </c>
      <c r="F272" t="s">
        <v>501</v>
      </c>
      <c r="G272" t="s">
        <v>929</v>
      </c>
    </row>
    <row r="273" spans="5:7">
      <c r="E273" t="s">
        <v>501</v>
      </c>
      <c r="G273" t="s">
        <v>660</v>
      </c>
    </row>
    <row r="274" ht="24" spans="1:7">
      <c r="A274" s="3" t="s">
        <v>930</v>
      </c>
      <c r="B274" s="1" t="s">
        <v>407</v>
      </c>
      <c r="E274" t="s">
        <v>931</v>
      </c>
      <c r="G274" t="s">
        <v>501</v>
      </c>
    </row>
    <row r="275" spans="2:7">
      <c r="B275" t="s">
        <v>417</v>
      </c>
      <c r="C275" t="s">
        <v>418</v>
      </c>
      <c r="E275" t="s">
        <v>501</v>
      </c>
      <c r="F275" t="s">
        <v>932</v>
      </c>
      <c r="G275" t="s">
        <v>501</v>
      </c>
    </row>
    <row r="276" spans="3:7">
      <c r="C276" t="s">
        <v>933</v>
      </c>
      <c r="D276" t="s">
        <v>934</v>
      </c>
      <c r="E276" t="s">
        <v>501</v>
      </c>
      <c r="F276" t="s">
        <v>501</v>
      </c>
      <c r="G276" t="s">
        <v>935</v>
      </c>
    </row>
    <row r="277" spans="3:7">
      <c r="C277" t="s">
        <v>936</v>
      </c>
      <c r="D277" t="s">
        <v>937</v>
      </c>
      <c r="E277" t="s">
        <v>501</v>
      </c>
      <c r="F277" t="s">
        <v>501</v>
      </c>
      <c r="G277" t="s">
        <v>938</v>
      </c>
    </row>
    <row r="278" spans="3:7">
      <c r="C278" t="s">
        <v>939</v>
      </c>
      <c r="D278" t="s">
        <v>940</v>
      </c>
      <c r="E278" t="s">
        <v>501</v>
      </c>
      <c r="F278" t="s">
        <v>501</v>
      </c>
      <c r="G278" t="s">
        <v>941</v>
      </c>
    </row>
    <row r="279" spans="3:7">
      <c r="C279" t="s">
        <v>942</v>
      </c>
      <c r="D279" t="s">
        <v>943</v>
      </c>
      <c r="E279" t="s">
        <v>501</v>
      </c>
      <c r="F279" t="s">
        <v>501</v>
      </c>
      <c r="G279" t="s">
        <v>944</v>
      </c>
    </row>
    <row r="280" spans="3:7">
      <c r="C280" t="s">
        <v>945</v>
      </c>
      <c r="D280" t="s">
        <v>946</v>
      </c>
      <c r="E280" t="s">
        <v>501</v>
      </c>
      <c r="F280" t="s">
        <v>501</v>
      </c>
      <c r="G280" t="s">
        <v>947</v>
      </c>
    </row>
    <row r="281" spans="5:7">
      <c r="E281" t="s">
        <v>501</v>
      </c>
      <c r="G281" t="s">
        <v>518</v>
      </c>
    </row>
    <row r="282" spans="2:7">
      <c r="B282" s="2" t="s">
        <v>254</v>
      </c>
      <c r="C282" t="s">
        <v>432</v>
      </c>
      <c r="E282" t="s">
        <v>501</v>
      </c>
      <c r="F282" t="s">
        <v>948</v>
      </c>
      <c r="G282" t="s">
        <v>501</v>
      </c>
    </row>
    <row r="283" spans="3:7">
      <c r="C283" t="s">
        <v>949</v>
      </c>
      <c r="D283" t="s">
        <v>950</v>
      </c>
      <c r="E283" t="s">
        <v>501</v>
      </c>
      <c r="F283" t="s">
        <v>501</v>
      </c>
      <c r="G283" t="s">
        <v>951</v>
      </c>
    </row>
    <row r="284" spans="3:7">
      <c r="C284" t="s">
        <v>921</v>
      </c>
      <c r="D284" t="s">
        <v>952</v>
      </c>
      <c r="E284" t="s">
        <v>501</v>
      </c>
      <c r="F284" t="s">
        <v>501</v>
      </c>
      <c r="G284" t="s">
        <v>953</v>
      </c>
    </row>
    <row r="285" spans="3:7">
      <c r="C285" t="s">
        <v>954</v>
      </c>
      <c r="D285" t="s">
        <v>955</v>
      </c>
      <c r="E285" t="s">
        <v>501</v>
      </c>
      <c r="F285" t="s">
        <v>501</v>
      </c>
      <c r="G285" t="s">
        <v>956</v>
      </c>
    </row>
    <row r="286" spans="3:7">
      <c r="C286" t="s">
        <v>957</v>
      </c>
      <c r="D286" t="s">
        <v>958</v>
      </c>
      <c r="E286" t="s">
        <v>501</v>
      </c>
      <c r="F286" t="s">
        <v>501</v>
      </c>
      <c r="G286" t="s">
        <v>959</v>
      </c>
    </row>
    <row r="287" spans="5:7">
      <c r="E287" t="s">
        <v>501</v>
      </c>
      <c r="G287" t="s">
        <v>518</v>
      </c>
    </row>
    <row r="288" spans="2:7">
      <c r="B288" t="s">
        <v>355</v>
      </c>
      <c r="C288" t="s">
        <v>451</v>
      </c>
      <c r="E288" t="s">
        <v>501</v>
      </c>
      <c r="F288" t="s">
        <v>960</v>
      </c>
      <c r="G288" t="s">
        <v>501</v>
      </c>
    </row>
    <row r="289" spans="3:7">
      <c r="C289" t="s">
        <v>961</v>
      </c>
      <c r="D289" t="s">
        <v>962</v>
      </c>
      <c r="E289" t="s">
        <v>501</v>
      </c>
      <c r="F289" t="s">
        <v>501</v>
      </c>
      <c r="G289" t="s">
        <v>963</v>
      </c>
    </row>
    <row r="290" spans="3:7">
      <c r="C290" t="s">
        <v>964</v>
      </c>
      <c r="D290" t="s">
        <v>965</v>
      </c>
      <c r="E290" t="s">
        <v>501</v>
      </c>
      <c r="F290" t="s">
        <v>501</v>
      </c>
      <c r="G290" t="s">
        <v>966</v>
      </c>
    </row>
    <row r="291" spans="3:7">
      <c r="C291" t="s">
        <v>136</v>
      </c>
      <c r="D291" t="s">
        <v>967</v>
      </c>
      <c r="E291" t="s">
        <v>501</v>
      </c>
      <c r="F291" t="s">
        <v>501</v>
      </c>
      <c r="G291" t="s">
        <v>968</v>
      </c>
    </row>
    <row r="292" spans="3:7">
      <c r="C292" t="s">
        <v>969</v>
      </c>
      <c r="D292" t="s">
        <v>970</v>
      </c>
      <c r="E292" t="s">
        <v>501</v>
      </c>
      <c r="F292" t="s">
        <v>501</v>
      </c>
      <c r="G292" t="s">
        <v>971</v>
      </c>
    </row>
    <row r="293" spans="3:7">
      <c r="C293" t="s">
        <v>972</v>
      </c>
      <c r="D293" t="s">
        <v>973</v>
      </c>
      <c r="E293" t="s">
        <v>501</v>
      </c>
      <c r="F293" t="s">
        <v>501</v>
      </c>
      <c r="G293" t="s">
        <v>974</v>
      </c>
    </row>
    <row r="294" spans="5:7">
      <c r="E294" t="s">
        <v>501</v>
      </c>
      <c r="G294" t="s">
        <v>518</v>
      </c>
    </row>
    <row r="295" spans="2:7">
      <c r="B295" s="2" t="s">
        <v>82</v>
      </c>
      <c r="C295" t="s">
        <v>84</v>
      </c>
      <c r="E295" t="s">
        <v>501</v>
      </c>
      <c r="F295" t="s">
        <v>502</v>
      </c>
      <c r="G295" t="s">
        <v>501</v>
      </c>
    </row>
    <row r="296" spans="2:7">
      <c r="B296" s="2"/>
      <c r="C296" t="s">
        <v>503</v>
      </c>
      <c r="D296" t="s">
        <v>504</v>
      </c>
      <c r="E296" t="s">
        <v>501</v>
      </c>
      <c r="F296" t="s">
        <v>501</v>
      </c>
      <c r="G296" t="s">
        <v>505</v>
      </c>
    </row>
    <row r="297" spans="3:7">
      <c r="C297" t="s">
        <v>506</v>
      </c>
      <c r="D297" t="s">
        <v>507</v>
      </c>
      <c r="E297" t="s">
        <v>501</v>
      </c>
      <c r="F297" t="s">
        <v>501</v>
      </c>
      <c r="G297" t="s">
        <v>508</v>
      </c>
    </row>
    <row r="298" spans="3:7">
      <c r="C298" t="s">
        <v>509</v>
      </c>
      <c r="D298" t="s">
        <v>510</v>
      </c>
      <c r="E298" t="s">
        <v>501</v>
      </c>
      <c r="F298" t="s">
        <v>501</v>
      </c>
      <c r="G298" t="s">
        <v>511</v>
      </c>
    </row>
    <row r="299" spans="3:7">
      <c r="C299" t="s">
        <v>512</v>
      </c>
      <c r="D299" t="s">
        <v>513</v>
      </c>
      <c r="E299" t="s">
        <v>501</v>
      </c>
      <c r="F299" t="s">
        <v>501</v>
      </c>
      <c r="G299" t="s">
        <v>514</v>
      </c>
    </row>
    <row r="300" spans="3:7">
      <c r="C300" t="s">
        <v>515</v>
      </c>
      <c r="D300" t="s">
        <v>516</v>
      </c>
      <c r="E300" t="s">
        <v>501</v>
      </c>
      <c r="F300" t="s">
        <v>501</v>
      </c>
      <c r="G300" t="s">
        <v>517</v>
      </c>
    </row>
    <row r="301" spans="5:7">
      <c r="E301" t="s">
        <v>501</v>
      </c>
      <c r="G301" t="s">
        <v>660</v>
      </c>
    </row>
    <row r="302" ht="24" spans="1:7">
      <c r="A302" s="3" t="s">
        <v>975</v>
      </c>
      <c r="B302" s="1" t="s">
        <v>976</v>
      </c>
      <c r="E302" t="s">
        <v>977</v>
      </c>
      <c r="G302" t="s">
        <v>501</v>
      </c>
    </row>
    <row r="303" spans="2:7">
      <c r="B303" s="2" t="s">
        <v>82</v>
      </c>
      <c r="C303" t="s">
        <v>84</v>
      </c>
      <c r="E303" t="s">
        <v>501</v>
      </c>
      <c r="F303" t="s">
        <v>502</v>
      </c>
      <c r="G303" t="s">
        <v>501</v>
      </c>
    </row>
    <row r="304" spans="3:7">
      <c r="C304" t="s">
        <v>503</v>
      </c>
      <c r="D304" t="s">
        <v>504</v>
      </c>
      <c r="E304" t="s">
        <v>501</v>
      </c>
      <c r="F304" t="s">
        <v>501</v>
      </c>
      <c r="G304" t="s">
        <v>505</v>
      </c>
    </row>
    <row r="305" spans="3:7">
      <c r="C305" t="s">
        <v>506</v>
      </c>
      <c r="D305" t="s">
        <v>507</v>
      </c>
      <c r="E305" t="s">
        <v>501</v>
      </c>
      <c r="F305" t="s">
        <v>501</v>
      </c>
      <c r="G305" t="s">
        <v>508</v>
      </c>
    </row>
    <row r="306" spans="3:7">
      <c r="C306" t="s">
        <v>509</v>
      </c>
      <c r="D306" t="s">
        <v>510</v>
      </c>
      <c r="E306" t="s">
        <v>501</v>
      </c>
      <c r="F306" t="s">
        <v>501</v>
      </c>
      <c r="G306" t="s">
        <v>511</v>
      </c>
    </row>
    <row r="307" spans="3:7">
      <c r="C307" t="s">
        <v>512</v>
      </c>
      <c r="D307" t="s">
        <v>513</v>
      </c>
      <c r="E307" t="s">
        <v>501</v>
      </c>
      <c r="F307" t="s">
        <v>501</v>
      </c>
      <c r="G307" t="s">
        <v>514</v>
      </c>
    </row>
    <row r="308" spans="3:7">
      <c r="C308" t="s">
        <v>515</v>
      </c>
      <c r="D308" t="s">
        <v>516</v>
      </c>
      <c r="E308" t="s">
        <v>501</v>
      </c>
      <c r="F308" t="s">
        <v>501</v>
      </c>
      <c r="G308" t="s">
        <v>517</v>
      </c>
    </row>
    <row r="309" spans="5:7">
      <c r="E309" t="s">
        <v>501</v>
      </c>
      <c r="G309" t="s">
        <v>518</v>
      </c>
    </row>
    <row r="310" spans="2:7">
      <c r="B310" s="2" t="s">
        <v>419</v>
      </c>
      <c r="C310" t="s">
        <v>420</v>
      </c>
      <c r="E310" t="s">
        <v>501</v>
      </c>
      <c r="F310" t="s">
        <v>978</v>
      </c>
      <c r="G310" t="s">
        <v>501</v>
      </c>
    </row>
    <row r="311" spans="3:7">
      <c r="C311" t="s">
        <v>979</v>
      </c>
      <c r="D311" t="s">
        <v>980</v>
      </c>
      <c r="E311" t="s">
        <v>501</v>
      </c>
      <c r="F311" t="s">
        <v>501</v>
      </c>
      <c r="G311" t="s">
        <v>981</v>
      </c>
    </row>
    <row r="312" spans="3:7">
      <c r="C312" t="s">
        <v>982</v>
      </c>
      <c r="D312" t="s">
        <v>983</v>
      </c>
      <c r="E312" t="s">
        <v>501</v>
      </c>
      <c r="F312" t="s">
        <v>501</v>
      </c>
      <c r="G312" t="s">
        <v>984</v>
      </c>
    </row>
    <row r="313" spans="5:7">
      <c r="E313" t="s">
        <v>501</v>
      </c>
      <c r="G313" t="s">
        <v>518</v>
      </c>
    </row>
    <row r="314" spans="2:7">
      <c r="B314" s="2" t="s">
        <v>90</v>
      </c>
      <c r="C314" t="s">
        <v>527</v>
      </c>
      <c r="D314" t="s">
        <v>985</v>
      </c>
      <c r="E314" t="s">
        <v>501</v>
      </c>
      <c r="F314" t="s">
        <v>986</v>
      </c>
      <c r="G314" t="s">
        <v>987</v>
      </c>
    </row>
    <row r="315" spans="3:7">
      <c r="C315" t="s">
        <v>530</v>
      </c>
      <c r="D315" t="s">
        <v>988</v>
      </c>
      <c r="E315" t="s">
        <v>501</v>
      </c>
      <c r="F315" t="s">
        <v>501</v>
      </c>
      <c r="G315" t="s">
        <v>989</v>
      </c>
    </row>
    <row r="316" spans="5:7">
      <c r="E316" t="s">
        <v>501</v>
      </c>
      <c r="G316" t="s">
        <v>660</v>
      </c>
    </row>
    <row r="317" ht="24" spans="1:7">
      <c r="A317" t="s">
        <v>990</v>
      </c>
      <c r="B317" s="1" t="s">
        <v>991</v>
      </c>
      <c r="E317" t="s">
        <v>992</v>
      </c>
      <c r="G317" t="s">
        <v>501</v>
      </c>
    </row>
    <row r="318" spans="2:7">
      <c r="B318" s="2" t="s">
        <v>82</v>
      </c>
      <c r="C318" t="s">
        <v>84</v>
      </c>
      <c r="E318" t="s">
        <v>501</v>
      </c>
      <c r="F318" t="s">
        <v>502</v>
      </c>
      <c r="G318" t="s">
        <v>501</v>
      </c>
    </row>
    <row r="319" spans="3:7">
      <c r="C319" t="s">
        <v>503</v>
      </c>
      <c r="D319" t="s">
        <v>504</v>
      </c>
      <c r="E319" t="s">
        <v>501</v>
      </c>
      <c r="F319" t="s">
        <v>501</v>
      </c>
      <c r="G319" t="s">
        <v>505</v>
      </c>
    </row>
    <row r="320" spans="3:7">
      <c r="C320" t="s">
        <v>506</v>
      </c>
      <c r="D320" t="s">
        <v>507</v>
      </c>
      <c r="E320" t="s">
        <v>501</v>
      </c>
      <c r="F320" t="s">
        <v>501</v>
      </c>
      <c r="G320" t="s">
        <v>508</v>
      </c>
    </row>
    <row r="321" spans="3:7">
      <c r="C321" t="s">
        <v>509</v>
      </c>
      <c r="D321" t="s">
        <v>510</v>
      </c>
      <c r="E321" t="s">
        <v>501</v>
      </c>
      <c r="F321" t="s">
        <v>501</v>
      </c>
      <c r="G321" t="s">
        <v>511</v>
      </c>
    </row>
    <row r="322" spans="3:7">
      <c r="C322" t="s">
        <v>512</v>
      </c>
      <c r="D322" t="s">
        <v>513</v>
      </c>
      <c r="E322" t="s">
        <v>501</v>
      </c>
      <c r="F322" t="s">
        <v>501</v>
      </c>
      <c r="G322" t="s">
        <v>514</v>
      </c>
    </row>
    <row r="323" spans="3:7">
      <c r="C323" t="s">
        <v>515</v>
      </c>
      <c r="D323" t="s">
        <v>516</v>
      </c>
      <c r="E323" t="s">
        <v>501</v>
      </c>
      <c r="F323" t="s">
        <v>501</v>
      </c>
      <c r="G323" t="s">
        <v>517</v>
      </c>
    </row>
    <row r="324" spans="5:7">
      <c r="E324" t="s">
        <v>501</v>
      </c>
      <c r="G324" t="s">
        <v>518</v>
      </c>
    </row>
    <row r="325" spans="2:7">
      <c r="B325" t="s">
        <v>254</v>
      </c>
      <c r="C325" t="s">
        <v>993</v>
      </c>
      <c r="E325" t="s">
        <v>501</v>
      </c>
      <c r="F325" t="s">
        <v>994</v>
      </c>
      <c r="G325" t="s">
        <v>501</v>
      </c>
    </row>
    <row r="326" spans="3:7">
      <c r="C326" t="s">
        <v>995</v>
      </c>
      <c r="D326" t="s">
        <v>996</v>
      </c>
      <c r="E326" t="s">
        <v>501</v>
      </c>
      <c r="F326" t="s">
        <v>501</v>
      </c>
      <c r="G326" t="s">
        <v>997</v>
      </c>
    </row>
    <row r="327" spans="3:7">
      <c r="C327" t="s">
        <v>949</v>
      </c>
      <c r="D327" t="s">
        <v>705</v>
      </c>
      <c r="E327" t="s">
        <v>501</v>
      </c>
      <c r="F327" t="s">
        <v>501</v>
      </c>
      <c r="G327" t="s">
        <v>998</v>
      </c>
    </row>
    <row r="328" spans="3:7">
      <c r="C328" t="s">
        <v>999</v>
      </c>
      <c r="D328" t="s">
        <v>1000</v>
      </c>
      <c r="E328" t="s">
        <v>501</v>
      </c>
      <c r="F328" t="s">
        <v>501</v>
      </c>
      <c r="G328" t="s">
        <v>1001</v>
      </c>
    </row>
    <row r="329" spans="5:7">
      <c r="E329" t="s">
        <v>501</v>
      </c>
      <c r="G329" t="s">
        <v>518</v>
      </c>
    </row>
    <row r="330" spans="2:7">
      <c r="B330" t="s">
        <v>417</v>
      </c>
      <c r="C330" t="s">
        <v>418</v>
      </c>
      <c r="E330" t="s">
        <v>501</v>
      </c>
      <c r="F330" t="s">
        <v>932</v>
      </c>
      <c r="G330" t="s">
        <v>501</v>
      </c>
    </row>
    <row r="331" spans="3:7">
      <c r="C331" t="s">
        <v>1002</v>
      </c>
      <c r="D331" t="s">
        <v>1003</v>
      </c>
      <c r="E331" t="s">
        <v>501</v>
      </c>
      <c r="F331" t="s">
        <v>501</v>
      </c>
      <c r="G331" t="s">
        <v>1004</v>
      </c>
    </row>
    <row r="332" spans="3:7">
      <c r="C332" t="s">
        <v>1005</v>
      </c>
      <c r="D332" t="s">
        <v>1006</v>
      </c>
      <c r="E332" t="s">
        <v>501</v>
      </c>
      <c r="F332" t="s">
        <v>501</v>
      </c>
      <c r="G332" t="s">
        <v>1007</v>
      </c>
    </row>
    <row r="333" spans="3:7">
      <c r="C333" t="s">
        <v>1008</v>
      </c>
      <c r="D333" t="s">
        <v>1009</v>
      </c>
      <c r="E333" t="s">
        <v>501</v>
      </c>
      <c r="F333" t="s">
        <v>501</v>
      </c>
      <c r="G333" t="s">
        <v>1010</v>
      </c>
    </row>
    <row r="334" spans="7:7">
      <c r="G334" t="s">
        <v>1011</v>
      </c>
    </row>
    <row r="335" spans="5:5">
      <c r="E335" t="s">
        <v>1012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OKEX-V5</vt:lpstr>
      <vt:lpstr>OKEX-V5字典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zhangchunxi</dc:creator>
  <dcterms:created xsi:type="dcterms:W3CDTF">2021-03-17T13:04:00Z</dcterms:created>
  <dcterms:modified xsi:type="dcterms:W3CDTF">2021-03-25T15:48:08Z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