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DebrisConfig" sheetId="2" r:id="rId1"/>
    <sheet name="lookup" sheetId="1" r:id="rId2"/>
    <sheet name="编辑" sheetId="4" r:id="rId3"/>
    <sheet name="Sheet1" sheetId="5" r:id="rId4"/>
  </sheets>
  <definedNames>
    <definedName name="_xlnm._FilterDatabase" localSheetId="2" hidden="1">编辑!$H$1:$H$222</definedName>
  </definedNames>
  <calcPr calcId="144525" concurrentCalc="0"/>
</workbook>
</file>

<file path=xl/sharedStrings.xml><?xml version="1.0" encoding="utf-8"?>
<sst xmlns="http://schemas.openxmlformats.org/spreadsheetml/2006/main" count="499">
  <si>
    <t>ID</t>
  </si>
  <si>
    <t>ItemSubType</t>
  </si>
  <si>
    <t>Number</t>
  </si>
  <si>
    <t>Item</t>
  </si>
  <si>
    <t>ItemNumber</t>
  </si>
  <si>
    <t>IST_EmployeeDebris</t>
  </si>
  <si>
    <t>IST_BabyDebris</t>
  </si>
  <si>
    <t>IST_ItemDebris</t>
  </si>
  <si>
    <t>道具</t>
  </si>
  <si>
    <t>碎片ID</t>
  </si>
  <si>
    <t>碎了类型</t>
  </si>
  <si>
    <t>所需碎片数量</t>
  </si>
  <si>
    <t>合成所得道具ID</t>
  </si>
  <si>
    <t>所得道具数量</t>
  </si>
  <si>
    <t>伙伴</t>
  </si>
  <si>
    <t>IST_ItemDebris，道具</t>
  </si>
  <si>
    <t>宠物</t>
  </si>
  <si>
    <t>IST_BabyDebris，宠物</t>
  </si>
  <si>
    <t>IST_EmployeeDebris，伙伴</t>
  </si>
  <si>
    <t>对应</t>
  </si>
  <si>
    <t>类型</t>
  </si>
  <si>
    <t>品质</t>
  </si>
  <si>
    <t>Name</t>
  </si>
  <si>
    <t>碎片名</t>
  </si>
  <si>
    <t>icon</t>
  </si>
  <si>
    <t>数量</t>
  </si>
  <si>
    <t>描述</t>
  </si>
  <si>
    <t>光使徒 艾莉</t>
  </si>
  <si>
    <t>cw_xiao_shuxing1</t>
  </si>
  <si>
    <t>PE_White</t>
  </si>
  <si>
    <t>冥王 伯纳德</t>
  </si>
  <si>
    <t>PE_Green</t>
  </si>
  <si>
    <t>圣人 阿西特</t>
  </si>
  <si>
    <t>PE_Blue</t>
  </si>
  <si>
    <t>格拉神使 莫罗</t>
  </si>
  <si>
    <t>PE_Purple</t>
  </si>
  <si>
    <t>慧眼 阿苏拉</t>
  </si>
  <si>
    <t>PE_Orange</t>
  </si>
  <si>
    <t>布道者 阿鲁卡</t>
  </si>
  <si>
    <t>PE_Pink</t>
  </si>
  <si>
    <t>咒术女王 摩拉</t>
  </si>
  <si>
    <t>暗火 巴特门迪</t>
  </si>
  <si>
    <t>毒咒大师 蒙佐</t>
  </si>
  <si>
    <t>苦难的希特</t>
  </si>
  <si>
    <t>咒之学者 拉拉纳</t>
  </si>
  <si>
    <t>乱咒 西卡尔</t>
  </si>
  <si>
    <t>奥术玫瑰 卡娜</t>
  </si>
  <si>
    <t>幽火 阿巴斯</t>
  </si>
  <si>
    <t>原子闪电 菲斯</t>
  </si>
  <si>
    <t>血法师 席娜</t>
  </si>
  <si>
    <t>蜘蛛女 克莱尔</t>
  </si>
  <si>
    <t>女学徒 莫娜</t>
  </si>
  <si>
    <t>鹰眼 格隆</t>
  </si>
  <si>
    <t>神箭手 阿卡丽</t>
  </si>
  <si>
    <t>狙击手 昆丽尔</t>
  </si>
  <si>
    <t>魔羽箭 亚尔丽</t>
  </si>
  <si>
    <t>战场猎人 梅</t>
  </si>
  <si>
    <t>猎头人 卡莉</t>
  </si>
  <si>
    <t>女武神 吉娜</t>
  </si>
  <si>
    <t>战神 奎托斯</t>
  </si>
  <si>
    <t>爆裂拳 柯特</t>
  </si>
  <si>
    <t>无敌神拳 布恩</t>
  </si>
  <si>
    <t>暴力专家 帕克</t>
  </si>
  <si>
    <t>沙包 格伦</t>
  </si>
  <si>
    <t>佣兵女神 苏娜</t>
  </si>
  <si>
    <t>清道夫 阿拉贡</t>
  </si>
  <si>
    <t>冷血 莉莉丝</t>
  </si>
  <si>
    <t>残忍的米莉丝</t>
  </si>
  <si>
    <t>战场百合 汉娜</t>
  </si>
  <si>
    <t>逃兵 辛克亚</t>
  </si>
  <si>
    <t>剑圣 乔克</t>
  </si>
  <si>
    <t>女剑神 玛娜</t>
  </si>
  <si>
    <t>剑豪 里奥</t>
  </si>
  <si>
    <t>剑灵 汉姆高特</t>
  </si>
  <si>
    <t>荒野剑士 维恩</t>
  </si>
  <si>
    <t>硬汉剑士 克里</t>
  </si>
  <si>
    <t>至尊骑士费伦公爵</t>
  </si>
  <si>
    <t>玫瑰骑士安娜侯爵</t>
  </si>
  <si>
    <t>公理骑士卡蒂伯爵</t>
  </si>
  <si>
    <t>守护骑士乌诺子爵</t>
  </si>
  <si>
    <t>威严骑士穆勒男爵</t>
  </si>
  <si>
    <t>死亡骑士萨斯爵士</t>
  </si>
  <si>
    <t>刺客之王 艾奥</t>
  </si>
  <si>
    <t>猎杀者 西雅</t>
  </si>
  <si>
    <t>白狼大师 洛克</t>
  </si>
  <si>
    <t>乌鸦 雷瑞尔</t>
  </si>
  <si>
    <t>血之刃 哈穆雷</t>
  </si>
  <si>
    <t>失败者 隆多</t>
  </si>
  <si>
    <t>猩红女巫 梅丽</t>
  </si>
  <si>
    <t>巫王 汉克斯</t>
  </si>
  <si>
    <t>黑星 莫亚</t>
  </si>
  <si>
    <t>神宫巫女 安雅</t>
  </si>
  <si>
    <t>小巫婆 汉尼娜</t>
  </si>
  <si>
    <t>破坏专家 萨菲</t>
  </si>
  <si>
    <t>国宝</t>
  </si>
  <si>
    <t>哥布林</t>
  </si>
  <si>
    <t>树精</t>
  </si>
  <si>
    <t>僵尸</t>
  </si>
  <si>
    <t>海底龟</t>
  </si>
  <si>
    <t>阴影</t>
  </si>
  <si>
    <t>骷髅战士</t>
  </si>
  <si>
    <t>铁剪螃蟹</t>
  </si>
  <si>
    <t>毒蝎</t>
  </si>
  <si>
    <t>食人魔</t>
  </si>
  <si>
    <t>黑熊</t>
  </si>
  <si>
    <t>吸血海蝙蝠</t>
  </si>
  <si>
    <t>水鬼草</t>
  </si>
  <si>
    <t>泡沫软泥怪</t>
  </si>
  <si>
    <t>毒蘑菇</t>
  </si>
  <si>
    <t>鬼影</t>
  </si>
  <si>
    <t>怒熊</t>
  </si>
  <si>
    <t>怪怪箱</t>
  </si>
  <si>
    <t>水精魂</t>
  </si>
  <si>
    <t>臭臭花</t>
  </si>
  <si>
    <t>水鬼</t>
  </si>
  <si>
    <t>沙狼</t>
  </si>
  <si>
    <t>黑暗军团士兵</t>
  </si>
  <si>
    <t>火焰龟</t>
  </si>
  <si>
    <t>硬壳龟</t>
  </si>
  <si>
    <t>虎人</t>
  </si>
  <si>
    <t>猫妖</t>
  </si>
  <si>
    <t>罗刹</t>
  </si>
  <si>
    <t>猫人</t>
  </si>
  <si>
    <t>恶魔猫</t>
  </si>
  <si>
    <t>妖狐</t>
  </si>
  <si>
    <t>穴熊</t>
  </si>
  <si>
    <t>北极熊</t>
  </si>
  <si>
    <t>猫熊</t>
  </si>
  <si>
    <t>大地鼠</t>
  </si>
  <si>
    <t>火焰鼠</t>
  </si>
  <si>
    <t>宝石鼠</t>
  </si>
  <si>
    <t>水蓝鼠</t>
  </si>
  <si>
    <t>鼠王</t>
  </si>
  <si>
    <t>地狱看门犬</t>
  </si>
  <si>
    <t>地狱妖犬</t>
  </si>
  <si>
    <t>丧尸</t>
  </si>
  <si>
    <t>食尸鬼</t>
  </si>
  <si>
    <t>木乃伊</t>
  </si>
  <si>
    <t>血骷髅</t>
  </si>
  <si>
    <t>武装骷髅</t>
  </si>
  <si>
    <t>骷髅海盗</t>
  </si>
  <si>
    <t>亡灵</t>
  </si>
  <si>
    <t>小石像怪</t>
  </si>
  <si>
    <t>使魔</t>
  </si>
  <si>
    <t>水蓝鸟魔</t>
  </si>
  <si>
    <t>小恶魔</t>
  </si>
  <si>
    <t>丘比特</t>
  </si>
  <si>
    <t>小蝙蝠</t>
  </si>
  <si>
    <t>扫把蝙蝠</t>
  </si>
  <si>
    <t>水果蝙蝠</t>
  </si>
  <si>
    <t>恶魔蝙蝠</t>
  </si>
  <si>
    <t>天使蝙蝠</t>
  </si>
  <si>
    <t>大蝙蝠</t>
  </si>
  <si>
    <t>巨蝙蝠</t>
  </si>
  <si>
    <t>胖蝙蝠</t>
  </si>
  <si>
    <t>兔耳蝙蝠</t>
  </si>
  <si>
    <t>蓝蝎</t>
  </si>
  <si>
    <t>黄蝎</t>
  </si>
  <si>
    <t>杀人蜂</t>
  </si>
  <si>
    <t>异型蜂</t>
  </si>
  <si>
    <t>黄蜂</t>
  </si>
  <si>
    <t>死亡蜂</t>
  </si>
  <si>
    <t>螳螂</t>
  </si>
  <si>
    <t>杀人螳螂</t>
  </si>
  <si>
    <t>赤目螳螂</t>
  </si>
  <si>
    <t>死灰螳螂</t>
  </si>
  <si>
    <t>致命螳螂</t>
  </si>
  <si>
    <t>土蜘蛛</t>
  </si>
  <si>
    <t>水蜘蛛</t>
  </si>
  <si>
    <t>风蜘蛛</t>
  </si>
  <si>
    <t>死亡树精</t>
  </si>
  <si>
    <t>惨白树精</t>
  </si>
  <si>
    <t>冰冷树精</t>
  </si>
  <si>
    <t>沼泽树精</t>
  </si>
  <si>
    <t>妖草</t>
  </si>
  <si>
    <t>曼陀罗草</t>
  </si>
  <si>
    <t>绿色口臭鬼</t>
  </si>
  <si>
    <t>黄色口臭鬼</t>
  </si>
  <si>
    <t>红色口臭鬼</t>
  </si>
  <si>
    <t>凶暴仙人掌</t>
  </si>
  <si>
    <t>武术仙人掌</t>
  </si>
  <si>
    <t>印第安仙人掌</t>
  </si>
  <si>
    <t>火焰舞者</t>
  </si>
  <si>
    <t>史莱姆</t>
  </si>
  <si>
    <t>果冻史莱姆</t>
  </si>
  <si>
    <t>布丁史莱姆</t>
  </si>
  <si>
    <t>火精</t>
  </si>
  <si>
    <t>风精</t>
  </si>
  <si>
    <t>水精</t>
  </si>
  <si>
    <t>地精</t>
  </si>
  <si>
    <t>顽皮炸弹</t>
  </si>
  <si>
    <t>宝贝炸弹</t>
  </si>
  <si>
    <t>大炸弹</t>
  </si>
  <si>
    <t>飘浮炸弹</t>
  </si>
  <si>
    <t>丸子炸弹</t>
  </si>
  <si>
    <t>暗影</t>
  </si>
  <si>
    <t>血腥之刃</t>
  </si>
  <si>
    <t>杀龙之刃</t>
  </si>
  <si>
    <t>火焰之刃</t>
  </si>
  <si>
    <t>烈风之刃</t>
  </si>
  <si>
    <t>兔耳吓人箱</t>
  </si>
  <si>
    <t>绿蛙吓人盒</t>
  </si>
  <si>
    <t>纯白吓人箱</t>
  </si>
  <si>
    <t>冰怪</t>
  </si>
  <si>
    <t>石怪</t>
  </si>
  <si>
    <t>银怪</t>
  </si>
  <si>
    <t>金怪</t>
  </si>
  <si>
    <t>恶魔螃蟹</t>
  </si>
  <si>
    <t>水晶螃蟹</t>
  </si>
  <si>
    <t>黄金螃蟹</t>
  </si>
  <si>
    <t>蜥蝪战士</t>
  </si>
  <si>
    <t>蜥蝪斗士</t>
  </si>
  <si>
    <t>蜥蜴武士</t>
  </si>
  <si>
    <t>大地翼龙</t>
  </si>
  <si>
    <t>寒冰翼龙</t>
  </si>
  <si>
    <t>火焰翼龙</t>
  </si>
  <si>
    <t>烈风翼龙</t>
  </si>
  <si>
    <t>地龙蜥</t>
  </si>
  <si>
    <t>水龙蜥</t>
  </si>
  <si>
    <t>火龙蜥</t>
  </si>
  <si>
    <t>风龙蜥</t>
  </si>
  <si>
    <t>单眼巨人</t>
  </si>
  <si>
    <t>泰坦巨人</t>
  </si>
  <si>
    <t>亚特拉斯巨神</t>
  </si>
  <si>
    <t>盗贼</t>
  </si>
  <si>
    <t>山贼</t>
  </si>
  <si>
    <t>海贼</t>
  </si>
  <si>
    <t>鸟人</t>
  </si>
  <si>
    <t>幻歌妖</t>
  </si>
  <si>
    <t>烈风鸟人</t>
  </si>
  <si>
    <t>黑暗鸟人</t>
  </si>
  <si>
    <t>改造僵尸</t>
  </si>
  <si>
    <t>改造大地鼠</t>
  </si>
  <si>
    <t>改造扫把蝙蝠</t>
  </si>
  <si>
    <t>改造水蜘蛛</t>
  </si>
  <si>
    <t>改造绿色口臭鬼</t>
  </si>
  <si>
    <t>改造寒冰翼龙</t>
  </si>
  <si>
    <t>改造鸟人</t>
  </si>
  <si>
    <t>改造水蓝鸟魔</t>
  </si>
  <si>
    <t>改造地狱妖犬</t>
  </si>
  <si>
    <t>改造蓝蝎</t>
  </si>
  <si>
    <t>改造树精</t>
  </si>
  <si>
    <t>改造黄蜂</t>
  </si>
  <si>
    <t>盗匪菁英</t>
  </si>
  <si>
    <t>海巨龙</t>
  </si>
  <si>
    <t>巨人巴菁英</t>
  </si>
  <si>
    <t>牛头怪菁英</t>
  </si>
  <si>
    <t>魔族人白菁英</t>
  </si>
  <si>
    <t>斥候菁英</t>
  </si>
  <si>
    <t>沙巨龙</t>
  </si>
  <si>
    <t>魔族人红菁英</t>
  </si>
  <si>
    <t>远古黑龙</t>
  </si>
  <si>
    <t>魔族人黑菁英</t>
  </si>
  <si>
    <t>银龙</t>
  </si>
  <si>
    <t>死灵法师菁英</t>
  </si>
  <si>
    <t>Icon</t>
  </si>
  <si>
    <t>boyIcon02_icon</t>
  </si>
  <si>
    <t>niutouguai_icon</t>
  </si>
  <si>
    <t>gebulin_icon</t>
  </si>
  <si>
    <t>shilaimu_icon</t>
  </si>
  <si>
    <t>shuguai_icon</t>
  </si>
  <si>
    <t>xiongmao_icon</t>
  </si>
  <si>
    <t>chongwushi_icon</t>
  </si>
  <si>
    <t>player01_icon</t>
  </si>
  <si>
    <t>bianfu_icon</t>
  </si>
  <si>
    <t>mifeng_icon</t>
  </si>
  <si>
    <t>girl03_icon</t>
  </si>
  <si>
    <t>player02_icon</t>
  </si>
  <si>
    <t>yaocao_icon</t>
  </si>
  <si>
    <t>jiangshi_icon</t>
  </si>
  <si>
    <t>xianrenzhang_icon</t>
  </si>
  <si>
    <t>kouchougui_icon</t>
  </si>
  <si>
    <t>chunbai_icon</t>
  </si>
  <si>
    <t>shixiangguai_icon</t>
  </si>
  <si>
    <t>wugui_icon</t>
  </si>
  <si>
    <t>yingziguai_icon</t>
  </si>
  <si>
    <t>xiyi_icon</t>
  </si>
  <si>
    <t>huolang_icon</t>
  </si>
  <si>
    <t>boy01_icon</t>
  </si>
  <si>
    <t>xiong_icon</t>
  </si>
  <si>
    <t>pangxie_icon</t>
  </si>
  <si>
    <t>girl02_icon</t>
  </si>
  <si>
    <t>girl01_icon</t>
  </si>
  <si>
    <t>guowang_icon</t>
  </si>
  <si>
    <t>Make_icon</t>
  </si>
  <si>
    <t>Mangjianshi_icon</t>
  </si>
  <si>
    <t>Mushi_icon</t>
  </si>
  <si>
    <t>anna_icon</t>
  </si>
  <si>
    <t>maoren_icon</t>
  </si>
  <si>
    <t>qiangdao_icon</t>
  </si>
  <si>
    <t>huanglong_icon</t>
  </si>
  <si>
    <t>bianfu1_icon</t>
  </si>
  <si>
    <t>chengfaguai_icon</t>
  </si>
  <si>
    <t>hongfaguai_icon</t>
  </si>
  <si>
    <t>huangfaguai_icon</t>
  </si>
  <si>
    <t>jianglingguai_icon</t>
  </si>
  <si>
    <t>kuanggong_icon</t>
  </si>
  <si>
    <t>niaoren_icon</t>
  </si>
  <si>
    <t>nvlieren_icon</t>
  </si>
  <si>
    <t>zhizhu_icon</t>
  </si>
  <si>
    <t>laoshu_icon</t>
  </si>
  <si>
    <t>mogu_icon</t>
  </si>
  <si>
    <t>shouwei1_icon</t>
  </si>
  <si>
    <t>shouwei2_icon</t>
  </si>
  <si>
    <t>juren_icon</t>
  </si>
  <si>
    <t>boy07_icon</t>
  </si>
  <si>
    <t>guowangzuo_icon</t>
  </si>
  <si>
    <t>kaitoushixiang_icon</t>
  </si>
  <si>
    <t>girl07_icon</t>
  </si>
  <si>
    <t>boy05_icon</t>
  </si>
  <si>
    <t>boy06_icon</t>
  </si>
  <si>
    <t>Monster37_1_icon</t>
  </si>
  <si>
    <t>Monster37_2_icon</t>
  </si>
  <si>
    <t>Monster37_6_icon</t>
  </si>
  <si>
    <t>Monster37_7_icon</t>
  </si>
  <si>
    <t>Monster37_8_icon</t>
  </si>
  <si>
    <t>Monster13_12_icon</t>
  </si>
  <si>
    <t>Monster13_31_icon</t>
  </si>
  <si>
    <t>Monster13_53_icon</t>
  </si>
  <si>
    <t>color01_12_icon</t>
  </si>
  <si>
    <t>color01_31_icon</t>
  </si>
  <si>
    <t>color01_53_icon</t>
  </si>
  <si>
    <t>NPC_02_14_icon</t>
  </si>
  <si>
    <t>NPC_02_15_icon</t>
  </si>
  <si>
    <t>NPC_02_25_icon</t>
  </si>
  <si>
    <t>NPC_02_31_icon</t>
  </si>
  <si>
    <t>Monster32_1_icon</t>
  </si>
  <si>
    <t>Monster32_2_icon</t>
  </si>
  <si>
    <t>Monster32_5_icon</t>
  </si>
  <si>
    <t>kouchougui_12_icon</t>
  </si>
  <si>
    <t>kouchougui_13_icon</t>
  </si>
  <si>
    <t>kouchougui_38_icon</t>
  </si>
  <si>
    <t>ruanniguai_13_icon</t>
  </si>
  <si>
    <t>ruanniguai_21_icon</t>
  </si>
  <si>
    <t>ruanniguai_52_icon</t>
  </si>
  <si>
    <t>shuguai_12_icon</t>
  </si>
  <si>
    <t>shuguai_31_icon</t>
  </si>
  <si>
    <t>shuguai_35_icon</t>
  </si>
  <si>
    <t>shuguai_38_icon</t>
  </si>
  <si>
    <t>shuguai_52_icon</t>
  </si>
  <si>
    <t>Monster09_12_icon</t>
  </si>
  <si>
    <t>Monster09_21_icon</t>
  </si>
  <si>
    <t>Monster09_53_icon</t>
  </si>
  <si>
    <t>xianrenzhang_12_icon</t>
  </si>
  <si>
    <t>girlIcon01_icon</t>
  </si>
  <si>
    <t>boyIcon01_icon</t>
  </si>
  <si>
    <t>girlIcon02_icon</t>
  </si>
  <si>
    <t>boyIcon03_icon</t>
  </si>
  <si>
    <t>girl04_icon</t>
  </si>
  <si>
    <t>boy04_icon</t>
  </si>
  <si>
    <t>girl05_icon</t>
  </si>
  <si>
    <t>girl06_icon</t>
  </si>
  <si>
    <t>xianrenzhang_25_icon</t>
  </si>
  <si>
    <t>xianrenzhang_31_icon</t>
  </si>
  <si>
    <t>xianrenzhang_42_icon</t>
  </si>
  <si>
    <t>Monster21_2_icon</t>
  </si>
  <si>
    <t>Monster21_3_icon</t>
  </si>
  <si>
    <t>Monster21_5_icon</t>
  </si>
  <si>
    <t>zhadanmo_icon</t>
  </si>
  <si>
    <t>Monster20_12_icon</t>
  </si>
  <si>
    <t>Monster20_25_icon</t>
  </si>
  <si>
    <t>Monster20_35_icon</t>
  </si>
  <si>
    <t>Monster20_53_icon</t>
  </si>
  <si>
    <t>yaocao_12_icon</t>
  </si>
  <si>
    <t>yaocao_25_icon</t>
  </si>
  <si>
    <t>yaocao_53_icon</t>
  </si>
  <si>
    <t>kulouzhanshi_icon</t>
  </si>
  <si>
    <t>Monster6_12_icon</t>
  </si>
  <si>
    <t>Monster6_25_icon</t>
  </si>
  <si>
    <t>Monster6_31_icon</t>
  </si>
  <si>
    <t>Monster6_34_icon</t>
  </si>
  <si>
    <t>cunzhang1_icon</t>
  </si>
  <si>
    <t>baifaguai_icon</t>
  </si>
  <si>
    <t>baifaguai_1_icon</t>
  </si>
  <si>
    <t>baifaguai_2_icon</t>
  </si>
  <si>
    <t>baifaguai_3_icon</t>
  </si>
  <si>
    <t>bingguai_icon</t>
  </si>
  <si>
    <t>bingguai_1_icon</t>
  </si>
  <si>
    <t>bingguai_2_icon</t>
  </si>
  <si>
    <t>bingguai_3_icon</t>
  </si>
  <si>
    <t>jianguai_icon</t>
  </si>
  <si>
    <t>jianguai_1_icon</t>
  </si>
  <si>
    <t>jianguai_2_icon</t>
  </si>
  <si>
    <t>jianguai_3_icon</t>
  </si>
  <si>
    <t>bianfu1_1_icon</t>
  </si>
  <si>
    <t>bianfu1_2_icon</t>
  </si>
  <si>
    <t>bianfu1_3_icon</t>
  </si>
  <si>
    <t>bianfu1_4_icon</t>
  </si>
  <si>
    <t>bianfu_1_icon</t>
  </si>
  <si>
    <t>bianfu_2_icon</t>
  </si>
  <si>
    <t>bianfu_3_icon</t>
  </si>
  <si>
    <t>bianfu_4_icon</t>
  </si>
  <si>
    <t>bianfu_5_icon</t>
  </si>
  <si>
    <t>maoren_1_icon</t>
  </si>
  <si>
    <t>maoren_2_icon</t>
  </si>
  <si>
    <t>maoren_3_icon</t>
  </si>
  <si>
    <t>maoren_4_icon</t>
  </si>
  <si>
    <t>maoren_5_icon</t>
  </si>
  <si>
    <t>zhizhu_1_icon</t>
  </si>
  <si>
    <t>zhizhu_2_icon</t>
  </si>
  <si>
    <t>zhizhu_3_icon</t>
  </si>
  <si>
    <t>laoshu_1_icon</t>
  </si>
  <si>
    <t>laoshu_2_icon</t>
  </si>
  <si>
    <t>laoshu_3_icon</t>
  </si>
  <si>
    <t>laoshu_4_icon</t>
  </si>
  <si>
    <t>laoshu_5_icon</t>
  </si>
  <si>
    <t>qiangdao_1_icon</t>
  </si>
  <si>
    <t>qiangdao_2_icon</t>
  </si>
  <si>
    <t>qiangdao_3_icon</t>
  </si>
  <si>
    <t>niaoren_1_icon</t>
  </si>
  <si>
    <t>niaoren_2_icon</t>
  </si>
  <si>
    <t>niaoren_3_icon</t>
  </si>
  <si>
    <t>niaoren_4_icon</t>
  </si>
  <si>
    <t>wugui_1_icon</t>
  </si>
  <si>
    <t>wugui_2_icon</t>
  </si>
  <si>
    <t>gouxiong_1_icon</t>
  </si>
  <si>
    <t>gouxiong_2_icon</t>
  </si>
  <si>
    <t>gouxiong_3_icon</t>
  </si>
  <si>
    <t>gouxiong_4_icon</t>
  </si>
  <si>
    <t>mifeng_1_icon</t>
  </si>
  <si>
    <t>mifeng_2_icon</t>
  </si>
  <si>
    <t>mifeng_3_icon</t>
  </si>
  <si>
    <t>mifeng_4_icon</t>
  </si>
  <si>
    <t>pangxieguai_1_icon</t>
  </si>
  <si>
    <t>pangxieguai_2_icon</t>
  </si>
  <si>
    <t>pangxieguai_3_icon</t>
  </si>
  <si>
    <t>shixiangbianfu_1_icon</t>
  </si>
  <si>
    <t>shixiangbianfu_2_icon</t>
  </si>
  <si>
    <t>shixiangbianfu_3_icon</t>
  </si>
  <si>
    <t>shixiangbianfu_4_icon</t>
  </si>
  <si>
    <t>shixiangbianfu_5_icon</t>
  </si>
  <si>
    <t>xiezi_icon</t>
  </si>
  <si>
    <t>xiezi_1_icon</t>
  </si>
  <si>
    <t>xiezi_2_icon</t>
  </si>
  <si>
    <t>xiezi_3_icon</t>
  </si>
  <si>
    <t>youling_icon</t>
  </si>
  <si>
    <t>youling_1_icon</t>
  </si>
  <si>
    <t>youling_2_icon</t>
  </si>
  <si>
    <t>youling_3_icon</t>
  </si>
  <si>
    <t>ketuo_icon</t>
  </si>
  <si>
    <t>cunzhang2_icon</t>
  </si>
  <si>
    <t>boy04_1_icon</t>
  </si>
  <si>
    <t>boy04_2_icon</t>
  </si>
  <si>
    <t>boy05_1_icon</t>
  </si>
  <si>
    <t>boy05_2_icon</t>
  </si>
  <si>
    <t>boy06_1_icon</t>
  </si>
  <si>
    <t>boy06_2_icon</t>
  </si>
  <si>
    <t>boy07_1_icon</t>
  </si>
  <si>
    <t>boy07_2_icon</t>
  </si>
  <si>
    <t>girl04_1_icon</t>
  </si>
  <si>
    <t>girl04_2_icon</t>
  </si>
  <si>
    <t>girl05_1_icon</t>
  </si>
  <si>
    <t>girl05_2_icon</t>
  </si>
  <si>
    <t>girl06_1_icon</t>
  </si>
  <si>
    <t>girl06_2_icon</t>
  </si>
  <si>
    <t>girl07_1_icon</t>
  </si>
  <si>
    <t>girl07_2_icon</t>
  </si>
  <si>
    <t>boy08_icon</t>
  </si>
  <si>
    <t>yilong_icon</t>
  </si>
  <si>
    <t>yilong_1_icon</t>
  </si>
  <si>
    <t>yilong_2_icon</t>
  </si>
  <si>
    <t>yilong_3_icon</t>
  </si>
  <si>
    <t>yilong_4_icon</t>
  </si>
  <si>
    <t>xiyiren_icon</t>
  </si>
  <si>
    <t>xiyiren_1_icon</t>
  </si>
  <si>
    <t>xiyiren_2_icon</t>
  </si>
  <si>
    <t>xiyiren_3_icon</t>
  </si>
  <si>
    <t>shayingcike_icon</t>
  </si>
  <si>
    <t>tiejiaguai_icon</t>
  </si>
  <si>
    <t>tiejiaguai_1_icon</t>
  </si>
  <si>
    <t>tiejiaguai_2_icon</t>
  </si>
  <si>
    <t>tiejiaguai_3_icon</t>
  </si>
  <si>
    <t>tiejiaguai_4_icon</t>
  </si>
  <si>
    <t>tiejiaguai_5_icon</t>
  </si>
  <si>
    <t>nanrenzhe_icon</t>
  </si>
  <si>
    <t>nvfashi_icon</t>
  </si>
  <si>
    <t>tanglang_icon</t>
  </si>
  <si>
    <t>tanglang-1_icon</t>
  </si>
  <si>
    <t>tanglang-2_icon</t>
  </si>
  <si>
    <t>tanglang-3_icon</t>
  </si>
  <si>
    <t>tanglang-4_icon</t>
  </si>
  <si>
    <t>xiaochou_icon</t>
  </si>
  <si>
    <t>yuansu_1_icon</t>
  </si>
  <si>
    <t>yuansu_2_icon</t>
  </si>
  <si>
    <t>yuansu_3_icon</t>
  </si>
  <si>
    <t>yuansu_4_icon</t>
  </si>
  <si>
    <t>nvjiangjun_icon</t>
  </si>
  <si>
    <t>shixiang_icon</t>
  </si>
  <si>
    <t>nvyongbing_icon</t>
  </si>
  <si>
    <t>nvqishi_icon</t>
  </si>
  <si>
    <t>anheisenglv_icon</t>
  </si>
  <si>
    <t>shiweizhang_icon</t>
  </si>
  <si>
    <t>shamoyingxiong_icon</t>
  </si>
  <si>
    <t>hua01_icon</t>
  </si>
  <si>
    <t>hua02_icon</t>
  </si>
  <si>
    <t>hua03_icon</t>
  </si>
  <si>
    <t>shuzhuang_icon</t>
  </si>
  <si>
    <t>kuangshi_icon</t>
  </si>
  <si>
    <t>xiangzi_icon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</si>
</sst>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8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74"/>
  <sheetViews>
    <sheetView tabSelected="1" topLeftCell="A232" workbookViewId="0">
      <selection activeCell="H247" sqref="H247"/>
    </sheetView>
  </sheetViews>
  <sheetFormatPr defaultColWidth="9" defaultRowHeight="13.5" outlineLevelCol="4"/>
  <cols>
    <col min="1" max="1" width="9" style="24"/>
    <col min="2" max="2" width="22.375" customWidth="1"/>
    <col min="3" max="3" width="9" style="24" customWidth="1"/>
    <col min="4" max="4" width="12.375" customWidth="1"/>
  </cols>
  <sheetData>
    <row r="1" ht="33" spans="1: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</row>
    <row r="2" ht="16.5" spans="1:5">
      <c r="A2" s="8">
        <f>IF(编辑!A2="","",编辑!A2)</f>
        <v>102001</v>
      </c>
      <c r="B2" s="7" t="str">
        <f>VLOOKUP(编辑!C2,lookup!I:J,2,FALSE)</f>
        <v>IST_EmployeeDebris</v>
      </c>
      <c r="C2" s="7">
        <f>IF(编辑!H2="","",编辑!H2)</f>
        <v>80</v>
      </c>
      <c r="D2" s="26">
        <f>IF(编辑!B2="","",编辑!B2)</f>
        <v>2001</v>
      </c>
      <c r="E2" s="7">
        <v>1</v>
      </c>
    </row>
    <row r="3" ht="16.5" spans="1:5">
      <c r="A3" s="8">
        <f>IF(编辑!A3="","",编辑!A3)</f>
        <v>102002</v>
      </c>
      <c r="B3" s="7" t="str">
        <f>VLOOKUP(编辑!C3,lookup!I:J,2,FALSE)</f>
        <v>IST_EmployeeDebris</v>
      </c>
      <c r="C3" s="7">
        <f>IF(编辑!H3="","",编辑!H3)</f>
        <v>80</v>
      </c>
      <c r="D3" s="26">
        <f>IF(编辑!B3="","",编辑!B3)</f>
        <v>2002</v>
      </c>
      <c r="E3" s="7">
        <v>1</v>
      </c>
    </row>
    <row r="4" ht="16.5" spans="1:5">
      <c r="A4" s="8">
        <f>IF(编辑!A4="","",编辑!A4)</f>
        <v>102003</v>
      </c>
      <c r="B4" s="7" t="str">
        <f>VLOOKUP(编辑!C4,lookup!I:J,2,FALSE)</f>
        <v>IST_EmployeeDebris</v>
      </c>
      <c r="C4" s="7">
        <f>IF(编辑!H4="","",编辑!H4)</f>
        <v>60</v>
      </c>
      <c r="D4" s="26">
        <f>IF(编辑!B4="","",编辑!B4)</f>
        <v>2003</v>
      </c>
      <c r="E4" s="7">
        <v>1</v>
      </c>
    </row>
    <row r="5" ht="16.5" spans="1:5">
      <c r="A5" s="8">
        <f>IF(编辑!A5="","",编辑!A5)</f>
        <v>102004</v>
      </c>
      <c r="B5" s="7" t="str">
        <f>VLOOKUP(编辑!C5,lookup!I:J,2,FALSE)</f>
        <v>IST_EmployeeDebris</v>
      </c>
      <c r="C5" s="7">
        <f>IF(编辑!H5="","",编辑!H5)</f>
        <v>60</v>
      </c>
      <c r="D5" s="26">
        <f>IF(编辑!B5="","",编辑!B5)</f>
        <v>2004</v>
      </c>
      <c r="E5" s="7">
        <v>1</v>
      </c>
    </row>
    <row r="6" ht="16.5" spans="1:5">
      <c r="A6" s="8">
        <f>IF(编辑!A6="","",编辑!A6)</f>
        <v>102005</v>
      </c>
      <c r="B6" s="7" t="str">
        <f>VLOOKUP(编辑!C6,lookup!I:J,2,FALSE)</f>
        <v>IST_EmployeeDebris</v>
      </c>
      <c r="C6" s="7">
        <f>IF(编辑!H6="","",编辑!H6)</f>
        <v>40</v>
      </c>
      <c r="D6" s="26">
        <f>IF(编辑!B6="","",编辑!B6)</f>
        <v>2005</v>
      </c>
      <c r="E6" s="7">
        <v>1</v>
      </c>
    </row>
    <row r="7" ht="16.5" spans="1:5">
      <c r="A7" s="8">
        <f>IF(编辑!A7="","",编辑!A7)</f>
        <v>102006</v>
      </c>
      <c r="B7" s="7" t="str">
        <f>VLOOKUP(编辑!C7,lookup!I:J,2,FALSE)</f>
        <v>IST_EmployeeDebris</v>
      </c>
      <c r="C7" s="7">
        <f>IF(编辑!H7="","",编辑!H7)</f>
        <v>20</v>
      </c>
      <c r="D7" s="26">
        <f>IF(编辑!B7="","",编辑!B7)</f>
        <v>2006</v>
      </c>
      <c r="E7" s="7">
        <v>1</v>
      </c>
    </row>
    <row r="8" ht="16.5" spans="1:5">
      <c r="A8" s="8">
        <f>IF(编辑!A8="","",编辑!A8)</f>
        <v>102007</v>
      </c>
      <c r="B8" s="7" t="str">
        <f>VLOOKUP(编辑!C8,lookup!I:J,2,FALSE)</f>
        <v>IST_EmployeeDebris</v>
      </c>
      <c r="C8" s="7">
        <f>IF(编辑!H8="","",编辑!H8)</f>
        <v>80</v>
      </c>
      <c r="D8" s="26">
        <f>IF(编辑!B8="","",编辑!B8)</f>
        <v>2007</v>
      </c>
      <c r="E8" s="7">
        <v>1</v>
      </c>
    </row>
    <row r="9" ht="16.5" spans="1:5">
      <c r="A9" s="8">
        <f>IF(编辑!A9="","",编辑!A9)</f>
        <v>102008</v>
      </c>
      <c r="B9" s="7" t="str">
        <f>VLOOKUP(编辑!C9,lookup!I:J,2,FALSE)</f>
        <v>IST_EmployeeDebris</v>
      </c>
      <c r="C9" s="7">
        <f>IF(编辑!H9="","",编辑!H9)</f>
        <v>80</v>
      </c>
      <c r="D9" s="26">
        <f>IF(编辑!B9="","",编辑!B9)</f>
        <v>2008</v>
      </c>
      <c r="E9" s="7">
        <v>1</v>
      </c>
    </row>
    <row r="10" ht="16.5" spans="1:5">
      <c r="A10" s="8">
        <f>IF(编辑!A10="","",编辑!A10)</f>
        <v>102009</v>
      </c>
      <c r="B10" s="7" t="str">
        <f>VLOOKUP(编辑!C10,lookup!I:J,2,FALSE)</f>
        <v>IST_EmployeeDebris</v>
      </c>
      <c r="C10" s="7">
        <f>IF(编辑!H10="","",编辑!H10)</f>
        <v>60</v>
      </c>
      <c r="D10" s="26">
        <f>IF(编辑!B10="","",编辑!B10)</f>
        <v>2009</v>
      </c>
      <c r="E10" s="7">
        <v>1</v>
      </c>
    </row>
    <row r="11" ht="16.5" spans="1:5">
      <c r="A11" s="8">
        <f>IF(编辑!A11="","",编辑!A11)</f>
        <v>102010</v>
      </c>
      <c r="B11" s="7" t="str">
        <f>VLOOKUP(编辑!C11,lookup!I:J,2,FALSE)</f>
        <v>IST_EmployeeDebris</v>
      </c>
      <c r="C11" s="7">
        <f>IF(编辑!H11="","",编辑!H11)</f>
        <v>60</v>
      </c>
      <c r="D11" s="26">
        <f>IF(编辑!B11="","",编辑!B11)</f>
        <v>2010</v>
      </c>
      <c r="E11" s="7">
        <v>1</v>
      </c>
    </row>
    <row r="12" ht="16.5" spans="1:5">
      <c r="A12" s="8">
        <f>IF(编辑!A12="","",编辑!A12)</f>
        <v>102011</v>
      </c>
      <c r="B12" s="7" t="str">
        <f>VLOOKUP(编辑!C12,lookup!I:J,2,FALSE)</f>
        <v>IST_EmployeeDebris</v>
      </c>
      <c r="C12" s="7">
        <f>IF(编辑!H12="","",编辑!H12)</f>
        <v>40</v>
      </c>
      <c r="D12" s="26">
        <f>IF(编辑!B12="","",编辑!B12)</f>
        <v>2011</v>
      </c>
      <c r="E12" s="7">
        <v>1</v>
      </c>
    </row>
    <row r="13" ht="16.5" spans="1:5">
      <c r="A13" s="8">
        <f>IF(编辑!A13="","",编辑!A13)</f>
        <v>102012</v>
      </c>
      <c r="B13" s="7" t="str">
        <f>VLOOKUP(编辑!C13,lookup!I:J,2,FALSE)</f>
        <v>IST_EmployeeDebris</v>
      </c>
      <c r="C13" s="7">
        <f>IF(编辑!H13="","",编辑!H13)</f>
        <v>20</v>
      </c>
      <c r="D13" s="26">
        <f>IF(编辑!B13="","",编辑!B13)</f>
        <v>2012</v>
      </c>
      <c r="E13" s="7">
        <v>1</v>
      </c>
    </row>
    <row r="14" ht="16.5" spans="1:5">
      <c r="A14" s="8">
        <f>IF(编辑!A14="","",编辑!A14)</f>
        <v>102013</v>
      </c>
      <c r="B14" s="7" t="str">
        <f>VLOOKUP(编辑!C14,lookup!I:J,2,FALSE)</f>
        <v>IST_EmployeeDebris</v>
      </c>
      <c r="C14" s="7">
        <f>IF(编辑!H14="","",编辑!H14)</f>
        <v>80</v>
      </c>
      <c r="D14" s="26">
        <f>IF(编辑!B14="","",编辑!B14)</f>
        <v>2013</v>
      </c>
      <c r="E14" s="7">
        <v>1</v>
      </c>
    </row>
    <row r="15" ht="16.5" spans="1:5">
      <c r="A15" s="8">
        <f>IF(编辑!A15="","",编辑!A15)</f>
        <v>102014</v>
      </c>
      <c r="B15" s="7" t="str">
        <f>VLOOKUP(编辑!C15,lookup!I:J,2,FALSE)</f>
        <v>IST_EmployeeDebris</v>
      </c>
      <c r="C15" s="7">
        <f>IF(编辑!H15="","",编辑!H15)</f>
        <v>80</v>
      </c>
      <c r="D15" s="26">
        <f>IF(编辑!B15="","",编辑!B15)</f>
        <v>2014</v>
      </c>
      <c r="E15" s="7">
        <v>1</v>
      </c>
    </row>
    <row r="16" ht="16.5" spans="1:5">
      <c r="A16" s="8">
        <f>IF(编辑!A16="","",编辑!A16)</f>
        <v>102015</v>
      </c>
      <c r="B16" s="7" t="str">
        <f>VLOOKUP(编辑!C16,lookup!I:J,2,FALSE)</f>
        <v>IST_EmployeeDebris</v>
      </c>
      <c r="C16" s="7">
        <f>IF(编辑!H16="","",编辑!H16)</f>
        <v>60</v>
      </c>
      <c r="D16" s="26">
        <f>IF(编辑!B16="","",编辑!B16)</f>
        <v>2015</v>
      </c>
      <c r="E16" s="7">
        <v>1</v>
      </c>
    </row>
    <row r="17" ht="16.5" spans="1:5">
      <c r="A17" s="8">
        <f>IF(编辑!A17="","",编辑!A17)</f>
        <v>102016</v>
      </c>
      <c r="B17" s="7" t="str">
        <f>VLOOKUP(编辑!C17,lookup!I:J,2,FALSE)</f>
        <v>IST_EmployeeDebris</v>
      </c>
      <c r="C17" s="7">
        <f>IF(编辑!H17="","",编辑!H17)</f>
        <v>60</v>
      </c>
      <c r="D17" s="26">
        <f>IF(编辑!B17="","",编辑!B17)</f>
        <v>2016</v>
      </c>
      <c r="E17" s="7">
        <v>1</v>
      </c>
    </row>
    <row r="18" ht="16.5" spans="1:5">
      <c r="A18" s="8">
        <f>IF(编辑!A18="","",编辑!A18)</f>
        <v>102017</v>
      </c>
      <c r="B18" s="7" t="str">
        <f>VLOOKUP(编辑!C18,lookup!I:J,2,FALSE)</f>
        <v>IST_EmployeeDebris</v>
      </c>
      <c r="C18" s="7">
        <f>IF(编辑!H18="","",编辑!H18)</f>
        <v>40</v>
      </c>
      <c r="D18" s="26">
        <f>IF(编辑!B18="","",编辑!B18)</f>
        <v>2017</v>
      </c>
      <c r="E18" s="7">
        <v>1</v>
      </c>
    </row>
    <row r="19" ht="16.5" spans="1:5">
      <c r="A19" s="8">
        <f>IF(编辑!A19="","",编辑!A19)</f>
        <v>102018</v>
      </c>
      <c r="B19" s="7" t="str">
        <f>VLOOKUP(编辑!C19,lookup!I:J,2,FALSE)</f>
        <v>IST_EmployeeDebris</v>
      </c>
      <c r="C19" s="7">
        <f>IF(编辑!H19="","",编辑!H19)</f>
        <v>20</v>
      </c>
      <c r="D19" s="26">
        <f>IF(编辑!B19="","",编辑!B19)</f>
        <v>2018</v>
      </c>
      <c r="E19" s="7">
        <v>1</v>
      </c>
    </row>
    <row r="20" ht="16.5" spans="1:5">
      <c r="A20" s="8">
        <f>IF(编辑!A20="","",编辑!A20)</f>
        <v>102019</v>
      </c>
      <c r="B20" s="7" t="str">
        <f>VLOOKUP(编辑!C20,lookup!I:J,2,FALSE)</f>
        <v>IST_EmployeeDebris</v>
      </c>
      <c r="C20" s="7">
        <f>IF(编辑!H20="","",编辑!H20)</f>
        <v>80</v>
      </c>
      <c r="D20" s="26">
        <f>IF(编辑!B20="","",编辑!B20)</f>
        <v>2019</v>
      </c>
      <c r="E20" s="7">
        <v>1</v>
      </c>
    </row>
    <row r="21" ht="16.5" spans="1:5">
      <c r="A21" s="8">
        <f>IF(编辑!A21="","",编辑!A21)</f>
        <v>102020</v>
      </c>
      <c r="B21" s="7" t="str">
        <f>VLOOKUP(编辑!C21,lookup!I:J,2,FALSE)</f>
        <v>IST_EmployeeDebris</v>
      </c>
      <c r="C21" s="7">
        <f>IF(编辑!H21="","",编辑!H21)</f>
        <v>80</v>
      </c>
      <c r="D21" s="26">
        <f>IF(编辑!B21="","",编辑!B21)</f>
        <v>2020</v>
      </c>
      <c r="E21" s="7">
        <v>1</v>
      </c>
    </row>
    <row r="22" ht="16.5" spans="1:5">
      <c r="A22" s="8">
        <f>IF(编辑!A22="","",编辑!A22)</f>
        <v>102021</v>
      </c>
      <c r="B22" s="7" t="str">
        <f>VLOOKUP(编辑!C22,lookup!I:J,2,FALSE)</f>
        <v>IST_EmployeeDebris</v>
      </c>
      <c r="C22" s="7">
        <f>IF(编辑!H22="","",编辑!H22)</f>
        <v>60</v>
      </c>
      <c r="D22" s="26">
        <f>IF(编辑!B22="","",编辑!B22)</f>
        <v>2021</v>
      </c>
      <c r="E22" s="7">
        <v>1</v>
      </c>
    </row>
    <row r="23" ht="16.5" spans="1:5">
      <c r="A23" s="8">
        <f>IF(编辑!A23="","",编辑!A23)</f>
        <v>102022</v>
      </c>
      <c r="B23" s="7" t="str">
        <f>VLOOKUP(编辑!C23,lookup!I:J,2,FALSE)</f>
        <v>IST_EmployeeDebris</v>
      </c>
      <c r="C23" s="7">
        <f>IF(编辑!H23="","",编辑!H23)</f>
        <v>60</v>
      </c>
      <c r="D23" s="26">
        <f>IF(编辑!B23="","",编辑!B23)</f>
        <v>2022</v>
      </c>
      <c r="E23" s="7">
        <v>1</v>
      </c>
    </row>
    <row r="24" ht="16.5" spans="1:5">
      <c r="A24" s="8">
        <f>IF(编辑!A24="","",编辑!A24)</f>
        <v>102023</v>
      </c>
      <c r="B24" s="7" t="str">
        <f>VLOOKUP(编辑!C24,lookup!I:J,2,FALSE)</f>
        <v>IST_EmployeeDebris</v>
      </c>
      <c r="C24" s="7">
        <f>IF(编辑!H24="","",编辑!H24)</f>
        <v>40</v>
      </c>
      <c r="D24" s="26">
        <f>IF(编辑!B24="","",编辑!B24)</f>
        <v>2023</v>
      </c>
      <c r="E24" s="7">
        <v>1</v>
      </c>
    </row>
    <row r="25" ht="16.5" spans="1:5">
      <c r="A25" s="8">
        <f>IF(编辑!A25="","",编辑!A25)</f>
        <v>102024</v>
      </c>
      <c r="B25" s="7" t="str">
        <f>VLOOKUP(编辑!C25,lookup!I:J,2,FALSE)</f>
        <v>IST_EmployeeDebris</v>
      </c>
      <c r="C25" s="7">
        <f>IF(编辑!H25="","",编辑!H25)</f>
        <v>20</v>
      </c>
      <c r="D25" s="26">
        <f>IF(编辑!B25="","",编辑!B25)</f>
        <v>2024</v>
      </c>
      <c r="E25" s="7">
        <v>1</v>
      </c>
    </row>
    <row r="26" ht="16.5" spans="1:5">
      <c r="A26" s="8">
        <f>IF(编辑!A26="","",编辑!A26)</f>
        <v>102025</v>
      </c>
      <c r="B26" s="7" t="str">
        <f>VLOOKUP(编辑!C26,lookup!I:J,2,FALSE)</f>
        <v>IST_EmployeeDebris</v>
      </c>
      <c r="C26" s="7">
        <f>IF(编辑!H26="","",编辑!H26)</f>
        <v>80</v>
      </c>
      <c r="D26" s="26">
        <f>IF(编辑!B26="","",编辑!B26)</f>
        <v>2025</v>
      </c>
      <c r="E26" s="7">
        <v>1</v>
      </c>
    </row>
    <row r="27" ht="16.5" spans="1:5">
      <c r="A27" s="8">
        <f>IF(编辑!A27="","",编辑!A27)</f>
        <v>102026</v>
      </c>
      <c r="B27" s="7" t="str">
        <f>VLOOKUP(编辑!C27,lookup!I:J,2,FALSE)</f>
        <v>IST_EmployeeDebris</v>
      </c>
      <c r="C27" s="7">
        <f>IF(编辑!H27="","",编辑!H27)</f>
        <v>80</v>
      </c>
      <c r="D27" s="26">
        <f>IF(编辑!B27="","",编辑!B27)</f>
        <v>2026</v>
      </c>
      <c r="E27" s="7">
        <v>1</v>
      </c>
    </row>
    <row r="28" ht="16.5" spans="1:5">
      <c r="A28" s="8">
        <f>IF(编辑!A28="","",编辑!A28)</f>
        <v>102027</v>
      </c>
      <c r="B28" s="7" t="str">
        <f>VLOOKUP(编辑!C28,lookup!I:J,2,FALSE)</f>
        <v>IST_EmployeeDebris</v>
      </c>
      <c r="C28" s="7">
        <f>IF(编辑!H28="","",编辑!H28)</f>
        <v>60</v>
      </c>
      <c r="D28" s="26">
        <f>IF(编辑!B28="","",编辑!B28)</f>
        <v>2027</v>
      </c>
      <c r="E28" s="7">
        <v>1</v>
      </c>
    </row>
    <row r="29" ht="16.5" spans="1:5">
      <c r="A29" s="8">
        <f>IF(编辑!A29="","",编辑!A29)</f>
        <v>102028</v>
      </c>
      <c r="B29" s="7" t="str">
        <f>VLOOKUP(编辑!C29,lookup!I:J,2,FALSE)</f>
        <v>IST_EmployeeDebris</v>
      </c>
      <c r="C29" s="7">
        <f>IF(编辑!H29="","",编辑!H29)</f>
        <v>60</v>
      </c>
      <c r="D29" s="26">
        <f>IF(编辑!B29="","",编辑!B29)</f>
        <v>2028</v>
      </c>
      <c r="E29" s="7">
        <v>1</v>
      </c>
    </row>
    <row r="30" ht="16.5" spans="1:5">
      <c r="A30" s="8">
        <f>IF(编辑!A30="","",编辑!A30)</f>
        <v>102029</v>
      </c>
      <c r="B30" s="7" t="str">
        <f>VLOOKUP(编辑!C30,lookup!I:J,2,FALSE)</f>
        <v>IST_EmployeeDebris</v>
      </c>
      <c r="C30" s="7">
        <f>IF(编辑!H30="","",编辑!H30)</f>
        <v>40</v>
      </c>
      <c r="D30" s="26">
        <f>IF(编辑!B30="","",编辑!B30)</f>
        <v>2029</v>
      </c>
      <c r="E30" s="7">
        <v>1</v>
      </c>
    </row>
    <row r="31" ht="16.5" spans="1:5">
      <c r="A31" s="8">
        <f>IF(编辑!A31="","",编辑!A31)</f>
        <v>102030</v>
      </c>
      <c r="B31" s="7" t="str">
        <f>VLOOKUP(编辑!C31,lookup!I:J,2,FALSE)</f>
        <v>IST_EmployeeDebris</v>
      </c>
      <c r="C31" s="7">
        <f>IF(编辑!H31="","",编辑!H31)</f>
        <v>20</v>
      </c>
      <c r="D31" s="26">
        <f>IF(编辑!B31="","",编辑!B31)</f>
        <v>2030</v>
      </c>
      <c r="E31" s="7">
        <v>1</v>
      </c>
    </row>
    <row r="32" ht="16.5" spans="1:5">
      <c r="A32" s="8">
        <f>IF(编辑!A32="","",编辑!A32)</f>
        <v>102031</v>
      </c>
      <c r="B32" s="7" t="str">
        <f>VLOOKUP(编辑!C32,lookup!I:J,2,FALSE)</f>
        <v>IST_EmployeeDebris</v>
      </c>
      <c r="C32" s="7">
        <f>IF(编辑!H32="","",编辑!H32)</f>
        <v>80</v>
      </c>
      <c r="D32" s="26">
        <f>IF(编辑!B32="","",编辑!B32)</f>
        <v>2031</v>
      </c>
      <c r="E32" s="7">
        <v>1</v>
      </c>
    </row>
    <row r="33" ht="16.5" spans="1:5">
      <c r="A33" s="8">
        <f>IF(编辑!A33="","",编辑!A33)</f>
        <v>102032</v>
      </c>
      <c r="B33" s="7" t="str">
        <f>VLOOKUP(编辑!C33,lookup!I:J,2,FALSE)</f>
        <v>IST_EmployeeDebris</v>
      </c>
      <c r="C33" s="7">
        <f>IF(编辑!H33="","",编辑!H33)</f>
        <v>80</v>
      </c>
      <c r="D33" s="26">
        <f>IF(编辑!B33="","",编辑!B33)</f>
        <v>2032</v>
      </c>
      <c r="E33" s="7">
        <v>1</v>
      </c>
    </row>
    <row r="34" ht="16.5" spans="1:5">
      <c r="A34" s="8">
        <f>IF(编辑!A34="","",编辑!A34)</f>
        <v>102033</v>
      </c>
      <c r="B34" s="7" t="str">
        <f>VLOOKUP(编辑!C34,lookup!I:J,2,FALSE)</f>
        <v>IST_EmployeeDebris</v>
      </c>
      <c r="C34" s="7">
        <f>IF(编辑!H34="","",编辑!H34)</f>
        <v>60</v>
      </c>
      <c r="D34" s="26">
        <f>IF(编辑!B34="","",编辑!B34)</f>
        <v>2033</v>
      </c>
      <c r="E34" s="7">
        <v>1</v>
      </c>
    </row>
    <row r="35" ht="16.5" spans="1:5">
      <c r="A35" s="8">
        <f>IF(编辑!A35="","",编辑!A35)</f>
        <v>102034</v>
      </c>
      <c r="B35" s="7" t="str">
        <f>VLOOKUP(编辑!C35,lookup!I:J,2,FALSE)</f>
        <v>IST_EmployeeDebris</v>
      </c>
      <c r="C35" s="7">
        <f>IF(编辑!H35="","",编辑!H35)</f>
        <v>60</v>
      </c>
      <c r="D35" s="26">
        <f>IF(编辑!B35="","",编辑!B35)</f>
        <v>2034</v>
      </c>
      <c r="E35" s="7">
        <v>1</v>
      </c>
    </row>
    <row r="36" ht="16.5" spans="1:5">
      <c r="A36" s="8">
        <f>IF(编辑!A36="","",编辑!A36)</f>
        <v>102035</v>
      </c>
      <c r="B36" s="7" t="str">
        <f>VLOOKUP(编辑!C36,lookup!I:J,2,FALSE)</f>
        <v>IST_EmployeeDebris</v>
      </c>
      <c r="C36" s="7">
        <f>IF(编辑!H36="","",编辑!H36)</f>
        <v>40</v>
      </c>
      <c r="D36" s="26">
        <f>IF(编辑!B36="","",编辑!B36)</f>
        <v>2035</v>
      </c>
      <c r="E36" s="7">
        <v>1</v>
      </c>
    </row>
    <row r="37" ht="16.5" spans="1:5">
      <c r="A37" s="8">
        <f>IF(编辑!A37="","",编辑!A37)</f>
        <v>102036</v>
      </c>
      <c r="B37" s="7" t="str">
        <f>VLOOKUP(编辑!C37,lookup!I:J,2,FALSE)</f>
        <v>IST_EmployeeDebris</v>
      </c>
      <c r="C37" s="7">
        <f>IF(编辑!H37="","",编辑!H37)</f>
        <v>20</v>
      </c>
      <c r="D37" s="26">
        <f>IF(编辑!B37="","",编辑!B37)</f>
        <v>2036</v>
      </c>
      <c r="E37" s="7">
        <v>1</v>
      </c>
    </row>
    <row r="38" ht="16.5" spans="1:5">
      <c r="A38" s="8">
        <f>IF(编辑!A38="","",编辑!A38)</f>
        <v>102037</v>
      </c>
      <c r="B38" s="7" t="str">
        <f>VLOOKUP(编辑!C38,lookup!I:J,2,FALSE)</f>
        <v>IST_EmployeeDebris</v>
      </c>
      <c r="C38" s="7">
        <f>IF(编辑!H38="","",编辑!H38)</f>
        <v>80</v>
      </c>
      <c r="D38" s="26">
        <f>IF(编辑!B38="","",编辑!B38)</f>
        <v>2037</v>
      </c>
      <c r="E38" s="7">
        <v>1</v>
      </c>
    </row>
    <row r="39" ht="16.5" spans="1:5">
      <c r="A39" s="8">
        <f>IF(编辑!A39="","",编辑!A39)</f>
        <v>102038</v>
      </c>
      <c r="B39" s="7" t="str">
        <f>VLOOKUP(编辑!C39,lookup!I:J,2,FALSE)</f>
        <v>IST_EmployeeDebris</v>
      </c>
      <c r="C39" s="7">
        <f>IF(编辑!H39="","",编辑!H39)</f>
        <v>80</v>
      </c>
      <c r="D39" s="26">
        <f>IF(编辑!B39="","",编辑!B39)</f>
        <v>2038</v>
      </c>
      <c r="E39" s="7">
        <v>1</v>
      </c>
    </row>
    <row r="40" ht="16.5" spans="1:5">
      <c r="A40" s="8">
        <f>IF(编辑!A40="","",编辑!A40)</f>
        <v>102039</v>
      </c>
      <c r="B40" s="7" t="str">
        <f>VLOOKUP(编辑!C40,lookup!I:J,2,FALSE)</f>
        <v>IST_EmployeeDebris</v>
      </c>
      <c r="C40" s="7">
        <f>IF(编辑!H40="","",编辑!H40)</f>
        <v>60</v>
      </c>
      <c r="D40" s="26">
        <f>IF(编辑!B40="","",编辑!B40)</f>
        <v>2039</v>
      </c>
      <c r="E40" s="7">
        <v>1</v>
      </c>
    </row>
    <row r="41" ht="16.5" spans="1:5">
      <c r="A41" s="8">
        <f>IF(编辑!A41="","",编辑!A41)</f>
        <v>102040</v>
      </c>
      <c r="B41" s="7" t="str">
        <f>VLOOKUP(编辑!C41,lookup!I:J,2,FALSE)</f>
        <v>IST_EmployeeDebris</v>
      </c>
      <c r="C41" s="7">
        <f>IF(编辑!H41="","",编辑!H41)</f>
        <v>60</v>
      </c>
      <c r="D41" s="26">
        <f>IF(编辑!B41="","",编辑!B41)</f>
        <v>2040</v>
      </c>
      <c r="E41" s="7">
        <v>1</v>
      </c>
    </row>
    <row r="42" ht="16.5" spans="1:5">
      <c r="A42" s="8">
        <f>IF(编辑!A42="","",编辑!A42)</f>
        <v>102041</v>
      </c>
      <c r="B42" s="7" t="str">
        <f>VLOOKUP(编辑!C42,lookup!I:J,2,FALSE)</f>
        <v>IST_EmployeeDebris</v>
      </c>
      <c r="C42" s="7">
        <f>IF(编辑!H42="","",编辑!H42)</f>
        <v>40</v>
      </c>
      <c r="D42" s="26">
        <f>IF(编辑!B42="","",编辑!B42)</f>
        <v>2041</v>
      </c>
      <c r="E42" s="7">
        <v>1</v>
      </c>
    </row>
    <row r="43" ht="16.5" spans="1:5">
      <c r="A43" s="8">
        <f>IF(编辑!A43="","",编辑!A43)</f>
        <v>102042</v>
      </c>
      <c r="B43" s="7" t="str">
        <f>VLOOKUP(编辑!C43,lookup!I:J,2,FALSE)</f>
        <v>IST_EmployeeDebris</v>
      </c>
      <c r="C43" s="7">
        <f>IF(编辑!H43="","",编辑!H43)</f>
        <v>20</v>
      </c>
      <c r="D43" s="26">
        <f>IF(编辑!B43="","",编辑!B43)</f>
        <v>2042</v>
      </c>
      <c r="E43" s="7">
        <v>1</v>
      </c>
    </row>
    <row r="44" ht="16.5" spans="1:5">
      <c r="A44" s="8">
        <f>IF(编辑!A44="","",编辑!A44)</f>
        <v>102043</v>
      </c>
      <c r="B44" s="7" t="str">
        <f>VLOOKUP(编辑!C44,lookup!I:J,2,FALSE)</f>
        <v>IST_EmployeeDebris</v>
      </c>
      <c r="C44" s="7">
        <f>IF(编辑!H44="","",编辑!H44)</f>
        <v>80</v>
      </c>
      <c r="D44" s="26">
        <f>IF(编辑!B44="","",编辑!B44)</f>
        <v>2043</v>
      </c>
      <c r="E44" s="7">
        <v>1</v>
      </c>
    </row>
    <row r="45" ht="16.5" spans="1:5">
      <c r="A45" s="8">
        <f>IF(编辑!A45="","",编辑!A45)</f>
        <v>102044</v>
      </c>
      <c r="B45" s="7" t="str">
        <f>VLOOKUP(编辑!C45,lookup!I:J,2,FALSE)</f>
        <v>IST_EmployeeDebris</v>
      </c>
      <c r="C45" s="7">
        <f>IF(编辑!H45="","",编辑!H45)</f>
        <v>80</v>
      </c>
      <c r="D45" s="26">
        <f>IF(编辑!B45="","",编辑!B45)</f>
        <v>2044</v>
      </c>
      <c r="E45" s="7">
        <v>1</v>
      </c>
    </row>
    <row r="46" ht="16.5" spans="1:5">
      <c r="A46" s="8">
        <f>IF(编辑!A46="","",编辑!A46)</f>
        <v>102045</v>
      </c>
      <c r="B46" s="7" t="str">
        <f>VLOOKUP(编辑!C46,lookup!I:J,2,FALSE)</f>
        <v>IST_EmployeeDebris</v>
      </c>
      <c r="C46" s="7">
        <f>IF(编辑!H46="","",编辑!H46)</f>
        <v>60</v>
      </c>
      <c r="D46" s="26">
        <f>IF(编辑!B46="","",编辑!B46)</f>
        <v>2045</v>
      </c>
      <c r="E46" s="7">
        <v>1</v>
      </c>
    </row>
    <row r="47" ht="16.5" spans="1:5">
      <c r="A47" s="8">
        <f>IF(编辑!A47="","",编辑!A47)</f>
        <v>102046</v>
      </c>
      <c r="B47" s="7" t="str">
        <f>VLOOKUP(编辑!C47,lookup!I:J,2,FALSE)</f>
        <v>IST_EmployeeDebris</v>
      </c>
      <c r="C47" s="7">
        <f>IF(编辑!H47="","",编辑!H47)</f>
        <v>60</v>
      </c>
      <c r="D47" s="26">
        <f>IF(编辑!B47="","",编辑!B47)</f>
        <v>2046</v>
      </c>
      <c r="E47" s="7">
        <v>1</v>
      </c>
    </row>
    <row r="48" ht="16.5" spans="1:5">
      <c r="A48" s="8">
        <f>IF(编辑!A48="","",编辑!A48)</f>
        <v>102047</v>
      </c>
      <c r="B48" s="7" t="str">
        <f>VLOOKUP(编辑!C48,lookup!I:J,2,FALSE)</f>
        <v>IST_EmployeeDebris</v>
      </c>
      <c r="C48" s="7">
        <f>IF(编辑!H48="","",编辑!H48)</f>
        <v>40</v>
      </c>
      <c r="D48" s="26">
        <f>IF(编辑!B48="","",编辑!B48)</f>
        <v>2047</v>
      </c>
      <c r="E48" s="7">
        <v>1</v>
      </c>
    </row>
    <row r="49" ht="16.5" spans="1:5">
      <c r="A49" s="8">
        <f>IF(编辑!A49="","",编辑!A49)</f>
        <v>102048</v>
      </c>
      <c r="B49" s="7" t="str">
        <f>VLOOKUP(编辑!C49,lookup!I:J,2,FALSE)</f>
        <v>IST_EmployeeDebris</v>
      </c>
      <c r="C49" s="7">
        <f>IF(编辑!H49="","",编辑!H49)</f>
        <v>20</v>
      </c>
      <c r="D49" s="26">
        <f>IF(编辑!B49="","",编辑!B49)</f>
        <v>2048</v>
      </c>
      <c r="E49" s="7">
        <v>1</v>
      </c>
    </row>
    <row r="50" ht="16.5" spans="1:5">
      <c r="A50" s="8">
        <f>IF(编辑!A50="","",编辑!A50)</f>
        <v>102049</v>
      </c>
      <c r="B50" s="7" t="str">
        <f>VLOOKUP(编辑!C50,lookup!I:J,2,FALSE)</f>
        <v>IST_EmployeeDebris</v>
      </c>
      <c r="C50" s="7">
        <f>IF(编辑!H50="","",编辑!H50)</f>
        <v>80</v>
      </c>
      <c r="D50" s="26">
        <f>IF(编辑!B50="","",编辑!B50)</f>
        <v>2049</v>
      </c>
      <c r="E50" s="7">
        <v>1</v>
      </c>
    </row>
    <row r="51" ht="16.5" spans="1:5">
      <c r="A51" s="8">
        <f>IF(编辑!A51="","",编辑!A51)</f>
        <v>102050</v>
      </c>
      <c r="B51" s="7" t="str">
        <f>VLOOKUP(编辑!C51,lookup!I:J,2,FALSE)</f>
        <v>IST_EmployeeDebris</v>
      </c>
      <c r="C51" s="7">
        <f>IF(编辑!H51="","",编辑!H51)</f>
        <v>80</v>
      </c>
      <c r="D51" s="26">
        <f>IF(编辑!B51="","",编辑!B51)</f>
        <v>2050</v>
      </c>
      <c r="E51" s="7">
        <v>1</v>
      </c>
    </row>
    <row r="52" ht="16.5" spans="1:5">
      <c r="A52" s="8">
        <f>IF(编辑!A52="","",编辑!A52)</f>
        <v>102051</v>
      </c>
      <c r="B52" s="7" t="str">
        <f>VLOOKUP(编辑!C52,lookup!I:J,2,FALSE)</f>
        <v>IST_EmployeeDebris</v>
      </c>
      <c r="C52" s="7">
        <f>IF(编辑!H52="","",编辑!H52)</f>
        <v>60</v>
      </c>
      <c r="D52" s="26">
        <f>IF(编辑!B52="","",编辑!B52)</f>
        <v>2051</v>
      </c>
      <c r="E52" s="7">
        <v>1</v>
      </c>
    </row>
    <row r="53" ht="16.5" spans="1:5">
      <c r="A53" s="8">
        <f>IF(编辑!A53="","",编辑!A53)</f>
        <v>102052</v>
      </c>
      <c r="B53" s="7" t="str">
        <f>VLOOKUP(编辑!C53,lookup!I:J,2,FALSE)</f>
        <v>IST_EmployeeDebris</v>
      </c>
      <c r="C53" s="7">
        <f>IF(编辑!H53="","",编辑!H53)</f>
        <v>60</v>
      </c>
      <c r="D53" s="26">
        <f>IF(编辑!B53="","",编辑!B53)</f>
        <v>2052</v>
      </c>
      <c r="E53" s="7">
        <v>1</v>
      </c>
    </row>
    <row r="54" ht="16.5" spans="1:5">
      <c r="A54" s="8">
        <f>IF(编辑!A54="","",编辑!A54)</f>
        <v>102053</v>
      </c>
      <c r="B54" s="7" t="str">
        <f>VLOOKUP(编辑!C54,lookup!I:J,2,FALSE)</f>
        <v>IST_EmployeeDebris</v>
      </c>
      <c r="C54" s="7">
        <f>IF(编辑!H54="","",编辑!H54)</f>
        <v>40</v>
      </c>
      <c r="D54" s="26">
        <f>IF(编辑!B54="","",编辑!B54)</f>
        <v>2053</v>
      </c>
      <c r="E54" s="7">
        <v>1</v>
      </c>
    </row>
    <row r="55" ht="16.5" spans="1:5">
      <c r="A55" s="8">
        <f>IF(编辑!A55="","",编辑!A55)</f>
        <v>102054</v>
      </c>
      <c r="B55" s="7" t="str">
        <f>VLOOKUP(编辑!C55,lookup!I:J,2,FALSE)</f>
        <v>IST_EmployeeDebris</v>
      </c>
      <c r="C55" s="7">
        <f>IF(编辑!H55="","",编辑!H55)</f>
        <v>20</v>
      </c>
      <c r="D55" s="26">
        <f>IF(编辑!B55="","",编辑!B55)</f>
        <v>2054</v>
      </c>
      <c r="E55" s="7">
        <v>1</v>
      </c>
    </row>
    <row r="56" ht="16.5" spans="1:5">
      <c r="A56" s="8">
        <f>IF(编辑!A56="","",编辑!A56)</f>
        <v>102055</v>
      </c>
      <c r="B56" s="7" t="str">
        <f>VLOOKUP(编辑!C56,lookup!I:J,2,FALSE)</f>
        <v>IST_EmployeeDebris</v>
      </c>
      <c r="C56" s="7">
        <f>IF(编辑!H56="","",编辑!H56)</f>
        <v>80</v>
      </c>
      <c r="D56" s="26">
        <f>IF(编辑!B56="","",编辑!B56)</f>
        <v>2055</v>
      </c>
      <c r="E56" s="7">
        <v>1</v>
      </c>
    </row>
    <row r="57" ht="16.5" spans="1:5">
      <c r="A57" s="8">
        <f>IF(编辑!A57="","",编辑!A57)</f>
        <v>102056</v>
      </c>
      <c r="B57" s="7" t="str">
        <f>VLOOKUP(编辑!C57,lookup!I:J,2,FALSE)</f>
        <v>IST_EmployeeDebris</v>
      </c>
      <c r="C57" s="7">
        <f>IF(编辑!H57="","",编辑!H57)</f>
        <v>80</v>
      </c>
      <c r="D57" s="26">
        <f>IF(编辑!B57="","",编辑!B57)</f>
        <v>2056</v>
      </c>
      <c r="E57" s="7">
        <v>1</v>
      </c>
    </row>
    <row r="58" ht="16.5" spans="1:5">
      <c r="A58" s="8">
        <f>IF(编辑!A58="","",编辑!A58)</f>
        <v>102057</v>
      </c>
      <c r="B58" s="7" t="str">
        <f>VLOOKUP(编辑!C58,lookup!I:J,2,FALSE)</f>
        <v>IST_EmployeeDebris</v>
      </c>
      <c r="C58" s="7">
        <f>IF(编辑!H58="","",编辑!H58)</f>
        <v>60</v>
      </c>
      <c r="D58" s="26">
        <f>IF(编辑!B58="","",编辑!B58)</f>
        <v>2057</v>
      </c>
      <c r="E58" s="7">
        <v>1</v>
      </c>
    </row>
    <row r="59" ht="16.5" spans="1:5">
      <c r="A59" s="8">
        <f>IF(编辑!A59="","",编辑!A59)</f>
        <v>102058</v>
      </c>
      <c r="B59" s="7" t="str">
        <f>VLOOKUP(编辑!C59,lookup!I:J,2,FALSE)</f>
        <v>IST_EmployeeDebris</v>
      </c>
      <c r="C59" s="7">
        <f>IF(编辑!H59="","",编辑!H59)</f>
        <v>60</v>
      </c>
      <c r="D59" s="26">
        <f>IF(编辑!B59="","",编辑!B59)</f>
        <v>2058</v>
      </c>
      <c r="E59" s="7">
        <v>1</v>
      </c>
    </row>
    <row r="60" ht="16.5" spans="1:5">
      <c r="A60" s="8">
        <f>IF(编辑!A60="","",编辑!A60)</f>
        <v>102059</v>
      </c>
      <c r="B60" s="7" t="str">
        <f>VLOOKUP(编辑!C60,lookup!I:J,2,FALSE)</f>
        <v>IST_EmployeeDebris</v>
      </c>
      <c r="C60" s="7">
        <f>IF(编辑!H60="","",编辑!H60)</f>
        <v>40</v>
      </c>
      <c r="D60" s="26">
        <f>IF(编辑!B60="","",编辑!B60)</f>
        <v>2059</v>
      </c>
      <c r="E60" s="7">
        <v>1</v>
      </c>
    </row>
    <row r="61" ht="16.5" spans="1:5">
      <c r="A61" s="8">
        <f>IF(编辑!A61="","",编辑!A61)</f>
        <v>102060</v>
      </c>
      <c r="B61" s="7" t="str">
        <f>VLOOKUP(编辑!C61,lookup!I:J,2,FALSE)</f>
        <v>IST_EmployeeDebris</v>
      </c>
      <c r="C61" s="7">
        <f>IF(编辑!H61="","",编辑!H61)</f>
        <v>20</v>
      </c>
      <c r="D61" s="26">
        <f>IF(编辑!B61="","",编辑!B61)</f>
        <v>2060</v>
      </c>
      <c r="E61" s="7">
        <v>1</v>
      </c>
    </row>
    <row r="62" ht="16.5" spans="1:5">
      <c r="A62" s="27">
        <v>102068</v>
      </c>
      <c r="B62" s="7" t="s">
        <v>5</v>
      </c>
      <c r="C62" s="7">
        <v>80</v>
      </c>
      <c r="D62" s="26">
        <v>2061</v>
      </c>
      <c r="E62" s="7">
        <v>1</v>
      </c>
    </row>
    <row r="63" ht="16.5" spans="1:5">
      <c r="A63" s="27">
        <v>102069</v>
      </c>
      <c r="B63" s="7" t="s">
        <v>5</v>
      </c>
      <c r="C63" s="7">
        <v>80</v>
      </c>
      <c r="D63" s="26">
        <v>2062</v>
      </c>
      <c r="E63" s="7">
        <v>1</v>
      </c>
    </row>
    <row r="64" ht="16.5" spans="1:5">
      <c r="A64" s="27">
        <v>102070</v>
      </c>
      <c r="B64" s="7" t="s">
        <v>5</v>
      </c>
      <c r="C64" s="7">
        <v>80</v>
      </c>
      <c r="D64" s="26">
        <v>2063</v>
      </c>
      <c r="E64" s="7">
        <v>1</v>
      </c>
    </row>
    <row r="65" ht="16.5" spans="1:5">
      <c r="A65" s="27">
        <v>102071</v>
      </c>
      <c r="B65" s="7" t="s">
        <v>5</v>
      </c>
      <c r="C65" s="7">
        <v>80</v>
      </c>
      <c r="D65" s="26">
        <v>2064</v>
      </c>
      <c r="E65" s="7">
        <v>1</v>
      </c>
    </row>
    <row r="66" ht="16.5" spans="1:5">
      <c r="A66" s="27">
        <v>102072</v>
      </c>
      <c r="B66" s="7" t="s">
        <v>5</v>
      </c>
      <c r="C66" s="7">
        <v>80</v>
      </c>
      <c r="D66" s="26">
        <v>2065</v>
      </c>
      <c r="E66" s="7">
        <v>1</v>
      </c>
    </row>
    <row r="67" ht="16.5" spans="1:5">
      <c r="A67" s="27">
        <v>102073</v>
      </c>
      <c r="B67" s="7" t="s">
        <v>5</v>
      </c>
      <c r="C67" s="7">
        <v>80</v>
      </c>
      <c r="D67" s="26">
        <v>2066</v>
      </c>
      <c r="E67" s="7">
        <v>1</v>
      </c>
    </row>
    <row r="68" ht="16.5" spans="1:5">
      <c r="A68" s="27">
        <v>102074</v>
      </c>
      <c r="B68" s="7" t="s">
        <v>5</v>
      </c>
      <c r="C68" s="7">
        <v>80</v>
      </c>
      <c r="D68" s="26">
        <v>2067</v>
      </c>
      <c r="E68" s="7">
        <v>1</v>
      </c>
    </row>
    <row r="69" ht="16.5" spans="1:5">
      <c r="A69" s="27">
        <v>102075</v>
      </c>
      <c r="B69" s="7" t="s">
        <v>5</v>
      </c>
      <c r="C69" s="7">
        <v>80</v>
      </c>
      <c r="D69" s="26">
        <v>2068</v>
      </c>
      <c r="E69" s="7">
        <v>1</v>
      </c>
    </row>
    <row r="70" ht="16.5" spans="1:5">
      <c r="A70" s="27">
        <v>102076</v>
      </c>
      <c r="B70" s="7" t="s">
        <v>5</v>
      </c>
      <c r="C70" s="7">
        <v>80</v>
      </c>
      <c r="D70" s="26">
        <v>2069</v>
      </c>
      <c r="E70" s="7">
        <v>1</v>
      </c>
    </row>
    <row r="71" ht="16.5" spans="1:5">
      <c r="A71" s="27">
        <v>102077</v>
      </c>
      <c r="B71" s="7" t="s">
        <v>5</v>
      </c>
      <c r="C71" s="7">
        <v>80</v>
      </c>
      <c r="D71" s="26">
        <v>2070</v>
      </c>
      <c r="E71" s="7">
        <v>1</v>
      </c>
    </row>
    <row r="72" ht="16.5" spans="1:5">
      <c r="A72" s="8">
        <v>100001</v>
      </c>
      <c r="B72" s="7" t="str">
        <f>VLOOKUP(编辑!C62,lookup!I:J,2,FALSE)</f>
        <v>IST_BabyDebris</v>
      </c>
      <c r="C72" s="7">
        <v>80</v>
      </c>
      <c r="D72" s="26">
        <v>1</v>
      </c>
      <c r="E72" s="7">
        <v>1</v>
      </c>
    </row>
    <row r="73" ht="16.5" spans="1:5">
      <c r="A73" s="8">
        <v>100003</v>
      </c>
      <c r="B73" s="7" t="str">
        <f>VLOOKUP(编辑!C63,lookup!I:J,2,FALSE)</f>
        <v>IST_BabyDebris</v>
      </c>
      <c r="C73" s="7">
        <v>30</v>
      </c>
      <c r="D73" s="14">
        <v>3</v>
      </c>
      <c r="E73" s="7">
        <v>1</v>
      </c>
    </row>
    <row r="74" ht="16.5" spans="1:5">
      <c r="A74" s="8">
        <v>100005</v>
      </c>
      <c r="B74" s="7" t="str">
        <f>VLOOKUP(编辑!C64,lookup!I:J,2,FALSE)</f>
        <v>IST_BabyDebris</v>
      </c>
      <c r="C74" s="7">
        <v>30</v>
      </c>
      <c r="D74" s="26">
        <v>5</v>
      </c>
      <c r="E74" s="7">
        <v>1</v>
      </c>
    </row>
    <row r="75" ht="16.5" spans="1:5">
      <c r="A75" s="8">
        <v>100009</v>
      </c>
      <c r="B75" s="7" t="str">
        <f>VLOOKUP(编辑!C65,lookup!I:J,2,FALSE)</f>
        <v>IST_BabyDebris</v>
      </c>
      <c r="C75" s="7">
        <v>50</v>
      </c>
      <c r="D75" s="26">
        <v>9</v>
      </c>
      <c r="E75" s="7">
        <v>1</v>
      </c>
    </row>
    <row r="76" ht="16.5" spans="1:5">
      <c r="A76" s="8">
        <v>100017</v>
      </c>
      <c r="B76" s="7" t="str">
        <f>VLOOKUP(编辑!C66,lookup!I:J,2,FALSE)</f>
        <v>IST_BabyDebris</v>
      </c>
      <c r="C76" s="7">
        <v>30</v>
      </c>
      <c r="D76" s="26">
        <v>17</v>
      </c>
      <c r="E76" s="7">
        <v>1</v>
      </c>
    </row>
    <row r="77" ht="16.5" spans="1:5">
      <c r="A77" s="8">
        <v>100018</v>
      </c>
      <c r="B77" s="7" t="str">
        <f>VLOOKUP(编辑!C67,lookup!I:J,2,FALSE)</f>
        <v>IST_BabyDebris</v>
      </c>
      <c r="C77" s="7">
        <v>80</v>
      </c>
      <c r="D77" s="26">
        <v>18</v>
      </c>
      <c r="E77" s="7">
        <v>1</v>
      </c>
    </row>
    <row r="78" ht="16.5" spans="1:5">
      <c r="A78" s="8">
        <v>100026</v>
      </c>
      <c r="B78" s="7" t="str">
        <f>VLOOKUP(编辑!C68,lookup!I:J,2,FALSE)</f>
        <v>IST_BabyDebris</v>
      </c>
      <c r="C78" s="7">
        <v>80</v>
      </c>
      <c r="D78" s="26">
        <v>26</v>
      </c>
      <c r="E78" s="7">
        <v>1</v>
      </c>
    </row>
    <row r="79" ht="16.5" spans="1:5">
      <c r="A79" s="8">
        <v>100027</v>
      </c>
      <c r="B79" s="7" t="str">
        <f>VLOOKUP(编辑!C69,lookup!I:J,2,FALSE)</f>
        <v>IST_BabyDebris</v>
      </c>
      <c r="C79" s="7">
        <v>80</v>
      </c>
      <c r="D79" s="26">
        <v>27</v>
      </c>
      <c r="E79" s="7">
        <v>1</v>
      </c>
    </row>
    <row r="80" ht="16.5" spans="1:5">
      <c r="A80" s="8">
        <v>100028</v>
      </c>
      <c r="B80" s="7" t="str">
        <f>VLOOKUP(编辑!C70,lookup!I:J,2,FALSE)</f>
        <v>IST_BabyDebris</v>
      </c>
      <c r="C80" s="7">
        <v>50</v>
      </c>
      <c r="D80" s="26">
        <v>28</v>
      </c>
      <c r="E80" s="7">
        <v>1</v>
      </c>
    </row>
    <row r="81" ht="16.5" spans="1:5">
      <c r="A81" s="8">
        <v>100030</v>
      </c>
      <c r="B81" s="7" t="str">
        <f>VLOOKUP(编辑!C71,lookup!I:J,2,FALSE)</f>
        <v>IST_BabyDebris</v>
      </c>
      <c r="C81" s="7">
        <v>50</v>
      </c>
      <c r="D81" s="14">
        <v>30</v>
      </c>
      <c r="E81" s="7">
        <v>1</v>
      </c>
    </row>
    <row r="82" ht="16.5" spans="1:5">
      <c r="A82" s="8">
        <v>100033</v>
      </c>
      <c r="B82" s="7" t="str">
        <f>VLOOKUP(编辑!C72,lookup!I:J,2,FALSE)</f>
        <v>IST_BabyDebris</v>
      </c>
      <c r="C82" s="7">
        <v>50</v>
      </c>
      <c r="D82" s="26">
        <v>33</v>
      </c>
      <c r="E82" s="7">
        <v>1</v>
      </c>
    </row>
    <row r="83" ht="16.5" spans="1:5">
      <c r="A83" s="8">
        <v>100034</v>
      </c>
      <c r="B83" s="7" t="str">
        <f>VLOOKUP(编辑!C73,lookup!I:J,2,FALSE)</f>
        <v>IST_BabyDebris</v>
      </c>
      <c r="C83" s="7">
        <v>80</v>
      </c>
      <c r="D83" s="26">
        <v>34</v>
      </c>
      <c r="E83" s="7">
        <v>1</v>
      </c>
    </row>
    <row r="84" ht="16.5" spans="1:5">
      <c r="A84" s="8">
        <v>100045</v>
      </c>
      <c r="B84" s="7" t="str">
        <f>VLOOKUP(编辑!C74,lookup!I:J,2,FALSE)</f>
        <v>IST_BabyDebris</v>
      </c>
      <c r="C84" s="7">
        <v>30</v>
      </c>
      <c r="D84" s="26">
        <v>45</v>
      </c>
      <c r="E84" s="7">
        <v>1</v>
      </c>
    </row>
    <row r="85" ht="16.5" spans="1:5">
      <c r="A85" s="8">
        <v>100051</v>
      </c>
      <c r="B85" s="7" t="str">
        <f>VLOOKUP(编辑!C75,lookup!I:J,2,FALSE)</f>
        <v>IST_BabyDebris</v>
      </c>
      <c r="C85" s="7">
        <v>30</v>
      </c>
      <c r="D85" s="26">
        <v>51</v>
      </c>
      <c r="E85" s="7">
        <v>1</v>
      </c>
    </row>
    <row r="86" ht="16.5" spans="1:5">
      <c r="A86" s="8">
        <v>100054</v>
      </c>
      <c r="B86" s="7" t="str">
        <f>VLOOKUP(编辑!C76,lookup!I:J,2,FALSE)</f>
        <v>IST_BabyDebris</v>
      </c>
      <c r="C86" s="7">
        <v>30</v>
      </c>
      <c r="D86" s="26">
        <v>54</v>
      </c>
      <c r="E86" s="7">
        <v>1</v>
      </c>
    </row>
    <row r="87" ht="16.5" spans="1:5">
      <c r="A87" s="8">
        <v>100058</v>
      </c>
      <c r="B87" s="7" t="str">
        <f>VLOOKUP(编辑!C77,lookup!I:J,2,FALSE)</f>
        <v>IST_BabyDebris</v>
      </c>
      <c r="C87" s="7">
        <v>50</v>
      </c>
      <c r="D87" s="26">
        <v>58</v>
      </c>
      <c r="E87" s="7">
        <v>1</v>
      </c>
    </row>
    <row r="88" ht="16.5" spans="1:5">
      <c r="A88" s="8">
        <v>100059</v>
      </c>
      <c r="B88" s="7" t="str">
        <f>VLOOKUP(编辑!C78,lookup!I:J,2,FALSE)</f>
        <v>IST_BabyDebris</v>
      </c>
      <c r="C88" s="7">
        <v>50</v>
      </c>
      <c r="D88" s="26">
        <v>59</v>
      </c>
      <c r="E88" s="7">
        <v>1</v>
      </c>
    </row>
    <row r="89" ht="16.5" spans="1:5">
      <c r="A89" s="8">
        <v>100061</v>
      </c>
      <c r="B89" s="7" t="str">
        <f>VLOOKUP(编辑!C79,lookup!I:J,2,FALSE)</f>
        <v>IST_BabyDebris</v>
      </c>
      <c r="C89" s="7">
        <v>50</v>
      </c>
      <c r="D89" s="26">
        <v>61</v>
      </c>
      <c r="E89" s="7">
        <v>1</v>
      </c>
    </row>
    <row r="90" ht="16.5" spans="1:5">
      <c r="A90" s="8">
        <v>100062</v>
      </c>
      <c r="B90" s="7" t="str">
        <f>VLOOKUP(编辑!C80,lookup!I:J,2,FALSE)</f>
        <v>IST_BabyDebris</v>
      </c>
      <c r="C90" s="7">
        <v>80</v>
      </c>
      <c r="D90" s="26">
        <v>62</v>
      </c>
      <c r="E90" s="7">
        <v>1</v>
      </c>
    </row>
    <row r="91" ht="16.5" spans="1:5">
      <c r="A91" s="8">
        <v>100065</v>
      </c>
      <c r="B91" s="7" t="str">
        <f>VLOOKUP(编辑!C81,lookup!I:J,2,FALSE)</f>
        <v>IST_BabyDebris</v>
      </c>
      <c r="C91" s="7">
        <v>120</v>
      </c>
      <c r="D91" s="26">
        <v>65</v>
      </c>
      <c r="E91" s="7">
        <v>1</v>
      </c>
    </row>
    <row r="92" ht="16.5" spans="1:5">
      <c r="A92" s="8">
        <v>100067</v>
      </c>
      <c r="B92" s="7" t="str">
        <f>VLOOKUP(编辑!C82,lookup!I:J,2,FALSE)</f>
        <v>IST_BabyDebris</v>
      </c>
      <c r="C92" s="7">
        <v>30</v>
      </c>
      <c r="D92" s="26">
        <v>67</v>
      </c>
      <c r="E92" s="7">
        <v>1</v>
      </c>
    </row>
    <row r="93" ht="16.5" spans="1:5">
      <c r="A93" s="8">
        <v>100077</v>
      </c>
      <c r="B93" s="7" t="str">
        <f>VLOOKUP(编辑!C83,lookup!I:J,2,FALSE)</f>
        <v>IST_BabyDebris</v>
      </c>
      <c r="C93" s="7">
        <v>80</v>
      </c>
      <c r="D93" s="14">
        <v>77</v>
      </c>
      <c r="E93" s="7">
        <v>1</v>
      </c>
    </row>
    <row r="94" ht="16.5" spans="1:5">
      <c r="A94" s="8">
        <v>100106</v>
      </c>
      <c r="B94" s="7" t="str">
        <f>VLOOKUP(编辑!C84,lookup!I:J,2,FALSE)</f>
        <v>IST_BabyDebris</v>
      </c>
      <c r="C94" s="7">
        <v>80</v>
      </c>
      <c r="D94" s="26">
        <v>106</v>
      </c>
      <c r="E94" s="7">
        <v>1</v>
      </c>
    </row>
    <row r="95" ht="16.5" spans="1:5">
      <c r="A95" s="8">
        <v>110001</v>
      </c>
      <c r="B95" s="7" t="str">
        <f>VLOOKUP(编辑!C85,lookup!I:J,2,FALSE)</f>
        <v>IST_BabyDebris</v>
      </c>
      <c r="C95" s="7">
        <v>80</v>
      </c>
      <c r="D95" s="26">
        <v>10001</v>
      </c>
      <c r="E95" s="7">
        <v>1</v>
      </c>
    </row>
    <row r="96" ht="16.5" spans="1:5">
      <c r="A96" s="8">
        <v>110002</v>
      </c>
      <c r="B96" s="7" t="str">
        <f>VLOOKUP(编辑!C86,lookup!I:J,2,FALSE)</f>
        <v>IST_BabyDebris</v>
      </c>
      <c r="C96" s="7">
        <v>50</v>
      </c>
      <c r="D96" s="26">
        <v>10002</v>
      </c>
      <c r="E96" s="7">
        <v>1</v>
      </c>
    </row>
    <row r="97" ht="16.5" spans="1:5">
      <c r="A97" s="8">
        <v>110003</v>
      </c>
      <c r="B97" s="7" t="str">
        <f>VLOOKUP(编辑!C87,lookup!I:J,2,FALSE)</f>
        <v>IST_BabyDebris</v>
      </c>
      <c r="C97" s="7">
        <v>30</v>
      </c>
      <c r="D97" s="26">
        <v>10003</v>
      </c>
      <c r="E97" s="7">
        <v>1</v>
      </c>
    </row>
    <row r="98" ht="16.5" spans="1:5">
      <c r="A98" s="8">
        <v>110004</v>
      </c>
      <c r="B98" s="7" t="str">
        <f>VLOOKUP(编辑!C88,lookup!I:J,2,FALSE)</f>
        <v>IST_BabyDebris</v>
      </c>
      <c r="C98" s="7">
        <v>80</v>
      </c>
      <c r="D98" s="26">
        <v>10004</v>
      </c>
      <c r="E98" s="7">
        <v>1</v>
      </c>
    </row>
    <row r="99" ht="16.5" spans="1:5">
      <c r="A99" s="8">
        <v>110005</v>
      </c>
      <c r="B99" s="7" t="str">
        <f>VLOOKUP(编辑!C89,lookup!I:J,2,FALSE)</f>
        <v>IST_BabyDebris</v>
      </c>
      <c r="C99" s="7">
        <v>50</v>
      </c>
      <c r="D99" s="14">
        <v>10005</v>
      </c>
      <c r="E99" s="7">
        <v>1</v>
      </c>
    </row>
    <row r="100" ht="16.5" spans="1:5">
      <c r="A100" s="8">
        <v>110006</v>
      </c>
      <c r="B100" s="7" t="str">
        <f>VLOOKUP(编辑!C90,lookup!I:J,2,FALSE)</f>
        <v>IST_BabyDebris</v>
      </c>
      <c r="C100" s="7">
        <v>30</v>
      </c>
      <c r="D100" s="26">
        <v>10006</v>
      </c>
      <c r="E100" s="7">
        <v>1</v>
      </c>
    </row>
    <row r="101" ht="16.5" spans="1:5">
      <c r="A101" s="8">
        <v>110007</v>
      </c>
      <c r="B101" s="7" t="str">
        <f>VLOOKUP(编辑!C91,lookup!I:J,2,FALSE)</f>
        <v>IST_BabyDebris</v>
      </c>
      <c r="C101" s="7">
        <v>120</v>
      </c>
      <c r="D101" s="26">
        <v>10007</v>
      </c>
      <c r="E101" s="7">
        <v>1</v>
      </c>
    </row>
    <row r="102" ht="16.5" spans="1:5">
      <c r="A102" s="8">
        <v>110008</v>
      </c>
      <c r="B102" s="7" t="str">
        <f>VLOOKUP(编辑!C92,lookup!I:J,2,FALSE)</f>
        <v>IST_BabyDebris</v>
      </c>
      <c r="C102" s="7">
        <v>80</v>
      </c>
      <c r="D102" s="26">
        <v>10008</v>
      </c>
      <c r="E102" s="7">
        <v>1</v>
      </c>
    </row>
    <row r="103" ht="16.5" spans="1:5">
      <c r="A103" s="8">
        <v>110009</v>
      </c>
      <c r="B103" s="7" t="str">
        <f>VLOOKUP(编辑!C93,lookup!I:J,2,FALSE)</f>
        <v>IST_BabyDebris</v>
      </c>
      <c r="C103" s="7">
        <v>50</v>
      </c>
      <c r="D103" s="26">
        <v>10009</v>
      </c>
      <c r="E103" s="7">
        <v>1</v>
      </c>
    </row>
    <row r="104" ht="16.5" spans="1:5">
      <c r="A104" s="8">
        <v>110011</v>
      </c>
      <c r="B104" s="7" t="str">
        <f>VLOOKUP(编辑!C94,lookup!I:J,2,FALSE)</f>
        <v>IST_BabyDebris</v>
      </c>
      <c r="C104" s="7">
        <v>80</v>
      </c>
      <c r="D104" s="26">
        <v>10011</v>
      </c>
      <c r="E104" s="7">
        <v>1</v>
      </c>
    </row>
    <row r="105" ht="16.5" spans="1:5">
      <c r="A105" s="8">
        <v>110013</v>
      </c>
      <c r="B105" s="7" t="str">
        <f>VLOOKUP(编辑!C95,lookup!I:J,2,FALSE)</f>
        <v>IST_BabyDebris</v>
      </c>
      <c r="C105" s="7">
        <v>80</v>
      </c>
      <c r="D105" s="26">
        <v>10013</v>
      </c>
      <c r="E105" s="7">
        <v>1</v>
      </c>
    </row>
    <row r="106" ht="16.5" spans="1:5">
      <c r="A106" s="8">
        <v>110014</v>
      </c>
      <c r="B106" s="7" t="str">
        <f>VLOOKUP(编辑!C96,lookup!I:J,2,FALSE)</f>
        <v>IST_BabyDebris</v>
      </c>
      <c r="C106" s="7">
        <v>50</v>
      </c>
      <c r="D106" s="26">
        <v>10014</v>
      </c>
      <c r="E106" s="7">
        <v>1</v>
      </c>
    </row>
    <row r="107" ht="16.5" spans="1:5">
      <c r="A107" s="8">
        <v>110016</v>
      </c>
      <c r="B107" s="7" t="str">
        <f>VLOOKUP(编辑!C97,lookup!I:J,2,FALSE)</f>
        <v>IST_BabyDebris</v>
      </c>
      <c r="C107" s="7">
        <v>50</v>
      </c>
      <c r="D107" s="26">
        <v>10016</v>
      </c>
      <c r="E107" s="7">
        <v>1</v>
      </c>
    </row>
    <row r="108" ht="16.5" spans="1:5">
      <c r="A108" s="8">
        <v>110017</v>
      </c>
      <c r="B108" s="7" t="str">
        <f>VLOOKUP(编辑!C98,lookup!I:J,2,FALSE)</f>
        <v>IST_BabyDebris</v>
      </c>
      <c r="C108" s="7">
        <v>50</v>
      </c>
      <c r="D108" s="26">
        <v>10017</v>
      </c>
      <c r="E108" s="7">
        <v>1</v>
      </c>
    </row>
    <row r="109" ht="16.5" spans="1:5">
      <c r="A109" s="8">
        <v>110018</v>
      </c>
      <c r="B109" s="7" t="str">
        <f>VLOOKUP(编辑!C99,lookup!I:J,2,FALSE)</f>
        <v>IST_BabyDebris</v>
      </c>
      <c r="C109" s="7">
        <v>50</v>
      </c>
      <c r="D109" s="26">
        <v>10018</v>
      </c>
      <c r="E109" s="7">
        <v>1</v>
      </c>
    </row>
    <row r="110" ht="16.5" spans="1:5">
      <c r="A110" s="8">
        <v>110019</v>
      </c>
      <c r="B110" s="7" t="str">
        <f>VLOOKUP(编辑!C100,lookup!I:J,2,FALSE)</f>
        <v>IST_BabyDebris</v>
      </c>
      <c r="C110" s="7">
        <v>50</v>
      </c>
      <c r="D110" s="14">
        <v>10019</v>
      </c>
      <c r="E110" s="7">
        <v>1</v>
      </c>
    </row>
    <row r="111" ht="16.5" spans="1:5">
      <c r="A111" s="8">
        <v>110020</v>
      </c>
      <c r="B111" s="7" t="str">
        <f>VLOOKUP(编辑!C101,lookup!I:J,2,FALSE)</f>
        <v>IST_BabyDebris</v>
      </c>
      <c r="C111" s="7">
        <v>120</v>
      </c>
      <c r="D111" s="26">
        <v>10020</v>
      </c>
      <c r="E111" s="7">
        <v>1</v>
      </c>
    </row>
    <row r="112" ht="16.5" spans="1:5">
      <c r="A112" s="8">
        <v>110023</v>
      </c>
      <c r="B112" s="7" t="str">
        <f>VLOOKUP(编辑!C102,lookup!I:J,2,FALSE)</f>
        <v>IST_BabyDebris</v>
      </c>
      <c r="C112" s="7">
        <v>80</v>
      </c>
      <c r="D112" s="26">
        <v>10023</v>
      </c>
      <c r="E112" s="7">
        <v>1</v>
      </c>
    </row>
    <row r="113" ht="16.5" spans="1:5">
      <c r="A113" s="8">
        <v>110025</v>
      </c>
      <c r="B113" s="7" t="str">
        <f>VLOOKUP(编辑!C103,lookup!I:J,2,FALSE)</f>
        <v>IST_BabyDebris</v>
      </c>
      <c r="C113" s="7">
        <v>30</v>
      </c>
      <c r="D113" s="26">
        <v>10025</v>
      </c>
      <c r="E113" s="7">
        <v>1</v>
      </c>
    </row>
    <row r="114" ht="16.5" spans="1:5">
      <c r="A114" s="8">
        <v>110026</v>
      </c>
      <c r="B114" s="7" t="str">
        <f>VLOOKUP(编辑!C104,lookup!I:J,2,FALSE)</f>
        <v>IST_BabyDebris</v>
      </c>
      <c r="C114" s="7">
        <v>30</v>
      </c>
      <c r="D114" s="26">
        <v>10026</v>
      </c>
      <c r="E114" s="7">
        <v>1</v>
      </c>
    </row>
    <row r="115" ht="16.5" spans="1:5">
      <c r="A115" s="8">
        <v>110028</v>
      </c>
      <c r="B115" s="7" t="str">
        <f>VLOOKUP(编辑!C105,lookup!I:J,2,FALSE)</f>
        <v>IST_BabyDebris</v>
      </c>
      <c r="C115" s="7">
        <v>120</v>
      </c>
      <c r="D115" s="26">
        <v>10028</v>
      </c>
      <c r="E115" s="7">
        <v>1</v>
      </c>
    </row>
    <row r="116" ht="16.5" spans="1:5">
      <c r="A116" s="8">
        <v>110030</v>
      </c>
      <c r="B116" s="7" t="str">
        <f>VLOOKUP(编辑!C106,lookup!I:J,2,FALSE)</f>
        <v>IST_BabyDebris</v>
      </c>
      <c r="C116" s="7">
        <v>120</v>
      </c>
      <c r="D116" s="14">
        <v>10030</v>
      </c>
      <c r="E116" s="7">
        <v>1</v>
      </c>
    </row>
    <row r="117" ht="16.5" spans="1:5">
      <c r="A117" s="8">
        <v>110032</v>
      </c>
      <c r="B117" s="7" t="str">
        <f>VLOOKUP(编辑!C107,lookup!I:J,2,FALSE)</f>
        <v>IST_BabyDebris</v>
      </c>
      <c r="C117" s="7">
        <v>120</v>
      </c>
      <c r="D117" s="26">
        <v>10032</v>
      </c>
      <c r="E117" s="7">
        <v>1</v>
      </c>
    </row>
    <row r="118" ht="16.5" spans="1:5">
      <c r="A118" s="8">
        <v>110033</v>
      </c>
      <c r="B118" s="7" t="str">
        <f>VLOOKUP(编辑!C108,lookup!I:J,2,FALSE)</f>
        <v>IST_BabyDebris</v>
      </c>
      <c r="C118" s="7">
        <v>120</v>
      </c>
      <c r="D118" s="26">
        <v>10033</v>
      </c>
      <c r="E118" s="7">
        <v>1</v>
      </c>
    </row>
    <row r="119" ht="16.5" spans="1:5">
      <c r="A119" s="8">
        <v>110036</v>
      </c>
      <c r="B119" s="7" t="str">
        <f>VLOOKUP(编辑!C109,lookup!I:J,2,FALSE)</f>
        <v>IST_BabyDebris</v>
      </c>
      <c r="C119" s="7">
        <v>50</v>
      </c>
      <c r="D119" s="26">
        <v>10036</v>
      </c>
      <c r="E119" s="7">
        <v>1</v>
      </c>
    </row>
    <row r="120" ht="16.5" spans="1:5">
      <c r="A120" s="8">
        <v>110038</v>
      </c>
      <c r="B120" s="7" t="str">
        <f>VLOOKUP(编辑!C110,lookup!I:J,2,FALSE)</f>
        <v>IST_BabyDebris</v>
      </c>
      <c r="C120" s="7">
        <v>30</v>
      </c>
      <c r="D120" s="26">
        <v>10038</v>
      </c>
      <c r="E120" s="7">
        <v>1</v>
      </c>
    </row>
    <row r="121" ht="16.5" spans="1:5">
      <c r="A121" s="8">
        <v>110039</v>
      </c>
      <c r="B121" s="7" t="str">
        <f>VLOOKUP(编辑!C111,lookup!I:J,2,FALSE)</f>
        <v>IST_BabyDebris</v>
      </c>
      <c r="C121" s="7">
        <v>80</v>
      </c>
      <c r="D121" s="26">
        <v>10039</v>
      </c>
      <c r="E121" s="7">
        <v>1</v>
      </c>
    </row>
    <row r="122" ht="16.5" spans="1:5">
      <c r="A122" s="8">
        <v>110040</v>
      </c>
      <c r="B122" s="7" t="str">
        <f>VLOOKUP(编辑!C112,lookup!I:J,2,FALSE)</f>
        <v>IST_BabyDebris</v>
      </c>
      <c r="C122" s="7">
        <v>30</v>
      </c>
      <c r="D122" s="26">
        <v>10040</v>
      </c>
      <c r="E122" s="7">
        <v>1</v>
      </c>
    </row>
    <row r="123" ht="16.5" spans="1:5">
      <c r="A123" s="8">
        <v>110041</v>
      </c>
      <c r="B123" s="7" t="str">
        <f>VLOOKUP(编辑!C113,lookup!I:J,2,FALSE)</f>
        <v>IST_BabyDebris</v>
      </c>
      <c r="C123" s="7">
        <v>30</v>
      </c>
      <c r="D123" s="26">
        <v>10041</v>
      </c>
      <c r="E123" s="7">
        <v>1</v>
      </c>
    </row>
    <row r="124" ht="16.5" spans="1:5">
      <c r="A124" s="8">
        <v>110043</v>
      </c>
      <c r="B124" s="7" t="str">
        <f>VLOOKUP(编辑!C114,lookup!I:J,2,FALSE)</f>
        <v>IST_BabyDebris</v>
      </c>
      <c r="C124" s="7">
        <v>80</v>
      </c>
      <c r="D124" s="26">
        <v>10043</v>
      </c>
      <c r="E124" s="7">
        <v>1</v>
      </c>
    </row>
    <row r="125" ht="16.5" spans="1:5">
      <c r="A125" s="8">
        <v>110048</v>
      </c>
      <c r="B125" s="7" t="str">
        <f>VLOOKUP(编辑!C115,lookup!I:J,2,FALSE)</f>
        <v>IST_BabyDebris</v>
      </c>
      <c r="C125" s="7">
        <v>30</v>
      </c>
      <c r="D125" s="26">
        <v>10048</v>
      </c>
      <c r="E125" s="7">
        <v>1</v>
      </c>
    </row>
    <row r="126" ht="16.5" spans="1:5">
      <c r="A126" s="8">
        <v>110049</v>
      </c>
      <c r="B126" s="7" t="str">
        <f>VLOOKUP(编辑!C116,lookup!I:J,2,FALSE)</f>
        <v>IST_BabyDebris</v>
      </c>
      <c r="C126" s="7">
        <v>30</v>
      </c>
      <c r="D126" s="14">
        <v>10049</v>
      </c>
      <c r="E126" s="7">
        <v>1</v>
      </c>
    </row>
    <row r="127" ht="16.5" spans="1:5">
      <c r="A127" s="8">
        <v>110051</v>
      </c>
      <c r="B127" s="7" t="str">
        <f>VLOOKUP(编辑!C117,lookup!I:J,2,FALSE)</f>
        <v>IST_BabyDebris</v>
      </c>
      <c r="C127" s="7">
        <v>30</v>
      </c>
      <c r="D127" s="26">
        <v>10051</v>
      </c>
      <c r="E127" s="7">
        <v>1</v>
      </c>
    </row>
    <row r="128" ht="16.5" spans="1:5">
      <c r="A128" s="8">
        <v>110052</v>
      </c>
      <c r="B128" s="7" t="str">
        <f>VLOOKUP(编辑!C118,lookup!I:J,2,FALSE)</f>
        <v>IST_BabyDebris</v>
      </c>
      <c r="C128" s="7">
        <v>80</v>
      </c>
      <c r="D128" s="26">
        <v>10052</v>
      </c>
      <c r="E128" s="7">
        <v>1</v>
      </c>
    </row>
    <row r="129" ht="16.5" spans="1:5">
      <c r="A129" s="8">
        <v>110053</v>
      </c>
      <c r="B129" s="7" t="str">
        <f>VLOOKUP(编辑!C119,lookup!I:J,2,FALSE)</f>
        <v>IST_BabyDebris</v>
      </c>
      <c r="C129" s="7">
        <v>80</v>
      </c>
      <c r="D129" s="26">
        <v>10053</v>
      </c>
      <c r="E129" s="7">
        <v>1</v>
      </c>
    </row>
    <row r="130" ht="16.5" spans="1:5">
      <c r="A130" s="8">
        <v>110054</v>
      </c>
      <c r="B130" s="7" t="str">
        <f>VLOOKUP(编辑!C120,lookup!I:J,2,FALSE)</f>
        <v>IST_BabyDebris</v>
      </c>
      <c r="C130" s="7">
        <v>50</v>
      </c>
      <c r="D130" s="26">
        <v>10054</v>
      </c>
      <c r="E130" s="7">
        <v>1</v>
      </c>
    </row>
    <row r="131" ht="16.5" spans="1:5">
      <c r="A131" s="8">
        <v>110055</v>
      </c>
      <c r="B131" s="7" t="str">
        <f>VLOOKUP(编辑!C121,lookup!I:J,2,FALSE)</f>
        <v>IST_BabyDebris</v>
      </c>
      <c r="C131" s="7">
        <v>50</v>
      </c>
      <c r="D131" s="26">
        <v>10055</v>
      </c>
      <c r="E131" s="7">
        <v>1</v>
      </c>
    </row>
    <row r="132" ht="16.5" spans="1:5">
      <c r="A132" s="8">
        <v>110057</v>
      </c>
      <c r="B132" s="7" t="str">
        <f>VLOOKUP(编辑!C122,lookup!I:J,2,FALSE)</f>
        <v>IST_BabyDebris</v>
      </c>
      <c r="C132" s="7">
        <v>30</v>
      </c>
      <c r="D132" s="26">
        <v>10057</v>
      </c>
      <c r="E132" s="7">
        <v>1</v>
      </c>
    </row>
    <row r="133" ht="16.5" spans="1:5">
      <c r="A133" s="8">
        <v>110058</v>
      </c>
      <c r="B133" s="7" t="str">
        <f>VLOOKUP(编辑!C123,lookup!I:J,2,FALSE)</f>
        <v>IST_BabyDebris</v>
      </c>
      <c r="C133" s="7">
        <v>30</v>
      </c>
      <c r="D133" s="26">
        <v>10058</v>
      </c>
      <c r="E133" s="7">
        <v>1</v>
      </c>
    </row>
    <row r="134" ht="16.5" spans="1:5">
      <c r="A134" s="8">
        <v>110059</v>
      </c>
      <c r="B134" s="7" t="str">
        <f>VLOOKUP(编辑!C124,lookup!I:J,2,FALSE)</f>
        <v>IST_BabyDebris</v>
      </c>
      <c r="C134" s="7">
        <v>50</v>
      </c>
      <c r="D134" s="26">
        <v>10059</v>
      </c>
      <c r="E134" s="7">
        <v>1</v>
      </c>
    </row>
    <row r="135" ht="16.5" spans="1:5">
      <c r="A135" s="8">
        <v>110061</v>
      </c>
      <c r="B135" s="7" t="str">
        <f>VLOOKUP(编辑!C125,lookup!I:J,2,FALSE)</f>
        <v>IST_BabyDebris</v>
      </c>
      <c r="C135" s="7">
        <v>30</v>
      </c>
      <c r="D135" s="26">
        <v>10061</v>
      </c>
      <c r="E135" s="7">
        <v>1</v>
      </c>
    </row>
    <row r="136" ht="16.5" spans="1:5">
      <c r="A136" s="8">
        <v>110063</v>
      </c>
      <c r="B136" s="7" t="str">
        <f>VLOOKUP(编辑!C126,lookup!I:J,2,FALSE)</f>
        <v>IST_BabyDebris</v>
      </c>
      <c r="C136" s="7">
        <v>30</v>
      </c>
      <c r="D136" s="26">
        <v>10063</v>
      </c>
      <c r="E136" s="7">
        <v>1</v>
      </c>
    </row>
    <row r="137" ht="16.5" spans="1:5">
      <c r="A137" s="8">
        <v>110064</v>
      </c>
      <c r="B137" s="7" t="str">
        <f>VLOOKUP(编辑!C127,lookup!I:J,2,FALSE)</f>
        <v>IST_BabyDebris</v>
      </c>
      <c r="C137" s="7">
        <v>80</v>
      </c>
      <c r="D137" s="26">
        <v>10064</v>
      </c>
      <c r="E137" s="7">
        <v>1</v>
      </c>
    </row>
    <row r="138" ht="16.5" spans="1:5">
      <c r="A138" s="8">
        <v>110066</v>
      </c>
      <c r="B138" s="7" t="str">
        <f>VLOOKUP(编辑!C128,lookup!I:J,2,FALSE)</f>
        <v>IST_BabyDebris</v>
      </c>
      <c r="C138" s="7">
        <v>50</v>
      </c>
      <c r="D138" s="26">
        <v>10066</v>
      </c>
      <c r="E138" s="7">
        <v>1</v>
      </c>
    </row>
    <row r="139" ht="16.5" spans="1:5">
      <c r="A139" s="8">
        <v>110067</v>
      </c>
      <c r="B139" s="7" t="str">
        <f>VLOOKUP(编辑!C129,lookup!I:J,2,FALSE)</f>
        <v>IST_BabyDebris</v>
      </c>
      <c r="C139" s="7">
        <v>120</v>
      </c>
      <c r="D139" s="26">
        <v>10067</v>
      </c>
      <c r="E139" s="7">
        <v>1</v>
      </c>
    </row>
    <row r="140" ht="16.5" spans="1:5">
      <c r="A140" s="8">
        <v>110068</v>
      </c>
      <c r="B140" s="7" t="str">
        <f>VLOOKUP(编辑!C130,lookup!I:J,2,FALSE)</f>
        <v>IST_BabyDebris</v>
      </c>
      <c r="C140" s="7">
        <v>30</v>
      </c>
      <c r="D140" s="26">
        <v>10068</v>
      </c>
      <c r="E140" s="7">
        <v>1</v>
      </c>
    </row>
    <row r="141" ht="16.5" spans="1:5">
      <c r="A141" s="8">
        <v>110069</v>
      </c>
      <c r="B141" s="7" t="str">
        <f>VLOOKUP(编辑!C131,lookup!I:J,2,FALSE)</f>
        <v>IST_BabyDebris</v>
      </c>
      <c r="C141" s="7">
        <v>120</v>
      </c>
      <c r="D141" s="14">
        <v>10069</v>
      </c>
      <c r="E141" s="7">
        <v>1</v>
      </c>
    </row>
    <row r="142" ht="16.5" spans="1:5">
      <c r="A142" s="8">
        <v>110070</v>
      </c>
      <c r="B142" s="7" t="str">
        <f>VLOOKUP(编辑!C132,lookup!I:J,2,FALSE)</f>
        <v>IST_BabyDebris</v>
      </c>
      <c r="C142" s="7">
        <v>120</v>
      </c>
      <c r="D142" s="26">
        <v>10070</v>
      </c>
      <c r="E142" s="7">
        <v>1</v>
      </c>
    </row>
    <row r="143" ht="16.5" spans="1:5">
      <c r="A143" s="8">
        <v>110071</v>
      </c>
      <c r="B143" s="7" t="str">
        <f>VLOOKUP(编辑!C133,lookup!I:J,2,FALSE)</f>
        <v>IST_BabyDebris</v>
      </c>
      <c r="C143" s="7">
        <v>50</v>
      </c>
      <c r="D143" s="26">
        <v>10071</v>
      </c>
      <c r="E143" s="7">
        <v>1</v>
      </c>
    </row>
    <row r="144" ht="16.5" spans="1:5">
      <c r="A144" s="8">
        <v>110072</v>
      </c>
      <c r="B144" s="7" t="str">
        <f>VLOOKUP(编辑!C134,lookup!I:J,2,FALSE)</f>
        <v>IST_BabyDebris</v>
      </c>
      <c r="C144" s="7">
        <v>80</v>
      </c>
      <c r="D144" s="14">
        <v>10072</v>
      </c>
      <c r="E144" s="7">
        <v>1</v>
      </c>
    </row>
    <row r="145" ht="16.5" spans="1:5">
      <c r="A145" s="8">
        <v>110073</v>
      </c>
      <c r="B145" s="7" t="str">
        <f>VLOOKUP(编辑!C135,lookup!I:J,2,FALSE)</f>
        <v>IST_BabyDebris</v>
      </c>
      <c r="C145" s="7">
        <v>30</v>
      </c>
      <c r="D145" s="26">
        <v>10073</v>
      </c>
      <c r="E145" s="7">
        <v>1</v>
      </c>
    </row>
    <row r="146" ht="16.5" spans="1:5">
      <c r="A146" s="8">
        <v>110074</v>
      </c>
      <c r="B146" s="7" t="str">
        <f>VLOOKUP(编辑!C136,lookup!I:J,2,FALSE)</f>
        <v>IST_BabyDebris</v>
      </c>
      <c r="C146" s="7">
        <v>30</v>
      </c>
      <c r="D146" s="14">
        <v>10074</v>
      </c>
      <c r="E146" s="7">
        <v>1</v>
      </c>
    </row>
    <row r="147" ht="16.5" spans="1:5">
      <c r="A147" s="8">
        <v>110076</v>
      </c>
      <c r="B147" s="7" t="str">
        <f>VLOOKUP(编辑!C137,lookup!I:J,2,FALSE)</f>
        <v>IST_BabyDebris</v>
      </c>
      <c r="C147" s="7">
        <v>30</v>
      </c>
      <c r="D147" s="14">
        <v>10076</v>
      </c>
      <c r="E147" s="7">
        <v>1</v>
      </c>
    </row>
    <row r="148" ht="16.5" spans="1:5">
      <c r="A148" s="8">
        <v>110078</v>
      </c>
      <c r="B148" s="7" t="str">
        <f>VLOOKUP(编辑!C138,lookup!I:J,2,FALSE)</f>
        <v>IST_BabyDebris</v>
      </c>
      <c r="C148" s="7">
        <v>120</v>
      </c>
      <c r="D148" s="26">
        <v>10078</v>
      </c>
      <c r="E148" s="7">
        <v>1</v>
      </c>
    </row>
    <row r="149" ht="16.5" spans="1:5">
      <c r="A149" s="8">
        <v>110080</v>
      </c>
      <c r="B149" s="7" t="str">
        <f>VLOOKUP(编辑!C139,lookup!I:J,2,FALSE)</f>
        <v>IST_BabyDebris</v>
      </c>
      <c r="C149" s="7">
        <v>80</v>
      </c>
      <c r="D149" s="26">
        <v>10080</v>
      </c>
      <c r="E149" s="7">
        <v>1</v>
      </c>
    </row>
    <row r="150" ht="16.5" spans="1:5">
      <c r="A150" s="8">
        <v>110081</v>
      </c>
      <c r="B150" s="7" t="str">
        <f>VLOOKUP(编辑!C140,lookup!I:J,2,FALSE)</f>
        <v>IST_BabyDebris</v>
      </c>
      <c r="C150" s="7">
        <v>80</v>
      </c>
      <c r="D150" s="26">
        <v>10081</v>
      </c>
      <c r="E150" s="7">
        <v>1</v>
      </c>
    </row>
    <row r="151" ht="16.5" spans="1:5">
      <c r="A151" s="8">
        <v>110082</v>
      </c>
      <c r="B151" s="7" t="str">
        <f>VLOOKUP(编辑!C141,lookup!I:J,2,FALSE)</f>
        <v>IST_BabyDebris</v>
      </c>
      <c r="C151" s="7">
        <v>50</v>
      </c>
      <c r="D151" s="26">
        <v>10082</v>
      </c>
      <c r="E151" s="7">
        <v>1</v>
      </c>
    </row>
    <row r="152" ht="16.5" spans="1:5">
      <c r="A152" s="8">
        <v>110083</v>
      </c>
      <c r="B152" s="7" t="str">
        <f>VLOOKUP(编辑!C142,lookup!I:J,2,FALSE)</f>
        <v>IST_BabyDebris</v>
      </c>
      <c r="C152" s="7">
        <v>30</v>
      </c>
      <c r="D152" s="14">
        <v>10083</v>
      </c>
      <c r="E152" s="7">
        <v>1</v>
      </c>
    </row>
    <row r="153" ht="16.5" spans="1:5">
      <c r="A153" s="8">
        <v>110084</v>
      </c>
      <c r="B153" s="7" t="str">
        <f>VLOOKUP(编辑!C143,lookup!I:J,2,FALSE)</f>
        <v>IST_BabyDebris</v>
      </c>
      <c r="C153" s="7">
        <v>30</v>
      </c>
      <c r="D153" s="26">
        <v>10084</v>
      </c>
      <c r="E153" s="7">
        <v>1</v>
      </c>
    </row>
    <row r="154" ht="16.5" spans="1:5">
      <c r="A154" s="8">
        <v>110087</v>
      </c>
      <c r="B154" s="7" t="str">
        <f>VLOOKUP(编辑!C144,lookup!I:J,2,FALSE)</f>
        <v>IST_BabyDebris</v>
      </c>
      <c r="C154" s="7">
        <v>30</v>
      </c>
      <c r="D154" s="14">
        <v>10087</v>
      </c>
      <c r="E154" s="7">
        <v>1</v>
      </c>
    </row>
    <row r="155" ht="16.5" spans="1:5">
      <c r="A155" s="8">
        <v>110088</v>
      </c>
      <c r="B155" s="7" t="str">
        <f>VLOOKUP(编辑!C145,lookup!I:J,2,FALSE)</f>
        <v>IST_BabyDebris</v>
      </c>
      <c r="C155" s="7">
        <v>30</v>
      </c>
      <c r="D155" s="26">
        <v>10088</v>
      </c>
      <c r="E155" s="7">
        <v>1</v>
      </c>
    </row>
    <row r="156" ht="16.5" spans="1:5">
      <c r="A156" s="8">
        <v>110090</v>
      </c>
      <c r="B156" s="7" t="str">
        <f>VLOOKUP(编辑!C146,lookup!I:J,2,FALSE)</f>
        <v>IST_BabyDebris</v>
      </c>
      <c r="C156" s="7">
        <v>50</v>
      </c>
      <c r="D156" s="26">
        <v>10090</v>
      </c>
      <c r="E156" s="7">
        <v>1</v>
      </c>
    </row>
    <row r="157" ht="16.5" spans="1:5">
      <c r="A157" s="8">
        <v>110091</v>
      </c>
      <c r="B157" s="7" t="str">
        <f>VLOOKUP(编辑!C147,lookup!I:J,2,FALSE)</f>
        <v>IST_BabyDebris</v>
      </c>
      <c r="C157" s="7">
        <v>120</v>
      </c>
      <c r="D157" s="26">
        <v>10091</v>
      </c>
      <c r="E157" s="7">
        <v>1</v>
      </c>
    </row>
    <row r="158" ht="16.5" spans="1:5">
      <c r="A158" s="8">
        <v>110092</v>
      </c>
      <c r="B158" s="7" t="str">
        <f>VLOOKUP(编辑!C148,lookup!I:J,2,FALSE)</f>
        <v>IST_BabyDebris</v>
      </c>
      <c r="C158" s="7">
        <v>80</v>
      </c>
      <c r="D158" s="26">
        <v>10092</v>
      </c>
      <c r="E158" s="7">
        <v>1</v>
      </c>
    </row>
    <row r="159" ht="16.5" spans="1:5">
      <c r="A159" s="8">
        <v>110094</v>
      </c>
      <c r="B159" s="7" t="str">
        <f>VLOOKUP(编辑!C149,lookup!I:J,2,FALSE)</f>
        <v>IST_BabyDebris</v>
      </c>
      <c r="C159" s="7">
        <v>30</v>
      </c>
      <c r="D159" s="14">
        <v>10094</v>
      </c>
      <c r="E159" s="7">
        <v>1</v>
      </c>
    </row>
    <row r="160" ht="16.5" spans="1:5">
      <c r="A160" s="8">
        <v>110095</v>
      </c>
      <c r="B160" s="7" t="str">
        <f>VLOOKUP(编辑!C150,lookup!I:J,2,FALSE)</f>
        <v>IST_BabyDebris</v>
      </c>
      <c r="C160" s="7">
        <v>80</v>
      </c>
      <c r="D160" s="26">
        <v>10095</v>
      </c>
      <c r="E160" s="7">
        <v>1</v>
      </c>
    </row>
    <row r="161" ht="16.5" spans="1:5">
      <c r="A161" s="8">
        <v>110096</v>
      </c>
      <c r="B161" s="7" t="str">
        <f>VLOOKUP(编辑!C151,lookup!I:J,2,FALSE)</f>
        <v>IST_BabyDebris</v>
      </c>
      <c r="C161" s="7">
        <v>30</v>
      </c>
      <c r="D161" s="26">
        <v>10096</v>
      </c>
      <c r="E161" s="7">
        <v>1</v>
      </c>
    </row>
    <row r="162" ht="16.5" spans="1:5">
      <c r="A162" s="8">
        <v>110098</v>
      </c>
      <c r="B162" s="7" t="str">
        <f>VLOOKUP(编辑!C152,lookup!I:J,2,FALSE)</f>
        <v>IST_BabyDebris</v>
      </c>
      <c r="C162" s="7">
        <v>30</v>
      </c>
      <c r="D162" s="26">
        <v>10098</v>
      </c>
      <c r="E162" s="7">
        <v>1</v>
      </c>
    </row>
    <row r="163" ht="16.5" spans="1:5">
      <c r="A163" s="8">
        <v>110099</v>
      </c>
      <c r="B163" s="7" t="str">
        <f>VLOOKUP(编辑!C153,lookup!I:J,2,FALSE)</f>
        <v>IST_BabyDebris</v>
      </c>
      <c r="C163" s="7">
        <v>80</v>
      </c>
      <c r="D163" s="26">
        <v>10099</v>
      </c>
      <c r="E163" s="7">
        <v>1</v>
      </c>
    </row>
    <row r="164" ht="16.5" spans="1:5">
      <c r="A164" s="8">
        <v>110100</v>
      </c>
      <c r="B164" s="7" t="str">
        <f>VLOOKUP(编辑!C154,lookup!I:J,2,FALSE)</f>
        <v>IST_BabyDebris</v>
      </c>
      <c r="C164" s="7">
        <v>80</v>
      </c>
      <c r="D164" s="26">
        <v>10100</v>
      </c>
      <c r="E164" s="7">
        <v>1</v>
      </c>
    </row>
    <row r="165" ht="16.5" spans="1:5">
      <c r="A165" s="8">
        <v>110101</v>
      </c>
      <c r="B165" s="7" t="str">
        <f>VLOOKUP(编辑!C155,lookup!I:J,2,FALSE)</f>
        <v>IST_BabyDebris</v>
      </c>
      <c r="C165" s="7">
        <v>80</v>
      </c>
      <c r="D165" s="26">
        <v>10101</v>
      </c>
      <c r="E165" s="7">
        <v>1</v>
      </c>
    </row>
    <row r="166" ht="16.5" spans="1:5">
      <c r="A166" s="8">
        <v>110102</v>
      </c>
      <c r="B166" s="7" t="str">
        <f>VLOOKUP(编辑!C156,lookup!I:J,2,FALSE)</f>
        <v>IST_BabyDebris</v>
      </c>
      <c r="C166" s="7">
        <v>80</v>
      </c>
      <c r="D166" s="26">
        <v>10102</v>
      </c>
      <c r="E166" s="7">
        <v>1</v>
      </c>
    </row>
    <row r="167" ht="16.5" spans="1:5">
      <c r="A167" s="8">
        <v>110103</v>
      </c>
      <c r="B167" s="7" t="str">
        <f>VLOOKUP(编辑!C157,lookup!I:J,2,FALSE)</f>
        <v>IST_BabyDebris</v>
      </c>
      <c r="C167" s="7">
        <v>80</v>
      </c>
      <c r="D167" s="26">
        <v>10103</v>
      </c>
      <c r="E167" s="7">
        <v>1</v>
      </c>
    </row>
    <row r="168" ht="16.5" spans="1:5">
      <c r="A168" s="8">
        <v>110104</v>
      </c>
      <c r="B168" s="7" t="str">
        <f>VLOOKUP(编辑!C158,lookup!I:J,2,FALSE)</f>
        <v>IST_BabyDebris</v>
      </c>
      <c r="C168" s="7">
        <v>50</v>
      </c>
      <c r="D168" s="26">
        <v>10104</v>
      </c>
      <c r="E168" s="7">
        <v>1</v>
      </c>
    </row>
    <row r="169" ht="16.5" spans="1:5">
      <c r="A169" s="8">
        <v>110105</v>
      </c>
      <c r="B169" s="7" t="str">
        <f>VLOOKUP(编辑!C159,lookup!I:J,2,FALSE)</f>
        <v>IST_BabyDebris</v>
      </c>
      <c r="C169" s="7">
        <v>120</v>
      </c>
      <c r="D169" s="26">
        <v>10105</v>
      </c>
      <c r="E169" s="7">
        <v>1</v>
      </c>
    </row>
    <row r="170" ht="16.5" spans="1:5">
      <c r="A170" s="8">
        <v>110106</v>
      </c>
      <c r="B170" s="7" t="str">
        <f>VLOOKUP(编辑!C160,lookup!I:J,2,FALSE)</f>
        <v>IST_BabyDebris</v>
      </c>
      <c r="C170" s="7">
        <v>50</v>
      </c>
      <c r="D170" s="26">
        <v>10106</v>
      </c>
      <c r="E170" s="7">
        <v>1</v>
      </c>
    </row>
    <row r="171" ht="16.5" spans="1:5">
      <c r="A171" s="8">
        <v>110107</v>
      </c>
      <c r="B171" s="7" t="str">
        <f>VLOOKUP(编辑!C161,lookup!I:J,2,FALSE)</f>
        <v>IST_BabyDebris</v>
      </c>
      <c r="C171" s="7">
        <v>30</v>
      </c>
      <c r="D171" s="26">
        <v>10107</v>
      </c>
      <c r="E171" s="7">
        <v>1</v>
      </c>
    </row>
    <row r="172" ht="16.5" spans="1:5">
      <c r="A172" s="8">
        <v>110108</v>
      </c>
      <c r="B172" s="7" t="str">
        <f>VLOOKUP(编辑!C162,lookup!I:J,2,FALSE)</f>
        <v>IST_BabyDebris</v>
      </c>
      <c r="C172" s="7">
        <v>30</v>
      </c>
      <c r="D172" s="26">
        <v>10108</v>
      </c>
      <c r="E172" s="7">
        <v>1</v>
      </c>
    </row>
    <row r="173" ht="16.5" spans="1:5">
      <c r="A173" s="8">
        <v>110111</v>
      </c>
      <c r="B173" s="7" t="str">
        <f>VLOOKUP(编辑!C163,lookup!I:J,2,FALSE)</f>
        <v>IST_BabyDebris</v>
      </c>
      <c r="C173" s="7">
        <v>50</v>
      </c>
      <c r="D173" s="26">
        <v>10111</v>
      </c>
      <c r="E173" s="7">
        <v>1</v>
      </c>
    </row>
    <row r="174" ht="16.5" spans="1:5">
      <c r="A174" s="8">
        <v>110113</v>
      </c>
      <c r="B174" s="7" t="str">
        <f>VLOOKUP(编辑!C164,lookup!I:J,2,FALSE)</f>
        <v>IST_BabyDebris</v>
      </c>
      <c r="C174" s="7">
        <v>120</v>
      </c>
      <c r="D174" s="26">
        <v>10113</v>
      </c>
      <c r="E174" s="7">
        <v>1</v>
      </c>
    </row>
    <row r="175" ht="16.5" spans="1:5">
      <c r="A175" s="8">
        <v>110114</v>
      </c>
      <c r="B175" s="7" t="str">
        <f>VLOOKUP(编辑!C165,lookup!I:J,2,FALSE)</f>
        <v>IST_BabyDebris</v>
      </c>
      <c r="C175" s="7">
        <v>80</v>
      </c>
      <c r="D175" s="26">
        <v>10114</v>
      </c>
      <c r="E175" s="7">
        <v>1</v>
      </c>
    </row>
    <row r="176" ht="16.5" spans="1:5">
      <c r="A176" s="8">
        <v>110115</v>
      </c>
      <c r="B176" s="7" t="str">
        <f>VLOOKUP(编辑!C166,lookup!I:J,2,FALSE)</f>
        <v>IST_BabyDebris</v>
      </c>
      <c r="C176" s="7">
        <v>80</v>
      </c>
      <c r="D176" s="26">
        <v>10115</v>
      </c>
      <c r="E176" s="7">
        <v>1</v>
      </c>
    </row>
    <row r="177" ht="16.5" spans="1:5">
      <c r="A177" s="8">
        <v>110116</v>
      </c>
      <c r="B177" s="7" t="str">
        <f>VLOOKUP(编辑!C167,lookup!I:J,2,FALSE)</f>
        <v>IST_BabyDebris</v>
      </c>
      <c r="C177" s="7">
        <v>80</v>
      </c>
      <c r="D177" s="26">
        <v>10116</v>
      </c>
      <c r="E177" s="7">
        <v>1</v>
      </c>
    </row>
    <row r="178" ht="16.5" spans="1:5">
      <c r="A178" s="8">
        <v>110118</v>
      </c>
      <c r="B178" s="7" t="str">
        <f>VLOOKUP(编辑!C168,lookup!I:J,2,FALSE)</f>
        <v>IST_BabyDebris</v>
      </c>
      <c r="C178" s="7">
        <v>30</v>
      </c>
      <c r="D178" s="26">
        <v>10118</v>
      </c>
      <c r="E178" s="7">
        <v>1</v>
      </c>
    </row>
    <row r="179" ht="16.5" spans="1:5">
      <c r="A179" s="8">
        <v>110121</v>
      </c>
      <c r="B179" s="7" t="str">
        <f>VLOOKUP(编辑!C169,lookup!I:J,2,FALSE)</f>
        <v>IST_BabyDebris</v>
      </c>
      <c r="C179" s="7">
        <v>50</v>
      </c>
      <c r="D179" s="26">
        <v>10121</v>
      </c>
      <c r="E179" s="7">
        <v>1</v>
      </c>
    </row>
    <row r="180" ht="16.5" spans="1:5">
      <c r="A180" s="8">
        <v>110122</v>
      </c>
      <c r="B180" s="7" t="str">
        <f>VLOOKUP(编辑!C170,lookup!I:J,2,FALSE)</f>
        <v>IST_BabyDebris</v>
      </c>
      <c r="C180" s="7">
        <v>120</v>
      </c>
      <c r="D180" s="26">
        <v>10122</v>
      </c>
      <c r="E180" s="7">
        <v>1</v>
      </c>
    </row>
    <row r="181" ht="16.5" spans="1:5">
      <c r="A181" s="8">
        <v>110123</v>
      </c>
      <c r="B181" s="7" t="str">
        <f>VLOOKUP(编辑!C171,lookup!I:J,2,FALSE)</f>
        <v>IST_BabyDebris</v>
      </c>
      <c r="C181" s="7">
        <v>50</v>
      </c>
      <c r="D181" s="26">
        <v>10123</v>
      </c>
      <c r="E181" s="7">
        <v>1</v>
      </c>
    </row>
    <row r="182" ht="16.5" spans="1:5">
      <c r="A182" s="8">
        <v>110124</v>
      </c>
      <c r="B182" s="7" t="str">
        <f>VLOOKUP(编辑!C172,lookup!I:J,2,FALSE)</f>
        <v>IST_BabyDebris</v>
      </c>
      <c r="C182" s="7">
        <v>50</v>
      </c>
      <c r="D182" s="26">
        <v>10124</v>
      </c>
      <c r="E182" s="7">
        <v>1</v>
      </c>
    </row>
    <row r="183" ht="16.5" spans="1:5">
      <c r="A183" s="8">
        <v>110125</v>
      </c>
      <c r="B183" s="7" t="str">
        <f>VLOOKUP(编辑!C173,lookup!I:J,2,FALSE)</f>
        <v>IST_BabyDebris</v>
      </c>
      <c r="C183" s="7">
        <v>120</v>
      </c>
      <c r="D183" s="26">
        <v>10125</v>
      </c>
      <c r="E183" s="7">
        <v>1</v>
      </c>
    </row>
    <row r="184" ht="16.5" spans="1:5">
      <c r="A184" s="8">
        <v>110126</v>
      </c>
      <c r="B184" s="7" t="str">
        <f>VLOOKUP(编辑!C174,lookup!I:J,2,FALSE)</f>
        <v>IST_BabyDebris</v>
      </c>
      <c r="C184" s="7">
        <v>120</v>
      </c>
      <c r="D184" s="26">
        <v>10126</v>
      </c>
      <c r="E184" s="7">
        <v>1</v>
      </c>
    </row>
    <row r="185" ht="16.5" spans="1:5">
      <c r="A185" s="8">
        <v>110127</v>
      </c>
      <c r="B185" s="7" t="str">
        <f>VLOOKUP(编辑!C175,lookup!I:J,2,FALSE)</f>
        <v>IST_BabyDebris</v>
      </c>
      <c r="C185" s="7">
        <v>80</v>
      </c>
      <c r="D185" s="26">
        <v>10127</v>
      </c>
      <c r="E185" s="7">
        <v>1</v>
      </c>
    </row>
    <row r="186" ht="16.5" spans="1:5">
      <c r="A186" s="8">
        <v>110128</v>
      </c>
      <c r="B186" s="7" t="str">
        <f>VLOOKUP(编辑!C176,lookup!I:J,2,FALSE)</f>
        <v>IST_BabyDebris</v>
      </c>
      <c r="C186" s="7">
        <v>120</v>
      </c>
      <c r="D186" s="26">
        <v>10128</v>
      </c>
      <c r="E186" s="7">
        <v>1</v>
      </c>
    </row>
    <row r="187" ht="16.5" spans="1:5">
      <c r="A187" s="8">
        <v>110130</v>
      </c>
      <c r="B187" s="7" t="str">
        <f>VLOOKUP(编辑!C177,lookup!I:J,2,FALSE)</f>
        <v>IST_BabyDebris</v>
      </c>
      <c r="C187" s="7">
        <v>120</v>
      </c>
      <c r="D187" s="26">
        <v>10130</v>
      </c>
      <c r="E187" s="7">
        <v>1</v>
      </c>
    </row>
    <row r="188" ht="16.5" spans="1:5">
      <c r="A188" s="8">
        <v>110131</v>
      </c>
      <c r="B188" s="7" t="str">
        <f>VLOOKUP(编辑!C178,lookup!I:J,2,FALSE)</f>
        <v>IST_BabyDebris</v>
      </c>
      <c r="C188" s="7">
        <v>50</v>
      </c>
      <c r="D188" s="26">
        <v>10131</v>
      </c>
      <c r="E188" s="7">
        <v>1</v>
      </c>
    </row>
    <row r="189" ht="16.5" spans="1:5">
      <c r="A189" s="8">
        <v>110132</v>
      </c>
      <c r="B189" s="7" t="str">
        <f>VLOOKUP(编辑!C179,lookup!I:J,2,FALSE)</f>
        <v>IST_BabyDebris</v>
      </c>
      <c r="C189" s="7">
        <v>30</v>
      </c>
      <c r="D189" s="26">
        <v>10132</v>
      </c>
      <c r="E189" s="7">
        <v>1</v>
      </c>
    </row>
    <row r="190" ht="16.5" spans="1:5">
      <c r="A190" s="8">
        <v>110133</v>
      </c>
      <c r="B190" s="7" t="str">
        <f>VLOOKUP(编辑!C180,lookup!I:J,2,FALSE)</f>
        <v>IST_BabyDebris</v>
      </c>
      <c r="C190" s="7">
        <v>80</v>
      </c>
      <c r="D190" s="26">
        <v>10133</v>
      </c>
      <c r="E190" s="7">
        <v>1</v>
      </c>
    </row>
    <row r="191" ht="16.5" spans="1:5">
      <c r="A191" s="8">
        <v>110135</v>
      </c>
      <c r="B191" s="7" t="str">
        <f>VLOOKUP(编辑!C181,lookup!I:J,2,FALSE)</f>
        <v>IST_BabyDebris</v>
      </c>
      <c r="C191" s="7">
        <v>80</v>
      </c>
      <c r="D191" s="26">
        <v>10135</v>
      </c>
      <c r="E191" s="7">
        <v>1</v>
      </c>
    </row>
    <row r="192" ht="16.5" spans="1:5">
      <c r="A192" s="8">
        <v>110136</v>
      </c>
      <c r="B192" s="7" t="str">
        <f>VLOOKUP(编辑!C182,lookup!I:J,2,FALSE)</f>
        <v>IST_BabyDebris</v>
      </c>
      <c r="C192" s="7">
        <v>80</v>
      </c>
      <c r="D192" s="26">
        <v>10136</v>
      </c>
      <c r="E192" s="7">
        <v>1</v>
      </c>
    </row>
    <row r="193" ht="16.5" spans="1:5">
      <c r="A193" s="8">
        <v>110137</v>
      </c>
      <c r="B193" s="7" t="str">
        <f>VLOOKUP(编辑!C183,lookup!I:J,2,FALSE)</f>
        <v>IST_BabyDebris</v>
      </c>
      <c r="C193" s="7">
        <v>80</v>
      </c>
      <c r="D193" s="26">
        <v>10137</v>
      </c>
      <c r="E193" s="7">
        <v>1</v>
      </c>
    </row>
    <row r="194" ht="16.5" spans="1:5">
      <c r="A194" s="8">
        <v>110138</v>
      </c>
      <c r="B194" s="7" t="str">
        <f>VLOOKUP(编辑!C184,lookup!I:J,2,FALSE)</f>
        <v>IST_BabyDebris</v>
      </c>
      <c r="C194" s="7">
        <v>80</v>
      </c>
      <c r="D194" s="26">
        <v>10138</v>
      </c>
      <c r="E194" s="7">
        <v>1</v>
      </c>
    </row>
    <row r="195" ht="16.5" spans="1:5">
      <c r="A195" s="8">
        <v>110140</v>
      </c>
      <c r="B195" s="7" t="str">
        <f>VLOOKUP(编辑!C185,lookup!I:J,2,FALSE)</f>
        <v>IST_BabyDebris</v>
      </c>
      <c r="C195" s="7">
        <v>80</v>
      </c>
      <c r="D195" s="26">
        <v>10140</v>
      </c>
      <c r="E195" s="7">
        <v>1</v>
      </c>
    </row>
    <row r="196" ht="16.5" spans="1:5">
      <c r="A196" s="8">
        <v>110141</v>
      </c>
      <c r="B196" s="7" t="str">
        <f>VLOOKUP(编辑!C186,lookup!I:J,2,FALSE)</f>
        <v>IST_BabyDebris</v>
      </c>
      <c r="C196" s="7">
        <v>80</v>
      </c>
      <c r="D196" s="26">
        <v>10141</v>
      </c>
      <c r="E196" s="7">
        <v>1</v>
      </c>
    </row>
    <row r="197" ht="16.5" spans="1:5">
      <c r="A197" s="8">
        <v>110142</v>
      </c>
      <c r="B197" s="7" t="str">
        <f>VLOOKUP(编辑!C187,lookup!I:J,2,FALSE)</f>
        <v>IST_BabyDebris</v>
      </c>
      <c r="C197" s="7">
        <v>80</v>
      </c>
      <c r="D197" s="26">
        <v>10142</v>
      </c>
      <c r="E197" s="7">
        <v>1</v>
      </c>
    </row>
    <row r="198" ht="16.5" spans="1:5">
      <c r="A198" s="8">
        <v>110143</v>
      </c>
      <c r="B198" s="7" t="str">
        <f>VLOOKUP(编辑!C188,lookup!I:J,2,FALSE)</f>
        <v>IST_BabyDebris</v>
      </c>
      <c r="C198" s="7">
        <v>50</v>
      </c>
      <c r="D198" s="26">
        <v>10143</v>
      </c>
      <c r="E198" s="7">
        <v>1</v>
      </c>
    </row>
    <row r="199" ht="16.5" spans="1:5">
      <c r="A199" s="8">
        <v>110149</v>
      </c>
      <c r="B199" s="7" t="str">
        <f>VLOOKUP(编辑!C189,lookup!I:J,2,FALSE)</f>
        <v>IST_BabyDebris</v>
      </c>
      <c r="C199" s="7">
        <v>80</v>
      </c>
      <c r="D199" s="26">
        <v>10149</v>
      </c>
      <c r="E199" s="7">
        <v>1</v>
      </c>
    </row>
    <row r="200" ht="16.5" spans="1:5">
      <c r="A200" s="8">
        <v>110150</v>
      </c>
      <c r="B200" s="7" t="str">
        <f>VLOOKUP(编辑!C190,lookup!I:J,2,FALSE)</f>
        <v>IST_BabyDebris</v>
      </c>
      <c r="C200" s="7">
        <v>120</v>
      </c>
      <c r="D200" s="26">
        <v>10150</v>
      </c>
      <c r="E200" s="7">
        <v>1</v>
      </c>
    </row>
    <row r="201" ht="16.5" spans="1:5">
      <c r="A201" s="8">
        <v>110151</v>
      </c>
      <c r="B201" s="7" t="str">
        <f>VLOOKUP(编辑!C191,lookup!I:J,2,FALSE)</f>
        <v>IST_BabyDebris</v>
      </c>
      <c r="C201" s="7">
        <v>120</v>
      </c>
      <c r="D201" s="26">
        <v>10151</v>
      </c>
      <c r="E201" s="7">
        <v>1</v>
      </c>
    </row>
    <row r="202" ht="16.5" spans="1:5">
      <c r="A202" s="8">
        <v>110152</v>
      </c>
      <c r="B202" s="7" t="str">
        <f>VLOOKUP(编辑!C192,lookup!I:J,2,FALSE)</f>
        <v>IST_BabyDebris</v>
      </c>
      <c r="C202" s="7">
        <v>50</v>
      </c>
      <c r="D202" s="26">
        <v>10152</v>
      </c>
      <c r="E202" s="7">
        <v>1</v>
      </c>
    </row>
    <row r="203" ht="16.5" spans="1:5">
      <c r="A203" s="8">
        <v>110153</v>
      </c>
      <c r="B203" s="7" t="str">
        <f>VLOOKUP(编辑!C193,lookup!I:J,2,FALSE)</f>
        <v>IST_BabyDebris</v>
      </c>
      <c r="C203" s="7">
        <v>30</v>
      </c>
      <c r="D203" s="26">
        <v>10153</v>
      </c>
      <c r="E203" s="7">
        <v>1</v>
      </c>
    </row>
    <row r="204" ht="16.5" spans="1:5">
      <c r="A204" s="8">
        <v>110154</v>
      </c>
      <c r="B204" s="7" t="str">
        <f>VLOOKUP(编辑!C194,lookup!I:J,2,FALSE)</f>
        <v>IST_BabyDebris</v>
      </c>
      <c r="C204" s="7">
        <v>30</v>
      </c>
      <c r="D204" s="26">
        <v>10154</v>
      </c>
      <c r="E204" s="7">
        <v>1</v>
      </c>
    </row>
    <row r="205" ht="16.5" spans="1:5">
      <c r="A205" s="8">
        <v>110156</v>
      </c>
      <c r="B205" s="7" t="str">
        <f>VLOOKUP(编辑!C195,lookup!I:J,2,FALSE)</f>
        <v>IST_BabyDebris</v>
      </c>
      <c r="C205" s="7">
        <v>30</v>
      </c>
      <c r="D205" s="26">
        <v>10156</v>
      </c>
      <c r="E205" s="7">
        <v>1</v>
      </c>
    </row>
    <row r="206" ht="16.5" spans="1:5">
      <c r="A206" s="8">
        <v>110157</v>
      </c>
      <c r="B206" s="7" t="str">
        <f>VLOOKUP(编辑!C196,lookup!I:J,2,FALSE)</f>
        <v>IST_BabyDebris</v>
      </c>
      <c r="C206" s="7">
        <v>120</v>
      </c>
      <c r="D206" s="26">
        <v>10157</v>
      </c>
      <c r="E206" s="7">
        <v>1</v>
      </c>
    </row>
    <row r="207" ht="16.5" spans="1:5">
      <c r="A207" s="8">
        <v>110159</v>
      </c>
      <c r="B207" s="7" t="str">
        <f>VLOOKUP(编辑!C197,lookup!I:J,2,FALSE)</f>
        <v>IST_BabyDebris</v>
      </c>
      <c r="C207" s="7">
        <v>80</v>
      </c>
      <c r="D207" s="26">
        <v>10159</v>
      </c>
      <c r="E207" s="7">
        <v>1</v>
      </c>
    </row>
    <row r="208" ht="18" customHeight="1" spans="1:5">
      <c r="A208" s="8">
        <v>110160</v>
      </c>
      <c r="B208" s="7" t="str">
        <f>VLOOKUP(编辑!C198,lookup!I:J,2,FALSE)</f>
        <v>IST_BabyDebris</v>
      </c>
      <c r="C208" s="7">
        <v>120</v>
      </c>
      <c r="D208" s="26">
        <v>10160</v>
      </c>
      <c r="E208" s="7">
        <v>1</v>
      </c>
    </row>
    <row r="209" ht="18" customHeight="1" spans="1:5">
      <c r="A209" s="8">
        <v>110161</v>
      </c>
      <c r="B209" s="7" t="str">
        <f>VLOOKUP(编辑!C199,lookup!I:J,2,FALSE)</f>
        <v>IST_BabyDebris</v>
      </c>
      <c r="C209" s="7">
        <v>120</v>
      </c>
      <c r="D209" s="26">
        <v>10187</v>
      </c>
      <c r="E209" s="7">
        <v>1</v>
      </c>
    </row>
    <row r="210" ht="18" customHeight="1" spans="1:5">
      <c r="A210" s="8">
        <v>110162</v>
      </c>
      <c r="B210" s="7" t="str">
        <f>VLOOKUP(编辑!C200,lookup!I:J,2,FALSE)</f>
        <v>IST_BabyDebris</v>
      </c>
      <c r="C210" s="7">
        <v>120</v>
      </c>
      <c r="D210" s="26">
        <v>10188</v>
      </c>
      <c r="E210" s="7">
        <v>1</v>
      </c>
    </row>
    <row r="211" ht="18" customHeight="1" spans="1:5">
      <c r="A211" s="8">
        <v>110163</v>
      </c>
      <c r="B211" s="7" t="str">
        <f>VLOOKUP(编辑!C201,lookup!I:J,2,FALSE)</f>
        <v>IST_BabyDebris</v>
      </c>
      <c r="C211" s="7">
        <v>120</v>
      </c>
      <c r="D211" s="26">
        <v>10189</v>
      </c>
      <c r="E211" s="7">
        <v>1</v>
      </c>
    </row>
    <row r="212" ht="18" customHeight="1" spans="1:5">
      <c r="A212" s="8">
        <v>110164</v>
      </c>
      <c r="B212" s="7" t="str">
        <f>VLOOKUP(编辑!C202,lookup!I:J,2,FALSE)</f>
        <v>IST_BabyDebris</v>
      </c>
      <c r="C212" s="7">
        <v>120</v>
      </c>
      <c r="D212" s="26">
        <v>10190</v>
      </c>
      <c r="E212" s="7">
        <v>1</v>
      </c>
    </row>
    <row r="213" ht="18" customHeight="1" spans="1:5">
      <c r="A213" s="8">
        <v>110165</v>
      </c>
      <c r="B213" s="7" t="str">
        <f>VLOOKUP(编辑!C203,lookup!I:J,2,FALSE)</f>
        <v>IST_BabyDebris</v>
      </c>
      <c r="C213" s="7">
        <v>120</v>
      </c>
      <c r="D213" s="26">
        <v>10191</v>
      </c>
      <c r="E213" s="7">
        <v>1</v>
      </c>
    </row>
    <row r="214" ht="18" customHeight="1" spans="1:5">
      <c r="A214" s="8">
        <v>110166</v>
      </c>
      <c r="B214" s="7" t="str">
        <f>VLOOKUP(编辑!C204,lookup!I:J,2,FALSE)</f>
        <v>IST_BabyDebris</v>
      </c>
      <c r="C214" s="7">
        <v>120</v>
      </c>
      <c r="D214" s="26">
        <v>10192</v>
      </c>
      <c r="E214" s="7">
        <v>1</v>
      </c>
    </row>
    <row r="215" ht="18" customHeight="1" spans="1:5">
      <c r="A215" s="8">
        <v>110167</v>
      </c>
      <c r="B215" s="7" t="str">
        <f>VLOOKUP(编辑!C205,lookup!I:J,2,FALSE)</f>
        <v>IST_BabyDebris</v>
      </c>
      <c r="C215" s="7">
        <v>120</v>
      </c>
      <c r="D215" s="26">
        <v>10193</v>
      </c>
      <c r="E215" s="7">
        <v>1</v>
      </c>
    </row>
    <row r="216" ht="18" customHeight="1" spans="1:5">
      <c r="A216" s="8">
        <v>110168</v>
      </c>
      <c r="B216" s="7" t="str">
        <f>VLOOKUP(编辑!C206,lookup!I:J,2,FALSE)</f>
        <v>IST_BabyDebris</v>
      </c>
      <c r="C216" s="7">
        <v>120</v>
      </c>
      <c r="D216" s="26">
        <v>10194</v>
      </c>
      <c r="E216" s="7">
        <v>1</v>
      </c>
    </row>
    <row r="217" ht="18" customHeight="1" spans="1:5">
      <c r="A217" s="8">
        <v>110169</v>
      </c>
      <c r="B217" s="7" t="str">
        <f>VLOOKUP(编辑!C207,lookup!I:J,2,FALSE)</f>
        <v>IST_BabyDebris</v>
      </c>
      <c r="C217" s="7">
        <v>120</v>
      </c>
      <c r="D217" s="26">
        <v>10195</v>
      </c>
      <c r="E217" s="7">
        <v>1</v>
      </c>
    </row>
    <row r="218" ht="18" customHeight="1" spans="1:5">
      <c r="A218" s="8">
        <v>110170</v>
      </c>
      <c r="B218" s="7" t="str">
        <f>VLOOKUP(编辑!C208,lookup!I:J,2,FALSE)</f>
        <v>IST_BabyDebris</v>
      </c>
      <c r="C218" s="7">
        <v>120</v>
      </c>
      <c r="D218" s="26">
        <v>10196</v>
      </c>
      <c r="E218" s="7">
        <v>1</v>
      </c>
    </row>
    <row r="219" ht="18" customHeight="1" spans="1:5">
      <c r="A219" s="8">
        <v>110171</v>
      </c>
      <c r="B219" s="7" t="str">
        <f>VLOOKUP(编辑!C209,lookup!I:J,2,FALSE)</f>
        <v>IST_BabyDebris</v>
      </c>
      <c r="C219" s="7">
        <v>120</v>
      </c>
      <c r="D219" s="26">
        <v>10197</v>
      </c>
      <c r="E219" s="7">
        <v>1</v>
      </c>
    </row>
    <row r="220" ht="18" customHeight="1" spans="1:5">
      <c r="A220" s="8">
        <v>110172</v>
      </c>
      <c r="B220" s="7" t="str">
        <f>VLOOKUP(编辑!C210,lookup!I:J,2,FALSE)</f>
        <v>IST_BabyDebris</v>
      </c>
      <c r="C220" s="7">
        <v>120</v>
      </c>
      <c r="D220" s="26">
        <v>10198</v>
      </c>
      <c r="E220" s="7">
        <v>1</v>
      </c>
    </row>
    <row r="221" ht="18" customHeight="1" spans="1:5">
      <c r="A221" s="8">
        <v>110173</v>
      </c>
      <c r="B221" s="7" t="str">
        <f>VLOOKUP(编辑!C211,lookup!I:J,2,FALSE)</f>
        <v>IST_BabyDebris</v>
      </c>
      <c r="C221" s="7">
        <v>120</v>
      </c>
      <c r="D221" s="26">
        <v>10199</v>
      </c>
      <c r="E221" s="7">
        <v>1</v>
      </c>
    </row>
    <row r="222" ht="16.5" spans="1:5">
      <c r="A222" s="8">
        <v>120000</v>
      </c>
      <c r="B222" s="7" t="str">
        <f>VLOOKUP(编辑!C199,lookup!I:J,2,FALSE)</f>
        <v>IST_BabyDebris</v>
      </c>
      <c r="C222" s="7">
        <v>80</v>
      </c>
      <c r="D222" s="26">
        <v>20000</v>
      </c>
      <c r="E222" s="7">
        <v>1</v>
      </c>
    </row>
    <row r="223" ht="16.5" spans="1:5">
      <c r="A223" s="8">
        <v>120001</v>
      </c>
      <c r="B223" s="7" t="str">
        <f>VLOOKUP(编辑!C200,lookup!I:J,2,FALSE)</f>
        <v>IST_BabyDebris</v>
      </c>
      <c r="C223" s="7">
        <v>120</v>
      </c>
      <c r="D223" s="26">
        <v>20001</v>
      </c>
      <c r="E223" s="7">
        <v>1</v>
      </c>
    </row>
    <row r="224" ht="16.5" spans="1:5">
      <c r="A224" s="8">
        <v>120002</v>
      </c>
      <c r="B224" s="7" t="str">
        <f>VLOOKUP(编辑!C201,lookup!I:J,2,FALSE)</f>
        <v>IST_BabyDebris</v>
      </c>
      <c r="C224" s="7">
        <v>120</v>
      </c>
      <c r="D224" s="26">
        <v>20002</v>
      </c>
      <c r="E224" s="7">
        <v>1</v>
      </c>
    </row>
    <row r="225" ht="16.5" spans="1:5">
      <c r="A225" s="8">
        <v>120003</v>
      </c>
      <c r="B225" s="7" t="str">
        <f>VLOOKUP(编辑!C202,lookup!I:J,2,FALSE)</f>
        <v>IST_BabyDebris</v>
      </c>
      <c r="C225" s="7">
        <v>120</v>
      </c>
      <c r="D225" s="26">
        <v>20003</v>
      </c>
      <c r="E225" s="7">
        <v>1</v>
      </c>
    </row>
    <row r="226" ht="16.5" spans="1:5">
      <c r="A226" s="8">
        <v>120004</v>
      </c>
      <c r="B226" s="7" t="str">
        <f>VLOOKUP(编辑!C203,lookup!I:J,2,FALSE)</f>
        <v>IST_BabyDebris</v>
      </c>
      <c r="C226" s="7">
        <v>120</v>
      </c>
      <c r="D226" s="26">
        <v>20004</v>
      </c>
      <c r="E226" s="7">
        <v>1</v>
      </c>
    </row>
    <row r="227" ht="16.5" spans="1:5">
      <c r="A227" s="8">
        <v>120005</v>
      </c>
      <c r="B227" s="7" t="str">
        <f>VLOOKUP(编辑!C204,lookup!I:J,2,FALSE)</f>
        <v>IST_BabyDebris</v>
      </c>
      <c r="C227" s="7">
        <v>80</v>
      </c>
      <c r="D227" s="26">
        <v>20005</v>
      </c>
      <c r="E227" s="7">
        <v>1</v>
      </c>
    </row>
    <row r="228" ht="16.5" spans="1:5">
      <c r="A228" s="8">
        <v>120006</v>
      </c>
      <c r="B228" s="7" t="str">
        <f>VLOOKUP(编辑!C205,lookup!I:J,2,FALSE)</f>
        <v>IST_BabyDebris</v>
      </c>
      <c r="C228" s="7">
        <v>120</v>
      </c>
      <c r="D228" s="26">
        <v>20006</v>
      </c>
      <c r="E228" s="7">
        <v>1</v>
      </c>
    </row>
    <row r="229" ht="16.5" spans="1:5">
      <c r="A229" s="8">
        <v>120007</v>
      </c>
      <c r="B229" s="7" t="str">
        <f>VLOOKUP(编辑!C206,lookup!I:J,2,FALSE)</f>
        <v>IST_BabyDebris</v>
      </c>
      <c r="C229" s="7">
        <v>120</v>
      </c>
      <c r="D229" s="26">
        <v>20007</v>
      </c>
      <c r="E229" s="7">
        <v>1</v>
      </c>
    </row>
    <row r="230" ht="16.5" spans="1:5">
      <c r="A230" s="8">
        <v>120008</v>
      </c>
      <c r="B230" s="7" t="str">
        <f>VLOOKUP(编辑!C207,lookup!I:J,2,FALSE)</f>
        <v>IST_BabyDebris</v>
      </c>
      <c r="C230" s="7">
        <v>120</v>
      </c>
      <c r="D230" s="26">
        <v>20008</v>
      </c>
      <c r="E230" s="7">
        <v>1</v>
      </c>
    </row>
    <row r="231" ht="16.5" spans="1:5">
      <c r="A231" s="8">
        <v>120009</v>
      </c>
      <c r="B231" s="7" t="str">
        <f>VLOOKUP(编辑!C208,lookup!I:J,2,FALSE)</f>
        <v>IST_BabyDebris</v>
      </c>
      <c r="C231" s="7">
        <v>120</v>
      </c>
      <c r="D231" s="26">
        <v>20009</v>
      </c>
      <c r="E231" s="7">
        <v>1</v>
      </c>
    </row>
    <row r="232" ht="16.5" spans="1:5">
      <c r="A232" s="8">
        <v>120010</v>
      </c>
      <c r="B232" s="7" t="str">
        <f>VLOOKUP(编辑!C209,lookup!I:J,2,FALSE)</f>
        <v>IST_BabyDebris</v>
      </c>
      <c r="C232" s="7">
        <v>120</v>
      </c>
      <c r="D232" s="26">
        <v>20010</v>
      </c>
      <c r="E232" s="7">
        <v>1</v>
      </c>
    </row>
    <row r="233" ht="16.5" spans="1:5">
      <c r="A233" s="8">
        <v>120011</v>
      </c>
      <c r="B233" s="7" t="str">
        <f>VLOOKUP(编辑!C210,lookup!I:J,2,FALSE)</f>
        <v>IST_BabyDebris</v>
      </c>
      <c r="C233" s="7">
        <v>120</v>
      </c>
      <c r="D233" s="26">
        <v>20011</v>
      </c>
      <c r="E233" s="7">
        <v>1</v>
      </c>
    </row>
    <row r="234" ht="16.5" spans="1:5">
      <c r="A234" s="8">
        <v>130000</v>
      </c>
      <c r="B234" s="7" t="str">
        <f>VLOOKUP(编辑!C211,lookup!I:J,2,FALSE)</f>
        <v>IST_BabyDebris</v>
      </c>
      <c r="C234" s="7">
        <v>50</v>
      </c>
      <c r="D234" s="26">
        <v>30000</v>
      </c>
      <c r="E234" s="7">
        <v>1</v>
      </c>
    </row>
    <row r="235" ht="16.5" spans="1:5">
      <c r="A235" s="8">
        <v>130001</v>
      </c>
      <c r="B235" s="7" t="str">
        <f>VLOOKUP(编辑!C212,lookup!I:J,2,FALSE)</f>
        <v>IST_BabyDebris</v>
      </c>
      <c r="C235" s="7">
        <v>150</v>
      </c>
      <c r="D235" s="26">
        <v>30001</v>
      </c>
      <c r="E235" s="7">
        <v>1</v>
      </c>
    </row>
    <row r="236" ht="16.5" spans="1:5">
      <c r="A236" s="8">
        <v>130002</v>
      </c>
      <c r="B236" s="7" t="str">
        <f>VLOOKUP(编辑!C213,lookup!I:J,2,FALSE)</f>
        <v>IST_BabyDebris</v>
      </c>
      <c r="C236" s="7">
        <v>80</v>
      </c>
      <c r="D236" s="26">
        <v>30002</v>
      </c>
      <c r="E236" s="7">
        <v>1</v>
      </c>
    </row>
    <row r="237" ht="16.5" spans="1:5">
      <c r="A237" s="8">
        <v>130003</v>
      </c>
      <c r="B237" s="7" t="str">
        <f>VLOOKUP(编辑!C214,lookup!I:J,2,FALSE)</f>
        <v>IST_BabyDebris</v>
      </c>
      <c r="C237" s="7">
        <v>120</v>
      </c>
      <c r="D237" s="26">
        <v>30003</v>
      </c>
      <c r="E237" s="7">
        <v>1</v>
      </c>
    </row>
    <row r="238" ht="16.5" spans="1:5">
      <c r="A238" s="8">
        <v>130004</v>
      </c>
      <c r="B238" s="7" t="str">
        <f>VLOOKUP(编辑!C215,lookup!I:J,2,FALSE)</f>
        <v>IST_BabyDebris</v>
      </c>
      <c r="C238" s="7">
        <v>120</v>
      </c>
      <c r="D238" s="26">
        <v>30004</v>
      </c>
      <c r="E238" s="7">
        <v>1</v>
      </c>
    </row>
    <row r="239" ht="16.5" spans="1:5">
      <c r="A239" s="8">
        <v>130006</v>
      </c>
      <c r="B239" s="7" t="str">
        <f>VLOOKUP(编辑!C216,lookup!I:J,2,FALSE)</f>
        <v>IST_BabyDebris</v>
      </c>
      <c r="C239" s="7">
        <v>80</v>
      </c>
      <c r="D239" s="26">
        <v>30006</v>
      </c>
      <c r="E239" s="7">
        <v>1</v>
      </c>
    </row>
    <row r="240" ht="16.5" spans="1:5">
      <c r="A240" s="8">
        <v>130007</v>
      </c>
      <c r="B240" s="7" t="str">
        <f>VLOOKUP(编辑!C217,lookup!I:J,2,FALSE)</f>
        <v>IST_BabyDebris</v>
      </c>
      <c r="C240" s="7">
        <v>150</v>
      </c>
      <c r="D240" s="26">
        <v>30007</v>
      </c>
      <c r="E240" s="7">
        <v>1</v>
      </c>
    </row>
    <row r="241" ht="16.5" spans="1:5">
      <c r="A241" s="8">
        <v>130008</v>
      </c>
      <c r="B241" s="7" t="str">
        <f>VLOOKUP(编辑!C218,lookup!I:J,2,FALSE)</f>
        <v>IST_BabyDebris</v>
      </c>
      <c r="C241" s="7">
        <v>120</v>
      </c>
      <c r="D241" s="26">
        <v>30008</v>
      </c>
      <c r="E241" s="7">
        <v>1</v>
      </c>
    </row>
    <row r="242" ht="16.5" spans="1:5">
      <c r="A242" s="8">
        <v>130009</v>
      </c>
      <c r="B242" s="7" t="str">
        <f>VLOOKUP(编辑!C219,lookup!I:J,2,FALSE)</f>
        <v>IST_BabyDebris</v>
      </c>
      <c r="C242" s="7">
        <v>150</v>
      </c>
      <c r="D242" s="26">
        <v>30009</v>
      </c>
      <c r="E242" s="7">
        <v>1</v>
      </c>
    </row>
    <row r="243" ht="16.5" spans="1:5">
      <c r="A243" s="8">
        <v>130010</v>
      </c>
      <c r="B243" s="7" t="str">
        <f>VLOOKUP(编辑!C220,lookup!I:J,2,FALSE)</f>
        <v>IST_BabyDebris</v>
      </c>
      <c r="C243" s="7">
        <v>120</v>
      </c>
      <c r="D243" s="26">
        <v>30010</v>
      </c>
      <c r="E243" s="7">
        <v>1</v>
      </c>
    </row>
    <row r="244" ht="16.5" spans="1:5">
      <c r="A244" s="8">
        <v>130011</v>
      </c>
      <c r="B244" s="7" t="str">
        <f>VLOOKUP(编辑!C221,lookup!I:J,2,FALSE)</f>
        <v>IST_BabyDebris</v>
      </c>
      <c r="C244" s="7">
        <v>150</v>
      </c>
      <c r="D244" s="26">
        <v>30011</v>
      </c>
      <c r="E244" s="7">
        <v>1</v>
      </c>
    </row>
    <row r="245" ht="16.5" spans="1:5">
      <c r="A245" s="8">
        <v>130012</v>
      </c>
      <c r="B245" s="7" t="str">
        <f>VLOOKUP(编辑!C222,lookup!I:J,2,FALSE)</f>
        <v>IST_BabyDebris</v>
      </c>
      <c r="C245" s="7">
        <v>80</v>
      </c>
      <c r="D245" s="26">
        <v>30012</v>
      </c>
      <c r="E245" s="7">
        <v>1</v>
      </c>
    </row>
    <row r="246" ht="16.5" spans="1:5">
      <c r="A246" s="28">
        <v>130013</v>
      </c>
      <c r="B246" s="7" t="s">
        <v>6</v>
      </c>
      <c r="C246" s="7">
        <v>200</v>
      </c>
      <c r="D246" s="26">
        <v>10162</v>
      </c>
      <c r="E246" s="7">
        <v>1</v>
      </c>
    </row>
    <row r="247" ht="16.5" spans="1:5">
      <c r="A247" s="7">
        <v>102061</v>
      </c>
      <c r="B247" s="15" t="s">
        <v>7</v>
      </c>
      <c r="C247" s="29">
        <v>10</v>
      </c>
      <c r="D247" s="15">
        <v>102062</v>
      </c>
      <c r="E247" s="29">
        <v>1</v>
      </c>
    </row>
    <row r="248" ht="16.5" spans="1:5">
      <c r="A248" s="7">
        <v>102063</v>
      </c>
      <c r="B248" s="15" t="s">
        <v>7</v>
      </c>
      <c r="C248" s="29">
        <v>10</v>
      </c>
      <c r="D248" s="15">
        <v>102064</v>
      </c>
      <c r="E248" s="29">
        <v>1</v>
      </c>
    </row>
    <row r="249" ht="16.5" spans="1:5">
      <c r="A249" s="7">
        <v>102065</v>
      </c>
      <c r="B249" s="15" t="s">
        <v>7</v>
      </c>
      <c r="C249" s="29">
        <v>100</v>
      </c>
      <c r="D249" s="15">
        <v>102066</v>
      </c>
      <c r="E249" s="29">
        <v>1</v>
      </c>
    </row>
    <row r="250" ht="16.5" spans="1:5">
      <c r="A250" s="30">
        <v>7050</v>
      </c>
      <c r="B250" s="15" t="s">
        <v>7</v>
      </c>
      <c r="C250" s="7">
        <v>130</v>
      </c>
      <c r="D250" s="31">
        <v>7040</v>
      </c>
      <c r="E250" s="29">
        <v>1</v>
      </c>
    </row>
    <row r="251" ht="16.5" spans="1:5">
      <c r="A251" s="30">
        <v>7051</v>
      </c>
      <c r="B251" s="15" t="s">
        <v>7</v>
      </c>
      <c r="C251" s="7">
        <v>100</v>
      </c>
      <c r="D251" s="31">
        <v>7041</v>
      </c>
      <c r="E251" s="29">
        <v>1</v>
      </c>
    </row>
    <row r="252" ht="16.5" spans="1:5">
      <c r="A252" s="30">
        <v>7052</v>
      </c>
      <c r="B252" s="15" t="s">
        <v>7</v>
      </c>
      <c r="C252" s="7">
        <v>75</v>
      </c>
      <c r="D252" s="31">
        <v>7042</v>
      </c>
      <c r="E252" s="29">
        <v>1</v>
      </c>
    </row>
    <row r="253" ht="16.5" spans="1:5">
      <c r="A253" s="30">
        <v>7053</v>
      </c>
      <c r="B253" s="15" t="s">
        <v>7</v>
      </c>
      <c r="C253" s="7">
        <v>50</v>
      </c>
      <c r="D253" s="31">
        <v>7043</v>
      </c>
      <c r="E253" s="29">
        <v>1</v>
      </c>
    </row>
    <row r="254" ht="16.5" spans="1:5">
      <c r="A254" s="30">
        <v>7054</v>
      </c>
      <c r="B254" s="15" t="s">
        <v>7</v>
      </c>
      <c r="C254" s="7">
        <v>30</v>
      </c>
      <c r="D254" s="31">
        <v>7044</v>
      </c>
      <c r="E254" s="32">
        <v>1</v>
      </c>
    </row>
    <row r="255" ht="16.5" spans="1:5">
      <c r="A255" s="26">
        <v>1790</v>
      </c>
      <c r="B255" s="15" t="s">
        <v>7</v>
      </c>
      <c r="C255" s="24">
        <v>50</v>
      </c>
      <c r="D255" s="26">
        <v>1770</v>
      </c>
      <c r="E255" s="32">
        <v>1</v>
      </c>
    </row>
    <row r="256" ht="16.5" spans="1:5">
      <c r="A256" s="26">
        <v>1791</v>
      </c>
      <c r="B256" s="15" t="s">
        <v>7</v>
      </c>
      <c r="C256" s="24">
        <v>50</v>
      </c>
      <c r="D256" s="26">
        <v>1771</v>
      </c>
      <c r="E256" s="32">
        <v>1</v>
      </c>
    </row>
    <row r="257" ht="16.5" spans="1:5">
      <c r="A257" s="26">
        <v>1792</v>
      </c>
      <c r="B257" s="15" t="s">
        <v>7</v>
      </c>
      <c r="C257" s="24">
        <v>50</v>
      </c>
      <c r="D257" s="26">
        <v>1772</v>
      </c>
      <c r="E257" s="32">
        <v>1</v>
      </c>
    </row>
    <row r="258" ht="16.5" spans="1:5">
      <c r="A258" s="26">
        <v>1793</v>
      </c>
      <c r="B258" s="15" t="s">
        <v>7</v>
      </c>
      <c r="C258" s="24">
        <v>50</v>
      </c>
      <c r="D258" s="26">
        <v>1773</v>
      </c>
      <c r="E258" s="32">
        <v>1</v>
      </c>
    </row>
    <row r="259" ht="16.5" spans="1:5">
      <c r="A259" s="26">
        <v>1794</v>
      </c>
      <c r="B259" s="15" t="s">
        <v>7</v>
      </c>
      <c r="C259" s="24">
        <v>50</v>
      </c>
      <c r="D259" s="26">
        <v>1774</v>
      </c>
      <c r="E259" s="32">
        <v>1</v>
      </c>
    </row>
    <row r="260" ht="16.5" spans="1:5">
      <c r="A260" s="26">
        <v>1795</v>
      </c>
      <c r="B260" s="15" t="s">
        <v>7</v>
      </c>
      <c r="C260" s="24">
        <v>50</v>
      </c>
      <c r="D260" s="26">
        <v>1775</v>
      </c>
      <c r="E260" s="32">
        <v>1</v>
      </c>
    </row>
    <row r="261" ht="16.5" spans="1:5">
      <c r="A261" s="26">
        <v>1796</v>
      </c>
      <c r="B261" s="15" t="s">
        <v>7</v>
      </c>
      <c r="C261" s="24">
        <v>50</v>
      </c>
      <c r="D261" s="26">
        <v>1776</v>
      </c>
      <c r="E261" s="32">
        <v>1</v>
      </c>
    </row>
    <row r="262" ht="16.5" spans="1:5">
      <c r="A262" s="26">
        <v>1797</v>
      </c>
      <c r="B262" s="15" t="s">
        <v>7</v>
      </c>
      <c r="C262" s="24">
        <v>50</v>
      </c>
      <c r="D262" s="26">
        <v>1777</v>
      </c>
      <c r="E262" s="32">
        <v>1</v>
      </c>
    </row>
    <row r="263" ht="16.5" spans="1:5">
      <c r="A263" s="26">
        <v>1798</v>
      </c>
      <c r="B263" s="15" t="s">
        <v>7</v>
      </c>
      <c r="C263" s="24">
        <v>50</v>
      </c>
      <c r="D263" s="26">
        <v>1778</v>
      </c>
      <c r="E263" s="32">
        <v>1</v>
      </c>
    </row>
    <row r="264" ht="16.5" spans="1:5">
      <c r="A264" s="26">
        <v>1799</v>
      </c>
      <c r="B264" s="15" t="s">
        <v>7</v>
      </c>
      <c r="C264" s="24">
        <v>50</v>
      </c>
      <c r="D264" s="26">
        <v>1779</v>
      </c>
      <c r="E264" s="32">
        <v>1</v>
      </c>
    </row>
    <row r="265" ht="16.5" spans="1:5">
      <c r="A265" s="26">
        <v>1800</v>
      </c>
      <c r="B265" s="15" t="s">
        <v>7</v>
      </c>
      <c r="C265" s="24">
        <v>50</v>
      </c>
      <c r="D265" s="26">
        <v>1780</v>
      </c>
      <c r="E265" s="32">
        <v>1</v>
      </c>
    </row>
    <row r="266" ht="16.5" spans="1:5">
      <c r="A266" s="26">
        <v>1801</v>
      </c>
      <c r="B266" s="15" t="s">
        <v>7</v>
      </c>
      <c r="C266" s="24">
        <v>50</v>
      </c>
      <c r="D266" s="26">
        <v>1781</v>
      </c>
      <c r="E266" s="32">
        <v>1</v>
      </c>
    </row>
    <row r="267" ht="16.5" spans="1:5">
      <c r="A267" s="26">
        <v>1802</v>
      </c>
      <c r="B267" s="15" t="s">
        <v>7</v>
      </c>
      <c r="C267" s="24">
        <v>50</v>
      </c>
      <c r="D267" s="26">
        <v>1782</v>
      </c>
      <c r="E267" s="32">
        <v>1</v>
      </c>
    </row>
    <row r="268" ht="16.5" spans="1:5">
      <c r="A268" s="26">
        <v>1803</v>
      </c>
      <c r="B268" s="15" t="s">
        <v>7</v>
      </c>
      <c r="C268" s="24">
        <v>50</v>
      </c>
      <c r="D268" s="26">
        <v>1783</v>
      </c>
      <c r="E268" s="32">
        <v>1</v>
      </c>
    </row>
    <row r="269" ht="16.5" spans="1:5">
      <c r="A269" s="26">
        <v>1804</v>
      </c>
      <c r="B269" s="15" t="s">
        <v>7</v>
      </c>
      <c r="C269" s="24">
        <v>50</v>
      </c>
      <c r="D269" s="26">
        <v>1784</v>
      </c>
      <c r="E269" s="32">
        <v>1</v>
      </c>
    </row>
    <row r="270" ht="16.5" spans="1:5">
      <c r="A270" s="26">
        <v>1805</v>
      </c>
      <c r="B270" s="15" t="s">
        <v>7</v>
      </c>
      <c r="C270" s="24">
        <v>50</v>
      </c>
      <c r="D270" s="26">
        <v>1785</v>
      </c>
      <c r="E270" s="32">
        <v>1</v>
      </c>
    </row>
    <row r="271" ht="16.5" spans="1:5">
      <c r="A271" s="26">
        <v>1806</v>
      </c>
      <c r="B271" s="15" t="s">
        <v>7</v>
      </c>
      <c r="C271" s="24">
        <v>50</v>
      </c>
      <c r="D271" s="26">
        <v>1786</v>
      </c>
      <c r="E271" s="32">
        <v>1</v>
      </c>
    </row>
    <row r="272" ht="16.5" spans="1:5">
      <c r="A272" s="26">
        <v>1807</v>
      </c>
      <c r="B272" s="15" t="s">
        <v>7</v>
      </c>
      <c r="C272" s="24">
        <v>50</v>
      </c>
      <c r="D272" s="26">
        <v>1787</v>
      </c>
      <c r="E272" s="32">
        <v>1</v>
      </c>
    </row>
    <row r="273" ht="16.5" spans="1:5">
      <c r="A273" s="26">
        <v>1808</v>
      </c>
      <c r="B273" s="15" t="s">
        <v>7</v>
      </c>
      <c r="C273" s="24">
        <v>50</v>
      </c>
      <c r="D273" s="26">
        <v>1788</v>
      </c>
      <c r="E273" s="32">
        <v>1</v>
      </c>
    </row>
    <row r="274" ht="16.5" spans="1:5">
      <c r="A274" s="26">
        <v>1809</v>
      </c>
      <c r="B274" s="15" t="s">
        <v>7</v>
      </c>
      <c r="C274" s="24">
        <v>50</v>
      </c>
      <c r="D274" s="26">
        <v>1789</v>
      </c>
      <c r="E274" s="32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"/>
  <sheetViews>
    <sheetView workbookViewId="0">
      <selection activeCell="J3" sqref="J3"/>
    </sheetView>
  </sheetViews>
  <sheetFormatPr defaultColWidth="9" defaultRowHeight="16.5" outlineLevelRow="4"/>
  <cols>
    <col min="1" max="1" width="9" style="3"/>
    <col min="2" max="2" width="22.5" style="3" customWidth="1"/>
    <col min="3" max="3" width="15.5" style="3" customWidth="1"/>
    <col min="4" max="4" width="12.875" style="3" customWidth="1"/>
    <col min="5" max="5" width="14.25" style="3" customWidth="1"/>
    <col min="6" max="9" width="9" style="3"/>
    <col min="10" max="10" width="14.375" style="3" customWidth="1"/>
    <col min="11" max="16384" width="9" style="3"/>
  </cols>
  <sheetData>
    <row r="1" spans="1:10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I1" s="3" t="s">
        <v>8</v>
      </c>
      <c r="J1" s="7" t="s">
        <v>7</v>
      </c>
    </row>
    <row r="2" spans="1:10">
      <c r="A2" s="22" t="s">
        <v>9</v>
      </c>
      <c r="B2" s="23" t="s">
        <v>10</v>
      </c>
      <c r="C2" s="22" t="s">
        <v>11</v>
      </c>
      <c r="D2" s="22" t="s">
        <v>12</v>
      </c>
      <c r="E2" s="22" t="s">
        <v>13</v>
      </c>
      <c r="I2" s="3" t="s">
        <v>14</v>
      </c>
      <c r="J2" s="7" t="s">
        <v>5</v>
      </c>
    </row>
    <row r="3" spans="1:10">
      <c r="A3" s="23"/>
      <c r="B3" s="22" t="s">
        <v>15</v>
      </c>
      <c r="C3" s="23"/>
      <c r="D3" s="23"/>
      <c r="E3" s="23"/>
      <c r="I3" s="3" t="s">
        <v>16</v>
      </c>
      <c r="J3" s="7" t="s">
        <v>6</v>
      </c>
    </row>
    <row r="4" ht="13.5" spans="1:5">
      <c r="A4" s="23"/>
      <c r="B4" s="23" t="s">
        <v>17</v>
      </c>
      <c r="C4" s="23"/>
      <c r="D4" s="23"/>
      <c r="E4" s="23"/>
    </row>
    <row r="5" ht="13.5" spans="1:5">
      <c r="A5" s="23"/>
      <c r="B5" s="23" t="s">
        <v>18</v>
      </c>
      <c r="C5" s="23"/>
      <c r="D5" s="23"/>
      <c r="E5" s="2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22"/>
  <sheetViews>
    <sheetView workbookViewId="0">
      <pane ySplit="1" topLeftCell="A31" activePane="bottomLeft" state="frozen"/>
      <selection/>
      <selection pane="bottomLeft" activeCell="H222" sqref="H62:H222"/>
    </sheetView>
  </sheetViews>
  <sheetFormatPr defaultColWidth="9" defaultRowHeight="16.5"/>
  <cols>
    <col min="1" max="4" width="9" style="3"/>
    <col min="5" max="5" width="15.875" style="3" customWidth="1"/>
    <col min="6" max="6" width="19.375" style="3" customWidth="1"/>
    <col min="7" max="7" width="35.25" style="3" customWidth="1"/>
    <col min="8" max="8" width="9" style="3"/>
    <col min="9" max="9" width="56.875" style="4" customWidth="1"/>
    <col min="10" max="16384" width="9" style="3"/>
  </cols>
  <sheetData>
    <row r="1" spans="1:9">
      <c r="A1" s="5" t="s">
        <v>9</v>
      </c>
      <c r="B1" s="6" t="s">
        <v>19</v>
      </c>
      <c r="C1" s="6" t="s">
        <v>20</v>
      </c>
      <c r="D1" s="6" t="s">
        <v>21</v>
      </c>
      <c r="E1" s="6" t="s">
        <v>22</v>
      </c>
      <c r="F1" s="5" t="s">
        <v>23</v>
      </c>
      <c r="G1" s="5" t="s">
        <v>24</v>
      </c>
      <c r="H1" s="5" t="s">
        <v>25</v>
      </c>
      <c r="I1" s="5" t="s">
        <v>26</v>
      </c>
    </row>
    <row r="2" spans="1:15">
      <c r="A2" s="7">
        <f>100000+B2</f>
        <v>102001</v>
      </c>
      <c r="B2" s="7">
        <v>2001</v>
      </c>
      <c r="C2" s="8" t="s">
        <v>14</v>
      </c>
      <c r="D2" s="8"/>
      <c r="E2" s="7" t="s">
        <v>27</v>
      </c>
      <c r="F2" s="7" t="str">
        <f>E2&amp;"碎片"</f>
        <v>光使徒 艾莉碎片</v>
      </c>
      <c r="G2" s="9" t="s">
        <v>28</v>
      </c>
      <c r="H2" s="7">
        <v>80</v>
      </c>
      <c r="I2" s="16" t="str">
        <f>"集齐"&amp;H2&amp;"个"&amp;F2&amp;"，可合成"&amp;C2&amp;E2</f>
        <v>集齐80个光使徒 艾莉碎片，可合成伙伴光使徒 艾莉</v>
      </c>
      <c r="N2" s="8" t="s">
        <v>29</v>
      </c>
      <c r="O2" s="3">
        <v>10</v>
      </c>
    </row>
    <row r="3" spans="1:15">
      <c r="A3" s="7">
        <f>100000+B3</f>
        <v>102002</v>
      </c>
      <c r="B3" s="7">
        <v>2002</v>
      </c>
      <c r="C3" s="8" t="s">
        <v>14</v>
      </c>
      <c r="D3" s="8"/>
      <c r="E3" s="7" t="s">
        <v>30</v>
      </c>
      <c r="F3" s="7" t="str">
        <f>E3&amp;"碎片"</f>
        <v>冥王 伯纳德碎片</v>
      </c>
      <c r="G3" s="9" t="s">
        <v>28</v>
      </c>
      <c r="H3" s="7">
        <v>80</v>
      </c>
      <c r="I3" s="16" t="str">
        <f>"集齐"&amp;H3&amp;"个"&amp;F3&amp;"，可合成"&amp;C3&amp;E3</f>
        <v>集齐80个冥王 伯纳德碎片，可合成伙伴冥王 伯纳德</v>
      </c>
      <c r="N3" s="8" t="s">
        <v>31</v>
      </c>
      <c r="O3" s="3">
        <v>30</v>
      </c>
    </row>
    <row r="4" spans="1:15">
      <c r="A4" s="7">
        <f>100000+B4</f>
        <v>102003</v>
      </c>
      <c r="B4" s="7">
        <v>2003</v>
      </c>
      <c r="C4" s="8" t="s">
        <v>14</v>
      </c>
      <c r="D4" s="8"/>
      <c r="E4" s="7" t="s">
        <v>32</v>
      </c>
      <c r="F4" s="7" t="str">
        <f>E4&amp;"碎片"</f>
        <v>圣人 阿西特碎片</v>
      </c>
      <c r="G4" s="9" t="s">
        <v>28</v>
      </c>
      <c r="H4" s="7">
        <v>60</v>
      </c>
      <c r="I4" s="16" t="str">
        <f>"集齐"&amp;H4&amp;"个"&amp;F4&amp;"，可合成"&amp;C4&amp;E4</f>
        <v>集齐60个圣人 阿西特碎片，可合成伙伴圣人 阿西特</v>
      </c>
      <c r="N4" s="8" t="s">
        <v>33</v>
      </c>
      <c r="O4" s="3">
        <v>50</v>
      </c>
    </row>
    <row r="5" spans="1:15">
      <c r="A5" s="7">
        <f t="shared" ref="A5:A62" si="0">100000+B5</f>
        <v>102004</v>
      </c>
      <c r="B5" s="7">
        <v>2004</v>
      </c>
      <c r="C5" s="8" t="s">
        <v>14</v>
      </c>
      <c r="D5" s="8"/>
      <c r="E5" s="7" t="s">
        <v>34</v>
      </c>
      <c r="F5" s="7" t="str">
        <f t="shared" ref="F5:F62" si="1">E5&amp;"碎片"</f>
        <v>格拉神使 莫罗碎片</v>
      </c>
      <c r="G5" s="9" t="s">
        <v>28</v>
      </c>
      <c r="H5" s="7">
        <v>60</v>
      </c>
      <c r="I5" s="16" t="str">
        <f t="shared" ref="I5:I62" si="2">"集齐"&amp;H5&amp;"个"&amp;F5&amp;"，可合成"&amp;C5&amp;E5</f>
        <v>集齐60个格拉神使 莫罗碎片，可合成伙伴格拉神使 莫罗</v>
      </c>
      <c r="N5" s="8" t="s">
        <v>35</v>
      </c>
      <c r="O5" s="3">
        <v>80</v>
      </c>
    </row>
    <row r="6" spans="1:15">
      <c r="A6" s="7">
        <f t="shared" si="0"/>
        <v>102005</v>
      </c>
      <c r="B6" s="7">
        <v>2005</v>
      </c>
      <c r="C6" s="8" t="s">
        <v>14</v>
      </c>
      <c r="D6" s="8"/>
      <c r="E6" s="7" t="s">
        <v>36</v>
      </c>
      <c r="F6" s="7" t="str">
        <f t="shared" si="1"/>
        <v>慧眼 阿苏拉碎片</v>
      </c>
      <c r="G6" s="9" t="s">
        <v>28</v>
      </c>
      <c r="H6" s="7">
        <v>40</v>
      </c>
      <c r="I6" s="16" t="str">
        <f t="shared" si="2"/>
        <v>集齐40个慧眼 阿苏拉碎片，可合成伙伴慧眼 阿苏拉</v>
      </c>
      <c r="N6" s="8" t="s">
        <v>37</v>
      </c>
      <c r="O6" s="3">
        <v>120</v>
      </c>
    </row>
    <row r="7" spans="1:15">
      <c r="A7" s="7">
        <f t="shared" si="0"/>
        <v>102006</v>
      </c>
      <c r="B7" s="7">
        <v>2006</v>
      </c>
      <c r="C7" s="8" t="s">
        <v>14</v>
      </c>
      <c r="D7" s="8"/>
      <c r="E7" s="7" t="s">
        <v>38</v>
      </c>
      <c r="F7" s="7" t="str">
        <f t="shared" si="1"/>
        <v>布道者 阿鲁卡碎片</v>
      </c>
      <c r="G7" s="9" t="s">
        <v>28</v>
      </c>
      <c r="H7" s="7">
        <v>20</v>
      </c>
      <c r="I7" s="16" t="str">
        <f t="shared" si="2"/>
        <v>集齐20个布道者 阿鲁卡碎片，可合成伙伴布道者 阿鲁卡</v>
      </c>
      <c r="N7" s="8" t="s">
        <v>39</v>
      </c>
      <c r="O7" s="3">
        <v>150</v>
      </c>
    </row>
    <row r="8" spans="1:9">
      <c r="A8" s="7">
        <f t="shared" si="0"/>
        <v>102007</v>
      </c>
      <c r="B8" s="7">
        <v>2007</v>
      </c>
      <c r="C8" s="8" t="s">
        <v>14</v>
      </c>
      <c r="D8" s="8"/>
      <c r="E8" s="7" t="s">
        <v>40</v>
      </c>
      <c r="F8" s="7" t="str">
        <f t="shared" si="1"/>
        <v>咒术女王 摩拉碎片</v>
      </c>
      <c r="G8" s="9" t="s">
        <v>28</v>
      </c>
      <c r="H8" s="7">
        <v>80</v>
      </c>
      <c r="I8" s="16" t="str">
        <f t="shared" si="2"/>
        <v>集齐80个咒术女王 摩拉碎片，可合成伙伴咒术女王 摩拉</v>
      </c>
    </row>
    <row r="9" spans="1:9">
      <c r="A9" s="7">
        <f t="shared" si="0"/>
        <v>102008</v>
      </c>
      <c r="B9" s="7">
        <v>2008</v>
      </c>
      <c r="C9" s="8" t="s">
        <v>14</v>
      </c>
      <c r="D9" s="8"/>
      <c r="E9" s="7" t="s">
        <v>41</v>
      </c>
      <c r="F9" s="7" t="str">
        <f t="shared" si="1"/>
        <v>暗火 巴特门迪碎片</v>
      </c>
      <c r="G9" s="9" t="s">
        <v>28</v>
      </c>
      <c r="H9" s="7">
        <v>80</v>
      </c>
      <c r="I9" s="16" t="str">
        <f t="shared" si="2"/>
        <v>集齐80个暗火 巴特门迪碎片，可合成伙伴暗火 巴特门迪</v>
      </c>
    </row>
    <row r="10" spans="1:9">
      <c r="A10" s="7">
        <f t="shared" si="0"/>
        <v>102009</v>
      </c>
      <c r="B10" s="7">
        <v>2009</v>
      </c>
      <c r="C10" s="8" t="s">
        <v>14</v>
      </c>
      <c r="D10" s="8"/>
      <c r="E10" s="7" t="s">
        <v>42</v>
      </c>
      <c r="F10" s="7" t="str">
        <f t="shared" si="1"/>
        <v>毒咒大师 蒙佐碎片</v>
      </c>
      <c r="G10" s="9" t="s">
        <v>28</v>
      </c>
      <c r="H10" s="7">
        <v>60</v>
      </c>
      <c r="I10" s="16" t="str">
        <f t="shared" si="2"/>
        <v>集齐60个毒咒大师 蒙佐碎片，可合成伙伴毒咒大师 蒙佐</v>
      </c>
    </row>
    <row r="11" spans="1:9">
      <c r="A11" s="7">
        <f t="shared" si="0"/>
        <v>102010</v>
      </c>
      <c r="B11" s="7">
        <v>2010</v>
      </c>
      <c r="C11" s="8" t="s">
        <v>14</v>
      </c>
      <c r="D11" s="8"/>
      <c r="E11" s="7" t="s">
        <v>43</v>
      </c>
      <c r="F11" s="7" t="str">
        <f t="shared" si="1"/>
        <v>苦难的希特碎片</v>
      </c>
      <c r="G11" s="9" t="s">
        <v>28</v>
      </c>
      <c r="H11" s="7">
        <v>60</v>
      </c>
      <c r="I11" s="16" t="str">
        <f t="shared" si="2"/>
        <v>集齐60个苦难的希特碎片，可合成伙伴苦难的希特</v>
      </c>
    </row>
    <row r="12" spans="1:9">
      <c r="A12" s="7">
        <f t="shared" si="0"/>
        <v>102011</v>
      </c>
      <c r="B12" s="7">
        <v>2011</v>
      </c>
      <c r="C12" s="8" t="s">
        <v>14</v>
      </c>
      <c r="D12" s="8"/>
      <c r="E12" s="7" t="s">
        <v>44</v>
      </c>
      <c r="F12" s="7" t="str">
        <f t="shared" si="1"/>
        <v>咒之学者 拉拉纳碎片</v>
      </c>
      <c r="G12" s="9" t="s">
        <v>28</v>
      </c>
      <c r="H12" s="7">
        <v>40</v>
      </c>
      <c r="I12" s="16" t="str">
        <f t="shared" si="2"/>
        <v>集齐40个咒之学者 拉拉纳碎片，可合成伙伴咒之学者 拉拉纳</v>
      </c>
    </row>
    <row r="13" spans="1:9">
      <c r="A13" s="7">
        <f t="shared" si="0"/>
        <v>102012</v>
      </c>
      <c r="B13" s="7">
        <v>2012</v>
      </c>
      <c r="C13" s="8" t="s">
        <v>14</v>
      </c>
      <c r="D13" s="8"/>
      <c r="E13" s="7" t="s">
        <v>45</v>
      </c>
      <c r="F13" s="7" t="str">
        <f t="shared" si="1"/>
        <v>乱咒 西卡尔碎片</v>
      </c>
      <c r="G13" s="9" t="s">
        <v>28</v>
      </c>
      <c r="H13" s="7">
        <v>20</v>
      </c>
      <c r="I13" s="16" t="str">
        <f t="shared" si="2"/>
        <v>集齐20个乱咒 西卡尔碎片，可合成伙伴乱咒 西卡尔</v>
      </c>
    </row>
    <row r="14" spans="1:9">
      <c r="A14" s="7">
        <f t="shared" si="0"/>
        <v>102013</v>
      </c>
      <c r="B14" s="7">
        <v>2013</v>
      </c>
      <c r="C14" s="8" t="s">
        <v>14</v>
      </c>
      <c r="D14" s="8"/>
      <c r="E14" s="7" t="s">
        <v>46</v>
      </c>
      <c r="F14" s="7" t="str">
        <f t="shared" si="1"/>
        <v>奥术玫瑰 卡娜碎片</v>
      </c>
      <c r="G14" s="9" t="s">
        <v>28</v>
      </c>
      <c r="H14" s="7">
        <v>80</v>
      </c>
      <c r="I14" s="16" t="str">
        <f t="shared" si="2"/>
        <v>集齐80个奥术玫瑰 卡娜碎片，可合成伙伴奥术玫瑰 卡娜</v>
      </c>
    </row>
    <row r="15" spans="1:9">
      <c r="A15" s="7">
        <f t="shared" si="0"/>
        <v>102014</v>
      </c>
      <c r="B15" s="7">
        <v>2014</v>
      </c>
      <c r="C15" s="8" t="s">
        <v>14</v>
      </c>
      <c r="D15" s="8"/>
      <c r="E15" s="7" t="s">
        <v>47</v>
      </c>
      <c r="F15" s="7" t="str">
        <f t="shared" si="1"/>
        <v>幽火 阿巴斯碎片</v>
      </c>
      <c r="G15" s="9" t="s">
        <v>28</v>
      </c>
      <c r="H15" s="7">
        <v>80</v>
      </c>
      <c r="I15" s="16" t="str">
        <f t="shared" si="2"/>
        <v>集齐80个幽火 阿巴斯碎片，可合成伙伴幽火 阿巴斯</v>
      </c>
    </row>
    <row r="16" spans="1:9">
      <c r="A16" s="7">
        <f t="shared" si="0"/>
        <v>102015</v>
      </c>
      <c r="B16" s="7">
        <v>2015</v>
      </c>
      <c r="C16" s="8" t="s">
        <v>14</v>
      </c>
      <c r="D16" s="8"/>
      <c r="E16" s="7" t="s">
        <v>48</v>
      </c>
      <c r="F16" s="7" t="str">
        <f t="shared" si="1"/>
        <v>原子闪电 菲斯碎片</v>
      </c>
      <c r="G16" s="9" t="s">
        <v>28</v>
      </c>
      <c r="H16" s="7">
        <v>60</v>
      </c>
      <c r="I16" s="16" t="str">
        <f t="shared" si="2"/>
        <v>集齐60个原子闪电 菲斯碎片，可合成伙伴原子闪电 菲斯</v>
      </c>
    </row>
    <row r="17" spans="1:9">
      <c r="A17" s="7">
        <f t="shared" si="0"/>
        <v>102016</v>
      </c>
      <c r="B17" s="7">
        <v>2016</v>
      </c>
      <c r="C17" s="8" t="s">
        <v>14</v>
      </c>
      <c r="D17" s="8"/>
      <c r="E17" s="7" t="s">
        <v>49</v>
      </c>
      <c r="F17" s="7" t="str">
        <f t="shared" si="1"/>
        <v>血法师 席娜碎片</v>
      </c>
      <c r="G17" s="9" t="s">
        <v>28</v>
      </c>
      <c r="H17" s="7">
        <v>60</v>
      </c>
      <c r="I17" s="16" t="str">
        <f t="shared" si="2"/>
        <v>集齐60个血法师 席娜碎片，可合成伙伴血法师 席娜</v>
      </c>
    </row>
    <row r="18" spans="1:9">
      <c r="A18" s="7">
        <f t="shared" si="0"/>
        <v>102017</v>
      </c>
      <c r="B18" s="7">
        <v>2017</v>
      </c>
      <c r="C18" s="8" t="s">
        <v>14</v>
      </c>
      <c r="D18" s="8"/>
      <c r="E18" s="7" t="s">
        <v>50</v>
      </c>
      <c r="F18" s="7" t="str">
        <f t="shared" si="1"/>
        <v>蜘蛛女 克莱尔碎片</v>
      </c>
      <c r="G18" s="9" t="s">
        <v>28</v>
      </c>
      <c r="H18" s="7">
        <v>40</v>
      </c>
      <c r="I18" s="16" t="str">
        <f t="shared" si="2"/>
        <v>集齐40个蜘蛛女 克莱尔碎片，可合成伙伴蜘蛛女 克莱尔</v>
      </c>
    </row>
    <row r="19" spans="1:9">
      <c r="A19" s="7">
        <f t="shared" si="0"/>
        <v>102018</v>
      </c>
      <c r="B19" s="7">
        <v>2018</v>
      </c>
      <c r="C19" s="8" t="s">
        <v>14</v>
      </c>
      <c r="D19" s="8"/>
      <c r="E19" s="7" t="s">
        <v>51</v>
      </c>
      <c r="F19" s="7" t="str">
        <f t="shared" si="1"/>
        <v>女学徒 莫娜碎片</v>
      </c>
      <c r="G19" s="9" t="s">
        <v>28</v>
      </c>
      <c r="H19" s="7">
        <v>20</v>
      </c>
      <c r="I19" s="16" t="str">
        <f t="shared" si="2"/>
        <v>集齐20个女学徒 莫娜碎片，可合成伙伴女学徒 莫娜</v>
      </c>
    </row>
    <row r="20" spans="1:9">
      <c r="A20" s="7">
        <f t="shared" si="0"/>
        <v>102019</v>
      </c>
      <c r="B20" s="7">
        <v>2019</v>
      </c>
      <c r="C20" s="8" t="s">
        <v>14</v>
      </c>
      <c r="D20" s="8"/>
      <c r="E20" s="7" t="s">
        <v>52</v>
      </c>
      <c r="F20" s="7" t="str">
        <f t="shared" si="1"/>
        <v>鹰眼 格隆碎片</v>
      </c>
      <c r="G20" s="9" t="s">
        <v>28</v>
      </c>
      <c r="H20" s="7">
        <v>80</v>
      </c>
      <c r="I20" s="16" t="str">
        <f t="shared" si="2"/>
        <v>集齐80个鹰眼 格隆碎片，可合成伙伴鹰眼 格隆</v>
      </c>
    </row>
    <row r="21" spans="1:9">
      <c r="A21" s="7">
        <f t="shared" si="0"/>
        <v>102020</v>
      </c>
      <c r="B21" s="7">
        <v>2020</v>
      </c>
      <c r="C21" s="8" t="s">
        <v>14</v>
      </c>
      <c r="D21" s="8"/>
      <c r="E21" s="7" t="s">
        <v>53</v>
      </c>
      <c r="F21" s="7" t="str">
        <f t="shared" si="1"/>
        <v>神箭手 阿卡丽碎片</v>
      </c>
      <c r="G21" s="9" t="s">
        <v>28</v>
      </c>
      <c r="H21" s="7">
        <v>80</v>
      </c>
      <c r="I21" s="16" t="str">
        <f t="shared" si="2"/>
        <v>集齐80个神箭手 阿卡丽碎片，可合成伙伴神箭手 阿卡丽</v>
      </c>
    </row>
    <row r="22" spans="1:9">
      <c r="A22" s="7">
        <f t="shared" si="0"/>
        <v>102021</v>
      </c>
      <c r="B22" s="7">
        <v>2021</v>
      </c>
      <c r="C22" s="8" t="s">
        <v>14</v>
      </c>
      <c r="D22" s="8"/>
      <c r="E22" s="7" t="s">
        <v>54</v>
      </c>
      <c r="F22" s="7" t="str">
        <f t="shared" si="1"/>
        <v>狙击手 昆丽尔碎片</v>
      </c>
      <c r="G22" s="9" t="s">
        <v>28</v>
      </c>
      <c r="H22" s="7">
        <v>60</v>
      </c>
      <c r="I22" s="16" t="str">
        <f t="shared" si="2"/>
        <v>集齐60个狙击手 昆丽尔碎片，可合成伙伴狙击手 昆丽尔</v>
      </c>
    </row>
    <row r="23" spans="1:9">
      <c r="A23" s="7">
        <f t="shared" si="0"/>
        <v>102022</v>
      </c>
      <c r="B23" s="7">
        <v>2022</v>
      </c>
      <c r="C23" s="8" t="s">
        <v>14</v>
      </c>
      <c r="D23" s="8"/>
      <c r="E23" s="7" t="s">
        <v>55</v>
      </c>
      <c r="F23" s="7" t="str">
        <f t="shared" si="1"/>
        <v>魔羽箭 亚尔丽碎片</v>
      </c>
      <c r="G23" s="9" t="s">
        <v>28</v>
      </c>
      <c r="H23" s="7">
        <v>60</v>
      </c>
      <c r="I23" s="16" t="str">
        <f t="shared" si="2"/>
        <v>集齐60个魔羽箭 亚尔丽碎片，可合成伙伴魔羽箭 亚尔丽</v>
      </c>
    </row>
    <row r="24" spans="1:9">
      <c r="A24" s="7">
        <f t="shared" si="0"/>
        <v>102023</v>
      </c>
      <c r="B24" s="7">
        <v>2023</v>
      </c>
      <c r="C24" s="8" t="s">
        <v>14</v>
      </c>
      <c r="D24" s="8"/>
      <c r="E24" s="7" t="s">
        <v>56</v>
      </c>
      <c r="F24" s="7" t="str">
        <f t="shared" si="1"/>
        <v>战场猎人 梅碎片</v>
      </c>
      <c r="G24" s="9" t="s">
        <v>28</v>
      </c>
      <c r="H24" s="7">
        <v>40</v>
      </c>
      <c r="I24" s="16" t="str">
        <f t="shared" si="2"/>
        <v>集齐40个战场猎人 梅碎片，可合成伙伴战场猎人 梅</v>
      </c>
    </row>
    <row r="25" spans="1:9">
      <c r="A25" s="7">
        <f t="shared" si="0"/>
        <v>102024</v>
      </c>
      <c r="B25" s="7">
        <v>2024</v>
      </c>
      <c r="C25" s="8" t="s">
        <v>14</v>
      </c>
      <c r="D25" s="8"/>
      <c r="E25" s="7" t="s">
        <v>57</v>
      </c>
      <c r="F25" s="7" t="str">
        <f t="shared" si="1"/>
        <v>猎头人 卡莉碎片</v>
      </c>
      <c r="G25" s="9" t="s">
        <v>28</v>
      </c>
      <c r="H25" s="7">
        <v>20</v>
      </c>
      <c r="I25" s="16" t="str">
        <f t="shared" si="2"/>
        <v>集齐20个猎头人 卡莉碎片，可合成伙伴猎头人 卡莉</v>
      </c>
    </row>
    <row r="26" spans="1:9">
      <c r="A26" s="7">
        <f t="shared" si="0"/>
        <v>102025</v>
      </c>
      <c r="B26" s="7">
        <v>2025</v>
      </c>
      <c r="C26" s="8" t="s">
        <v>14</v>
      </c>
      <c r="D26" s="8"/>
      <c r="E26" s="7" t="s">
        <v>58</v>
      </c>
      <c r="F26" s="7" t="str">
        <f t="shared" si="1"/>
        <v>女武神 吉娜碎片</v>
      </c>
      <c r="G26" s="9" t="s">
        <v>28</v>
      </c>
      <c r="H26" s="7">
        <v>80</v>
      </c>
      <c r="I26" s="16" t="str">
        <f t="shared" si="2"/>
        <v>集齐80个女武神 吉娜碎片，可合成伙伴女武神 吉娜</v>
      </c>
    </row>
    <row r="27" spans="1:9">
      <c r="A27" s="7">
        <f t="shared" si="0"/>
        <v>102026</v>
      </c>
      <c r="B27" s="7">
        <v>2026</v>
      </c>
      <c r="C27" s="8" t="s">
        <v>14</v>
      </c>
      <c r="D27" s="8"/>
      <c r="E27" s="7" t="s">
        <v>59</v>
      </c>
      <c r="F27" s="7" t="str">
        <f t="shared" si="1"/>
        <v>战神 奎托斯碎片</v>
      </c>
      <c r="G27" s="9" t="s">
        <v>28</v>
      </c>
      <c r="H27" s="7">
        <v>80</v>
      </c>
      <c r="I27" s="16" t="str">
        <f t="shared" si="2"/>
        <v>集齐80个战神 奎托斯碎片，可合成伙伴战神 奎托斯</v>
      </c>
    </row>
    <row r="28" spans="1:9">
      <c r="A28" s="7">
        <f t="shared" si="0"/>
        <v>102027</v>
      </c>
      <c r="B28" s="7">
        <v>2027</v>
      </c>
      <c r="C28" s="8" t="s">
        <v>14</v>
      </c>
      <c r="D28" s="8"/>
      <c r="E28" s="7" t="s">
        <v>60</v>
      </c>
      <c r="F28" s="7" t="str">
        <f t="shared" si="1"/>
        <v>爆裂拳 柯特碎片</v>
      </c>
      <c r="G28" s="9" t="s">
        <v>28</v>
      </c>
      <c r="H28" s="7">
        <v>60</v>
      </c>
      <c r="I28" s="16" t="str">
        <f t="shared" si="2"/>
        <v>集齐60个爆裂拳 柯特碎片，可合成伙伴爆裂拳 柯特</v>
      </c>
    </row>
    <row r="29" spans="1:9">
      <c r="A29" s="7">
        <f t="shared" si="0"/>
        <v>102028</v>
      </c>
      <c r="B29" s="7">
        <v>2028</v>
      </c>
      <c r="C29" s="8" t="s">
        <v>14</v>
      </c>
      <c r="D29" s="8"/>
      <c r="E29" s="7" t="s">
        <v>61</v>
      </c>
      <c r="F29" s="7" t="str">
        <f t="shared" si="1"/>
        <v>无敌神拳 布恩碎片</v>
      </c>
      <c r="G29" s="9" t="s">
        <v>28</v>
      </c>
      <c r="H29" s="7">
        <v>60</v>
      </c>
      <c r="I29" s="16" t="str">
        <f t="shared" si="2"/>
        <v>集齐60个无敌神拳 布恩碎片，可合成伙伴无敌神拳 布恩</v>
      </c>
    </row>
    <row r="30" spans="1:9">
      <c r="A30" s="7">
        <f t="shared" si="0"/>
        <v>102029</v>
      </c>
      <c r="B30" s="7">
        <v>2029</v>
      </c>
      <c r="C30" s="8" t="s">
        <v>14</v>
      </c>
      <c r="D30" s="8"/>
      <c r="E30" s="7" t="s">
        <v>62</v>
      </c>
      <c r="F30" s="7" t="str">
        <f t="shared" si="1"/>
        <v>暴力专家 帕克碎片</v>
      </c>
      <c r="G30" s="9" t="s">
        <v>28</v>
      </c>
      <c r="H30" s="7">
        <v>40</v>
      </c>
      <c r="I30" s="16" t="str">
        <f t="shared" si="2"/>
        <v>集齐40个暴力专家 帕克碎片，可合成伙伴暴力专家 帕克</v>
      </c>
    </row>
    <row r="31" spans="1:9">
      <c r="A31" s="7">
        <f t="shared" si="0"/>
        <v>102030</v>
      </c>
      <c r="B31" s="7">
        <v>2030</v>
      </c>
      <c r="C31" s="8" t="s">
        <v>14</v>
      </c>
      <c r="D31" s="8"/>
      <c r="E31" s="7" t="s">
        <v>63</v>
      </c>
      <c r="F31" s="7" t="str">
        <f t="shared" si="1"/>
        <v>沙包 格伦碎片</v>
      </c>
      <c r="G31" s="9" t="s">
        <v>28</v>
      </c>
      <c r="H31" s="7">
        <v>20</v>
      </c>
      <c r="I31" s="16" t="str">
        <f t="shared" si="2"/>
        <v>集齐20个沙包 格伦碎片，可合成伙伴沙包 格伦</v>
      </c>
    </row>
    <row r="32" spans="1:9">
      <c r="A32" s="7">
        <f t="shared" si="0"/>
        <v>102031</v>
      </c>
      <c r="B32" s="7">
        <v>2031</v>
      </c>
      <c r="C32" s="8" t="s">
        <v>14</v>
      </c>
      <c r="D32" s="8"/>
      <c r="E32" s="7" t="s">
        <v>64</v>
      </c>
      <c r="F32" s="7" t="str">
        <f t="shared" si="1"/>
        <v>佣兵女神 苏娜碎片</v>
      </c>
      <c r="G32" s="9" t="s">
        <v>28</v>
      </c>
      <c r="H32" s="7">
        <v>80</v>
      </c>
      <c r="I32" s="16" t="str">
        <f t="shared" si="2"/>
        <v>集齐80个佣兵女神 苏娜碎片，可合成伙伴佣兵女神 苏娜</v>
      </c>
    </row>
    <row r="33" spans="1:9">
      <c r="A33" s="7">
        <f t="shared" si="0"/>
        <v>102032</v>
      </c>
      <c r="B33" s="7">
        <v>2032</v>
      </c>
      <c r="C33" s="8" t="s">
        <v>14</v>
      </c>
      <c r="D33" s="8"/>
      <c r="E33" s="7" t="s">
        <v>65</v>
      </c>
      <c r="F33" s="7" t="str">
        <f t="shared" si="1"/>
        <v>清道夫 阿拉贡碎片</v>
      </c>
      <c r="G33" s="9" t="s">
        <v>28</v>
      </c>
      <c r="H33" s="7">
        <v>80</v>
      </c>
      <c r="I33" s="16" t="str">
        <f t="shared" si="2"/>
        <v>集齐80个清道夫 阿拉贡碎片，可合成伙伴清道夫 阿拉贡</v>
      </c>
    </row>
    <row r="34" spans="1:9">
      <c r="A34" s="7">
        <f t="shared" si="0"/>
        <v>102033</v>
      </c>
      <c r="B34" s="7">
        <v>2033</v>
      </c>
      <c r="C34" s="8" t="s">
        <v>14</v>
      </c>
      <c r="D34" s="8"/>
      <c r="E34" s="7" t="s">
        <v>66</v>
      </c>
      <c r="F34" s="7" t="str">
        <f t="shared" si="1"/>
        <v>冷血 莉莉丝碎片</v>
      </c>
      <c r="G34" s="9" t="s">
        <v>28</v>
      </c>
      <c r="H34" s="7">
        <v>60</v>
      </c>
      <c r="I34" s="16" t="str">
        <f t="shared" si="2"/>
        <v>集齐60个冷血 莉莉丝碎片，可合成伙伴冷血 莉莉丝</v>
      </c>
    </row>
    <row r="35" spans="1:9">
      <c r="A35" s="7">
        <f t="shared" si="0"/>
        <v>102034</v>
      </c>
      <c r="B35" s="7">
        <v>2034</v>
      </c>
      <c r="C35" s="8" t="s">
        <v>14</v>
      </c>
      <c r="D35" s="8"/>
      <c r="E35" s="7" t="s">
        <v>67</v>
      </c>
      <c r="F35" s="7" t="str">
        <f t="shared" si="1"/>
        <v>残忍的米莉丝碎片</v>
      </c>
      <c r="G35" s="9" t="s">
        <v>28</v>
      </c>
      <c r="H35" s="7">
        <v>60</v>
      </c>
      <c r="I35" s="16" t="str">
        <f t="shared" si="2"/>
        <v>集齐60个残忍的米莉丝碎片，可合成伙伴残忍的米莉丝</v>
      </c>
    </row>
    <row r="36" spans="1:9">
      <c r="A36" s="7">
        <f t="shared" si="0"/>
        <v>102035</v>
      </c>
      <c r="B36" s="7">
        <v>2035</v>
      </c>
      <c r="C36" s="8" t="s">
        <v>14</v>
      </c>
      <c r="D36" s="8"/>
      <c r="E36" s="7" t="s">
        <v>68</v>
      </c>
      <c r="F36" s="7" t="str">
        <f t="shared" si="1"/>
        <v>战场百合 汉娜碎片</v>
      </c>
      <c r="G36" s="9" t="s">
        <v>28</v>
      </c>
      <c r="H36" s="7">
        <v>40</v>
      </c>
      <c r="I36" s="16" t="str">
        <f t="shared" si="2"/>
        <v>集齐40个战场百合 汉娜碎片，可合成伙伴战场百合 汉娜</v>
      </c>
    </row>
    <row r="37" spans="1:9">
      <c r="A37" s="7">
        <f t="shared" si="0"/>
        <v>102036</v>
      </c>
      <c r="B37" s="7">
        <v>2036</v>
      </c>
      <c r="C37" s="8" t="s">
        <v>14</v>
      </c>
      <c r="D37" s="8"/>
      <c r="E37" s="7" t="s">
        <v>69</v>
      </c>
      <c r="F37" s="7" t="str">
        <f t="shared" si="1"/>
        <v>逃兵 辛克亚碎片</v>
      </c>
      <c r="G37" s="9" t="s">
        <v>28</v>
      </c>
      <c r="H37" s="7">
        <v>20</v>
      </c>
      <c r="I37" s="16" t="str">
        <f t="shared" si="2"/>
        <v>集齐20个逃兵 辛克亚碎片，可合成伙伴逃兵 辛克亚</v>
      </c>
    </row>
    <row r="38" spans="1:9">
      <c r="A38" s="7">
        <f t="shared" si="0"/>
        <v>102037</v>
      </c>
      <c r="B38" s="7">
        <v>2037</v>
      </c>
      <c r="C38" s="8" t="s">
        <v>14</v>
      </c>
      <c r="D38" s="8"/>
      <c r="E38" s="7" t="s">
        <v>70</v>
      </c>
      <c r="F38" s="7" t="str">
        <f t="shared" si="1"/>
        <v>剑圣 乔克碎片</v>
      </c>
      <c r="G38" s="9" t="s">
        <v>28</v>
      </c>
      <c r="H38" s="7">
        <v>80</v>
      </c>
      <c r="I38" s="16" t="str">
        <f t="shared" si="2"/>
        <v>集齐80个剑圣 乔克碎片，可合成伙伴剑圣 乔克</v>
      </c>
    </row>
    <row r="39" spans="1:9">
      <c r="A39" s="7">
        <f t="shared" si="0"/>
        <v>102038</v>
      </c>
      <c r="B39" s="7">
        <v>2038</v>
      </c>
      <c r="C39" s="8" t="s">
        <v>14</v>
      </c>
      <c r="D39" s="8"/>
      <c r="E39" s="7" t="s">
        <v>71</v>
      </c>
      <c r="F39" s="7" t="str">
        <f t="shared" si="1"/>
        <v>女剑神 玛娜碎片</v>
      </c>
      <c r="G39" s="9" t="s">
        <v>28</v>
      </c>
      <c r="H39" s="7">
        <v>80</v>
      </c>
      <c r="I39" s="16" t="str">
        <f t="shared" si="2"/>
        <v>集齐80个女剑神 玛娜碎片，可合成伙伴女剑神 玛娜</v>
      </c>
    </row>
    <row r="40" spans="1:9">
      <c r="A40" s="7">
        <f t="shared" si="0"/>
        <v>102039</v>
      </c>
      <c r="B40" s="7">
        <v>2039</v>
      </c>
      <c r="C40" s="8" t="s">
        <v>14</v>
      </c>
      <c r="D40" s="8"/>
      <c r="E40" s="7" t="s">
        <v>72</v>
      </c>
      <c r="F40" s="7" t="str">
        <f t="shared" si="1"/>
        <v>剑豪 里奥碎片</v>
      </c>
      <c r="G40" s="9" t="s">
        <v>28</v>
      </c>
      <c r="H40" s="7">
        <v>60</v>
      </c>
      <c r="I40" s="16" t="str">
        <f t="shared" si="2"/>
        <v>集齐60个剑豪 里奥碎片，可合成伙伴剑豪 里奥</v>
      </c>
    </row>
    <row r="41" spans="1:9">
      <c r="A41" s="7">
        <f t="shared" si="0"/>
        <v>102040</v>
      </c>
      <c r="B41" s="7">
        <v>2040</v>
      </c>
      <c r="C41" s="8" t="s">
        <v>14</v>
      </c>
      <c r="D41" s="8"/>
      <c r="E41" s="7" t="s">
        <v>73</v>
      </c>
      <c r="F41" s="7" t="str">
        <f t="shared" si="1"/>
        <v>剑灵 汉姆高特碎片</v>
      </c>
      <c r="G41" s="9" t="s">
        <v>28</v>
      </c>
      <c r="H41" s="7">
        <v>60</v>
      </c>
      <c r="I41" s="16" t="str">
        <f t="shared" si="2"/>
        <v>集齐60个剑灵 汉姆高特碎片，可合成伙伴剑灵 汉姆高特</v>
      </c>
    </row>
    <row r="42" spans="1:9">
      <c r="A42" s="7">
        <f t="shared" si="0"/>
        <v>102041</v>
      </c>
      <c r="B42" s="7">
        <v>2041</v>
      </c>
      <c r="C42" s="8" t="s">
        <v>14</v>
      </c>
      <c r="D42" s="8"/>
      <c r="E42" s="7" t="s">
        <v>74</v>
      </c>
      <c r="F42" s="7" t="str">
        <f t="shared" si="1"/>
        <v>荒野剑士 维恩碎片</v>
      </c>
      <c r="G42" s="9" t="s">
        <v>28</v>
      </c>
      <c r="H42" s="7">
        <v>40</v>
      </c>
      <c r="I42" s="16" t="str">
        <f t="shared" si="2"/>
        <v>集齐40个荒野剑士 维恩碎片，可合成伙伴荒野剑士 维恩</v>
      </c>
    </row>
    <row r="43" spans="1:9">
      <c r="A43" s="7">
        <f t="shared" si="0"/>
        <v>102042</v>
      </c>
      <c r="B43" s="7">
        <v>2042</v>
      </c>
      <c r="C43" s="8" t="s">
        <v>14</v>
      </c>
      <c r="D43" s="8"/>
      <c r="E43" s="7" t="s">
        <v>75</v>
      </c>
      <c r="F43" s="7" t="str">
        <f t="shared" si="1"/>
        <v>硬汉剑士 克里碎片</v>
      </c>
      <c r="G43" s="9" t="s">
        <v>28</v>
      </c>
      <c r="H43" s="7">
        <v>20</v>
      </c>
      <c r="I43" s="16" t="str">
        <f t="shared" si="2"/>
        <v>集齐20个硬汉剑士 克里碎片，可合成伙伴硬汉剑士 克里</v>
      </c>
    </row>
    <row r="44" spans="1:9">
      <c r="A44" s="7">
        <f t="shared" si="0"/>
        <v>102043</v>
      </c>
      <c r="B44" s="7">
        <v>2043</v>
      </c>
      <c r="C44" s="8" t="s">
        <v>14</v>
      </c>
      <c r="D44" s="8"/>
      <c r="E44" s="7" t="s">
        <v>76</v>
      </c>
      <c r="F44" s="7" t="str">
        <f t="shared" si="1"/>
        <v>至尊骑士费伦公爵碎片</v>
      </c>
      <c r="G44" s="9" t="s">
        <v>28</v>
      </c>
      <c r="H44" s="7">
        <v>80</v>
      </c>
      <c r="I44" s="16" t="str">
        <f t="shared" si="2"/>
        <v>集齐80个至尊骑士费伦公爵碎片，可合成伙伴至尊骑士费伦公爵</v>
      </c>
    </row>
    <row r="45" spans="1:9">
      <c r="A45" s="7">
        <f t="shared" si="0"/>
        <v>102044</v>
      </c>
      <c r="B45" s="7">
        <v>2044</v>
      </c>
      <c r="C45" s="8" t="s">
        <v>14</v>
      </c>
      <c r="D45" s="8"/>
      <c r="E45" s="7" t="s">
        <v>77</v>
      </c>
      <c r="F45" s="7" t="str">
        <f t="shared" si="1"/>
        <v>玫瑰骑士安娜侯爵碎片</v>
      </c>
      <c r="G45" s="9" t="s">
        <v>28</v>
      </c>
      <c r="H45" s="7">
        <v>80</v>
      </c>
      <c r="I45" s="16" t="str">
        <f t="shared" si="2"/>
        <v>集齐80个玫瑰骑士安娜侯爵碎片，可合成伙伴玫瑰骑士安娜侯爵</v>
      </c>
    </row>
    <row r="46" spans="1:9">
      <c r="A46" s="7">
        <f t="shared" si="0"/>
        <v>102045</v>
      </c>
      <c r="B46" s="7">
        <v>2045</v>
      </c>
      <c r="C46" s="8" t="s">
        <v>14</v>
      </c>
      <c r="D46" s="8"/>
      <c r="E46" s="7" t="s">
        <v>78</v>
      </c>
      <c r="F46" s="7" t="str">
        <f t="shared" si="1"/>
        <v>公理骑士卡蒂伯爵碎片</v>
      </c>
      <c r="G46" s="9" t="s">
        <v>28</v>
      </c>
      <c r="H46" s="7">
        <v>60</v>
      </c>
      <c r="I46" s="16" t="str">
        <f t="shared" si="2"/>
        <v>集齐60个公理骑士卡蒂伯爵碎片，可合成伙伴公理骑士卡蒂伯爵</v>
      </c>
    </row>
    <row r="47" spans="1:9">
      <c r="A47" s="7">
        <f t="shared" si="0"/>
        <v>102046</v>
      </c>
      <c r="B47" s="7">
        <v>2046</v>
      </c>
      <c r="C47" s="8" t="s">
        <v>14</v>
      </c>
      <c r="D47" s="8"/>
      <c r="E47" s="7" t="s">
        <v>79</v>
      </c>
      <c r="F47" s="7" t="str">
        <f t="shared" si="1"/>
        <v>守护骑士乌诺子爵碎片</v>
      </c>
      <c r="G47" s="9" t="s">
        <v>28</v>
      </c>
      <c r="H47" s="7">
        <v>60</v>
      </c>
      <c r="I47" s="16" t="str">
        <f t="shared" si="2"/>
        <v>集齐60个守护骑士乌诺子爵碎片，可合成伙伴守护骑士乌诺子爵</v>
      </c>
    </row>
    <row r="48" spans="1:9">
      <c r="A48" s="7">
        <f t="shared" si="0"/>
        <v>102047</v>
      </c>
      <c r="B48" s="7">
        <v>2047</v>
      </c>
      <c r="C48" s="8" t="s">
        <v>14</v>
      </c>
      <c r="D48" s="8"/>
      <c r="E48" s="7" t="s">
        <v>80</v>
      </c>
      <c r="F48" s="7" t="str">
        <f t="shared" si="1"/>
        <v>威严骑士穆勒男爵碎片</v>
      </c>
      <c r="G48" s="9" t="s">
        <v>28</v>
      </c>
      <c r="H48" s="7">
        <v>40</v>
      </c>
      <c r="I48" s="16" t="str">
        <f t="shared" si="2"/>
        <v>集齐40个威严骑士穆勒男爵碎片，可合成伙伴威严骑士穆勒男爵</v>
      </c>
    </row>
    <row r="49" spans="1:9">
      <c r="A49" s="7">
        <f t="shared" si="0"/>
        <v>102048</v>
      </c>
      <c r="B49" s="7">
        <v>2048</v>
      </c>
      <c r="C49" s="8" t="s">
        <v>14</v>
      </c>
      <c r="D49" s="8"/>
      <c r="E49" s="7" t="s">
        <v>81</v>
      </c>
      <c r="F49" s="7" t="str">
        <f t="shared" si="1"/>
        <v>死亡骑士萨斯爵士碎片</v>
      </c>
      <c r="G49" s="9" t="s">
        <v>28</v>
      </c>
      <c r="H49" s="7">
        <v>20</v>
      </c>
      <c r="I49" s="16" t="str">
        <f t="shared" si="2"/>
        <v>集齐20个死亡骑士萨斯爵士碎片，可合成伙伴死亡骑士萨斯爵士</v>
      </c>
    </row>
    <row r="50" spans="1:9">
      <c r="A50" s="7">
        <f t="shared" si="0"/>
        <v>102049</v>
      </c>
      <c r="B50" s="7">
        <v>2049</v>
      </c>
      <c r="C50" s="8" t="s">
        <v>14</v>
      </c>
      <c r="D50" s="8"/>
      <c r="E50" s="7" t="s">
        <v>82</v>
      </c>
      <c r="F50" s="7" t="str">
        <f t="shared" si="1"/>
        <v>刺客之王 艾奥碎片</v>
      </c>
      <c r="G50" s="9" t="s">
        <v>28</v>
      </c>
      <c r="H50" s="7">
        <v>80</v>
      </c>
      <c r="I50" s="16" t="str">
        <f t="shared" si="2"/>
        <v>集齐80个刺客之王 艾奥碎片，可合成伙伴刺客之王 艾奥</v>
      </c>
    </row>
    <row r="51" spans="1:9">
      <c r="A51" s="7">
        <f t="shared" si="0"/>
        <v>102050</v>
      </c>
      <c r="B51" s="7">
        <v>2050</v>
      </c>
      <c r="C51" s="8" t="s">
        <v>14</v>
      </c>
      <c r="D51" s="8"/>
      <c r="E51" s="7" t="s">
        <v>83</v>
      </c>
      <c r="F51" s="7" t="str">
        <f t="shared" si="1"/>
        <v>猎杀者 西雅碎片</v>
      </c>
      <c r="G51" s="9" t="s">
        <v>28</v>
      </c>
      <c r="H51" s="7">
        <v>80</v>
      </c>
      <c r="I51" s="16" t="str">
        <f t="shared" si="2"/>
        <v>集齐80个猎杀者 西雅碎片，可合成伙伴猎杀者 西雅</v>
      </c>
    </row>
    <row r="52" spans="1:9">
      <c r="A52" s="7">
        <f t="shared" si="0"/>
        <v>102051</v>
      </c>
      <c r="B52" s="7">
        <v>2051</v>
      </c>
      <c r="C52" s="8" t="s">
        <v>14</v>
      </c>
      <c r="D52" s="8"/>
      <c r="E52" s="7" t="s">
        <v>84</v>
      </c>
      <c r="F52" s="7" t="str">
        <f t="shared" si="1"/>
        <v>白狼大师 洛克碎片</v>
      </c>
      <c r="G52" s="9" t="s">
        <v>28</v>
      </c>
      <c r="H52" s="7">
        <v>60</v>
      </c>
      <c r="I52" s="16" t="str">
        <f t="shared" si="2"/>
        <v>集齐60个白狼大师 洛克碎片，可合成伙伴白狼大师 洛克</v>
      </c>
    </row>
    <row r="53" spans="1:9">
      <c r="A53" s="7">
        <f t="shared" si="0"/>
        <v>102052</v>
      </c>
      <c r="B53" s="7">
        <v>2052</v>
      </c>
      <c r="C53" s="8" t="s">
        <v>14</v>
      </c>
      <c r="D53" s="8"/>
      <c r="E53" s="7" t="s">
        <v>85</v>
      </c>
      <c r="F53" s="7" t="str">
        <f t="shared" si="1"/>
        <v>乌鸦 雷瑞尔碎片</v>
      </c>
      <c r="G53" s="9" t="s">
        <v>28</v>
      </c>
      <c r="H53" s="7">
        <v>60</v>
      </c>
      <c r="I53" s="16" t="str">
        <f t="shared" si="2"/>
        <v>集齐60个乌鸦 雷瑞尔碎片，可合成伙伴乌鸦 雷瑞尔</v>
      </c>
    </row>
    <row r="54" spans="1:9">
      <c r="A54" s="7">
        <f t="shared" si="0"/>
        <v>102053</v>
      </c>
      <c r="B54" s="7">
        <v>2053</v>
      </c>
      <c r="C54" s="8" t="s">
        <v>14</v>
      </c>
      <c r="D54" s="8"/>
      <c r="E54" s="7" t="s">
        <v>86</v>
      </c>
      <c r="F54" s="7" t="str">
        <f t="shared" si="1"/>
        <v>血之刃 哈穆雷碎片</v>
      </c>
      <c r="G54" s="9" t="s">
        <v>28</v>
      </c>
      <c r="H54" s="7">
        <v>40</v>
      </c>
      <c r="I54" s="16" t="str">
        <f t="shared" si="2"/>
        <v>集齐40个血之刃 哈穆雷碎片，可合成伙伴血之刃 哈穆雷</v>
      </c>
    </row>
    <row r="55" spans="1:9">
      <c r="A55" s="7">
        <f t="shared" si="0"/>
        <v>102054</v>
      </c>
      <c r="B55" s="7">
        <v>2054</v>
      </c>
      <c r="C55" s="8" t="s">
        <v>14</v>
      </c>
      <c r="D55" s="8"/>
      <c r="E55" s="7" t="s">
        <v>87</v>
      </c>
      <c r="F55" s="7" t="str">
        <f t="shared" si="1"/>
        <v>失败者 隆多碎片</v>
      </c>
      <c r="G55" s="9" t="s">
        <v>28</v>
      </c>
      <c r="H55" s="7">
        <v>20</v>
      </c>
      <c r="I55" s="16" t="str">
        <f t="shared" si="2"/>
        <v>集齐20个失败者 隆多碎片，可合成伙伴失败者 隆多</v>
      </c>
    </row>
    <row r="56" spans="1:9">
      <c r="A56" s="7">
        <f t="shared" si="0"/>
        <v>102055</v>
      </c>
      <c r="B56" s="7">
        <v>2055</v>
      </c>
      <c r="C56" s="8" t="s">
        <v>14</v>
      </c>
      <c r="D56" s="8"/>
      <c r="E56" s="7" t="s">
        <v>88</v>
      </c>
      <c r="F56" s="7" t="str">
        <f t="shared" si="1"/>
        <v>猩红女巫 梅丽碎片</v>
      </c>
      <c r="G56" s="9" t="s">
        <v>28</v>
      </c>
      <c r="H56" s="7">
        <v>80</v>
      </c>
      <c r="I56" s="16" t="str">
        <f t="shared" si="2"/>
        <v>集齐80个猩红女巫 梅丽碎片，可合成伙伴猩红女巫 梅丽</v>
      </c>
    </row>
    <row r="57" spans="1:9">
      <c r="A57" s="7">
        <f t="shared" si="0"/>
        <v>102056</v>
      </c>
      <c r="B57" s="7">
        <v>2056</v>
      </c>
      <c r="C57" s="8" t="s">
        <v>14</v>
      </c>
      <c r="D57" s="8"/>
      <c r="E57" s="7" t="s">
        <v>89</v>
      </c>
      <c r="F57" s="7" t="str">
        <f t="shared" si="1"/>
        <v>巫王 汉克斯碎片</v>
      </c>
      <c r="G57" s="9" t="s">
        <v>28</v>
      </c>
      <c r="H57" s="7">
        <v>80</v>
      </c>
      <c r="I57" s="16" t="str">
        <f t="shared" si="2"/>
        <v>集齐80个巫王 汉克斯碎片，可合成伙伴巫王 汉克斯</v>
      </c>
    </row>
    <row r="58" spans="1:9">
      <c r="A58" s="7">
        <f t="shared" si="0"/>
        <v>102057</v>
      </c>
      <c r="B58" s="7">
        <v>2057</v>
      </c>
      <c r="C58" s="8" t="s">
        <v>14</v>
      </c>
      <c r="D58" s="8"/>
      <c r="E58" s="7" t="s">
        <v>90</v>
      </c>
      <c r="F58" s="7" t="str">
        <f t="shared" si="1"/>
        <v>黑星 莫亚碎片</v>
      </c>
      <c r="G58" s="9" t="s">
        <v>28</v>
      </c>
      <c r="H58" s="7">
        <v>60</v>
      </c>
      <c r="I58" s="16" t="str">
        <f t="shared" si="2"/>
        <v>集齐60个黑星 莫亚碎片，可合成伙伴黑星 莫亚</v>
      </c>
    </row>
    <row r="59" spans="1:9">
      <c r="A59" s="7">
        <f t="shared" si="0"/>
        <v>102058</v>
      </c>
      <c r="B59" s="7">
        <v>2058</v>
      </c>
      <c r="C59" s="8" t="s">
        <v>14</v>
      </c>
      <c r="D59" s="8"/>
      <c r="E59" s="7" t="s">
        <v>91</v>
      </c>
      <c r="F59" s="7" t="str">
        <f t="shared" si="1"/>
        <v>神宫巫女 安雅碎片</v>
      </c>
      <c r="G59" s="9" t="s">
        <v>28</v>
      </c>
      <c r="H59" s="7">
        <v>60</v>
      </c>
      <c r="I59" s="16" t="str">
        <f t="shared" si="2"/>
        <v>集齐60个神宫巫女 安雅碎片，可合成伙伴神宫巫女 安雅</v>
      </c>
    </row>
    <row r="60" spans="1:9">
      <c r="A60" s="7">
        <f t="shared" si="0"/>
        <v>102059</v>
      </c>
      <c r="B60" s="7">
        <v>2059</v>
      </c>
      <c r="C60" s="8" t="s">
        <v>14</v>
      </c>
      <c r="D60" s="8"/>
      <c r="E60" s="7" t="s">
        <v>92</v>
      </c>
      <c r="F60" s="7" t="str">
        <f t="shared" si="1"/>
        <v>小巫婆 汉尼娜碎片</v>
      </c>
      <c r="G60" s="9" t="s">
        <v>28</v>
      </c>
      <c r="H60" s="7">
        <v>40</v>
      </c>
      <c r="I60" s="16" t="str">
        <f t="shared" si="2"/>
        <v>集齐40个小巫婆 汉尼娜碎片，可合成伙伴小巫婆 汉尼娜</v>
      </c>
    </row>
    <row r="61" spans="1:9">
      <c r="A61" s="7">
        <f t="shared" si="0"/>
        <v>102060</v>
      </c>
      <c r="B61" s="7">
        <v>2060</v>
      </c>
      <c r="C61" s="8" t="s">
        <v>14</v>
      </c>
      <c r="D61" s="8"/>
      <c r="E61" s="7" t="s">
        <v>93</v>
      </c>
      <c r="F61" s="7" t="str">
        <f t="shared" si="1"/>
        <v>破坏专家 萨菲碎片</v>
      </c>
      <c r="G61" s="9" t="s">
        <v>28</v>
      </c>
      <c r="H61" s="7">
        <v>20</v>
      </c>
      <c r="I61" s="16" t="str">
        <f t="shared" si="2"/>
        <v>集齐20个破坏专家 萨菲碎片，可合成伙伴破坏专家 萨菲</v>
      </c>
    </row>
    <row r="62" spans="1:10">
      <c r="A62" s="10">
        <f t="shared" si="0"/>
        <v>100001</v>
      </c>
      <c r="B62" s="11">
        <v>1</v>
      </c>
      <c r="C62" s="12" t="s">
        <v>16</v>
      </c>
      <c r="D62" s="12" t="s">
        <v>35</v>
      </c>
      <c r="E62" s="13" t="s">
        <v>94</v>
      </c>
      <c r="F62" s="10" t="str">
        <f t="shared" si="1"/>
        <v>国宝碎片</v>
      </c>
      <c r="G62" s="13" t="str">
        <f>VLOOKUP(J62,Sheet1!A:B,2,FALSE)</f>
        <v>xiongmao_icon</v>
      </c>
      <c r="H62" s="10">
        <f>VLOOKUP(D62,N:O,2,FALSE)</f>
        <v>80</v>
      </c>
      <c r="I62" s="17" t="str">
        <f t="shared" si="2"/>
        <v>集齐80个国宝碎片，可合成宠物国宝</v>
      </c>
      <c r="J62" s="14">
        <v>6</v>
      </c>
    </row>
    <row r="63" spans="1:10">
      <c r="A63" s="7">
        <f t="shared" ref="A63:A126" si="3">100000+B63</f>
        <v>100003</v>
      </c>
      <c r="B63" s="14">
        <v>3</v>
      </c>
      <c r="C63" s="8" t="s">
        <v>16</v>
      </c>
      <c r="D63" s="8" t="s">
        <v>31</v>
      </c>
      <c r="E63" s="15" t="s">
        <v>95</v>
      </c>
      <c r="F63" s="7" t="str">
        <f t="shared" ref="F63:F126" si="4">E63&amp;"碎片"</f>
        <v>哥布林碎片</v>
      </c>
      <c r="G63" s="13" t="str">
        <f>VLOOKUP(J63,Sheet1!A:B,2,FALSE)</f>
        <v>gebulin_icon</v>
      </c>
      <c r="H63" s="10">
        <f t="shared" ref="H63:H126" si="5">VLOOKUP(D63,N:O,2,FALSE)</f>
        <v>30</v>
      </c>
      <c r="I63" s="16" t="str">
        <f t="shared" ref="I63:I126" si="6">"集齐"&amp;H63&amp;"个"&amp;F63&amp;"，可合成"&amp;C63&amp;E63</f>
        <v>集齐30个哥布林碎片，可合成宠物哥布林</v>
      </c>
      <c r="J63" s="18">
        <v>3</v>
      </c>
    </row>
    <row r="64" spans="1:10">
      <c r="A64" s="7">
        <f t="shared" si="3"/>
        <v>100005</v>
      </c>
      <c r="B64" s="14">
        <v>5</v>
      </c>
      <c r="C64" s="8" t="s">
        <v>16</v>
      </c>
      <c r="D64" s="8" t="s">
        <v>31</v>
      </c>
      <c r="E64" s="15" t="s">
        <v>96</v>
      </c>
      <c r="F64" s="7" t="str">
        <f t="shared" si="4"/>
        <v>树精碎片</v>
      </c>
      <c r="G64" s="13" t="str">
        <f>VLOOKUP(J64,Sheet1!A:B,2,FALSE)</f>
        <v>shuguai_icon</v>
      </c>
      <c r="H64" s="10">
        <f t="shared" si="5"/>
        <v>30</v>
      </c>
      <c r="I64" s="16" t="str">
        <f t="shared" si="6"/>
        <v>集齐30个树精碎片，可合成宠物树精</v>
      </c>
      <c r="J64" s="14">
        <v>5</v>
      </c>
    </row>
    <row r="65" spans="1:10">
      <c r="A65" s="7">
        <f t="shared" si="3"/>
        <v>100009</v>
      </c>
      <c r="B65" s="14">
        <v>9</v>
      </c>
      <c r="C65" s="8" t="s">
        <v>16</v>
      </c>
      <c r="D65" s="8" t="s">
        <v>33</v>
      </c>
      <c r="E65" s="15" t="s">
        <v>97</v>
      </c>
      <c r="F65" s="7" t="str">
        <f t="shared" si="4"/>
        <v>僵尸碎片</v>
      </c>
      <c r="G65" s="13" t="str">
        <f>VLOOKUP(J65,Sheet1!A:B,2,FALSE)</f>
        <v>jiangshi_icon</v>
      </c>
      <c r="H65" s="10">
        <f t="shared" si="5"/>
        <v>50</v>
      </c>
      <c r="I65" s="16" t="str">
        <f t="shared" si="6"/>
        <v>集齐50个僵尸碎片，可合成宠物僵尸</v>
      </c>
      <c r="J65" s="14">
        <v>16</v>
      </c>
    </row>
    <row r="66" spans="1:10">
      <c r="A66" s="7">
        <f t="shared" si="3"/>
        <v>100017</v>
      </c>
      <c r="B66" s="14">
        <v>17</v>
      </c>
      <c r="C66" s="8" t="s">
        <v>16</v>
      </c>
      <c r="D66" s="8" t="s">
        <v>31</v>
      </c>
      <c r="E66" s="15" t="s">
        <v>98</v>
      </c>
      <c r="F66" s="7" t="str">
        <f t="shared" si="4"/>
        <v>海底龟碎片</v>
      </c>
      <c r="G66" s="13" t="str">
        <f>VLOOKUP(J66,Sheet1!A:B,2,FALSE)</f>
        <v>wugui_icon</v>
      </c>
      <c r="H66" s="10">
        <f t="shared" si="5"/>
        <v>30</v>
      </c>
      <c r="I66" s="16" t="str">
        <f t="shared" si="6"/>
        <v>集齐30个海底龟碎片，可合成宠物海底龟</v>
      </c>
      <c r="J66" s="14">
        <v>24</v>
      </c>
    </row>
    <row r="67" spans="1:10">
      <c r="A67" s="7">
        <f t="shared" si="3"/>
        <v>100018</v>
      </c>
      <c r="B67" s="14">
        <v>18</v>
      </c>
      <c r="C67" s="8" t="s">
        <v>16</v>
      </c>
      <c r="D67" s="8" t="s">
        <v>35</v>
      </c>
      <c r="E67" s="15" t="s">
        <v>99</v>
      </c>
      <c r="F67" s="7" t="str">
        <f t="shared" si="4"/>
        <v>阴影碎片</v>
      </c>
      <c r="G67" s="13" t="str">
        <f>VLOOKUP(J67,Sheet1!A:B,2,FALSE)</f>
        <v>yingziguai_icon</v>
      </c>
      <c r="H67" s="10">
        <f t="shared" si="5"/>
        <v>80</v>
      </c>
      <c r="I67" s="16" t="str">
        <f t="shared" si="6"/>
        <v>集齐80个阴影碎片，可合成宠物阴影</v>
      </c>
      <c r="J67" s="14">
        <v>25</v>
      </c>
    </row>
    <row r="68" spans="1:10">
      <c r="A68" s="7">
        <f t="shared" si="3"/>
        <v>100026</v>
      </c>
      <c r="B68" s="14">
        <v>26</v>
      </c>
      <c r="C68" s="8" t="s">
        <v>16</v>
      </c>
      <c r="D68" s="8" t="s">
        <v>35</v>
      </c>
      <c r="E68" s="15" t="s">
        <v>100</v>
      </c>
      <c r="F68" s="7" t="str">
        <f t="shared" si="4"/>
        <v>骷髅战士碎片</v>
      </c>
      <c r="G68" s="13" t="str">
        <f>VLOOKUP(J68,Sheet1!A:B,2,FALSE)</f>
        <v>kulouzhanshi_icon</v>
      </c>
      <c r="H68" s="10">
        <f t="shared" si="5"/>
        <v>80</v>
      </c>
      <c r="I68" s="16" t="str">
        <f t="shared" si="6"/>
        <v>集齐80个骷髅战士碎片，可合成宠物骷髅战士</v>
      </c>
      <c r="J68" s="14">
        <v>123</v>
      </c>
    </row>
    <row r="69" spans="1:10">
      <c r="A69" s="7">
        <f t="shared" si="3"/>
        <v>100027</v>
      </c>
      <c r="B69" s="14">
        <v>27</v>
      </c>
      <c r="C69" s="8" t="s">
        <v>16</v>
      </c>
      <c r="D69" s="8" t="s">
        <v>35</v>
      </c>
      <c r="E69" s="15" t="s">
        <v>101</v>
      </c>
      <c r="F69" s="7" t="str">
        <f t="shared" si="4"/>
        <v>铁剪螃蟹碎片</v>
      </c>
      <c r="G69" s="13" t="str">
        <f>VLOOKUP(J69,Sheet1!A:B,2,FALSE)</f>
        <v>pangxie_icon</v>
      </c>
      <c r="H69" s="10">
        <f t="shared" si="5"/>
        <v>80</v>
      </c>
      <c r="I69" s="16" t="str">
        <f t="shared" si="6"/>
        <v>集齐80个铁剪螃蟹碎片，可合成宠物铁剪螃蟹</v>
      </c>
      <c r="J69" s="18">
        <v>32</v>
      </c>
    </row>
    <row r="70" spans="1:10">
      <c r="A70" s="7">
        <f t="shared" si="3"/>
        <v>100028</v>
      </c>
      <c r="B70" s="14">
        <v>28</v>
      </c>
      <c r="C70" s="8" t="s">
        <v>16</v>
      </c>
      <c r="D70" s="8" t="s">
        <v>33</v>
      </c>
      <c r="E70" s="15" t="s">
        <v>102</v>
      </c>
      <c r="F70" s="7" t="str">
        <f t="shared" si="4"/>
        <v>毒蝎碎片</v>
      </c>
      <c r="G70" s="13" t="str">
        <f>VLOOKUP(J70,Sheet1!A:B,2,FALSE)</f>
        <v>xiezi_1_icon</v>
      </c>
      <c r="H70" s="10">
        <f t="shared" si="5"/>
        <v>50</v>
      </c>
      <c r="I70" s="16" t="str">
        <f t="shared" si="6"/>
        <v>集齐50个毒蝎碎片，可合成宠物毒蝎</v>
      </c>
      <c r="J70" s="18">
        <v>189</v>
      </c>
    </row>
    <row r="71" spans="1:10">
      <c r="A71" s="7">
        <f t="shared" si="3"/>
        <v>100030</v>
      </c>
      <c r="B71" s="14">
        <v>30</v>
      </c>
      <c r="C71" s="8" t="s">
        <v>16</v>
      </c>
      <c r="D71" s="8" t="s">
        <v>33</v>
      </c>
      <c r="E71" s="15" t="s">
        <v>103</v>
      </c>
      <c r="F71" s="7" t="str">
        <f t="shared" si="4"/>
        <v>食人魔碎片</v>
      </c>
      <c r="G71" s="13" t="str">
        <f>VLOOKUP(J71,Sheet1!A:B,2,FALSE)</f>
        <v>juren_icon</v>
      </c>
      <c r="H71" s="10">
        <f t="shared" si="5"/>
        <v>50</v>
      </c>
      <c r="I71" s="16" t="str">
        <f t="shared" si="6"/>
        <v>集齐50个食人魔碎片，可合成宠物食人魔</v>
      </c>
      <c r="J71" s="18">
        <v>61</v>
      </c>
    </row>
    <row r="72" spans="1:10">
      <c r="A72" s="7">
        <f t="shared" si="3"/>
        <v>100033</v>
      </c>
      <c r="B72" s="14">
        <v>33</v>
      </c>
      <c r="C72" s="8" t="s">
        <v>16</v>
      </c>
      <c r="D72" s="8" t="s">
        <v>33</v>
      </c>
      <c r="E72" s="15" t="s">
        <v>104</v>
      </c>
      <c r="F72" s="7" t="str">
        <f t="shared" si="4"/>
        <v>黑熊碎片</v>
      </c>
      <c r="G72" s="13" t="str">
        <f>VLOOKUP(J72,Sheet1!A:B,2,FALSE)</f>
        <v>gouxiong_2_icon</v>
      </c>
      <c r="H72" s="10">
        <f t="shared" si="5"/>
        <v>50</v>
      </c>
      <c r="I72" s="16" t="str">
        <f t="shared" si="6"/>
        <v>集齐50个黑熊碎片，可合成宠物黑熊</v>
      </c>
      <c r="J72" s="14">
        <v>173</v>
      </c>
    </row>
    <row r="73" spans="1:10">
      <c r="A73" s="7">
        <f t="shared" si="3"/>
        <v>100034</v>
      </c>
      <c r="B73" s="14">
        <v>34</v>
      </c>
      <c r="C73" s="8" t="s">
        <v>16</v>
      </c>
      <c r="D73" s="8" t="s">
        <v>35</v>
      </c>
      <c r="E73" s="15" t="s">
        <v>105</v>
      </c>
      <c r="F73" s="7" t="str">
        <f t="shared" si="4"/>
        <v>吸血海蝙蝠碎片</v>
      </c>
      <c r="G73" s="13" t="str">
        <f>VLOOKUP(J73,Sheet1!A:B,2,FALSE)</f>
        <v>bianfu1_1_icon</v>
      </c>
      <c r="H73" s="10">
        <f t="shared" si="5"/>
        <v>80</v>
      </c>
      <c r="I73" s="16" t="str">
        <f t="shared" si="6"/>
        <v>集齐80个吸血海蝙蝠碎片，可合成宠物吸血海蝙蝠</v>
      </c>
      <c r="J73" s="14">
        <v>141</v>
      </c>
    </row>
    <row r="74" spans="1:10">
      <c r="A74" s="7">
        <f t="shared" si="3"/>
        <v>100045</v>
      </c>
      <c r="B74" s="14">
        <v>45</v>
      </c>
      <c r="C74" s="8" t="s">
        <v>16</v>
      </c>
      <c r="D74" s="8" t="s">
        <v>31</v>
      </c>
      <c r="E74" s="15" t="s">
        <v>106</v>
      </c>
      <c r="F74" s="7" t="str">
        <f t="shared" si="4"/>
        <v>水鬼草碎片</v>
      </c>
      <c r="G74" s="13" t="str">
        <f>VLOOKUP(J74,Sheet1!A:B,2,FALSE)</f>
        <v>yaocao_12_icon</v>
      </c>
      <c r="H74" s="10">
        <f t="shared" si="5"/>
        <v>30</v>
      </c>
      <c r="I74" s="16" t="str">
        <f t="shared" si="6"/>
        <v>集齐30个水鬼草碎片，可合成宠物水鬼草</v>
      </c>
      <c r="J74" s="14">
        <v>120</v>
      </c>
    </row>
    <row r="75" spans="1:10">
      <c r="A75" s="7">
        <f t="shared" si="3"/>
        <v>100051</v>
      </c>
      <c r="B75" s="14">
        <v>51</v>
      </c>
      <c r="C75" s="8" t="s">
        <v>16</v>
      </c>
      <c r="D75" s="8" t="s">
        <v>31</v>
      </c>
      <c r="E75" s="15" t="s">
        <v>107</v>
      </c>
      <c r="F75" s="7" t="str">
        <f t="shared" si="4"/>
        <v>泡沫软泥怪碎片</v>
      </c>
      <c r="G75" s="13" t="str">
        <f>VLOOKUP(J75,Sheet1!A:B,2,FALSE)</f>
        <v>ruanniguai_13_icon</v>
      </c>
      <c r="H75" s="10">
        <f t="shared" si="5"/>
        <v>30</v>
      </c>
      <c r="I75" s="16" t="str">
        <f t="shared" si="6"/>
        <v>集齐30个泡沫软泥怪碎片，可合成宠物泡沫软泥怪</v>
      </c>
      <c r="J75" s="14">
        <v>89</v>
      </c>
    </row>
    <row r="76" spans="1:10">
      <c r="A76" s="7">
        <f t="shared" si="3"/>
        <v>100054</v>
      </c>
      <c r="B76" s="14">
        <v>54</v>
      </c>
      <c r="C76" s="8" t="s">
        <v>16</v>
      </c>
      <c r="D76" s="8" t="s">
        <v>31</v>
      </c>
      <c r="E76" s="15" t="s">
        <v>108</v>
      </c>
      <c r="F76" s="7" t="str">
        <f t="shared" si="4"/>
        <v>毒蘑菇碎片</v>
      </c>
      <c r="G76" s="13" t="str">
        <f>VLOOKUP(J76,Sheet1!A:B,2,FALSE)</f>
        <v>mogu_icon</v>
      </c>
      <c r="H76" s="10">
        <f t="shared" si="5"/>
        <v>30</v>
      </c>
      <c r="I76" s="16" t="str">
        <f t="shared" si="6"/>
        <v>集齐30个毒蘑菇碎片，可合成宠物毒蘑菇</v>
      </c>
      <c r="J76" s="14">
        <v>58</v>
      </c>
    </row>
    <row r="77" spans="1:10">
      <c r="A77" s="7">
        <f t="shared" si="3"/>
        <v>100058</v>
      </c>
      <c r="B77" s="14">
        <v>58</v>
      </c>
      <c r="C77" s="8" t="s">
        <v>16</v>
      </c>
      <c r="D77" s="8" t="s">
        <v>33</v>
      </c>
      <c r="E77" s="15" t="s">
        <v>109</v>
      </c>
      <c r="F77" s="7" t="str">
        <f t="shared" si="4"/>
        <v>鬼影碎片</v>
      </c>
      <c r="G77" s="13" t="str">
        <f>VLOOKUP(J77,Sheet1!A:B,2,FALSE)</f>
        <v>Monster21_2_icon</v>
      </c>
      <c r="H77" s="10">
        <f t="shared" si="5"/>
        <v>50</v>
      </c>
      <c r="I77" s="16" t="str">
        <f t="shared" si="6"/>
        <v>集齐50个鬼影碎片，可合成宠物鬼影</v>
      </c>
      <c r="J77" s="18">
        <v>112</v>
      </c>
    </row>
    <row r="78" spans="1:10">
      <c r="A78" s="7">
        <f t="shared" si="3"/>
        <v>100059</v>
      </c>
      <c r="B78" s="14">
        <v>59</v>
      </c>
      <c r="C78" s="8" t="s">
        <v>16</v>
      </c>
      <c r="D78" s="8" t="s">
        <v>33</v>
      </c>
      <c r="E78" s="15" t="s">
        <v>110</v>
      </c>
      <c r="F78" s="7" t="str">
        <f t="shared" si="4"/>
        <v>怒熊碎片</v>
      </c>
      <c r="G78" s="13" t="str">
        <f>VLOOKUP(J78,Sheet1!A:B,2,FALSE)</f>
        <v>gouxiong_3_icon</v>
      </c>
      <c r="H78" s="10">
        <f t="shared" si="5"/>
        <v>50</v>
      </c>
      <c r="I78" s="16" t="str">
        <f t="shared" si="6"/>
        <v>集齐50个怒熊碎片，可合成宠物怒熊</v>
      </c>
      <c r="J78" s="18">
        <v>174</v>
      </c>
    </row>
    <row r="79" spans="1:10">
      <c r="A79" s="7">
        <f t="shared" si="3"/>
        <v>100061</v>
      </c>
      <c r="B79" s="14">
        <v>61</v>
      </c>
      <c r="C79" s="8" t="s">
        <v>16</v>
      </c>
      <c r="D79" s="8" t="s">
        <v>33</v>
      </c>
      <c r="E79" s="15" t="s">
        <v>111</v>
      </c>
      <c r="F79" s="7" t="str">
        <f t="shared" si="4"/>
        <v>怪怪箱碎片</v>
      </c>
      <c r="G79" s="13" t="str">
        <f>VLOOKUP(J79,Sheet1!A:B,2,FALSE)</f>
        <v>chunbai_icon</v>
      </c>
      <c r="H79" s="10">
        <f t="shared" si="5"/>
        <v>50</v>
      </c>
      <c r="I79" s="16" t="str">
        <f t="shared" si="6"/>
        <v>集齐50个怪怪箱碎片，可合成宠物怪怪箱</v>
      </c>
      <c r="J79" s="18">
        <v>20</v>
      </c>
    </row>
    <row r="80" spans="1:10">
      <c r="A80" s="7">
        <f t="shared" si="3"/>
        <v>100062</v>
      </c>
      <c r="B80" s="14">
        <v>62</v>
      </c>
      <c r="C80" s="8" t="s">
        <v>16</v>
      </c>
      <c r="D80" s="8" t="s">
        <v>35</v>
      </c>
      <c r="E80" s="15" t="s">
        <v>112</v>
      </c>
      <c r="F80" s="7" t="str">
        <f t="shared" si="4"/>
        <v>水精魂碎片</v>
      </c>
      <c r="G80" s="13" t="str">
        <f>VLOOKUP(J80,Sheet1!A:B,2,FALSE)</f>
        <v>youling_icon</v>
      </c>
      <c r="H80" s="10">
        <f t="shared" si="5"/>
        <v>80</v>
      </c>
      <c r="I80" s="16" t="str">
        <f t="shared" si="6"/>
        <v>集齐80个水精魂碎片，可合成宠物水精魂</v>
      </c>
      <c r="J80" s="14">
        <v>192</v>
      </c>
    </row>
    <row r="81" spans="1:10">
      <c r="A81" s="7">
        <f t="shared" si="3"/>
        <v>100065</v>
      </c>
      <c r="B81" s="14">
        <v>65</v>
      </c>
      <c r="C81" s="8" t="s">
        <v>16</v>
      </c>
      <c r="D81" s="8" t="s">
        <v>37</v>
      </c>
      <c r="E81" s="15" t="s">
        <v>113</v>
      </c>
      <c r="F81" s="7" t="str">
        <f t="shared" si="4"/>
        <v>臭臭花碎片</v>
      </c>
      <c r="G81" s="13" t="str">
        <f>VLOOKUP(J81,Sheet1!A:B,2,FALSE)</f>
        <v>yaocao_25_icon</v>
      </c>
      <c r="H81" s="10">
        <f t="shared" si="5"/>
        <v>120</v>
      </c>
      <c r="I81" s="16" t="str">
        <f t="shared" si="6"/>
        <v>集齐120个臭臭花碎片，可合成宠物臭臭花</v>
      </c>
      <c r="J81" s="18">
        <v>121</v>
      </c>
    </row>
    <row r="82" spans="1:10">
      <c r="A82" s="7">
        <f t="shared" si="3"/>
        <v>100067</v>
      </c>
      <c r="B82" s="14">
        <v>67</v>
      </c>
      <c r="C82" s="8" t="s">
        <v>16</v>
      </c>
      <c r="D82" s="8" t="s">
        <v>31</v>
      </c>
      <c r="E82" s="15" t="s">
        <v>114</v>
      </c>
      <c r="F82" s="7" t="str">
        <f t="shared" si="4"/>
        <v>水鬼碎片</v>
      </c>
      <c r="G82" s="13" t="str">
        <f>VLOOKUP(J82,Sheet1!A:B,2,FALSE)</f>
        <v>Monster6_12_icon</v>
      </c>
      <c r="H82" s="10">
        <f t="shared" si="5"/>
        <v>30</v>
      </c>
      <c r="I82" s="16" t="str">
        <f t="shared" si="6"/>
        <v>集齐30个水鬼碎片，可合成宠物水鬼</v>
      </c>
      <c r="J82" s="14">
        <v>124</v>
      </c>
    </row>
    <row r="83" spans="1:10">
      <c r="A83" s="7">
        <f t="shared" si="3"/>
        <v>100077</v>
      </c>
      <c r="B83" s="18">
        <v>77</v>
      </c>
      <c r="C83" s="8" t="s">
        <v>16</v>
      </c>
      <c r="D83" s="8" t="s">
        <v>35</v>
      </c>
      <c r="E83" s="15" t="s">
        <v>115</v>
      </c>
      <c r="F83" s="7" t="str">
        <f t="shared" si="4"/>
        <v>沙狼碎片</v>
      </c>
      <c r="G83" s="13" t="str">
        <f>VLOOKUP(J83,Sheet1!A:B,2,FALSE)</f>
        <v>Monster13_31_icon</v>
      </c>
      <c r="H83" s="10">
        <f t="shared" si="5"/>
        <v>80</v>
      </c>
      <c r="I83" s="16" t="str">
        <f t="shared" si="6"/>
        <v>集齐80个沙狼碎片，可合成宠物沙狼</v>
      </c>
      <c r="J83" s="14">
        <v>74</v>
      </c>
    </row>
    <row r="84" spans="1:10">
      <c r="A84" s="7">
        <f t="shared" si="3"/>
        <v>100106</v>
      </c>
      <c r="B84" s="14">
        <v>106</v>
      </c>
      <c r="C84" s="8" t="s">
        <v>16</v>
      </c>
      <c r="D84" s="8" t="s">
        <v>35</v>
      </c>
      <c r="E84" s="15" t="s">
        <v>116</v>
      </c>
      <c r="F84" s="7" t="str">
        <f t="shared" si="4"/>
        <v>黑暗军团士兵碎片</v>
      </c>
      <c r="G84" s="13" t="str">
        <f>VLOOKUP(J84,Sheet1!A:B,2,FALSE)</f>
        <v>tiejiaguai_2_icon</v>
      </c>
      <c r="H84" s="10">
        <f t="shared" si="5"/>
        <v>80</v>
      </c>
      <c r="I84" s="16" t="str">
        <f t="shared" si="6"/>
        <v>集齐80个黑暗军团士兵碎片，可合成宠物黑暗军团士兵</v>
      </c>
      <c r="J84" s="14">
        <v>227</v>
      </c>
    </row>
    <row r="85" spans="1:10">
      <c r="A85" s="7">
        <f t="shared" si="3"/>
        <v>110001</v>
      </c>
      <c r="B85" s="14">
        <v>10001</v>
      </c>
      <c r="C85" s="8" t="s">
        <v>16</v>
      </c>
      <c r="D85" s="8" t="s">
        <v>35</v>
      </c>
      <c r="E85" s="15" t="s">
        <v>117</v>
      </c>
      <c r="F85" s="7" t="str">
        <f t="shared" si="4"/>
        <v>火焰龟碎片</v>
      </c>
      <c r="G85" s="13" t="str">
        <f>VLOOKUP(J85,Sheet1!A:B,2,FALSE)</f>
        <v>wugui_2_icon</v>
      </c>
      <c r="H85" s="10">
        <f t="shared" si="5"/>
        <v>80</v>
      </c>
      <c r="I85" s="16" t="str">
        <f t="shared" si="6"/>
        <v>集齐80个火焰龟碎片，可合成宠物火焰龟</v>
      </c>
      <c r="J85" s="14">
        <v>171</v>
      </c>
    </row>
    <row r="86" spans="1:10">
      <c r="A86" s="7">
        <f t="shared" si="3"/>
        <v>110002</v>
      </c>
      <c r="B86" s="14">
        <v>10002</v>
      </c>
      <c r="C86" s="8" t="s">
        <v>16</v>
      </c>
      <c r="D86" s="8" t="s">
        <v>33</v>
      </c>
      <c r="E86" s="15" t="s">
        <v>118</v>
      </c>
      <c r="F86" s="7" t="str">
        <f t="shared" si="4"/>
        <v>硬壳龟碎片</v>
      </c>
      <c r="G86" s="13" t="str">
        <f>VLOOKUP(J86,Sheet1!A:B,2,FALSE)</f>
        <v>wugui_1_icon</v>
      </c>
      <c r="H86" s="10">
        <f t="shared" si="5"/>
        <v>50</v>
      </c>
      <c r="I86" s="16" t="str">
        <f t="shared" si="6"/>
        <v>集齐50个硬壳龟碎片，可合成宠物硬壳龟</v>
      </c>
      <c r="J86" s="14">
        <v>170</v>
      </c>
    </row>
    <row r="87" spans="1:10">
      <c r="A87" s="7">
        <f t="shared" si="3"/>
        <v>110003</v>
      </c>
      <c r="B87" s="14">
        <v>10003</v>
      </c>
      <c r="C87" s="8" t="s">
        <v>16</v>
      </c>
      <c r="D87" s="8" t="s">
        <v>31</v>
      </c>
      <c r="E87" s="15" t="s">
        <v>119</v>
      </c>
      <c r="F87" s="7" t="str">
        <f t="shared" si="4"/>
        <v>虎人碎片</v>
      </c>
      <c r="G87" s="13" t="str">
        <f>VLOOKUP(J87,Sheet1!A:B,2,FALSE)</f>
        <v>maoren_1_icon</v>
      </c>
      <c r="H87" s="10">
        <f t="shared" si="5"/>
        <v>30</v>
      </c>
      <c r="I87" s="16" t="str">
        <f t="shared" si="6"/>
        <v>集齐30个虎人碎片，可合成宠物虎人</v>
      </c>
      <c r="J87" s="14">
        <v>150</v>
      </c>
    </row>
    <row r="88" spans="1:10">
      <c r="A88" s="7">
        <f t="shared" si="3"/>
        <v>110004</v>
      </c>
      <c r="B88" s="14">
        <v>10004</v>
      </c>
      <c r="C88" s="8" t="s">
        <v>16</v>
      </c>
      <c r="D88" s="8" t="s">
        <v>35</v>
      </c>
      <c r="E88" s="15" t="s">
        <v>120</v>
      </c>
      <c r="F88" s="7" t="str">
        <f t="shared" si="4"/>
        <v>猫妖碎片</v>
      </c>
      <c r="G88" s="13" t="str">
        <f>VLOOKUP(J88,Sheet1!A:B,2,FALSE)</f>
        <v>maoren_5_icon</v>
      </c>
      <c r="H88" s="10">
        <f t="shared" si="5"/>
        <v>80</v>
      </c>
      <c r="I88" s="16" t="str">
        <f t="shared" si="6"/>
        <v>集齐80个猫妖碎片，可合成宠物猫妖</v>
      </c>
      <c r="J88" s="19">
        <v>154</v>
      </c>
    </row>
    <row r="89" spans="1:10">
      <c r="A89" s="7">
        <f t="shared" si="3"/>
        <v>110005</v>
      </c>
      <c r="B89" s="14">
        <v>10005</v>
      </c>
      <c r="C89" s="8" t="s">
        <v>16</v>
      </c>
      <c r="D89" s="8" t="s">
        <v>33</v>
      </c>
      <c r="E89" s="15" t="s">
        <v>121</v>
      </c>
      <c r="F89" s="7" t="str">
        <f t="shared" si="4"/>
        <v>罗刹碎片</v>
      </c>
      <c r="G89" s="13" t="str">
        <f>VLOOKUP(J89,Sheet1!A:B,2,FALSE)</f>
        <v>maoren_2_icon</v>
      </c>
      <c r="H89" s="10">
        <f t="shared" si="5"/>
        <v>50</v>
      </c>
      <c r="I89" s="16" t="str">
        <f t="shared" si="6"/>
        <v>集齐50个罗刹碎片，可合成宠物罗刹</v>
      </c>
      <c r="J89" s="18">
        <v>151</v>
      </c>
    </row>
    <row r="90" spans="1:10">
      <c r="A90" s="7">
        <f t="shared" si="3"/>
        <v>110006</v>
      </c>
      <c r="B90" s="14">
        <v>10006</v>
      </c>
      <c r="C90" s="8" t="s">
        <v>16</v>
      </c>
      <c r="D90" s="8" t="s">
        <v>31</v>
      </c>
      <c r="E90" s="15" t="s">
        <v>122</v>
      </c>
      <c r="F90" s="7" t="str">
        <f t="shared" si="4"/>
        <v>猫人碎片</v>
      </c>
      <c r="G90" s="13" t="str">
        <f>VLOOKUP(J90,Sheet1!A:B,2,FALSE)</f>
        <v>maoren_icon</v>
      </c>
      <c r="H90" s="10">
        <f t="shared" si="5"/>
        <v>30</v>
      </c>
      <c r="I90" s="16" t="str">
        <f t="shared" si="6"/>
        <v>集齐30个猫人碎片，可合成宠物猫人</v>
      </c>
      <c r="J90" s="18">
        <v>41</v>
      </c>
    </row>
    <row r="91" spans="1:10">
      <c r="A91" s="7">
        <f t="shared" si="3"/>
        <v>110007</v>
      </c>
      <c r="B91" s="14">
        <v>10007</v>
      </c>
      <c r="C91" s="8" t="s">
        <v>16</v>
      </c>
      <c r="D91" s="8" t="s">
        <v>37</v>
      </c>
      <c r="E91" s="15" t="s">
        <v>123</v>
      </c>
      <c r="F91" s="7" t="str">
        <f t="shared" si="4"/>
        <v>恶魔猫碎片</v>
      </c>
      <c r="G91" s="13" t="str">
        <f>VLOOKUP(J91,Sheet1!A:B,2,FALSE)</f>
        <v>maoren_3_icon</v>
      </c>
      <c r="H91" s="10">
        <f t="shared" si="5"/>
        <v>120</v>
      </c>
      <c r="I91" s="16" t="str">
        <f t="shared" si="6"/>
        <v>集齐120个恶魔猫碎片，可合成宠物恶魔猫</v>
      </c>
      <c r="J91" s="18">
        <v>152</v>
      </c>
    </row>
    <row r="92" spans="1:10">
      <c r="A92" s="7">
        <f t="shared" si="3"/>
        <v>110008</v>
      </c>
      <c r="B92" s="14">
        <v>10008</v>
      </c>
      <c r="C92" s="8" t="s">
        <v>16</v>
      </c>
      <c r="D92" s="8" t="s">
        <v>35</v>
      </c>
      <c r="E92" s="15" t="s">
        <v>124</v>
      </c>
      <c r="F92" s="7" t="str">
        <f t="shared" si="4"/>
        <v>妖狐碎片</v>
      </c>
      <c r="G92" s="13" t="str">
        <f>VLOOKUP(J92,Sheet1!A:B,2,FALSE)</f>
        <v>maoren_4_icon</v>
      </c>
      <c r="H92" s="10">
        <f t="shared" si="5"/>
        <v>80</v>
      </c>
      <c r="I92" s="16" t="str">
        <f t="shared" si="6"/>
        <v>集齐80个妖狐碎片，可合成宠物妖狐</v>
      </c>
      <c r="J92" s="18">
        <v>153</v>
      </c>
    </row>
    <row r="93" spans="1:10">
      <c r="A93" s="7">
        <f t="shared" si="3"/>
        <v>110009</v>
      </c>
      <c r="B93" s="14">
        <v>10009</v>
      </c>
      <c r="C93" s="8" t="s">
        <v>16</v>
      </c>
      <c r="D93" s="8" t="s">
        <v>33</v>
      </c>
      <c r="E93" s="15" t="s">
        <v>125</v>
      </c>
      <c r="F93" s="7" t="str">
        <f t="shared" si="4"/>
        <v>穴熊碎片</v>
      </c>
      <c r="G93" s="13" t="str">
        <f>VLOOKUP(J93,Sheet1!A:B,2,FALSE)</f>
        <v>xiong_icon</v>
      </c>
      <c r="H93" s="10">
        <f t="shared" si="5"/>
        <v>50</v>
      </c>
      <c r="I93" s="16" t="str">
        <f t="shared" si="6"/>
        <v>集齐50个穴熊碎片，可合成宠物穴熊</v>
      </c>
      <c r="J93" s="18">
        <v>30</v>
      </c>
    </row>
    <row r="94" spans="1:10">
      <c r="A94" s="7">
        <f t="shared" si="3"/>
        <v>110011</v>
      </c>
      <c r="B94" s="14">
        <v>10011</v>
      </c>
      <c r="C94" s="8" t="s">
        <v>16</v>
      </c>
      <c r="D94" s="8" t="s">
        <v>35</v>
      </c>
      <c r="E94" s="15" t="s">
        <v>126</v>
      </c>
      <c r="F94" s="7" t="str">
        <f t="shared" si="4"/>
        <v>北极熊碎片</v>
      </c>
      <c r="G94" s="13" t="str">
        <f>VLOOKUP(J94,Sheet1!A:B,2,FALSE)</f>
        <v>gouxiong_1_icon</v>
      </c>
      <c r="H94" s="10">
        <f t="shared" si="5"/>
        <v>80</v>
      </c>
      <c r="I94" s="16" t="str">
        <f t="shared" si="6"/>
        <v>集齐80个北极熊碎片，可合成宠物北极熊</v>
      </c>
      <c r="J94" s="18">
        <v>172</v>
      </c>
    </row>
    <row r="95" spans="1:10">
      <c r="A95" s="7">
        <f t="shared" si="3"/>
        <v>110013</v>
      </c>
      <c r="B95" s="14">
        <v>10013</v>
      </c>
      <c r="C95" s="8" t="s">
        <v>16</v>
      </c>
      <c r="D95" s="8" t="s">
        <v>35</v>
      </c>
      <c r="E95" s="15" t="s">
        <v>127</v>
      </c>
      <c r="F95" s="7" t="str">
        <f t="shared" si="4"/>
        <v>猫熊碎片</v>
      </c>
      <c r="G95" s="13" t="str">
        <f>VLOOKUP(J95,Sheet1!A:B,2,FALSE)</f>
        <v>gouxiong_4_icon</v>
      </c>
      <c r="H95" s="10">
        <f t="shared" si="5"/>
        <v>80</v>
      </c>
      <c r="I95" s="16" t="str">
        <f t="shared" si="6"/>
        <v>集齐80个猫熊碎片，可合成宠物猫熊</v>
      </c>
      <c r="J95" s="14">
        <v>175</v>
      </c>
    </row>
    <row r="96" spans="1:10">
      <c r="A96" s="7">
        <f t="shared" si="3"/>
        <v>110014</v>
      </c>
      <c r="B96" s="14">
        <v>10014</v>
      </c>
      <c r="C96" s="8" t="s">
        <v>16</v>
      </c>
      <c r="D96" s="8" t="s">
        <v>33</v>
      </c>
      <c r="E96" s="15" t="s">
        <v>128</v>
      </c>
      <c r="F96" s="7" t="str">
        <f t="shared" si="4"/>
        <v>大地鼠碎片</v>
      </c>
      <c r="G96" s="13" t="str">
        <f>VLOOKUP(J96,Sheet1!A:B,2,FALSE)</f>
        <v>laoshu_icon</v>
      </c>
      <c r="H96" s="10">
        <f t="shared" si="5"/>
        <v>50</v>
      </c>
      <c r="I96" s="16" t="str">
        <f t="shared" si="6"/>
        <v>集齐50个大地鼠碎片，可合成宠物大地鼠</v>
      </c>
      <c r="J96" s="14">
        <v>57</v>
      </c>
    </row>
    <row r="97" spans="1:10">
      <c r="A97" s="7">
        <f t="shared" si="3"/>
        <v>110016</v>
      </c>
      <c r="B97" s="14">
        <v>10016</v>
      </c>
      <c r="C97" s="8" t="s">
        <v>16</v>
      </c>
      <c r="D97" s="8" t="s">
        <v>33</v>
      </c>
      <c r="E97" s="15" t="s">
        <v>129</v>
      </c>
      <c r="F97" s="7" t="str">
        <f t="shared" si="4"/>
        <v>火焰鼠碎片</v>
      </c>
      <c r="G97" s="13" t="str">
        <f>VLOOKUP(J97,Sheet1!A:B,2,FALSE)</f>
        <v>laoshu_3_icon</v>
      </c>
      <c r="H97" s="10">
        <f t="shared" si="5"/>
        <v>50</v>
      </c>
      <c r="I97" s="16" t="str">
        <f t="shared" si="6"/>
        <v>集齐50个火焰鼠碎片，可合成宠物火焰鼠</v>
      </c>
      <c r="J97" s="14">
        <v>160</v>
      </c>
    </row>
    <row r="98" spans="1:10">
      <c r="A98" s="7">
        <f t="shared" si="3"/>
        <v>110017</v>
      </c>
      <c r="B98" s="14">
        <v>10017</v>
      </c>
      <c r="C98" s="8" t="s">
        <v>16</v>
      </c>
      <c r="D98" s="8" t="s">
        <v>33</v>
      </c>
      <c r="E98" s="15" t="s">
        <v>130</v>
      </c>
      <c r="F98" s="7" t="str">
        <f t="shared" si="4"/>
        <v>宝石鼠碎片</v>
      </c>
      <c r="G98" s="13" t="str">
        <f>VLOOKUP(J98,Sheet1!A:B,2,FALSE)</f>
        <v>laoshu_1_icon</v>
      </c>
      <c r="H98" s="10">
        <f t="shared" si="5"/>
        <v>50</v>
      </c>
      <c r="I98" s="16" t="str">
        <f t="shared" si="6"/>
        <v>集齐50个宝石鼠碎片，可合成宠物宝石鼠</v>
      </c>
      <c r="J98" s="14">
        <v>158</v>
      </c>
    </row>
    <row r="99" spans="1:10">
      <c r="A99" s="7">
        <f t="shared" si="3"/>
        <v>110018</v>
      </c>
      <c r="B99" s="14">
        <v>10018</v>
      </c>
      <c r="C99" s="8" t="s">
        <v>16</v>
      </c>
      <c r="D99" s="8" t="s">
        <v>33</v>
      </c>
      <c r="E99" s="15" t="s">
        <v>131</v>
      </c>
      <c r="F99" s="7" t="str">
        <f t="shared" si="4"/>
        <v>水蓝鼠碎片</v>
      </c>
      <c r="G99" s="13" t="str">
        <f>VLOOKUP(J99,Sheet1!A:B,2,FALSE)</f>
        <v>laoshu_2_icon</v>
      </c>
      <c r="H99" s="10">
        <f t="shared" si="5"/>
        <v>50</v>
      </c>
      <c r="I99" s="16" t="str">
        <f t="shared" si="6"/>
        <v>集齐50个水蓝鼠碎片，可合成宠物水蓝鼠</v>
      </c>
      <c r="J99" s="14">
        <v>159</v>
      </c>
    </row>
    <row r="100" spans="1:10">
      <c r="A100" s="7">
        <f t="shared" si="3"/>
        <v>110019</v>
      </c>
      <c r="B100" s="14">
        <v>10019</v>
      </c>
      <c r="C100" s="8" t="s">
        <v>16</v>
      </c>
      <c r="D100" s="8" t="s">
        <v>33</v>
      </c>
      <c r="E100" s="15" t="s">
        <v>132</v>
      </c>
      <c r="F100" s="7" t="str">
        <f t="shared" si="4"/>
        <v>鼠王碎片</v>
      </c>
      <c r="G100" s="13" t="str">
        <f>VLOOKUP(J100,Sheet1!A:B,2,FALSE)</f>
        <v>laoshu_5_icon</v>
      </c>
      <c r="H100" s="10">
        <f t="shared" si="5"/>
        <v>50</v>
      </c>
      <c r="I100" s="16" t="str">
        <f t="shared" si="6"/>
        <v>集齐50个鼠王碎片，可合成宠物鼠王</v>
      </c>
      <c r="J100" s="14">
        <v>162</v>
      </c>
    </row>
    <row r="101" spans="1:10">
      <c r="A101" s="7">
        <f t="shared" si="3"/>
        <v>110020</v>
      </c>
      <c r="B101" s="14">
        <v>10020</v>
      </c>
      <c r="C101" s="8" t="s">
        <v>16</v>
      </c>
      <c r="D101" s="8" t="s">
        <v>37</v>
      </c>
      <c r="E101" s="15" t="s">
        <v>133</v>
      </c>
      <c r="F101" s="7" t="str">
        <f t="shared" si="4"/>
        <v>地狱看门犬碎片</v>
      </c>
      <c r="G101" s="13" t="str">
        <f>VLOOKUP(J101,Sheet1!A:B,2,FALSE)</f>
        <v>Monster13_12_icon</v>
      </c>
      <c r="H101" s="10">
        <f t="shared" si="5"/>
        <v>120</v>
      </c>
      <c r="I101" s="16" t="str">
        <f t="shared" si="6"/>
        <v>集齐120个地狱看门犬碎片，可合成宠物地狱看门犬</v>
      </c>
      <c r="J101" s="14">
        <v>73</v>
      </c>
    </row>
    <row r="102" spans="1:10">
      <c r="A102" s="7">
        <f t="shared" si="3"/>
        <v>110023</v>
      </c>
      <c r="B102" s="14">
        <v>10023</v>
      </c>
      <c r="C102" s="8" t="s">
        <v>16</v>
      </c>
      <c r="D102" s="8" t="s">
        <v>35</v>
      </c>
      <c r="E102" s="15" t="s">
        <v>134</v>
      </c>
      <c r="F102" s="7" t="str">
        <f t="shared" si="4"/>
        <v>地狱妖犬碎片</v>
      </c>
      <c r="G102" s="13" t="str">
        <f>VLOOKUP(J102,Sheet1!A:B,2,FALSE)</f>
        <v>NPC_02_14_icon</v>
      </c>
      <c r="H102" s="10">
        <f t="shared" si="5"/>
        <v>80</v>
      </c>
      <c r="I102" s="16" t="str">
        <f t="shared" si="6"/>
        <v>集齐80个地狱妖犬碎片，可合成宠物地狱妖犬</v>
      </c>
      <c r="J102" s="14">
        <v>79</v>
      </c>
    </row>
    <row r="103" spans="1:10">
      <c r="A103" s="7">
        <f t="shared" si="3"/>
        <v>110025</v>
      </c>
      <c r="B103" s="14">
        <v>10025</v>
      </c>
      <c r="C103" s="8" t="s">
        <v>16</v>
      </c>
      <c r="D103" s="8" t="s">
        <v>31</v>
      </c>
      <c r="E103" s="15" t="s">
        <v>135</v>
      </c>
      <c r="F103" s="7" t="str">
        <f t="shared" si="4"/>
        <v>丧尸碎片</v>
      </c>
      <c r="G103" s="13" t="str">
        <f>VLOOKUP(J103,Sheet1!A:B,2,FALSE)</f>
        <v>NPC_02_25_icon</v>
      </c>
      <c r="H103" s="10">
        <f t="shared" si="5"/>
        <v>30</v>
      </c>
      <c r="I103" s="16" t="str">
        <f t="shared" si="6"/>
        <v>集齐30个丧尸碎片，可合成宠物丧尸</v>
      </c>
      <c r="J103" s="14">
        <v>81</v>
      </c>
    </row>
    <row r="104" spans="1:10">
      <c r="A104" s="7">
        <f t="shared" si="3"/>
        <v>110026</v>
      </c>
      <c r="B104" s="14">
        <v>10026</v>
      </c>
      <c r="C104" s="8" t="s">
        <v>16</v>
      </c>
      <c r="D104" s="8" t="s">
        <v>31</v>
      </c>
      <c r="E104" s="15" t="s">
        <v>136</v>
      </c>
      <c r="F104" s="7" t="str">
        <f t="shared" si="4"/>
        <v>食尸鬼碎片</v>
      </c>
      <c r="G104" s="13" t="str">
        <f>VLOOKUP(J104,Sheet1!A:B,2,FALSE)</f>
        <v>NPC_02_15_icon</v>
      </c>
      <c r="H104" s="10">
        <f t="shared" si="5"/>
        <v>30</v>
      </c>
      <c r="I104" s="16" t="str">
        <f t="shared" si="6"/>
        <v>集齐30个食尸鬼碎片，可合成宠物食尸鬼</v>
      </c>
      <c r="J104" s="14">
        <v>80</v>
      </c>
    </row>
    <row r="105" spans="1:10">
      <c r="A105" s="7">
        <f t="shared" si="3"/>
        <v>110028</v>
      </c>
      <c r="B105" s="14">
        <v>10028</v>
      </c>
      <c r="C105" s="8" t="s">
        <v>16</v>
      </c>
      <c r="D105" s="8" t="s">
        <v>37</v>
      </c>
      <c r="E105" s="15" t="s">
        <v>137</v>
      </c>
      <c r="F105" s="7" t="str">
        <f t="shared" si="4"/>
        <v>木乃伊碎片</v>
      </c>
      <c r="G105" s="13" t="str">
        <f>VLOOKUP(J105,Sheet1!A:B,2,FALSE)</f>
        <v>Monster6_25_icon</v>
      </c>
      <c r="H105" s="10">
        <f t="shared" si="5"/>
        <v>120</v>
      </c>
      <c r="I105" s="16" t="str">
        <f t="shared" si="6"/>
        <v>集齐120个木乃伊碎片，可合成宠物木乃伊</v>
      </c>
      <c r="J105" s="14">
        <v>125</v>
      </c>
    </row>
    <row r="106" spans="1:10">
      <c r="A106" s="7">
        <f t="shared" si="3"/>
        <v>110030</v>
      </c>
      <c r="B106" s="14">
        <v>10030</v>
      </c>
      <c r="C106" s="8" t="s">
        <v>16</v>
      </c>
      <c r="D106" s="8" t="s">
        <v>37</v>
      </c>
      <c r="E106" s="15" t="s">
        <v>138</v>
      </c>
      <c r="F106" s="7" t="str">
        <f t="shared" si="4"/>
        <v>血骷髅碎片</v>
      </c>
      <c r="G106" s="13" t="str">
        <f>VLOOKUP(J106,Sheet1!A:B,2,FALSE)</f>
        <v>Monster6_34_icon</v>
      </c>
      <c r="H106" s="10">
        <f t="shared" si="5"/>
        <v>120</v>
      </c>
      <c r="I106" s="16" t="str">
        <f t="shared" si="6"/>
        <v>集齐120个血骷髅碎片，可合成宠物血骷髅</v>
      </c>
      <c r="J106" s="14">
        <v>127</v>
      </c>
    </row>
    <row r="107" spans="1:10">
      <c r="A107" s="7">
        <f t="shared" si="3"/>
        <v>110032</v>
      </c>
      <c r="B107" s="18">
        <v>10032</v>
      </c>
      <c r="C107" s="8" t="s">
        <v>16</v>
      </c>
      <c r="D107" s="8" t="s">
        <v>37</v>
      </c>
      <c r="E107" s="15" t="s">
        <v>139</v>
      </c>
      <c r="F107" s="7" t="str">
        <f t="shared" si="4"/>
        <v>武装骷髅碎片</v>
      </c>
      <c r="G107" s="13" t="str">
        <f>VLOOKUP(J107,Sheet1!A:B,2,FALSE)</f>
        <v>Monster6_31_icon</v>
      </c>
      <c r="H107" s="10">
        <f t="shared" si="5"/>
        <v>120</v>
      </c>
      <c r="I107" s="16" t="str">
        <f t="shared" si="6"/>
        <v>集齐120个武装骷髅碎片，可合成宠物武装骷髅</v>
      </c>
      <c r="J107" s="14">
        <v>126</v>
      </c>
    </row>
    <row r="108" spans="1:10">
      <c r="A108" s="7">
        <f t="shared" si="3"/>
        <v>110033</v>
      </c>
      <c r="B108" s="18">
        <v>10033</v>
      </c>
      <c r="C108" s="8" t="s">
        <v>16</v>
      </c>
      <c r="D108" s="8" t="s">
        <v>37</v>
      </c>
      <c r="E108" s="15" t="s">
        <v>140</v>
      </c>
      <c r="F108" s="7" t="str">
        <f t="shared" si="4"/>
        <v>骷髅海盗碎片</v>
      </c>
      <c r="G108" s="13" t="str">
        <f>VLOOKUP(J108,Sheet1!A:B,2,FALSE)</f>
        <v>Monster21_5_icon</v>
      </c>
      <c r="H108" s="10">
        <f t="shared" si="5"/>
        <v>120</v>
      </c>
      <c r="I108" s="16" t="str">
        <f t="shared" si="6"/>
        <v>集齐120个骷髅海盗碎片，可合成宠物骷髅海盗</v>
      </c>
      <c r="J108" s="14">
        <v>114</v>
      </c>
    </row>
    <row r="109" spans="1:10">
      <c r="A109" s="7">
        <f t="shared" si="3"/>
        <v>110036</v>
      </c>
      <c r="B109" s="14">
        <v>10036</v>
      </c>
      <c r="C109" s="8" t="s">
        <v>16</v>
      </c>
      <c r="D109" s="8" t="s">
        <v>33</v>
      </c>
      <c r="E109" s="15" t="s">
        <v>141</v>
      </c>
      <c r="F109" s="7" t="str">
        <f t="shared" si="4"/>
        <v>亡灵碎片</v>
      </c>
      <c r="G109" s="13" t="str">
        <f>VLOOKUP(J109,Sheet1!A:B,2,FALSE)</f>
        <v>shixiangguai_icon</v>
      </c>
      <c r="H109" s="10">
        <f t="shared" si="5"/>
        <v>50</v>
      </c>
      <c r="I109" s="16" t="str">
        <f t="shared" si="6"/>
        <v>集齐50个亡灵碎片，可合成宠物亡灵</v>
      </c>
      <c r="J109" s="14">
        <v>23</v>
      </c>
    </row>
    <row r="110" spans="1:10">
      <c r="A110" s="7">
        <f t="shared" si="3"/>
        <v>110038</v>
      </c>
      <c r="B110" s="14">
        <v>10038</v>
      </c>
      <c r="C110" s="8" t="s">
        <v>16</v>
      </c>
      <c r="D110" s="8" t="s">
        <v>31</v>
      </c>
      <c r="E110" s="15" t="s">
        <v>142</v>
      </c>
      <c r="F110" s="7" t="str">
        <f t="shared" si="4"/>
        <v>小石像怪碎片</v>
      </c>
      <c r="G110" s="13" t="str">
        <f>VLOOKUP(J110,Sheet1!A:B,2,FALSE)</f>
        <v>shixiangbianfu_2_icon</v>
      </c>
      <c r="H110" s="10">
        <f t="shared" si="5"/>
        <v>30</v>
      </c>
      <c r="I110" s="16" t="str">
        <f t="shared" si="6"/>
        <v>集齐30个小石像怪碎片，可合成宠物小石像怪</v>
      </c>
      <c r="J110" s="14">
        <v>184</v>
      </c>
    </row>
    <row r="111" spans="1:10">
      <c r="A111" s="7">
        <f t="shared" si="3"/>
        <v>110039</v>
      </c>
      <c r="B111" s="14">
        <v>10039</v>
      </c>
      <c r="C111" s="8" t="s">
        <v>16</v>
      </c>
      <c r="D111" s="8" t="s">
        <v>35</v>
      </c>
      <c r="E111" s="15" t="s">
        <v>143</v>
      </c>
      <c r="F111" s="7" t="str">
        <f t="shared" si="4"/>
        <v>使魔碎片</v>
      </c>
      <c r="G111" s="13" t="str">
        <f>VLOOKUP(J111,Sheet1!A:B,2,FALSE)</f>
        <v>shixiangbianfu_4_icon</v>
      </c>
      <c r="H111" s="10">
        <f t="shared" si="5"/>
        <v>80</v>
      </c>
      <c r="I111" s="16" t="str">
        <f t="shared" si="6"/>
        <v>集齐80个使魔碎片，可合成宠物使魔</v>
      </c>
      <c r="J111" s="14">
        <v>186</v>
      </c>
    </row>
    <row r="112" spans="1:10">
      <c r="A112" s="7">
        <f t="shared" si="3"/>
        <v>110040</v>
      </c>
      <c r="B112" s="14">
        <v>10040</v>
      </c>
      <c r="C112" s="8" t="s">
        <v>16</v>
      </c>
      <c r="D112" s="8" t="s">
        <v>31</v>
      </c>
      <c r="E112" s="15" t="s">
        <v>144</v>
      </c>
      <c r="F112" s="7" t="str">
        <f t="shared" si="4"/>
        <v>水蓝鸟魔碎片</v>
      </c>
      <c r="G112" s="13" t="str">
        <f>VLOOKUP(J112,Sheet1!A:B,2,FALSE)</f>
        <v>shixiangbianfu_3_icon</v>
      </c>
      <c r="H112" s="10">
        <f t="shared" si="5"/>
        <v>30</v>
      </c>
      <c r="I112" s="16" t="str">
        <f t="shared" si="6"/>
        <v>集齐30个水蓝鸟魔碎片，可合成宠物水蓝鸟魔</v>
      </c>
      <c r="J112" s="14">
        <v>185</v>
      </c>
    </row>
    <row r="113" spans="1:10">
      <c r="A113" s="7">
        <f t="shared" si="3"/>
        <v>110041</v>
      </c>
      <c r="B113" s="14">
        <v>10041</v>
      </c>
      <c r="C113" s="8" t="s">
        <v>16</v>
      </c>
      <c r="D113" s="8" t="s">
        <v>31</v>
      </c>
      <c r="E113" s="15" t="s">
        <v>145</v>
      </c>
      <c r="F113" s="7" t="str">
        <f t="shared" si="4"/>
        <v>小恶魔碎片</v>
      </c>
      <c r="G113" s="13" t="str">
        <f>VLOOKUP(J113,Sheet1!A:B,2,FALSE)</f>
        <v>shixiangbianfu_1_icon</v>
      </c>
      <c r="H113" s="10">
        <f t="shared" si="5"/>
        <v>30</v>
      </c>
      <c r="I113" s="16" t="str">
        <f t="shared" si="6"/>
        <v>集齐30个小恶魔碎片，可合成宠物小恶魔</v>
      </c>
      <c r="J113" s="14">
        <v>183</v>
      </c>
    </row>
    <row r="114" spans="1:10">
      <c r="A114" s="7">
        <f t="shared" si="3"/>
        <v>110043</v>
      </c>
      <c r="B114" s="14">
        <v>10043</v>
      </c>
      <c r="C114" s="8" t="s">
        <v>16</v>
      </c>
      <c r="D114" s="8" t="s">
        <v>35</v>
      </c>
      <c r="E114" s="15" t="s">
        <v>146</v>
      </c>
      <c r="F114" s="7" t="str">
        <f t="shared" si="4"/>
        <v>丘比特碎片</v>
      </c>
      <c r="G114" s="13" t="str">
        <f>VLOOKUP(J114,Sheet1!A:B,2,FALSE)</f>
        <v>bianfu_icon</v>
      </c>
      <c r="H114" s="10">
        <f t="shared" si="5"/>
        <v>80</v>
      </c>
      <c r="I114" s="16" t="str">
        <f t="shared" si="6"/>
        <v>集齐80个丘比特碎片，可合成宠物丘比特</v>
      </c>
      <c r="J114" s="14">
        <v>10</v>
      </c>
    </row>
    <row r="115" spans="1:10">
      <c r="A115" s="7">
        <f t="shared" si="3"/>
        <v>110048</v>
      </c>
      <c r="B115" s="14">
        <v>10048</v>
      </c>
      <c r="C115" s="8" t="s">
        <v>16</v>
      </c>
      <c r="D115" s="8" t="s">
        <v>31</v>
      </c>
      <c r="E115" s="15" t="s">
        <v>147</v>
      </c>
      <c r="F115" s="7" t="str">
        <f t="shared" si="4"/>
        <v>小蝙蝠碎片</v>
      </c>
      <c r="G115" s="13" t="str">
        <f>VLOOKUP(J115,Sheet1!A:B,2,FALSE)</f>
        <v>bianfu_3_icon</v>
      </c>
      <c r="H115" s="10">
        <f t="shared" si="5"/>
        <v>30</v>
      </c>
      <c r="I115" s="16" t="str">
        <f t="shared" si="6"/>
        <v>集齐30个小蝙蝠碎片，可合成宠物小蝙蝠</v>
      </c>
      <c r="J115" s="14">
        <v>147</v>
      </c>
    </row>
    <row r="116" spans="1:10">
      <c r="A116" s="7">
        <f t="shared" si="3"/>
        <v>110049</v>
      </c>
      <c r="B116" s="14">
        <v>10049</v>
      </c>
      <c r="C116" s="8" t="s">
        <v>16</v>
      </c>
      <c r="D116" s="8" t="s">
        <v>31</v>
      </c>
      <c r="E116" s="15" t="s">
        <v>148</v>
      </c>
      <c r="F116" s="7" t="str">
        <f t="shared" si="4"/>
        <v>扫把蝙蝠碎片</v>
      </c>
      <c r="G116" s="13" t="str">
        <f>VLOOKUP(J116,Sheet1!A:B,2,FALSE)</f>
        <v>bianfu_5_icon</v>
      </c>
      <c r="H116" s="10">
        <f t="shared" si="5"/>
        <v>30</v>
      </c>
      <c r="I116" s="16" t="str">
        <f t="shared" si="6"/>
        <v>集齐30个扫把蝙蝠碎片，可合成宠物扫把蝙蝠</v>
      </c>
      <c r="J116" s="14">
        <v>149</v>
      </c>
    </row>
    <row r="117" spans="1:10">
      <c r="A117" s="7">
        <f t="shared" si="3"/>
        <v>110051</v>
      </c>
      <c r="B117" s="14">
        <v>10051</v>
      </c>
      <c r="C117" s="8" t="s">
        <v>16</v>
      </c>
      <c r="D117" s="8" t="s">
        <v>31</v>
      </c>
      <c r="E117" s="15" t="s">
        <v>149</v>
      </c>
      <c r="F117" s="7" t="str">
        <f t="shared" si="4"/>
        <v>水果蝙蝠碎片</v>
      </c>
      <c r="G117" s="13" t="str">
        <f>VLOOKUP(J117,Sheet1!A:B,2,FALSE)</f>
        <v>bianfu_1_icon</v>
      </c>
      <c r="H117" s="10">
        <f t="shared" si="5"/>
        <v>30</v>
      </c>
      <c r="I117" s="16" t="str">
        <f t="shared" si="6"/>
        <v>集齐30个水果蝙蝠碎片，可合成宠物水果蝙蝠</v>
      </c>
      <c r="J117" s="14">
        <v>145</v>
      </c>
    </row>
    <row r="118" spans="1:10">
      <c r="A118" s="7">
        <f t="shared" si="3"/>
        <v>110052</v>
      </c>
      <c r="B118" s="14">
        <v>10052</v>
      </c>
      <c r="C118" s="8" t="s">
        <v>16</v>
      </c>
      <c r="D118" s="8" t="s">
        <v>35</v>
      </c>
      <c r="E118" s="15" t="s">
        <v>150</v>
      </c>
      <c r="F118" s="7" t="str">
        <f t="shared" si="4"/>
        <v>恶魔蝙蝠碎片</v>
      </c>
      <c r="G118" s="13" t="str">
        <f>VLOOKUP(J118,Sheet1!A:B,2,FALSE)</f>
        <v>bianfu_4_icon</v>
      </c>
      <c r="H118" s="10">
        <f t="shared" si="5"/>
        <v>80</v>
      </c>
      <c r="I118" s="16" t="str">
        <f t="shared" si="6"/>
        <v>集齐80个恶魔蝙蝠碎片，可合成宠物恶魔蝙蝠</v>
      </c>
      <c r="J118" s="14">
        <v>148</v>
      </c>
    </row>
    <row r="119" spans="1:10">
      <c r="A119" s="7">
        <f t="shared" si="3"/>
        <v>110053</v>
      </c>
      <c r="B119" s="18">
        <v>10053</v>
      </c>
      <c r="C119" s="8" t="s">
        <v>16</v>
      </c>
      <c r="D119" s="8" t="s">
        <v>35</v>
      </c>
      <c r="E119" s="15" t="s">
        <v>151</v>
      </c>
      <c r="F119" s="7" t="str">
        <f t="shared" si="4"/>
        <v>天使蝙蝠碎片</v>
      </c>
      <c r="G119" s="13" t="str">
        <f>VLOOKUP(J119,Sheet1!A:B,2,FALSE)</f>
        <v>bianfu1_icon</v>
      </c>
      <c r="H119" s="10">
        <f t="shared" si="5"/>
        <v>80</v>
      </c>
      <c r="I119" s="16" t="str">
        <f t="shared" si="6"/>
        <v>集齐80个天使蝙蝠碎片，可合成宠物天使蝙蝠</v>
      </c>
      <c r="J119" s="14">
        <v>44</v>
      </c>
    </row>
    <row r="120" spans="1:10">
      <c r="A120" s="7">
        <f t="shared" si="3"/>
        <v>110054</v>
      </c>
      <c r="B120" s="18">
        <v>10054</v>
      </c>
      <c r="C120" s="8" t="s">
        <v>16</v>
      </c>
      <c r="D120" s="8" t="s">
        <v>33</v>
      </c>
      <c r="E120" s="15" t="s">
        <v>152</v>
      </c>
      <c r="F120" s="7" t="str">
        <f t="shared" si="4"/>
        <v>大蝙蝠碎片</v>
      </c>
      <c r="G120" s="13" t="str">
        <f>VLOOKUP(J120,Sheet1!A:B,2,FALSE)</f>
        <v>bianfu1_3_icon</v>
      </c>
      <c r="H120" s="10">
        <f t="shared" si="5"/>
        <v>50</v>
      </c>
      <c r="I120" s="16" t="str">
        <f t="shared" si="6"/>
        <v>集齐50个大蝙蝠碎片，可合成宠物大蝙蝠</v>
      </c>
      <c r="J120" s="14">
        <v>143</v>
      </c>
    </row>
    <row r="121" spans="1:10">
      <c r="A121" s="7">
        <f t="shared" si="3"/>
        <v>110055</v>
      </c>
      <c r="B121" s="18">
        <v>10055</v>
      </c>
      <c r="C121" s="8" t="s">
        <v>16</v>
      </c>
      <c r="D121" s="8" t="s">
        <v>33</v>
      </c>
      <c r="E121" s="15" t="s">
        <v>153</v>
      </c>
      <c r="F121" s="7" t="str">
        <f t="shared" si="4"/>
        <v>巨蝙蝠碎片</v>
      </c>
      <c r="G121" s="13" t="str">
        <f>VLOOKUP(J121,Sheet1!A:B,2,FALSE)</f>
        <v>bianfu1_2_icon</v>
      </c>
      <c r="H121" s="10">
        <f t="shared" si="5"/>
        <v>50</v>
      </c>
      <c r="I121" s="16" t="str">
        <f t="shared" si="6"/>
        <v>集齐50个巨蝙蝠碎片，可合成宠物巨蝙蝠</v>
      </c>
      <c r="J121" s="14">
        <v>142</v>
      </c>
    </row>
    <row r="122" spans="1:10">
      <c r="A122" s="7">
        <f t="shared" si="3"/>
        <v>110057</v>
      </c>
      <c r="B122" s="18">
        <v>10057</v>
      </c>
      <c r="C122" s="8" t="s">
        <v>16</v>
      </c>
      <c r="D122" s="8" t="s">
        <v>31</v>
      </c>
      <c r="E122" s="15" t="s">
        <v>154</v>
      </c>
      <c r="F122" s="7" t="str">
        <f t="shared" si="4"/>
        <v>胖蝙蝠碎片</v>
      </c>
      <c r="G122" s="13" t="str">
        <f>VLOOKUP(J122,Sheet1!A:B,2,FALSE)</f>
        <v>bianfu1_4_icon</v>
      </c>
      <c r="H122" s="10">
        <f t="shared" si="5"/>
        <v>30</v>
      </c>
      <c r="I122" s="16" t="str">
        <f t="shared" si="6"/>
        <v>集齐30个胖蝙蝠碎片，可合成宠物胖蝙蝠</v>
      </c>
      <c r="J122" s="14">
        <v>144</v>
      </c>
    </row>
    <row r="123" spans="1:10">
      <c r="A123" s="7">
        <f t="shared" si="3"/>
        <v>110058</v>
      </c>
      <c r="B123" s="18">
        <v>10058</v>
      </c>
      <c r="C123" s="8" t="s">
        <v>16</v>
      </c>
      <c r="D123" s="8" t="s">
        <v>31</v>
      </c>
      <c r="E123" s="15" t="s">
        <v>155</v>
      </c>
      <c r="F123" s="7" t="str">
        <f t="shared" si="4"/>
        <v>兔耳蝙蝠碎片</v>
      </c>
      <c r="G123" s="13" t="str">
        <f>VLOOKUP(J123,Sheet1!A:B,2,FALSE)</f>
        <v>xiezi_icon</v>
      </c>
      <c r="H123" s="10">
        <f t="shared" si="5"/>
        <v>30</v>
      </c>
      <c r="I123" s="16" t="str">
        <f t="shared" si="6"/>
        <v>集齐30个兔耳蝙蝠碎片，可合成宠物兔耳蝙蝠</v>
      </c>
      <c r="J123" s="14">
        <v>188</v>
      </c>
    </row>
    <row r="124" spans="1:10">
      <c r="A124" s="7">
        <f t="shared" si="3"/>
        <v>110059</v>
      </c>
      <c r="B124" s="18">
        <v>10059</v>
      </c>
      <c r="C124" s="8" t="s">
        <v>16</v>
      </c>
      <c r="D124" s="8" t="s">
        <v>33</v>
      </c>
      <c r="E124" s="15" t="s">
        <v>156</v>
      </c>
      <c r="F124" s="7" t="str">
        <f t="shared" si="4"/>
        <v>蓝蝎碎片</v>
      </c>
      <c r="G124" s="13" t="str">
        <f>VLOOKUP(J124,Sheet1!A:B,2,FALSE)</f>
        <v>xiezi_3_icon</v>
      </c>
      <c r="H124" s="10">
        <f t="shared" si="5"/>
        <v>50</v>
      </c>
      <c r="I124" s="16" t="str">
        <f t="shared" si="6"/>
        <v>集齐50个蓝蝎碎片，可合成宠物蓝蝎</v>
      </c>
      <c r="J124" s="18">
        <v>191</v>
      </c>
    </row>
    <row r="125" spans="1:10">
      <c r="A125" s="7">
        <f t="shared" si="3"/>
        <v>110061</v>
      </c>
      <c r="B125" s="14">
        <v>10061</v>
      </c>
      <c r="C125" s="8" t="s">
        <v>16</v>
      </c>
      <c r="D125" s="8" t="s">
        <v>31</v>
      </c>
      <c r="E125" s="15" t="s">
        <v>157</v>
      </c>
      <c r="F125" s="7" t="str">
        <f t="shared" si="4"/>
        <v>黄蝎碎片</v>
      </c>
      <c r="G125" s="13" t="str">
        <f>VLOOKUP(J125,Sheet1!A:B,2,FALSE)</f>
        <v>mifeng_4_icon</v>
      </c>
      <c r="H125" s="10">
        <f t="shared" si="5"/>
        <v>30</v>
      </c>
      <c r="I125" s="16" t="str">
        <f t="shared" si="6"/>
        <v>集齐30个黄蝎碎片，可合成宠物黄蝎</v>
      </c>
      <c r="J125" s="14">
        <v>179</v>
      </c>
    </row>
    <row r="126" spans="1:10">
      <c r="A126" s="7">
        <f t="shared" si="3"/>
        <v>110063</v>
      </c>
      <c r="B126" s="14">
        <v>10063</v>
      </c>
      <c r="C126" s="8" t="s">
        <v>16</v>
      </c>
      <c r="D126" s="8" t="s">
        <v>31</v>
      </c>
      <c r="E126" s="15" t="s">
        <v>158</v>
      </c>
      <c r="F126" s="7" t="str">
        <f t="shared" si="4"/>
        <v>杀人蜂碎片</v>
      </c>
      <c r="G126" s="13" t="str">
        <f>VLOOKUP(J126,Sheet1!A:B,2,FALSE)</f>
        <v>mifeng_3_icon</v>
      </c>
      <c r="H126" s="10">
        <f t="shared" si="5"/>
        <v>30</v>
      </c>
      <c r="I126" s="16" t="str">
        <f t="shared" si="6"/>
        <v>集齐30个杀人蜂碎片，可合成宠物杀人蜂</v>
      </c>
      <c r="J126" s="14">
        <v>178</v>
      </c>
    </row>
    <row r="127" spans="1:10">
      <c r="A127" s="7">
        <f t="shared" ref="A127:A190" si="7">100000+B127</f>
        <v>110064</v>
      </c>
      <c r="B127" s="14">
        <v>10064</v>
      </c>
      <c r="C127" s="8" t="s">
        <v>16</v>
      </c>
      <c r="D127" s="8" t="s">
        <v>35</v>
      </c>
      <c r="E127" s="15" t="s">
        <v>159</v>
      </c>
      <c r="F127" s="7" t="str">
        <f t="shared" ref="F127:F190" si="8">E127&amp;"碎片"</f>
        <v>异型蜂碎片</v>
      </c>
      <c r="G127" s="13" t="str">
        <f>VLOOKUP(J127,Sheet1!A:B,2,FALSE)</f>
        <v>mifeng_2_icon</v>
      </c>
      <c r="H127" s="10">
        <f t="shared" ref="H127:H190" si="9">VLOOKUP(D127,N:O,2,FALSE)</f>
        <v>80</v>
      </c>
      <c r="I127" s="16" t="str">
        <f t="shared" ref="I127:I190" si="10">"集齐"&amp;H127&amp;"个"&amp;F127&amp;"，可合成"&amp;C127&amp;E127</f>
        <v>集齐80个异型蜂碎片，可合成宠物异型蜂</v>
      </c>
      <c r="J127" s="14">
        <v>177</v>
      </c>
    </row>
    <row r="128" spans="1:10">
      <c r="A128" s="7">
        <f t="shared" si="7"/>
        <v>110066</v>
      </c>
      <c r="B128" s="14">
        <v>10066</v>
      </c>
      <c r="C128" s="8" t="s">
        <v>16</v>
      </c>
      <c r="D128" s="8" t="s">
        <v>33</v>
      </c>
      <c r="E128" s="15" t="s">
        <v>160</v>
      </c>
      <c r="F128" s="7" t="str">
        <f t="shared" si="8"/>
        <v>黄蜂碎片</v>
      </c>
      <c r="G128" s="13" t="str">
        <f>VLOOKUP(J128,Sheet1!A:B,2,FALSE)</f>
        <v>mifeng_icon</v>
      </c>
      <c r="H128" s="10">
        <f t="shared" si="9"/>
        <v>50</v>
      </c>
      <c r="I128" s="16" t="str">
        <f t="shared" si="10"/>
        <v>集齐50个黄蜂碎片，可合成宠物黄蜂</v>
      </c>
      <c r="J128" s="18">
        <v>11</v>
      </c>
    </row>
    <row r="129" spans="1:10">
      <c r="A129" s="7">
        <f t="shared" si="7"/>
        <v>110067</v>
      </c>
      <c r="B129" s="14">
        <v>10067</v>
      </c>
      <c r="C129" s="8" t="s">
        <v>16</v>
      </c>
      <c r="D129" s="8" t="s">
        <v>37</v>
      </c>
      <c r="E129" s="15" t="s">
        <v>161</v>
      </c>
      <c r="F129" s="7" t="str">
        <f t="shared" si="8"/>
        <v>死亡蜂碎片</v>
      </c>
      <c r="G129" s="13" t="str">
        <f>VLOOKUP(J129,Sheet1!A:B,2,FALSE)</f>
        <v>tanglang_icon</v>
      </c>
      <c r="H129" s="10">
        <f t="shared" si="9"/>
        <v>120</v>
      </c>
      <c r="I129" s="16" t="str">
        <f t="shared" si="10"/>
        <v>集齐120个死亡蜂碎片，可合成宠物死亡蜂</v>
      </c>
      <c r="J129" s="18">
        <v>233</v>
      </c>
    </row>
    <row r="130" spans="1:10">
      <c r="A130" s="7">
        <f t="shared" si="7"/>
        <v>110068</v>
      </c>
      <c r="B130" s="14">
        <v>10068</v>
      </c>
      <c r="C130" s="8" t="s">
        <v>16</v>
      </c>
      <c r="D130" s="8" t="s">
        <v>31</v>
      </c>
      <c r="E130" s="15" t="s">
        <v>162</v>
      </c>
      <c r="F130" s="7" t="str">
        <f t="shared" si="8"/>
        <v>螳螂碎片</v>
      </c>
      <c r="G130" s="13" t="str">
        <f>VLOOKUP(J130,Sheet1!A:B,2,FALSE)</f>
        <v>tanglang-1_icon</v>
      </c>
      <c r="H130" s="10">
        <f t="shared" si="9"/>
        <v>30</v>
      </c>
      <c r="I130" s="16" t="str">
        <f t="shared" si="10"/>
        <v>集齐30个螳螂碎片，可合成宠物螳螂</v>
      </c>
      <c r="J130" s="18">
        <v>234</v>
      </c>
    </row>
    <row r="131" spans="1:10">
      <c r="A131" s="7">
        <f t="shared" si="7"/>
        <v>110069</v>
      </c>
      <c r="B131" s="14">
        <v>10069</v>
      </c>
      <c r="C131" s="8" t="s">
        <v>16</v>
      </c>
      <c r="D131" s="8" t="s">
        <v>37</v>
      </c>
      <c r="E131" s="15" t="s">
        <v>163</v>
      </c>
      <c r="F131" s="7" t="str">
        <f t="shared" si="8"/>
        <v>杀人螳螂碎片</v>
      </c>
      <c r="G131" s="13" t="str">
        <f>VLOOKUP(J131,Sheet1!A:B,2,FALSE)</f>
        <v>tanglang-2_icon</v>
      </c>
      <c r="H131" s="10">
        <f t="shared" si="9"/>
        <v>120</v>
      </c>
      <c r="I131" s="16" t="str">
        <f t="shared" si="10"/>
        <v>集齐120个杀人螳螂碎片，可合成宠物杀人螳螂</v>
      </c>
      <c r="J131" s="18">
        <v>235</v>
      </c>
    </row>
    <row r="132" spans="1:10">
      <c r="A132" s="7">
        <f t="shared" si="7"/>
        <v>110070</v>
      </c>
      <c r="B132" s="14">
        <v>10070</v>
      </c>
      <c r="C132" s="8" t="s">
        <v>16</v>
      </c>
      <c r="D132" s="8" t="s">
        <v>37</v>
      </c>
      <c r="E132" s="15" t="s">
        <v>164</v>
      </c>
      <c r="F132" s="7" t="str">
        <f t="shared" si="8"/>
        <v>赤目螳螂碎片</v>
      </c>
      <c r="G132" s="13" t="str">
        <f>VLOOKUP(J132,Sheet1!A:B,2,FALSE)</f>
        <v>tanglang-3_icon</v>
      </c>
      <c r="H132" s="10">
        <f t="shared" si="9"/>
        <v>120</v>
      </c>
      <c r="I132" s="16" t="str">
        <f t="shared" si="10"/>
        <v>集齐120个赤目螳螂碎片，可合成宠物赤目螳螂</v>
      </c>
      <c r="J132" s="18">
        <v>236</v>
      </c>
    </row>
    <row r="133" spans="1:10">
      <c r="A133" s="7">
        <f t="shared" si="7"/>
        <v>110071</v>
      </c>
      <c r="B133" s="14">
        <v>10071</v>
      </c>
      <c r="C133" s="8" t="s">
        <v>16</v>
      </c>
      <c r="D133" s="8" t="s">
        <v>33</v>
      </c>
      <c r="E133" s="15" t="s">
        <v>165</v>
      </c>
      <c r="F133" s="7" t="str">
        <f t="shared" si="8"/>
        <v>死灰螳螂碎片</v>
      </c>
      <c r="G133" s="13" t="str">
        <f>VLOOKUP(J133,Sheet1!A:B,2,FALSE)</f>
        <v>tanglang-4_icon</v>
      </c>
      <c r="H133" s="10">
        <f t="shared" si="9"/>
        <v>50</v>
      </c>
      <c r="I133" s="16" t="str">
        <f t="shared" si="10"/>
        <v>集齐50个死灰螳螂碎片，可合成宠物死灰螳螂</v>
      </c>
      <c r="J133" s="18">
        <v>237</v>
      </c>
    </row>
    <row r="134" spans="1:10">
      <c r="A134" s="7">
        <f t="shared" si="7"/>
        <v>110072</v>
      </c>
      <c r="B134" s="14">
        <v>10072</v>
      </c>
      <c r="C134" s="8" t="s">
        <v>16</v>
      </c>
      <c r="D134" s="8" t="s">
        <v>35</v>
      </c>
      <c r="E134" s="15" t="s">
        <v>166</v>
      </c>
      <c r="F134" s="7" t="str">
        <f t="shared" si="8"/>
        <v>致命螳螂碎片</v>
      </c>
      <c r="G134" s="13" t="str">
        <f>VLOOKUP(J134,Sheet1!A:B,2,FALSE)</f>
        <v>zhizhu_2_icon</v>
      </c>
      <c r="H134" s="10">
        <f t="shared" si="9"/>
        <v>80</v>
      </c>
      <c r="I134" s="16" t="str">
        <f t="shared" si="10"/>
        <v>集齐80个致命螳螂碎片，可合成宠物致命螳螂</v>
      </c>
      <c r="J134" s="18">
        <v>156</v>
      </c>
    </row>
    <row r="135" spans="1:10">
      <c r="A135" s="7">
        <f t="shared" si="7"/>
        <v>110073</v>
      </c>
      <c r="B135" s="14">
        <v>10073</v>
      </c>
      <c r="C135" s="8" t="s">
        <v>16</v>
      </c>
      <c r="D135" s="8" t="s">
        <v>31</v>
      </c>
      <c r="E135" s="15" t="s">
        <v>167</v>
      </c>
      <c r="F135" s="7" t="str">
        <f t="shared" si="8"/>
        <v>土蜘蛛碎片</v>
      </c>
      <c r="G135" s="13" t="str">
        <f>VLOOKUP(J135,Sheet1!A:B,2,FALSE)</f>
        <v>zhizhu_icon</v>
      </c>
      <c r="H135" s="10">
        <f t="shared" si="9"/>
        <v>30</v>
      </c>
      <c r="I135" s="16" t="str">
        <f t="shared" si="10"/>
        <v>集齐30个土蜘蛛碎片，可合成宠物土蜘蛛</v>
      </c>
      <c r="J135" s="18">
        <v>56</v>
      </c>
    </row>
    <row r="136" spans="1:10">
      <c r="A136" s="7">
        <f t="shared" si="7"/>
        <v>110074</v>
      </c>
      <c r="B136" s="14">
        <v>10074</v>
      </c>
      <c r="C136" s="8" t="s">
        <v>16</v>
      </c>
      <c r="D136" s="8" t="s">
        <v>31</v>
      </c>
      <c r="E136" s="15" t="s">
        <v>168</v>
      </c>
      <c r="F136" s="7" t="str">
        <f t="shared" si="8"/>
        <v>水蜘蛛碎片</v>
      </c>
      <c r="G136" s="13" t="str">
        <f>VLOOKUP(J136,Sheet1!A:B,2,FALSE)</f>
        <v>zhizhu_3_icon</v>
      </c>
      <c r="H136" s="10">
        <f t="shared" si="9"/>
        <v>30</v>
      </c>
      <c r="I136" s="16" t="str">
        <f t="shared" si="10"/>
        <v>集齐30个水蜘蛛碎片，可合成宠物水蜘蛛</v>
      </c>
      <c r="J136" s="18">
        <v>157</v>
      </c>
    </row>
    <row r="137" spans="1:10">
      <c r="A137" s="7">
        <f t="shared" si="7"/>
        <v>110076</v>
      </c>
      <c r="B137" s="14">
        <v>10076</v>
      </c>
      <c r="C137" s="8" t="s">
        <v>16</v>
      </c>
      <c r="D137" s="8" t="s">
        <v>31</v>
      </c>
      <c r="E137" s="15" t="s">
        <v>169</v>
      </c>
      <c r="F137" s="7" t="str">
        <f t="shared" si="8"/>
        <v>风蜘蛛碎片</v>
      </c>
      <c r="G137" s="13" t="str">
        <f>VLOOKUP(J137,Sheet1!A:B,2,FALSE)</f>
        <v>shuguai_38_icon</v>
      </c>
      <c r="H137" s="10">
        <f t="shared" si="9"/>
        <v>30</v>
      </c>
      <c r="I137" s="16" t="str">
        <f t="shared" si="10"/>
        <v>集齐30个风蜘蛛碎片，可合成宠物风蜘蛛</v>
      </c>
      <c r="J137" s="18">
        <v>95</v>
      </c>
    </row>
    <row r="138" spans="1:10">
      <c r="A138" s="7">
        <f t="shared" si="7"/>
        <v>110078</v>
      </c>
      <c r="B138" s="14">
        <v>10078</v>
      </c>
      <c r="C138" s="8" t="s">
        <v>16</v>
      </c>
      <c r="D138" s="8" t="s">
        <v>37</v>
      </c>
      <c r="E138" s="15" t="s">
        <v>170</v>
      </c>
      <c r="F138" s="7" t="str">
        <f t="shared" si="8"/>
        <v>死亡树精碎片</v>
      </c>
      <c r="G138" s="13" t="str">
        <f>VLOOKUP(J138,Sheet1!A:B,2,FALSE)</f>
        <v>shuguai_52_icon</v>
      </c>
      <c r="H138" s="10">
        <f t="shared" si="9"/>
        <v>120</v>
      </c>
      <c r="I138" s="16" t="str">
        <f t="shared" si="10"/>
        <v>集齐120个死亡树精碎片，可合成宠物死亡树精</v>
      </c>
      <c r="J138" s="18">
        <v>96</v>
      </c>
    </row>
    <row r="139" spans="1:10">
      <c r="A139" s="7">
        <f t="shared" si="7"/>
        <v>110080</v>
      </c>
      <c r="B139" s="14">
        <v>10080</v>
      </c>
      <c r="C139" s="8" t="s">
        <v>16</v>
      </c>
      <c r="D139" s="8" t="s">
        <v>35</v>
      </c>
      <c r="E139" s="15" t="s">
        <v>171</v>
      </c>
      <c r="F139" s="7" t="str">
        <f t="shared" si="8"/>
        <v>惨白树精碎片</v>
      </c>
      <c r="G139" s="13" t="str">
        <f>VLOOKUP(J139,Sheet1!A:B,2,FALSE)</f>
        <v>shuguai_12_icon</v>
      </c>
      <c r="H139" s="10">
        <f t="shared" si="9"/>
        <v>80</v>
      </c>
      <c r="I139" s="16" t="str">
        <f t="shared" si="10"/>
        <v>集齐80个惨白树精碎片，可合成宠物惨白树精</v>
      </c>
      <c r="J139" s="18">
        <v>92</v>
      </c>
    </row>
    <row r="140" spans="1:10">
      <c r="A140" s="7">
        <f t="shared" si="7"/>
        <v>110081</v>
      </c>
      <c r="B140" s="14">
        <v>10081</v>
      </c>
      <c r="C140" s="8" t="s">
        <v>16</v>
      </c>
      <c r="D140" s="8" t="s">
        <v>35</v>
      </c>
      <c r="E140" s="15" t="s">
        <v>172</v>
      </c>
      <c r="F140" s="7" t="str">
        <f t="shared" si="8"/>
        <v>冰冷树精碎片</v>
      </c>
      <c r="G140" s="13" t="str">
        <f>VLOOKUP(J140,Sheet1!A:B,2,FALSE)</f>
        <v>shuguai_31_icon</v>
      </c>
      <c r="H140" s="10">
        <f t="shared" si="9"/>
        <v>80</v>
      </c>
      <c r="I140" s="16" t="str">
        <f t="shared" si="10"/>
        <v>集齐80个冰冷树精碎片，可合成宠物冰冷树精</v>
      </c>
      <c r="J140" s="18">
        <v>93</v>
      </c>
    </row>
    <row r="141" spans="1:10">
      <c r="A141" s="7">
        <f t="shared" si="7"/>
        <v>110082</v>
      </c>
      <c r="B141" s="14">
        <v>10082</v>
      </c>
      <c r="C141" s="8" t="s">
        <v>16</v>
      </c>
      <c r="D141" s="8" t="s">
        <v>33</v>
      </c>
      <c r="E141" s="15" t="s">
        <v>173</v>
      </c>
      <c r="F141" s="7" t="str">
        <f t="shared" si="8"/>
        <v>沼泽树精碎片</v>
      </c>
      <c r="G141" s="13" t="str">
        <f>VLOOKUP(J141,Sheet1!A:B,2,FALSE)</f>
        <v>yaocao_icon</v>
      </c>
      <c r="H141" s="10">
        <f t="shared" si="9"/>
        <v>50</v>
      </c>
      <c r="I141" s="16" t="str">
        <f t="shared" si="10"/>
        <v>集齐50个沼泽树精碎片，可合成宠物沼泽树精</v>
      </c>
      <c r="J141" s="18">
        <v>15</v>
      </c>
    </row>
    <row r="142" spans="1:10">
      <c r="A142" s="7">
        <f t="shared" si="7"/>
        <v>110083</v>
      </c>
      <c r="B142" s="14">
        <v>10083</v>
      </c>
      <c r="C142" s="8" t="s">
        <v>16</v>
      </c>
      <c r="D142" s="8" t="s">
        <v>31</v>
      </c>
      <c r="E142" s="15" t="s">
        <v>174</v>
      </c>
      <c r="F142" s="7" t="str">
        <f t="shared" si="8"/>
        <v>妖草碎片</v>
      </c>
      <c r="G142" s="13" t="str">
        <f>VLOOKUP(J142,Sheet1!A:B,2,FALSE)</f>
        <v>yaocao_53_icon</v>
      </c>
      <c r="H142" s="10">
        <f t="shared" si="9"/>
        <v>30</v>
      </c>
      <c r="I142" s="16" t="str">
        <f t="shared" si="10"/>
        <v>集齐30个妖草碎片，可合成宠物妖草</v>
      </c>
      <c r="J142" s="18">
        <v>122</v>
      </c>
    </row>
    <row r="143" spans="1:10">
      <c r="A143" s="7">
        <f t="shared" si="7"/>
        <v>110084</v>
      </c>
      <c r="B143" s="14">
        <v>10084</v>
      </c>
      <c r="C143" s="8" t="s">
        <v>16</v>
      </c>
      <c r="D143" s="8" t="s">
        <v>31</v>
      </c>
      <c r="E143" s="15" t="s">
        <v>175</v>
      </c>
      <c r="F143" s="7" t="str">
        <f t="shared" si="8"/>
        <v>曼陀罗草碎片</v>
      </c>
      <c r="G143" s="13" t="str">
        <f>VLOOKUP(J143,Sheet1!A:B,2,FALSE)</f>
        <v>kouchougui_12_icon</v>
      </c>
      <c r="H143" s="10">
        <f t="shared" si="9"/>
        <v>30</v>
      </c>
      <c r="I143" s="16" t="str">
        <f t="shared" si="10"/>
        <v>集齐30个曼陀罗草碎片，可合成宠物曼陀罗草</v>
      </c>
      <c r="J143" s="14">
        <v>86</v>
      </c>
    </row>
    <row r="144" spans="1:10">
      <c r="A144" s="7">
        <f t="shared" si="7"/>
        <v>110087</v>
      </c>
      <c r="B144" s="18">
        <v>10087</v>
      </c>
      <c r="C144" s="8" t="s">
        <v>16</v>
      </c>
      <c r="D144" s="8" t="s">
        <v>31</v>
      </c>
      <c r="E144" s="15" t="s">
        <v>176</v>
      </c>
      <c r="F144" s="7" t="str">
        <f t="shared" si="8"/>
        <v>绿色口臭鬼碎片</v>
      </c>
      <c r="G144" s="13" t="str">
        <f>VLOOKUP(J144,Sheet1!A:B,2,FALSE)</f>
        <v>kouchougui_38_icon</v>
      </c>
      <c r="H144" s="10">
        <f t="shared" si="9"/>
        <v>30</v>
      </c>
      <c r="I144" s="16" t="str">
        <f t="shared" si="10"/>
        <v>集齐30个绿色口臭鬼碎片，可合成宠物绿色口臭鬼</v>
      </c>
      <c r="J144" s="14">
        <v>88</v>
      </c>
    </row>
    <row r="145" spans="1:10">
      <c r="A145" s="7">
        <f t="shared" si="7"/>
        <v>110088</v>
      </c>
      <c r="B145" s="18">
        <v>10088</v>
      </c>
      <c r="C145" s="8" t="s">
        <v>16</v>
      </c>
      <c r="D145" s="8" t="s">
        <v>31</v>
      </c>
      <c r="E145" s="15" t="s">
        <v>177</v>
      </c>
      <c r="F145" s="7" t="str">
        <f t="shared" si="8"/>
        <v>黄色口臭鬼碎片</v>
      </c>
      <c r="G145" s="13" t="str">
        <f>VLOOKUP(J145,Sheet1!A:B,2,FALSE)</f>
        <v>kouchougui_13_icon</v>
      </c>
      <c r="H145" s="10">
        <f t="shared" si="9"/>
        <v>30</v>
      </c>
      <c r="I145" s="16" t="str">
        <f t="shared" si="10"/>
        <v>集齐30个黄色口臭鬼碎片，可合成宠物黄色口臭鬼</v>
      </c>
      <c r="J145" s="14">
        <v>87</v>
      </c>
    </row>
    <row r="146" spans="1:10">
      <c r="A146" s="7">
        <f t="shared" si="7"/>
        <v>110090</v>
      </c>
      <c r="B146" s="18">
        <v>10090</v>
      </c>
      <c r="C146" s="8" t="s">
        <v>16</v>
      </c>
      <c r="D146" s="8" t="s">
        <v>33</v>
      </c>
      <c r="E146" s="15" t="s">
        <v>178</v>
      </c>
      <c r="F146" s="7" t="str">
        <f t="shared" si="8"/>
        <v>红色口臭鬼碎片</v>
      </c>
      <c r="G146" s="13" t="str">
        <f>VLOOKUP(J146,Sheet1!A:B,2,FALSE)</f>
        <v>xianrenzhang_icon</v>
      </c>
      <c r="H146" s="10">
        <f t="shared" si="9"/>
        <v>50</v>
      </c>
      <c r="I146" s="16" t="str">
        <f t="shared" si="10"/>
        <v>集齐50个红色口臭鬼碎片，可合成宠物红色口臭鬼</v>
      </c>
      <c r="J146" s="14">
        <v>17</v>
      </c>
    </row>
    <row r="147" spans="1:10">
      <c r="A147" s="7">
        <f t="shared" si="7"/>
        <v>110091</v>
      </c>
      <c r="B147" s="14">
        <v>10091</v>
      </c>
      <c r="C147" s="8" t="s">
        <v>16</v>
      </c>
      <c r="D147" s="8" t="s">
        <v>37</v>
      </c>
      <c r="E147" s="15" t="s">
        <v>179</v>
      </c>
      <c r="F147" s="7" t="str">
        <f t="shared" si="8"/>
        <v>凶暴仙人掌碎片</v>
      </c>
      <c r="G147" s="13" t="str">
        <f>VLOOKUP(J147,Sheet1!A:B,2,FALSE)</f>
        <v>xianrenzhang_12_icon</v>
      </c>
      <c r="H147" s="10">
        <f t="shared" si="9"/>
        <v>120</v>
      </c>
      <c r="I147" s="16" t="str">
        <f t="shared" si="10"/>
        <v>集齐120个凶暴仙人掌碎片，可合成宠物凶暴仙人掌</v>
      </c>
      <c r="J147" s="14">
        <v>100</v>
      </c>
    </row>
    <row r="148" spans="1:10">
      <c r="A148" s="7">
        <f t="shared" si="7"/>
        <v>110092</v>
      </c>
      <c r="B148" s="14">
        <v>10092</v>
      </c>
      <c r="C148" s="8" t="s">
        <v>16</v>
      </c>
      <c r="D148" s="8" t="s">
        <v>35</v>
      </c>
      <c r="E148" s="15" t="s">
        <v>180</v>
      </c>
      <c r="F148" s="7" t="str">
        <f t="shared" si="8"/>
        <v>武术仙人掌碎片</v>
      </c>
      <c r="G148" s="13" t="str">
        <f>VLOOKUP(J148,Sheet1!A:B,2,FALSE)</f>
        <v>xianrenzhang_31_icon</v>
      </c>
      <c r="H148" s="10">
        <f t="shared" si="9"/>
        <v>80</v>
      </c>
      <c r="I148" s="16" t="str">
        <f t="shared" si="10"/>
        <v>集齐80个武术仙人掌碎片，可合成宠物武术仙人掌</v>
      </c>
      <c r="J148" s="14">
        <v>110</v>
      </c>
    </row>
    <row r="149" spans="1:10">
      <c r="A149" s="7">
        <f t="shared" si="7"/>
        <v>110094</v>
      </c>
      <c r="B149" s="14">
        <v>10094</v>
      </c>
      <c r="C149" s="8" t="s">
        <v>16</v>
      </c>
      <c r="D149" s="8" t="s">
        <v>31</v>
      </c>
      <c r="E149" s="15" t="s">
        <v>181</v>
      </c>
      <c r="F149" s="7" t="str">
        <f t="shared" si="8"/>
        <v>印第安仙人掌碎片</v>
      </c>
      <c r="G149" s="13" t="str">
        <f>VLOOKUP(J149,Sheet1!A:B,2,FALSE)</f>
        <v>xianrenzhang_42_icon</v>
      </c>
      <c r="H149" s="10">
        <f t="shared" si="9"/>
        <v>30</v>
      </c>
      <c r="I149" s="16" t="str">
        <f t="shared" si="10"/>
        <v>集齐30个印第安仙人掌碎片，可合成宠物印第安仙人掌</v>
      </c>
      <c r="J149" s="19">
        <v>111</v>
      </c>
    </row>
    <row r="150" spans="1:10">
      <c r="A150" s="7">
        <f t="shared" si="7"/>
        <v>110095</v>
      </c>
      <c r="B150" s="14">
        <v>10095</v>
      </c>
      <c r="C150" s="8" t="s">
        <v>16</v>
      </c>
      <c r="D150" s="8" t="s">
        <v>35</v>
      </c>
      <c r="E150" s="15" t="s">
        <v>182</v>
      </c>
      <c r="F150" s="7" t="str">
        <f t="shared" si="8"/>
        <v>火焰舞者碎片</v>
      </c>
      <c r="G150" s="13" t="str">
        <f>VLOOKUP(J150,Sheet1!A:B,2,FALSE)</f>
        <v>shilaimu_icon</v>
      </c>
      <c r="H150" s="10">
        <f t="shared" si="9"/>
        <v>80</v>
      </c>
      <c r="I150" s="16" t="str">
        <f t="shared" si="10"/>
        <v>集齐80个火焰舞者碎片，可合成宠物火焰舞者</v>
      </c>
      <c r="J150" s="18">
        <v>4</v>
      </c>
    </row>
    <row r="151" spans="1:10">
      <c r="A151" s="7">
        <f t="shared" si="7"/>
        <v>110096</v>
      </c>
      <c r="B151" s="18">
        <v>10096</v>
      </c>
      <c r="C151" s="8" t="s">
        <v>16</v>
      </c>
      <c r="D151" s="8" t="s">
        <v>31</v>
      </c>
      <c r="E151" s="15" t="s">
        <v>183</v>
      </c>
      <c r="F151" s="7" t="str">
        <f t="shared" si="8"/>
        <v>史莱姆碎片</v>
      </c>
      <c r="G151" s="13" t="str">
        <f>VLOOKUP(J151,Sheet1!A:B,2,FALSE)</f>
        <v>ruanniguai_21_icon</v>
      </c>
      <c r="H151" s="10">
        <f t="shared" si="9"/>
        <v>30</v>
      </c>
      <c r="I151" s="16" t="str">
        <f t="shared" si="10"/>
        <v>集齐30个史莱姆碎片，可合成宠物史莱姆</v>
      </c>
      <c r="J151" s="18">
        <v>90</v>
      </c>
    </row>
    <row r="152" spans="1:10">
      <c r="A152" s="7">
        <f t="shared" si="7"/>
        <v>110098</v>
      </c>
      <c r="B152" s="18">
        <v>10098</v>
      </c>
      <c r="C152" s="8" t="s">
        <v>16</v>
      </c>
      <c r="D152" s="8" t="s">
        <v>31</v>
      </c>
      <c r="E152" s="15" t="s">
        <v>184</v>
      </c>
      <c r="F152" s="7" t="str">
        <f t="shared" si="8"/>
        <v>果冻史莱姆碎片</v>
      </c>
      <c r="G152" s="13" t="str">
        <f>VLOOKUP(J152,Sheet1!A:B,2,FALSE)</f>
        <v>ruanniguai_52_icon</v>
      </c>
      <c r="H152" s="10">
        <f t="shared" si="9"/>
        <v>30</v>
      </c>
      <c r="I152" s="16" t="str">
        <f t="shared" si="10"/>
        <v>集齐30个果冻史莱姆碎片，可合成宠物果冻史莱姆</v>
      </c>
      <c r="J152" s="18">
        <v>91</v>
      </c>
    </row>
    <row r="153" spans="1:10">
      <c r="A153" s="7">
        <f t="shared" si="7"/>
        <v>110099</v>
      </c>
      <c r="B153" s="18">
        <v>10099</v>
      </c>
      <c r="C153" s="8" t="s">
        <v>16</v>
      </c>
      <c r="D153" s="8" t="s">
        <v>35</v>
      </c>
      <c r="E153" s="15" t="s">
        <v>185</v>
      </c>
      <c r="F153" s="7" t="str">
        <f t="shared" si="8"/>
        <v>布丁史莱姆碎片</v>
      </c>
      <c r="G153" s="13" t="str">
        <f>VLOOKUP(J153,Sheet1!A:B,2,FALSE)</f>
        <v>yuansu_1_icon</v>
      </c>
      <c r="H153" s="10">
        <f t="shared" si="9"/>
        <v>80</v>
      </c>
      <c r="I153" s="16" t="str">
        <f t="shared" si="10"/>
        <v>集齐80个布丁史莱姆碎片，可合成宠物布丁史莱姆</v>
      </c>
      <c r="J153" s="14">
        <v>239</v>
      </c>
    </row>
    <row r="154" spans="1:10">
      <c r="A154" s="7">
        <f t="shared" si="7"/>
        <v>110100</v>
      </c>
      <c r="B154" s="18">
        <v>10100</v>
      </c>
      <c r="C154" s="8" t="s">
        <v>16</v>
      </c>
      <c r="D154" s="8" t="s">
        <v>35</v>
      </c>
      <c r="E154" s="15" t="s">
        <v>186</v>
      </c>
      <c r="F154" s="7" t="str">
        <f t="shared" si="8"/>
        <v>火精碎片</v>
      </c>
      <c r="G154" s="13" t="str">
        <f>VLOOKUP(J154,Sheet1!A:B,2,FALSE)</f>
        <v>yuansu_3_icon</v>
      </c>
      <c r="H154" s="10">
        <f t="shared" si="9"/>
        <v>80</v>
      </c>
      <c r="I154" s="16" t="str">
        <f t="shared" si="10"/>
        <v>集齐80个火精碎片，可合成宠物火精</v>
      </c>
      <c r="J154" s="14">
        <v>241</v>
      </c>
    </row>
    <row r="155" spans="1:10">
      <c r="A155" s="7">
        <f t="shared" si="7"/>
        <v>110101</v>
      </c>
      <c r="B155" s="18">
        <v>10101</v>
      </c>
      <c r="C155" s="8" t="s">
        <v>16</v>
      </c>
      <c r="D155" s="8" t="s">
        <v>35</v>
      </c>
      <c r="E155" s="15" t="s">
        <v>187</v>
      </c>
      <c r="F155" s="7" t="str">
        <f t="shared" si="8"/>
        <v>风精碎片</v>
      </c>
      <c r="G155" s="13" t="str">
        <f>VLOOKUP(J155,Sheet1!A:B,2,FALSE)</f>
        <v>yuansu_4_icon</v>
      </c>
      <c r="H155" s="10">
        <f t="shared" si="9"/>
        <v>80</v>
      </c>
      <c r="I155" s="16" t="str">
        <f t="shared" si="10"/>
        <v>集齐80个风精碎片，可合成宠物风精</v>
      </c>
      <c r="J155" s="14">
        <v>242</v>
      </c>
    </row>
    <row r="156" spans="1:10">
      <c r="A156" s="7">
        <f t="shared" si="7"/>
        <v>110102</v>
      </c>
      <c r="B156" s="18">
        <v>10102</v>
      </c>
      <c r="C156" s="8" t="s">
        <v>16</v>
      </c>
      <c r="D156" s="8" t="s">
        <v>35</v>
      </c>
      <c r="E156" s="15" t="s">
        <v>188</v>
      </c>
      <c r="F156" s="7" t="str">
        <f t="shared" si="8"/>
        <v>水精碎片</v>
      </c>
      <c r="G156" s="13" t="str">
        <f>VLOOKUP(J156,Sheet1!A:B,2,FALSE)</f>
        <v>yuansu_2_icon</v>
      </c>
      <c r="H156" s="10">
        <f t="shared" si="9"/>
        <v>80</v>
      </c>
      <c r="I156" s="16" t="str">
        <f t="shared" si="10"/>
        <v>集齐80个水精碎片，可合成宠物水精</v>
      </c>
      <c r="J156" s="14">
        <v>240</v>
      </c>
    </row>
    <row r="157" spans="1:10">
      <c r="A157" s="7">
        <f t="shared" si="7"/>
        <v>110103</v>
      </c>
      <c r="B157" s="18">
        <v>10103</v>
      </c>
      <c r="C157" s="8" t="s">
        <v>16</v>
      </c>
      <c r="D157" s="8" t="s">
        <v>35</v>
      </c>
      <c r="E157" s="15" t="s">
        <v>189</v>
      </c>
      <c r="F157" s="7" t="str">
        <f t="shared" si="8"/>
        <v>地精碎片</v>
      </c>
      <c r="G157" s="13" t="str">
        <f>VLOOKUP(J157,Sheet1!A:B,2,FALSE)</f>
        <v>zhadanmo_icon</v>
      </c>
      <c r="H157" s="10">
        <f t="shared" si="9"/>
        <v>80</v>
      </c>
      <c r="I157" s="16" t="str">
        <f t="shared" si="10"/>
        <v>集齐80个地精碎片，可合成宠物地精</v>
      </c>
      <c r="J157" s="14">
        <v>115</v>
      </c>
    </row>
    <row r="158" spans="1:10">
      <c r="A158" s="7">
        <f t="shared" si="7"/>
        <v>110104</v>
      </c>
      <c r="B158" s="18">
        <v>10104</v>
      </c>
      <c r="C158" s="8" t="s">
        <v>16</v>
      </c>
      <c r="D158" s="8" t="s">
        <v>33</v>
      </c>
      <c r="E158" s="15" t="s">
        <v>190</v>
      </c>
      <c r="F158" s="7" t="str">
        <f t="shared" si="8"/>
        <v>顽皮炸弹碎片</v>
      </c>
      <c r="G158" s="13" t="str">
        <f>VLOOKUP(J158,Sheet1!A:B,2,FALSE)</f>
        <v>Monster20_12_icon</v>
      </c>
      <c r="H158" s="10">
        <f t="shared" si="9"/>
        <v>50</v>
      </c>
      <c r="I158" s="16" t="str">
        <f t="shared" si="10"/>
        <v>集齐50个顽皮炸弹碎片，可合成宠物顽皮炸弹</v>
      </c>
      <c r="J158" s="14">
        <v>116</v>
      </c>
    </row>
    <row r="159" spans="1:10">
      <c r="A159" s="7">
        <f t="shared" si="7"/>
        <v>110105</v>
      </c>
      <c r="B159" s="18">
        <v>10105</v>
      </c>
      <c r="C159" s="8" t="s">
        <v>16</v>
      </c>
      <c r="D159" s="8" t="s">
        <v>37</v>
      </c>
      <c r="E159" s="15" t="s">
        <v>191</v>
      </c>
      <c r="F159" s="7" t="str">
        <f t="shared" si="8"/>
        <v>宝贝炸弹碎片</v>
      </c>
      <c r="G159" s="13" t="str">
        <f>VLOOKUP(J159,Sheet1!A:B,2,FALSE)</f>
        <v>Monster20_25_icon</v>
      </c>
      <c r="H159" s="10">
        <f t="shared" si="9"/>
        <v>120</v>
      </c>
      <c r="I159" s="16" t="str">
        <f t="shared" si="10"/>
        <v>集齐120个宝贝炸弹碎片，可合成宠物宝贝炸弹</v>
      </c>
      <c r="J159" s="14">
        <v>117</v>
      </c>
    </row>
    <row r="160" spans="1:10">
      <c r="A160" s="7">
        <f t="shared" si="7"/>
        <v>110106</v>
      </c>
      <c r="B160" s="18">
        <v>10106</v>
      </c>
      <c r="C160" s="8" t="s">
        <v>16</v>
      </c>
      <c r="D160" s="8" t="s">
        <v>33</v>
      </c>
      <c r="E160" s="15" t="s">
        <v>192</v>
      </c>
      <c r="F160" s="7" t="str">
        <f t="shared" si="8"/>
        <v>大炸弹碎片</v>
      </c>
      <c r="G160" s="13" t="str">
        <f>VLOOKUP(J160,Sheet1!A:B,2,FALSE)</f>
        <v>Monster20_35_icon</v>
      </c>
      <c r="H160" s="10">
        <f t="shared" si="9"/>
        <v>50</v>
      </c>
      <c r="I160" s="16" t="str">
        <f t="shared" si="10"/>
        <v>集齐50个大炸弹碎片，可合成宠物大炸弹</v>
      </c>
      <c r="J160" s="14">
        <v>118</v>
      </c>
    </row>
    <row r="161" spans="1:10">
      <c r="A161" s="7">
        <f t="shared" si="7"/>
        <v>110107</v>
      </c>
      <c r="B161" s="18">
        <v>10107</v>
      </c>
      <c r="C161" s="8" t="s">
        <v>16</v>
      </c>
      <c r="D161" s="8" t="s">
        <v>31</v>
      </c>
      <c r="E161" s="15" t="s">
        <v>193</v>
      </c>
      <c r="F161" s="7" t="str">
        <f t="shared" si="8"/>
        <v>飘浮炸弹碎片</v>
      </c>
      <c r="G161" s="13" t="str">
        <f>VLOOKUP(J161,Sheet1!A:B,2,FALSE)</f>
        <v>Monster20_53_icon</v>
      </c>
      <c r="H161" s="10">
        <f t="shared" si="9"/>
        <v>30</v>
      </c>
      <c r="I161" s="16" t="str">
        <f t="shared" si="10"/>
        <v>集齐30个飘浮炸弹碎片，可合成宠物飘浮炸弹</v>
      </c>
      <c r="J161" s="14">
        <v>119</v>
      </c>
    </row>
    <row r="162" spans="1:10">
      <c r="A162" s="7">
        <f t="shared" si="7"/>
        <v>110108</v>
      </c>
      <c r="B162" s="18">
        <v>10108</v>
      </c>
      <c r="C162" s="8" t="s">
        <v>16</v>
      </c>
      <c r="D162" s="8" t="s">
        <v>31</v>
      </c>
      <c r="E162" s="15" t="s">
        <v>194</v>
      </c>
      <c r="F162" s="7" t="str">
        <f t="shared" si="8"/>
        <v>丸子炸弹碎片</v>
      </c>
      <c r="G162" s="13" t="str">
        <f>VLOOKUP(J162,Sheet1!A:B,2,FALSE)</f>
        <v>Monster21_3_icon</v>
      </c>
      <c r="H162" s="10">
        <f t="shared" si="9"/>
        <v>30</v>
      </c>
      <c r="I162" s="16" t="str">
        <f t="shared" si="10"/>
        <v>集齐30个丸子炸弹碎片，可合成宠物丸子炸弹</v>
      </c>
      <c r="J162" s="14">
        <v>113</v>
      </c>
    </row>
    <row r="163" spans="1:10">
      <c r="A163" s="7">
        <f t="shared" si="7"/>
        <v>110111</v>
      </c>
      <c r="B163" s="18">
        <v>10111</v>
      </c>
      <c r="C163" s="8" t="s">
        <v>16</v>
      </c>
      <c r="D163" s="8" t="s">
        <v>33</v>
      </c>
      <c r="E163" s="15" t="s">
        <v>195</v>
      </c>
      <c r="F163" s="7" t="str">
        <f t="shared" si="8"/>
        <v>暗影碎片</v>
      </c>
      <c r="G163" s="13" t="str">
        <f>VLOOKUP(J163,Sheet1!A:B,2,FALSE)</f>
        <v>jianguai_icon</v>
      </c>
      <c r="H163" s="10">
        <f t="shared" si="9"/>
        <v>50</v>
      </c>
      <c r="I163" s="16" t="str">
        <f t="shared" si="10"/>
        <v>集齐50个暗影碎片，可合成宠物暗影</v>
      </c>
      <c r="J163" s="14">
        <v>137</v>
      </c>
    </row>
    <row r="164" spans="1:10">
      <c r="A164" s="7">
        <f t="shared" si="7"/>
        <v>110113</v>
      </c>
      <c r="B164" s="18">
        <v>10113</v>
      </c>
      <c r="C164" s="8" t="s">
        <v>16</v>
      </c>
      <c r="D164" s="8" t="s">
        <v>37</v>
      </c>
      <c r="E164" s="15" t="s">
        <v>196</v>
      </c>
      <c r="F164" s="7" t="str">
        <f t="shared" si="8"/>
        <v>血腥之刃碎片</v>
      </c>
      <c r="G164" s="13" t="str">
        <f>VLOOKUP(J164,Sheet1!A:B,2,FALSE)</f>
        <v>jianguai_3_icon</v>
      </c>
      <c r="H164" s="10">
        <f t="shared" si="9"/>
        <v>120</v>
      </c>
      <c r="I164" s="16" t="str">
        <f t="shared" si="10"/>
        <v>集齐120个血腥之刃碎片，可合成宠物血腥之刃</v>
      </c>
      <c r="J164" s="14">
        <v>140</v>
      </c>
    </row>
    <row r="165" spans="1:10">
      <c r="A165" s="7">
        <f t="shared" si="7"/>
        <v>110114</v>
      </c>
      <c r="B165" s="18">
        <v>10114</v>
      </c>
      <c r="C165" s="8" t="s">
        <v>16</v>
      </c>
      <c r="D165" s="8" t="s">
        <v>35</v>
      </c>
      <c r="E165" s="15" t="s">
        <v>197</v>
      </c>
      <c r="F165" s="7" t="str">
        <f t="shared" si="8"/>
        <v>杀龙之刃碎片</v>
      </c>
      <c r="G165" s="13" t="str">
        <f>VLOOKUP(J165,Sheet1!A:B,2,FALSE)</f>
        <v>jianguai_1_icon</v>
      </c>
      <c r="H165" s="10">
        <f t="shared" si="9"/>
        <v>80</v>
      </c>
      <c r="I165" s="16" t="str">
        <f t="shared" si="10"/>
        <v>集齐80个杀龙之刃碎片，可合成宠物杀龙之刃</v>
      </c>
      <c r="J165" s="18">
        <v>138</v>
      </c>
    </row>
    <row r="166" spans="1:10">
      <c r="A166" s="7">
        <f t="shared" si="7"/>
        <v>110115</v>
      </c>
      <c r="B166" s="18">
        <v>10115</v>
      </c>
      <c r="C166" s="8" t="s">
        <v>16</v>
      </c>
      <c r="D166" s="8" t="s">
        <v>35</v>
      </c>
      <c r="E166" s="15" t="s">
        <v>198</v>
      </c>
      <c r="F166" s="7" t="str">
        <f t="shared" si="8"/>
        <v>火焰之刃碎片</v>
      </c>
      <c r="G166" s="13" t="str">
        <f>VLOOKUP(J166,Sheet1!A:B,2,FALSE)</f>
        <v>jianguai_2_icon</v>
      </c>
      <c r="H166" s="10">
        <f t="shared" si="9"/>
        <v>80</v>
      </c>
      <c r="I166" s="16" t="str">
        <f t="shared" si="10"/>
        <v>集齐80个火焰之刃碎片，可合成宠物火焰之刃</v>
      </c>
      <c r="J166" s="18">
        <v>139</v>
      </c>
    </row>
    <row r="167" spans="1:10">
      <c r="A167" s="7">
        <f t="shared" si="7"/>
        <v>110116</v>
      </c>
      <c r="B167" s="18">
        <v>10116</v>
      </c>
      <c r="C167" s="8" t="s">
        <v>16</v>
      </c>
      <c r="D167" s="8" t="s">
        <v>35</v>
      </c>
      <c r="E167" s="15" t="s">
        <v>199</v>
      </c>
      <c r="F167" s="7" t="str">
        <f t="shared" si="8"/>
        <v>烈风之刃碎片</v>
      </c>
      <c r="G167" s="13" t="str">
        <f>VLOOKUP(J167,Sheet1!A:B,2,FALSE)</f>
        <v>chunbai_icon</v>
      </c>
      <c r="H167" s="10">
        <f t="shared" si="9"/>
        <v>80</v>
      </c>
      <c r="I167" s="16" t="str">
        <f t="shared" si="10"/>
        <v>集齐80个烈风之刃碎片，可合成宠物烈风之刃</v>
      </c>
      <c r="J167" s="18">
        <v>22</v>
      </c>
    </row>
    <row r="168" spans="1:10">
      <c r="A168" s="7">
        <f t="shared" si="7"/>
        <v>110118</v>
      </c>
      <c r="B168" s="18">
        <v>10118</v>
      </c>
      <c r="C168" s="8" t="s">
        <v>16</v>
      </c>
      <c r="D168" s="8" t="s">
        <v>31</v>
      </c>
      <c r="E168" s="15" t="s">
        <v>200</v>
      </c>
      <c r="F168" s="7" t="str">
        <f t="shared" si="8"/>
        <v>兔耳吓人箱碎片</v>
      </c>
      <c r="G168" s="13" t="str">
        <f>VLOOKUP(J168,Sheet1!A:B,2,FALSE)</f>
        <v>chunbai_icon</v>
      </c>
      <c r="H168" s="10">
        <f t="shared" si="9"/>
        <v>30</v>
      </c>
      <c r="I168" s="16" t="str">
        <f t="shared" si="10"/>
        <v>集齐30个兔耳吓人箱碎片，可合成宠物兔耳吓人箱</v>
      </c>
      <c r="J168" s="18">
        <v>21</v>
      </c>
    </row>
    <row r="169" spans="1:10">
      <c r="A169" s="7">
        <f t="shared" si="7"/>
        <v>110121</v>
      </c>
      <c r="B169" s="18">
        <v>10121</v>
      </c>
      <c r="C169" s="8" t="s">
        <v>16</v>
      </c>
      <c r="D169" s="8" t="s">
        <v>33</v>
      </c>
      <c r="E169" s="15" t="s">
        <v>201</v>
      </c>
      <c r="F169" s="7" t="str">
        <f t="shared" si="8"/>
        <v>绿蛙吓人盒碎片</v>
      </c>
      <c r="G169" s="13" t="str">
        <f>VLOOKUP(J169,Sheet1!A:B,2,FALSE)</f>
        <v>chunbai_icon</v>
      </c>
      <c r="H169" s="10">
        <f t="shared" si="9"/>
        <v>50</v>
      </c>
      <c r="I169" s="16" t="str">
        <f t="shared" si="10"/>
        <v>集齐50个绿蛙吓人盒碎片，可合成宠物绿蛙吓人盒</v>
      </c>
      <c r="J169" s="18">
        <v>19</v>
      </c>
    </row>
    <row r="170" spans="1:10">
      <c r="A170" s="7">
        <f t="shared" si="7"/>
        <v>110122</v>
      </c>
      <c r="B170" s="18">
        <v>10122</v>
      </c>
      <c r="C170" s="8" t="s">
        <v>16</v>
      </c>
      <c r="D170" s="8" t="s">
        <v>37</v>
      </c>
      <c r="E170" s="15" t="s">
        <v>202</v>
      </c>
      <c r="F170" s="7" t="str">
        <f t="shared" si="8"/>
        <v>纯白吓人箱碎片</v>
      </c>
      <c r="G170" s="13" t="str">
        <f>VLOOKUP(J170,Sheet1!A:B,2,FALSE)</f>
        <v>bingguai_icon</v>
      </c>
      <c r="H170" s="10">
        <f t="shared" si="9"/>
        <v>120</v>
      </c>
      <c r="I170" s="16" t="str">
        <f t="shared" si="10"/>
        <v>集齐120个纯白吓人箱碎片，可合成宠物纯白吓人箱</v>
      </c>
      <c r="J170" s="18">
        <v>133</v>
      </c>
    </row>
    <row r="171" spans="1:10">
      <c r="A171" s="7">
        <f t="shared" si="7"/>
        <v>110123</v>
      </c>
      <c r="B171" s="18">
        <v>10123</v>
      </c>
      <c r="C171" s="8" t="s">
        <v>16</v>
      </c>
      <c r="D171" s="8" t="s">
        <v>33</v>
      </c>
      <c r="E171" s="15" t="s">
        <v>203</v>
      </c>
      <c r="F171" s="7" t="str">
        <f t="shared" si="8"/>
        <v>冰怪碎片</v>
      </c>
      <c r="G171" s="13" t="str">
        <f>VLOOKUP(J171,Sheet1!A:B,2,FALSE)</f>
        <v>bingguai_2_icon</v>
      </c>
      <c r="H171" s="10">
        <f t="shared" si="9"/>
        <v>50</v>
      </c>
      <c r="I171" s="16" t="str">
        <f t="shared" si="10"/>
        <v>集齐50个冰怪碎片，可合成宠物冰怪</v>
      </c>
      <c r="J171" s="14">
        <v>135</v>
      </c>
    </row>
    <row r="172" spans="1:10">
      <c r="A172" s="7">
        <f t="shared" si="7"/>
        <v>110124</v>
      </c>
      <c r="B172" s="14">
        <v>10124</v>
      </c>
      <c r="C172" s="8" t="s">
        <v>16</v>
      </c>
      <c r="D172" s="8" t="s">
        <v>33</v>
      </c>
      <c r="E172" s="15" t="s">
        <v>204</v>
      </c>
      <c r="F172" s="7" t="str">
        <f t="shared" si="8"/>
        <v>石怪碎片</v>
      </c>
      <c r="G172" s="13" t="str">
        <f>VLOOKUP(J172,Sheet1!A:B,2,FALSE)</f>
        <v>bingguai_1_icon</v>
      </c>
      <c r="H172" s="10">
        <f t="shared" si="9"/>
        <v>50</v>
      </c>
      <c r="I172" s="16" t="str">
        <f t="shared" si="10"/>
        <v>集齐50个石怪碎片，可合成宠物石怪</v>
      </c>
      <c r="J172" s="14">
        <v>134</v>
      </c>
    </row>
    <row r="173" spans="1:10">
      <c r="A173" s="7">
        <f t="shared" si="7"/>
        <v>110125</v>
      </c>
      <c r="B173" s="14">
        <v>10125</v>
      </c>
      <c r="C173" s="8" t="s">
        <v>16</v>
      </c>
      <c r="D173" s="8" t="s">
        <v>37</v>
      </c>
      <c r="E173" s="15" t="s">
        <v>205</v>
      </c>
      <c r="F173" s="7" t="str">
        <f t="shared" si="8"/>
        <v>银怪碎片</v>
      </c>
      <c r="G173" s="13" t="str">
        <f>VLOOKUP(J173,Sheet1!A:B,2,FALSE)</f>
        <v>bingguai_3_icon</v>
      </c>
      <c r="H173" s="10">
        <f t="shared" si="9"/>
        <v>120</v>
      </c>
      <c r="I173" s="16" t="str">
        <f t="shared" si="10"/>
        <v>集齐120个银怪碎片，可合成宠物银怪</v>
      </c>
      <c r="J173" s="19">
        <v>136</v>
      </c>
    </row>
    <row r="174" spans="1:10">
      <c r="A174" s="7">
        <f t="shared" si="7"/>
        <v>110126</v>
      </c>
      <c r="B174" s="14">
        <v>10126</v>
      </c>
      <c r="C174" s="8" t="s">
        <v>16</v>
      </c>
      <c r="D174" s="8" t="s">
        <v>37</v>
      </c>
      <c r="E174" s="15" t="s">
        <v>206</v>
      </c>
      <c r="F174" s="7" t="str">
        <f t="shared" si="8"/>
        <v>金怪碎片</v>
      </c>
      <c r="G174" s="13" t="str">
        <f>VLOOKUP(J174,Sheet1!A:B,2,FALSE)</f>
        <v>pangxieguai_3_icon</v>
      </c>
      <c r="H174" s="10">
        <f t="shared" si="9"/>
        <v>120</v>
      </c>
      <c r="I174" s="16" t="str">
        <f t="shared" si="10"/>
        <v>集齐120个金怪碎片，可合成宠物金怪</v>
      </c>
      <c r="J174" s="19">
        <v>182</v>
      </c>
    </row>
    <row r="175" spans="1:10">
      <c r="A175" s="7">
        <f t="shared" si="7"/>
        <v>110127</v>
      </c>
      <c r="B175" s="14">
        <v>10127</v>
      </c>
      <c r="C175" s="8" t="s">
        <v>16</v>
      </c>
      <c r="D175" s="8" t="s">
        <v>35</v>
      </c>
      <c r="E175" s="15" t="s">
        <v>207</v>
      </c>
      <c r="F175" s="7" t="str">
        <f t="shared" si="8"/>
        <v>恶魔螃蟹碎片</v>
      </c>
      <c r="G175" s="13" t="str">
        <f>VLOOKUP(J175,Sheet1!A:B,2,FALSE)</f>
        <v>pangxieguai_2_icon</v>
      </c>
      <c r="H175" s="10">
        <f t="shared" si="9"/>
        <v>80</v>
      </c>
      <c r="I175" s="16" t="str">
        <f t="shared" si="10"/>
        <v>集齐80个恶魔螃蟹碎片，可合成宠物恶魔螃蟹</v>
      </c>
      <c r="J175" s="19">
        <v>181</v>
      </c>
    </row>
    <row r="176" spans="1:10">
      <c r="A176" s="7">
        <f t="shared" si="7"/>
        <v>110128</v>
      </c>
      <c r="B176" s="14">
        <v>10128</v>
      </c>
      <c r="C176" s="8" t="s">
        <v>16</v>
      </c>
      <c r="D176" s="8" t="s">
        <v>37</v>
      </c>
      <c r="E176" s="15" t="s">
        <v>208</v>
      </c>
      <c r="F176" s="7" t="str">
        <f t="shared" si="8"/>
        <v>水晶螃蟹碎片</v>
      </c>
      <c r="G176" s="13" t="str">
        <f>VLOOKUP(J176,Sheet1!A:B,2,FALSE)</f>
        <v>pangxieguai_1_icon</v>
      </c>
      <c r="H176" s="10">
        <f t="shared" si="9"/>
        <v>120</v>
      </c>
      <c r="I176" s="16" t="str">
        <f t="shared" si="10"/>
        <v>集齐120个水晶螃蟹碎片，可合成宠物水晶螃蟹</v>
      </c>
      <c r="J176" s="19">
        <v>180</v>
      </c>
    </row>
    <row r="177" spans="1:10">
      <c r="A177" s="7">
        <f t="shared" si="7"/>
        <v>110130</v>
      </c>
      <c r="B177" s="14">
        <v>10130</v>
      </c>
      <c r="C177" s="8" t="s">
        <v>16</v>
      </c>
      <c r="D177" s="8" t="s">
        <v>37</v>
      </c>
      <c r="E177" s="15" t="s">
        <v>209</v>
      </c>
      <c r="F177" s="7" t="str">
        <f t="shared" si="8"/>
        <v>黄金螃蟹碎片</v>
      </c>
      <c r="G177" s="13" t="str">
        <f>VLOOKUP(J177,Sheet1!A:B,2,FALSE)</f>
        <v>xiyiren_icon</v>
      </c>
      <c r="H177" s="10">
        <f t="shared" si="9"/>
        <v>120</v>
      </c>
      <c r="I177" s="16" t="str">
        <f t="shared" si="10"/>
        <v>集齐120个黄金螃蟹碎片，可合成宠物黄金螃蟹</v>
      </c>
      <c r="J177" s="19">
        <v>220</v>
      </c>
    </row>
    <row r="178" spans="1:10">
      <c r="A178" s="7">
        <f t="shared" si="7"/>
        <v>110131</v>
      </c>
      <c r="B178" s="14">
        <v>10131</v>
      </c>
      <c r="C178" s="8" t="s">
        <v>16</v>
      </c>
      <c r="D178" s="8" t="s">
        <v>33</v>
      </c>
      <c r="E178" s="15" t="s">
        <v>210</v>
      </c>
      <c r="F178" s="7" t="str">
        <f t="shared" si="8"/>
        <v>蜥蝪战士碎片</v>
      </c>
      <c r="G178" s="13" t="str">
        <f>VLOOKUP(J178,Sheet1!A:B,2,FALSE)</f>
        <v>xiyiren_3_icon</v>
      </c>
      <c r="H178" s="10">
        <f t="shared" si="9"/>
        <v>50</v>
      </c>
      <c r="I178" s="16" t="str">
        <f t="shared" si="10"/>
        <v>集齐50个蜥蝪战士碎片，可合成宠物蜥蝪战士</v>
      </c>
      <c r="J178" s="19">
        <v>223</v>
      </c>
    </row>
    <row r="179" spans="1:10">
      <c r="A179" s="7">
        <f t="shared" si="7"/>
        <v>110132</v>
      </c>
      <c r="B179" s="14">
        <v>10132</v>
      </c>
      <c r="C179" s="8" t="s">
        <v>16</v>
      </c>
      <c r="D179" s="8" t="s">
        <v>31</v>
      </c>
      <c r="E179" s="15" t="s">
        <v>211</v>
      </c>
      <c r="F179" s="7" t="str">
        <f t="shared" si="8"/>
        <v>蜥蝪斗士碎片</v>
      </c>
      <c r="G179" s="13" t="str">
        <f>VLOOKUP(J179,Sheet1!A:B,2,FALSE)</f>
        <v>xiyiren_2_icon</v>
      </c>
      <c r="H179" s="10">
        <f t="shared" si="9"/>
        <v>30</v>
      </c>
      <c r="I179" s="16" t="str">
        <f t="shared" si="10"/>
        <v>集齐30个蜥蝪斗士碎片，可合成宠物蜥蝪斗士</v>
      </c>
      <c r="J179" s="19">
        <v>222</v>
      </c>
    </row>
    <row r="180" spans="1:10">
      <c r="A180" s="7">
        <f t="shared" si="7"/>
        <v>110133</v>
      </c>
      <c r="B180" s="14">
        <v>10133</v>
      </c>
      <c r="C180" s="8" t="s">
        <v>16</v>
      </c>
      <c r="D180" s="8" t="s">
        <v>35</v>
      </c>
      <c r="E180" s="15" t="s">
        <v>212</v>
      </c>
      <c r="F180" s="7" t="str">
        <f t="shared" si="8"/>
        <v>蜥蜴武士碎片</v>
      </c>
      <c r="G180" s="13" t="str">
        <f>VLOOKUP(J180,Sheet1!A:B,2,FALSE)</f>
        <v>yilong_1_icon</v>
      </c>
      <c r="H180" s="10">
        <f t="shared" si="9"/>
        <v>80</v>
      </c>
      <c r="I180" s="16" t="str">
        <f t="shared" si="10"/>
        <v>集齐80个蜥蜴武士碎片，可合成宠物蜥蜴武士</v>
      </c>
      <c r="J180" s="18">
        <v>216</v>
      </c>
    </row>
    <row r="181" spans="1:10">
      <c r="A181" s="7">
        <f t="shared" si="7"/>
        <v>110135</v>
      </c>
      <c r="B181" s="14">
        <v>10135</v>
      </c>
      <c r="C181" s="8" t="s">
        <v>16</v>
      </c>
      <c r="D181" s="8" t="s">
        <v>35</v>
      </c>
      <c r="E181" s="15" t="s">
        <v>213</v>
      </c>
      <c r="F181" s="7" t="str">
        <f t="shared" si="8"/>
        <v>大地翼龙碎片</v>
      </c>
      <c r="G181" s="13" t="str">
        <f>VLOOKUP(J181,Sheet1!A:B,2,FALSE)</f>
        <v>yilong_2_icon</v>
      </c>
      <c r="H181" s="10">
        <f t="shared" si="9"/>
        <v>80</v>
      </c>
      <c r="I181" s="16" t="str">
        <f t="shared" si="10"/>
        <v>集齐80个大地翼龙碎片，可合成宠物大地翼龙</v>
      </c>
      <c r="J181" s="18">
        <v>217</v>
      </c>
    </row>
    <row r="182" spans="1:10">
      <c r="A182" s="7">
        <f t="shared" si="7"/>
        <v>110136</v>
      </c>
      <c r="B182" s="14">
        <v>10136</v>
      </c>
      <c r="C182" s="8" t="s">
        <v>16</v>
      </c>
      <c r="D182" s="8" t="s">
        <v>35</v>
      </c>
      <c r="E182" s="15" t="s">
        <v>214</v>
      </c>
      <c r="F182" s="7" t="str">
        <f t="shared" si="8"/>
        <v>寒冰翼龙碎片</v>
      </c>
      <c r="G182" s="13" t="str">
        <f>VLOOKUP(J182,Sheet1!A:B,2,FALSE)</f>
        <v>yilong_icon</v>
      </c>
      <c r="H182" s="10">
        <f t="shared" si="9"/>
        <v>80</v>
      </c>
      <c r="I182" s="16" t="str">
        <f t="shared" si="10"/>
        <v>集齐80个寒冰翼龙碎片，可合成宠物寒冰翼龙</v>
      </c>
      <c r="J182" s="18">
        <v>215</v>
      </c>
    </row>
    <row r="183" spans="1:10">
      <c r="A183" s="7">
        <f t="shared" si="7"/>
        <v>110137</v>
      </c>
      <c r="B183" s="14">
        <v>10137</v>
      </c>
      <c r="C183" s="8" t="s">
        <v>16</v>
      </c>
      <c r="D183" s="8" t="s">
        <v>35</v>
      </c>
      <c r="E183" s="15" t="s">
        <v>215</v>
      </c>
      <c r="F183" s="7" t="str">
        <f t="shared" si="8"/>
        <v>火焰翼龙碎片</v>
      </c>
      <c r="G183" s="13" t="str">
        <f>VLOOKUP(J183,Sheet1!A:B,2,FALSE)</f>
        <v>yilong_3_icon</v>
      </c>
      <c r="H183" s="10">
        <f t="shared" si="9"/>
        <v>80</v>
      </c>
      <c r="I183" s="16" t="str">
        <f t="shared" si="10"/>
        <v>集齐80个火焰翼龙碎片，可合成宠物火焰翼龙</v>
      </c>
      <c r="J183" s="14">
        <v>218</v>
      </c>
    </row>
    <row r="184" spans="1:10">
      <c r="A184" s="7">
        <f t="shared" si="7"/>
        <v>110138</v>
      </c>
      <c r="B184" s="14">
        <v>10138</v>
      </c>
      <c r="C184" s="8" t="s">
        <v>16</v>
      </c>
      <c r="D184" s="8" t="s">
        <v>35</v>
      </c>
      <c r="E184" s="15" t="s">
        <v>216</v>
      </c>
      <c r="F184" s="7" t="str">
        <f t="shared" si="8"/>
        <v>烈风翼龙碎片</v>
      </c>
      <c r="G184" s="13" t="str">
        <f>VLOOKUP(J184,Sheet1!A:B,2,FALSE)</f>
        <v>Monster09_21_icon</v>
      </c>
      <c r="H184" s="10">
        <f t="shared" si="9"/>
        <v>80</v>
      </c>
      <c r="I184" s="16" t="str">
        <f t="shared" si="10"/>
        <v>集齐80个烈风翼龙碎片，可合成宠物烈风翼龙</v>
      </c>
      <c r="J184" s="14">
        <v>98</v>
      </c>
    </row>
    <row r="185" spans="1:10">
      <c r="A185" s="7">
        <f t="shared" si="7"/>
        <v>110140</v>
      </c>
      <c r="B185" s="18">
        <v>10140</v>
      </c>
      <c r="C185" s="8" t="s">
        <v>16</v>
      </c>
      <c r="D185" s="8" t="s">
        <v>35</v>
      </c>
      <c r="E185" s="15" t="s">
        <v>217</v>
      </c>
      <c r="F185" s="7" t="str">
        <f t="shared" si="8"/>
        <v>地龙蜥碎片</v>
      </c>
      <c r="G185" s="13" t="str">
        <f>VLOOKUP(J185,Sheet1!A:B,2,FALSE)</f>
        <v>Monster09_12_icon</v>
      </c>
      <c r="H185" s="10">
        <f t="shared" si="9"/>
        <v>80</v>
      </c>
      <c r="I185" s="16" t="str">
        <f t="shared" si="10"/>
        <v>集齐80个地龙蜥碎片，可合成宠物地龙蜥</v>
      </c>
      <c r="J185" s="14">
        <v>97</v>
      </c>
    </row>
    <row r="186" spans="1:10">
      <c r="A186" s="7">
        <f t="shared" si="7"/>
        <v>110141</v>
      </c>
      <c r="B186" s="18">
        <v>10141</v>
      </c>
      <c r="C186" s="8" t="s">
        <v>16</v>
      </c>
      <c r="D186" s="8" t="s">
        <v>35</v>
      </c>
      <c r="E186" s="15" t="s">
        <v>218</v>
      </c>
      <c r="F186" s="7" t="str">
        <f t="shared" si="8"/>
        <v>水龙蜥碎片</v>
      </c>
      <c r="G186" s="13" t="str">
        <f>VLOOKUP(J186,Sheet1!A:B,2,FALSE)</f>
        <v>xiyi_icon</v>
      </c>
      <c r="H186" s="10">
        <f t="shared" si="9"/>
        <v>80</v>
      </c>
      <c r="I186" s="16" t="str">
        <f t="shared" si="10"/>
        <v>集齐80个水龙蜥碎片，可合成宠物水龙蜥</v>
      </c>
      <c r="J186" s="14">
        <v>26</v>
      </c>
    </row>
    <row r="187" spans="1:10">
      <c r="A187" s="7">
        <f t="shared" si="7"/>
        <v>110142</v>
      </c>
      <c r="B187" s="18">
        <v>10142</v>
      </c>
      <c r="C187" s="8" t="s">
        <v>16</v>
      </c>
      <c r="D187" s="8" t="s">
        <v>35</v>
      </c>
      <c r="E187" s="15" t="s">
        <v>219</v>
      </c>
      <c r="F187" s="7" t="str">
        <f t="shared" si="8"/>
        <v>火龙蜥碎片</v>
      </c>
      <c r="G187" s="13" t="str">
        <f>VLOOKUP(J187,Sheet1!A:B,2,FALSE)</f>
        <v>Monster09_53_icon</v>
      </c>
      <c r="H187" s="10">
        <f t="shared" si="9"/>
        <v>80</v>
      </c>
      <c r="I187" s="16" t="str">
        <f t="shared" si="10"/>
        <v>集齐80个火龙蜥碎片，可合成宠物火龙蜥</v>
      </c>
      <c r="J187" s="14">
        <v>99</v>
      </c>
    </row>
    <row r="188" spans="1:10">
      <c r="A188" s="7">
        <f t="shared" si="7"/>
        <v>110143</v>
      </c>
      <c r="B188" s="18">
        <v>10143</v>
      </c>
      <c r="C188" s="8" t="s">
        <v>16</v>
      </c>
      <c r="D188" s="8" t="s">
        <v>33</v>
      </c>
      <c r="E188" s="15" t="s">
        <v>220</v>
      </c>
      <c r="F188" s="7" t="str">
        <f t="shared" si="8"/>
        <v>风龙蜥碎片</v>
      </c>
      <c r="G188" s="13" t="str">
        <f>VLOOKUP(J188,Sheet1!A:B,2,FALSE)</f>
        <v>Monster32_1_icon</v>
      </c>
      <c r="H188" s="10">
        <f t="shared" si="9"/>
        <v>50</v>
      </c>
      <c r="I188" s="16" t="str">
        <f t="shared" si="10"/>
        <v>集齐50个风龙蜥碎片，可合成宠物风龙蜥</v>
      </c>
      <c r="J188" s="14">
        <v>83</v>
      </c>
    </row>
    <row r="189" spans="1:10">
      <c r="A189" s="7">
        <f t="shared" si="7"/>
        <v>110149</v>
      </c>
      <c r="B189" s="18">
        <v>10149</v>
      </c>
      <c r="C189" s="8" t="s">
        <v>16</v>
      </c>
      <c r="D189" s="8" t="s">
        <v>35</v>
      </c>
      <c r="E189" s="15" t="s">
        <v>221</v>
      </c>
      <c r="F189" s="7" t="str">
        <f t="shared" si="8"/>
        <v>单眼巨人碎片</v>
      </c>
      <c r="G189" s="13" t="str">
        <f>VLOOKUP(J189,Sheet1!A:B,2,FALSE)</f>
        <v>Monster32_5_icon</v>
      </c>
      <c r="H189" s="10">
        <f t="shared" si="9"/>
        <v>80</v>
      </c>
      <c r="I189" s="16" t="str">
        <f t="shared" si="10"/>
        <v>集齐80个单眼巨人碎片，可合成宠物单眼巨人</v>
      </c>
      <c r="J189" s="14">
        <v>85</v>
      </c>
    </row>
    <row r="190" spans="1:10">
      <c r="A190" s="7">
        <f t="shared" si="7"/>
        <v>110150</v>
      </c>
      <c r="B190" s="18">
        <v>10150</v>
      </c>
      <c r="C190" s="8" t="s">
        <v>16</v>
      </c>
      <c r="D190" s="8" t="s">
        <v>37</v>
      </c>
      <c r="E190" s="15" t="s">
        <v>222</v>
      </c>
      <c r="F190" s="7" t="str">
        <f t="shared" si="8"/>
        <v>泰坦巨人碎片</v>
      </c>
      <c r="G190" s="13" t="str">
        <f>VLOOKUP(J190,Sheet1!A:B,2,FALSE)</f>
        <v>Monster32_2_icon</v>
      </c>
      <c r="H190" s="10">
        <f t="shared" si="9"/>
        <v>120</v>
      </c>
      <c r="I190" s="16" t="str">
        <f t="shared" si="10"/>
        <v>集齐120个泰坦巨人碎片，可合成宠物泰坦巨人</v>
      </c>
      <c r="J190" s="14">
        <v>84</v>
      </c>
    </row>
    <row r="191" spans="1:10">
      <c r="A191" s="7">
        <f t="shared" ref="A191:A222" si="11">100000+B191</f>
        <v>110151</v>
      </c>
      <c r="B191" s="18">
        <v>10151</v>
      </c>
      <c r="C191" s="8" t="s">
        <v>16</v>
      </c>
      <c r="D191" s="8" t="s">
        <v>37</v>
      </c>
      <c r="E191" s="15" t="s">
        <v>223</v>
      </c>
      <c r="F191" s="7" t="str">
        <f t="shared" ref="F191:F222" si="12">E191&amp;"碎片"</f>
        <v>亚特拉斯巨神碎片</v>
      </c>
      <c r="G191" s="13" t="str">
        <f>VLOOKUP(J191,Sheet1!A:B,2,FALSE)</f>
        <v>qiangdao_icon</v>
      </c>
      <c r="H191" s="10">
        <f t="shared" ref="H191:H222" si="13">VLOOKUP(D191,N:O,2,FALSE)</f>
        <v>120</v>
      </c>
      <c r="I191" s="16" t="str">
        <f t="shared" ref="I191:I222" si="14">"集齐"&amp;H191&amp;"个"&amp;F191&amp;"，可合成"&amp;C191&amp;E191</f>
        <v>集齐120个亚特拉斯巨神碎片，可合成宠物亚特拉斯巨神</v>
      </c>
      <c r="J191" s="14">
        <v>42</v>
      </c>
    </row>
    <row r="192" spans="1:10">
      <c r="A192" s="7">
        <f t="shared" si="11"/>
        <v>110152</v>
      </c>
      <c r="B192" s="14">
        <v>10152</v>
      </c>
      <c r="C192" s="8" t="s">
        <v>16</v>
      </c>
      <c r="D192" s="8" t="s">
        <v>33</v>
      </c>
      <c r="E192" s="15" t="s">
        <v>224</v>
      </c>
      <c r="F192" s="7" t="str">
        <f t="shared" si="12"/>
        <v>盗贼碎片</v>
      </c>
      <c r="G192" s="13" t="str">
        <f>VLOOKUP(J192,Sheet1!A:B,2,FALSE)</f>
        <v>qiangdao_1_icon</v>
      </c>
      <c r="H192" s="10">
        <f t="shared" si="13"/>
        <v>50</v>
      </c>
      <c r="I192" s="16" t="str">
        <f t="shared" si="14"/>
        <v>集齐50个盗贼碎片，可合成宠物盗贼</v>
      </c>
      <c r="J192" s="14">
        <v>163</v>
      </c>
    </row>
    <row r="193" spans="1:10">
      <c r="A193" s="7">
        <f t="shared" si="11"/>
        <v>110153</v>
      </c>
      <c r="B193" s="14">
        <v>10153</v>
      </c>
      <c r="C193" s="8" t="s">
        <v>16</v>
      </c>
      <c r="D193" s="8" t="s">
        <v>31</v>
      </c>
      <c r="E193" s="15" t="s">
        <v>225</v>
      </c>
      <c r="F193" s="7" t="str">
        <f t="shared" si="12"/>
        <v>山贼碎片</v>
      </c>
      <c r="G193" s="13" t="str">
        <f>VLOOKUP(J193,Sheet1!A:B,2,FALSE)</f>
        <v>qiangdao_2_icon</v>
      </c>
      <c r="H193" s="10">
        <f t="shared" si="13"/>
        <v>30</v>
      </c>
      <c r="I193" s="16" t="str">
        <f t="shared" si="14"/>
        <v>集齐30个山贼碎片，可合成宠物山贼</v>
      </c>
      <c r="J193" s="14">
        <v>164</v>
      </c>
    </row>
    <row r="194" spans="1:10">
      <c r="A194" s="7">
        <f t="shared" si="11"/>
        <v>110154</v>
      </c>
      <c r="B194" s="14">
        <v>10154</v>
      </c>
      <c r="C194" s="8" t="s">
        <v>16</v>
      </c>
      <c r="D194" s="8" t="s">
        <v>31</v>
      </c>
      <c r="E194" s="15" t="s">
        <v>226</v>
      </c>
      <c r="F194" s="7" t="str">
        <f t="shared" si="12"/>
        <v>海贼碎片</v>
      </c>
      <c r="G194" s="13" t="str">
        <f>VLOOKUP(J194,Sheet1!A:B,2,FALSE)</f>
        <v>niaoren_icon</v>
      </c>
      <c r="H194" s="10">
        <f t="shared" si="13"/>
        <v>30</v>
      </c>
      <c r="I194" s="16" t="str">
        <f t="shared" si="14"/>
        <v>集齐30个海贼碎片，可合成宠物海贼</v>
      </c>
      <c r="J194" s="14">
        <v>50</v>
      </c>
    </row>
    <row r="195" spans="1:10">
      <c r="A195" s="7">
        <f t="shared" si="11"/>
        <v>110156</v>
      </c>
      <c r="B195" s="14">
        <v>10156</v>
      </c>
      <c r="C195" s="8" t="s">
        <v>16</v>
      </c>
      <c r="D195" s="8" t="s">
        <v>31</v>
      </c>
      <c r="E195" s="15" t="s">
        <v>227</v>
      </c>
      <c r="F195" s="7" t="str">
        <f t="shared" si="12"/>
        <v>鸟人碎片</v>
      </c>
      <c r="G195" s="13" t="str">
        <f>VLOOKUP(J195,Sheet1!A:B,2,FALSE)</f>
        <v>niaoren_2_icon</v>
      </c>
      <c r="H195" s="10">
        <f t="shared" si="13"/>
        <v>30</v>
      </c>
      <c r="I195" s="16" t="str">
        <f t="shared" si="14"/>
        <v>集齐30个鸟人碎片，可合成宠物鸟人</v>
      </c>
      <c r="J195" s="14">
        <v>167</v>
      </c>
    </row>
    <row r="196" spans="1:10">
      <c r="A196" s="7">
        <f t="shared" si="11"/>
        <v>110157</v>
      </c>
      <c r="B196" s="14">
        <v>10157</v>
      </c>
      <c r="C196" s="8" t="s">
        <v>16</v>
      </c>
      <c r="D196" s="8" t="s">
        <v>37</v>
      </c>
      <c r="E196" s="15" t="s">
        <v>228</v>
      </c>
      <c r="F196" s="7" t="str">
        <f t="shared" si="12"/>
        <v>幻歌妖碎片</v>
      </c>
      <c r="G196" s="13" t="str">
        <f>VLOOKUP(J196,Sheet1!A:B,2,FALSE)</f>
        <v>niaoren_4_icon</v>
      </c>
      <c r="H196" s="10">
        <f t="shared" si="13"/>
        <v>120</v>
      </c>
      <c r="I196" s="16" t="str">
        <f t="shared" si="14"/>
        <v>集齐120个幻歌妖碎片，可合成宠物幻歌妖</v>
      </c>
      <c r="J196" s="14">
        <v>169</v>
      </c>
    </row>
    <row r="197" spans="1:10">
      <c r="A197" s="7">
        <f t="shared" si="11"/>
        <v>110159</v>
      </c>
      <c r="B197" s="14">
        <v>10159</v>
      </c>
      <c r="C197" s="8" t="s">
        <v>16</v>
      </c>
      <c r="D197" s="8" t="s">
        <v>35</v>
      </c>
      <c r="E197" s="15" t="s">
        <v>229</v>
      </c>
      <c r="F197" s="7" t="str">
        <f t="shared" si="12"/>
        <v>烈风鸟人碎片</v>
      </c>
      <c r="G197" s="13" t="str">
        <f>VLOOKUP(J197,Sheet1!A:B,2,FALSE)</f>
        <v>niaoren_1_icon</v>
      </c>
      <c r="H197" s="10">
        <f t="shared" si="13"/>
        <v>80</v>
      </c>
      <c r="I197" s="16" t="str">
        <f t="shared" si="14"/>
        <v>集齐80个烈风鸟人碎片，可合成宠物烈风鸟人</v>
      </c>
      <c r="J197" s="14">
        <v>166</v>
      </c>
    </row>
    <row r="198" spans="1:10">
      <c r="A198" s="7">
        <f t="shared" si="11"/>
        <v>110160</v>
      </c>
      <c r="B198" s="14">
        <v>10160</v>
      </c>
      <c r="C198" s="8" t="s">
        <v>16</v>
      </c>
      <c r="D198" s="8" t="s">
        <v>37</v>
      </c>
      <c r="E198" s="15" t="s">
        <v>230</v>
      </c>
      <c r="F198" s="7" t="str">
        <f t="shared" si="12"/>
        <v>黑暗鸟人碎片</v>
      </c>
      <c r="G198" s="13" t="str">
        <f>VLOOKUP(J198,Sheet1!A:B,2,FALSE)</f>
        <v>NPC_02_31_icon</v>
      </c>
      <c r="H198" s="10">
        <f t="shared" si="13"/>
        <v>120</v>
      </c>
      <c r="I198" s="16" t="str">
        <f t="shared" si="14"/>
        <v>集齐120个黑暗鸟人碎片，可合成宠物黑暗鸟人</v>
      </c>
      <c r="J198" s="20">
        <v>82</v>
      </c>
    </row>
    <row r="199" spans="1:10">
      <c r="A199" s="7">
        <f t="shared" si="11"/>
        <v>120000</v>
      </c>
      <c r="B199" s="14">
        <v>20000</v>
      </c>
      <c r="C199" s="8" t="s">
        <v>16</v>
      </c>
      <c r="D199" s="8" t="s">
        <v>35</v>
      </c>
      <c r="E199" s="15" t="s">
        <v>231</v>
      </c>
      <c r="F199" s="7" t="str">
        <f t="shared" si="12"/>
        <v>改造僵尸碎片</v>
      </c>
      <c r="G199" s="13" t="str">
        <f>VLOOKUP(J199,Sheet1!A:B,2,FALSE)</f>
        <v>laoshu_4_icon</v>
      </c>
      <c r="H199" s="10">
        <f t="shared" si="13"/>
        <v>80</v>
      </c>
      <c r="I199" s="16" t="str">
        <f t="shared" si="14"/>
        <v>集齐80个改造僵尸碎片，可合成宠物改造僵尸</v>
      </c>
      <c r="J199" s="19">
        <v>161</v>
      </c>
    </row>
    <row r="200" spans="1:10">
      <c r="A200" s="7">
        <f t="shared" si="11"/>
        <v>120001</v>
      </c>
      <c r="B200" s="14">
        <v>20001</v>
      </c>
      <c r="C200" s="8" t="s">
        <v>16</v>
      </c>
      <c r="D200" s="8" t="s">
        <v>37</v>
      </c>
      <c r="E200" s="15" t="s">
        <v>232</v>
      </c>
      <c r="F200" s="7" t="str">
        <f t="shared" si="12"/>
        <v>改造大地鼠碎片</v>
      </c>
      <c r="G200" s="13" t="str">
        <f>VLOOKUP(J200,Sheet1!A:B,2,FALSE)</f>
        <v>bianfu_2_icon</v>
      </c>
      <c r="H200" s="10">
        <f t="shared" si="13"/>
        <v>120</v>
      </c>
      <c r="I200" s="16" t="str">
        <f t="shared" si="14"/>
        <v>集齐120个改造大地鼠碎片，可合成宠物改造大地鼠</v>
      </c>
      <c r="J200" s="19">
        <v>146</v>
      </c>
    </row>
    <row r="201" spans="1:10">
      <c r="A201" s="7">
        <f t="shared" si="11"/>
        <v>120002</v>
      </c>
      <c r="B201" s="14">
        <v>20002</v>
      </c>
      <c r="C201" s="8" t="s">
        <v>16</v>
      </c>
      <c r="D201" s="8" t="s">
        <v>37</v>
      </c>
      <c r="E201" s="15" t="s">
        <v>233</v>
      </c>
      <c r="F201" s="7" t="str">
        <f t="shared" si="12"/>
        <v>改造扫把蝙蝠碎片</v>
      </c>
      <c r="G201" s="13" t="str">
        <f>VLOOKUP(J201,Sheet1!A:B,2,FALSE)</f>
        <v>zhizhu_1_icon</v>
      </c>
      <c r="H201" s="10">
        <f t="shared" si="13"/>
        <v>120</v>
      </c>
      <c r="I201" s="16" t="str">
        <f t="shared" si="14"/>
        <v>集齐120个改造扫把蝙蝠碎片，可合成宠物改造扫把蝙蝠</v>
      </c>
      <c r="J201" s="19">
        <v>155</v>
      </c>
    </row>
    <row r="202" spans="1:10">
      <c r="A202" s="7">
        <f t="shared" si="11"/>
        <v>120003</v>
      </c>
      <c r="B202" s="14">
        <v>20003</v>
      </c>
      <c r="C202" s="8" t="s">
        <v>16</v>
      </c>
      <c r="D202" s="8" t="s">
        <v>37</v>
      </c>
      <c r="E202" s="15" t="s">
        <v>234</v>
      </c>
      <c r="F202" s="7" t="str">
        <f t="shared" si="12"/>
        <v>改造水蜘蛛碎片</v>
      </c>
      <c r="G202" s="13" t="str">
        <f>VLOOKUP(J202,Sheet1!A:B,2,FALSE)</f>
        <v>kouchougui_icon</v>
      </c>
      <c r="H202" s="10">
        <f t="shared" si="13"/>
        <v>120</v>
      </c>
      <c r="I202" s="16" t="str">
        <f t="shared" si="14"/>
        <v>集齐120个改造水蜘蛛碎片，可合成宠物改造水蜘蛛</v>
      </c>
      <c r="J202" s="19">
        <v>18</v>
      </c>
    </row>
    <row r="203" spans="1:10">
      <c r="A203" s="7">
        <f t="shared" si="11"/>
        <v>120004</v>
      </c>
      <c r="B203" s="14">
        <v>20004</v>
      </c>
      <c r="C203" s="8" t="s">
        <v>16</v>
      </c>
      <c r="D203" s="8" t="s">
        <v>37</v>
      </c>
      <c r="E203" s="15" t="s">
        <v>235</v>
      </c>
      <c r="F203" s="7" t="str">
        <f t="shared" si="12"/>
        <v>改造绿色口臭鬼碎片</v>
      </c>
      <c r="G203" s="13" t="str">
        <f>VLOOKUP(J203,Sheet1!A:B,2,FALSE)</f>
        <v>yilong_4_icon</v>
      </c>
      <c r="H203" s="10">
        <f t="shared" si="13"/>
        <v>120</v>
      </c>
      <c r="I203" s="16" t="str">
        <f t="shared" si="14"/>
        <v>集齐120个改造绿色口臭鬼碎片，可合成宠物改造绿色口臭鬼</v>
      </c>
      <c r="J203" s="19">
        <v>219</v>
      </c>
    </row>
    <row r="204" spans="1:10">
      <c r="A204" s="7">
        <f t="shared" si="11"/>
        <v>120005</v>
      </c>
      <c r="B204" s="14">
        <v>20005</v>
      </c>
      <c r="C204" s="8" t="s">
        <v>16</v>
      </c>
      <c r="D204" s="8" t="s">
        <v>35</v>
      </c>
      <c r="E204" s="15" t="s">
        <v>236</v>
      </c>
      <c r="F204" s="7" t="str">
        <f t="shared" si="12"/>
        <v>改造寒冰翼龙碎片</v>
      </c>
      <c r="G204" s="13" t="str">
        <f>VLOOKUP(J204,Sheet1!A:B,2,FALSE)</f>
        <v>niaoren_3_icon</v>
      </c>
      <c r="H204" s="10">
        <f t="shared" si="13"/>
        <v>80</v>
      </c>
      <c r="I204" s="16" t="str">
        <f t="shared" si="14"/>
        <v>集齐80个改造寒冰翼龙碎片，可合成宠物改造寒冰翼龙</v>
      </c>
      <c r="J204" s="14">
        <v>168</v>
      </c>
    </row>
    <row r="205" spans="1:10">
      <c r="A205" s="7">
        <f t="shared" si="11"/>
        <v>120006</v>
      </c>
      <c r="B205" s="14">
        <v>20006</v>
      </c>
      <c r="C205" s="8" t="s">
        <v>16</v>
      </c>
      <c r="D205" s="8" t="s">
        <v>37</v>
      </c>
      <c r="E205" s="15" t="s">
        <v>237</v>
      </c>
      <c r="F205" s="7" t="str">
        <f t="shared" si="12"/>
        <v>改造鸟人碎片</v>
      </c>
      <c r="G205" s="13" t="str">
        <f>VLOOKUP(J205,Sheet1!A:B,2,FALSE)</f>
        <v>shixiangbianfu_5_icon</v>
      </c>
      <c r="H205" s="10">
        <f t="shared" si="13"/>
        <v>120</v>
      </c>
      <c r="I205" s="16" t="str">
        <f t="shared" si="14"/>
        <v>集齐120个改造鸟人碎片，可合成宠物改造鸟人</v>
      </c>
      <c r="J205" s="18">
        <v>187</v>
      </c>
    </row>
    <row r="206" spans="1:10">
      <c r="A206" s="7">
        <f t="shared" si="11"/>
        <v>120007</v>
      </c>
      <c r="B206" s="14">
        <v>20007</v>
      </c>
      <c r="C206" s="8" t="s">
        <v>16</v>
      </c>
      <c r="D206" s="8" t="s">
        <v>37</v>
      </c>
      <c r="E206" s="15" t="s">
        <v>238</v>
      </c>
      <c r="F206" s="7" t="str">
        <f t="shared" si="12"/>
        <v>改造水蓝鸟魔碎片</v>
      </c>
      <c r="G206" s="13" t="str">
        <f>VLOOKUP(J206,Sheet1!A:B,2,FALSE)</f>
        <v>huolang_icon</v>
      </c>
      <c r="H206" s="10">
        <f t="shared" si="13"/>
        <v>120</v>
      </c>
      <c r="I206" s="16" t="str">
        <f t="shared" si="14"/>
        <v>集齐120个改造水蓝鸟魔碎片，可合成宠物改造水蓝鸟魔</v>
      </c>
      <c r="J206" s="18">
        <v>27</v>
      </c>
    </row>
    <row r="207" spans="1:10">
      <c r="A207" s="7">
        <f t="shared" si="11"/>
        <v>120008</v>
      </c>
      <c r="B207" s="14">
        <v>20008</v>
      </c>
      <c r="C207" s="8" t="s">
        <v>16</v>
      </c>
      <c r="D207" s="8" t="s">
        <v>37</v>
      </c>
      <c r="E207" s="15" t="s">
        <v>239</v>
      </c>
      <c r="F207" s="7" t="str">
        <f t="shared" si="12"/>
        <v>改造地狱妖犬碎片</v>
      </c>
      <c r="G207" s="13" t="str">
        <f>VLOOKUP(J207,Sheet1!A:B,2,FALSE)</f>
        <v>xiezi_2_icon</v>
      </c>
      <c r="H207" s="10">
        <f t="shared" si="13"/>
        <v>120</v>
      </c>
      <c r="I207" s="16" t="str">
        <f t="shared" si="14"/>
        <v>集齐120个改造地狱妖犬碎片，可合成宠物改造地狱妖犬</v>
      </c>
      <c r="J207" s="18">
        <v>190</v>
      </c>
    </row>
    <row r="208" spans="1:10">
      <c r="A208" s="7">
        <f t="shared" si="11"/>
        <v>120009</v>
      </c>
      <c r="B208" s="14">
        <v>20009</v>
      </c>
      <c r="C208" s="8" t="s">
        <v>16</v>
      </c>
      <c r="D208" s="8" t="s">
        <v>37</v>
      </c>
      <c r="E208" s="15" t="s">
        <v>240</v>
      </c>
      <c r="F208" s="7" t="str">
        <f t="shared" si="12"/>
        <v>改造蓝蝎碎片</v>
      </c>
      <c r="G208" s="13" t="str">
        <f>VLOOKUP(J208,Sheet1!A:B,2,FALSE)</f>
        <v>shuguai_35_icon</v>
      </c>
      <c r="H208" s="10">
        <f t="shared" si="13"/>
        <v>120</v>
      </c>
      <c r="I208" s="16" t="str">
        <f t="shared" si="14"/>
        <v>集齐120个改造蓝蝎碎片，可合成宠物改造蓝蝎</v>
      </c>
      <c r="J208" s="18">
        <v>94</v>
      </c>
    </row>
    <row r="209" spans="1:10">
      <c r="A209" s="7">
        <f t="shared" si="11"/>
        <v>120010</v>
      </c>
      <c r="B209" s="14">
        <v>20010</v>
      </c>
      <c r="C209" s="8" t="s">
        <v>16</v>
      </c>
      <c r="D209" s="8" t="s">
        <v>37</v>
      </c>
      <c r="E209" s="15" t="s">
        <v>241</v>
      </c>
      <c r="F209" s="7" t="str">
        <f t="shared" si="12"/>
        <v>改造树精碎片</v>
      </c>
      <c r="G209" s="13" t="str">
        <f>VLOOKUP(J209,Sheet1!A:B,2,FALSE)</f>
        <v>mifeng_1_icon</v>
      </c>
      <c r="H209" s="10">
        <f t="shared" si="13"/>
        <v>120</v>
      </c>
      <c r="I209" s="16" t="str">
        <f t="shared" si="14"/>
        <v>集齐120个改造树精碎片，可合成宠物改造树精</v>
      </c>
      <c r="J209" s="18">
        <v>176</v>
      </c>
    </row>
    <row r="210" spans="1:10">
      <c r="A210" s="7">
        <f t="shared" si="11"/>
        <v>120011</v>
      </c>
      <c r="B210" s="14">
        <v>20011</v>
      </c>
      <c r="C210" s="8" t="s">
        <v>16</v>
      </c>
      <c r="D210" s="8" t="s">
        <v>37</v>
      </c>
      <c r="E210" s="15" t="s">
        <v>242</v>
      </c>
      <c r="F210" s="7" t="str">
        <f t="shared" si="12"/>
        <v>改造黄蜂碎片</v>
      </c>
      <c r="G210" s="13" t="str">
        <f>VLOOKUP(J210,Sheet1!A:B,2,FALSE)</f>
        <v>kuanggong_icon</v>
      </c>
      <c r="H210" s="10">
        <f t="shared" si="13"/>
        <v>120</v>
      </c>
      <c r="I210" s="16" t="str">
        <f t="shared" si="14"/>
        <v>集齐120个改造黄蜂碎片，可合成宠物改造黄蜂</v>
      </c>
      <c r="J210" s="18">
        <v>49</v>
      </c>
    </row>
    <row r="211" spans="1:10">
      <c r="A211" s="7">
        <f t="shared" si="11"/>
        <v>130000</v>
      </c>
      <c r="B211" s="14">
        <v>30000</v>
      </c>
      <c r="C211" s="8" t="s">
        <v>16</v>
      </c>
      <c r="D211" s="8" t="s">
        <v>33</v>
      </c>
      <c r="E211" s="15" t="s">
        <v>243</v>
      </c>
      <c r="F211" s="7" t="str">
        <f t="shared" si="12"/>
        <v>盗匪菁英碎片</v>
      </c>
      <c r="G211" s="13" t="str">
        <f>VLOOKUP(J211,Sheet1!A:B,2,FALSE)</f>
        <v>Monster37_1_icon</v>
      </c>
      <c r="H211" s="10">
        <f t="shared" si="13"/>
        <v>50</v>
      </c>
      <c r="I211" s="16" t="str">
        <f t="shared" si="14"/>
        <v>集齐50个盗匪菁英碎片，可合成宠物盗匪菁英</v>
      </c>
      <c r="J211" s="18">
        <v>68</v>
      </c>
    </row>
    <row r="212" spans="1:10">
      <c r="A212" s="7">
        <f t="shared" si="11"/>
        <v>130001</v>
      </c>
      <c r="B212" s="14">
        <v>30001</v>
      </c>
      <c r="C212" s="8" t="s">
        <v>16</v>
      </c>
      <c r="D212" s="8" t="s">
        <v>39</v>
      </c>
      <c r="E212" s="15" t="s">
        <v>244</v>
      </c>
      <c r="F212" s="7" t="str">
        <f t="shared" si="12"/>
        <v>海巨龙碎片</v>
      </c>
      <c r="G212" s="13" t="str">
        <f>VLOOKUP(J212,Sheet1!A:B,2,FALSE)</f>
        <v>color01_12_icon</v>
      </c>
      <c r="H212" s="10">
        <f t="shared" si="13"/>
        <v>150</v>
      </c>
      <c r="I212" s="16" t="str">
        <f t="shared" si="14"/>
        <v>集齐150个海巨龙碎片，可合成宠物海巨龙</v>
      </c>
      <c r="J212" s="14">
        <v>76</v>
      </c>
    </row>
    <row r="213" spans="1:10">
      <c r="A213" s="7">
        <f t="shared" si="11"/>
        <v>130002</v>
      </c>
      <c r="B213" s="18">
        <v>30002</v>
      </c>
      <c r="C213" s="8" t="s">
        <v>16</v>
      </c>
      <c r="D213" s="8" t="s">
        <v>35</v>
      </c>
      <c r="E213" s="15" t="s">
        <v>245</v>
      </c>
      <c r="F213" s="7" t="str">
        <f t="shared" si="12"/>
        <v>巨人巴菁英碎片</v>
      </c>
      <c r="G213" s="13" t="str">
        <f>VLOOKUP(J213,Sheet1!A:B,2,FALSE)</f>
        <v>niutouguai_icon</v>
      </c>
      <c r="H213" s="10">
        <f t="shared" si="13"/>
        <v>80</v>
      </c>
      <c r="I213" s="16" t="str">
        <f t="shared" si="14"/>
        <v>集齐80个巨人巴菁英碎片，可合成宠物巨人巴菁英</v>
      </c>
      <c r="J213" s="14">
        <v>2</v>
      </c>
    </row>
    <row r="214" spans="1:10">
      <c r="A214" s="7">
        <f t="shared" si="11"/>
        <v>130003</v>
      </c>
      <c r="B214" s="18">
        <v>30003</v>
      </c>
      <c r="C214" s="8" t="s">
        <v>16</v>
      </c>
      <c r="D214" s="8" t="s">
        <v>37</v>
      </c>
      <c r="E214" s="15" t="s">
        <v>246</v>
      </c>
      <c r="F214" s="7" t="str">
        <f t="shared" si="12"/>
        <v>牛头怪菁英碎片</v>
      </c>
      <c r="G214" s="13" t="str">
        <f>VLOOKUP(J214,Sheet1!A:B,2,FALSE)</f>
        <v>baifaguai_icon</v>
      </c>
      <c r="H214" s="10">
        <f t="shared" si="13"/>
        <v>120</v>
      </c>
      <c r="I214" s="16" t="str">
        <f t="shared" si="14"/>
        <v>集齐120个牛头怪菁英碎片，可合成宠物牛头怪菁英</v>
      </c>
      <c r="J214" s="14">
        <v>129</v>
      </c>
    </row>
    <row r="215" spans="1:10">
      <c r="A215" s="7">
        <f t="shared" si="11"/>
        <v>130004</v>
      </c>
      <c r="B215" s="18">
        <v>30004</v>
      </c>
      <c r="C215" s="8" t="s">
        <v>16</v>
      </c>
      <c r="D215" s="8" t="s">
        <v>37</v>
      </c>
      <c r="E215" s="15" t="s">
        <v>247</v>
      </c>
      <c r="F215" s="7" t="str">
        <f t="shared" si="12"/>
        <v>魔族人白菁英碎片</v>
      </c>
      <c r="G215" s="13" t="str">
        <f>VLOOKUP(J215,Sheet1!A:B,2,FALSE)</f>
        <v>baifaguai_3_icon</v>
      </c>
      <c r="H215" s="10">
        <f t="shared" si="13"/>
        <v>120</v>
      </c>
      <c r="I215" s="16" t="str">
        <f t="shared" si="14"/>
        <v>集齐120个魔族人白菁英碎片，可合成宠物魔族人白菁英</v>
      </c>
      <c r="J215" s="18">
        <v>132</v>
      </c>
    </row>
    <row r="216" spans="1:10">
      <c r="A216" s="7">
        <f t="shared" si="11"/>
        <v>130006</v>
      </c>
      <c r="B216" s="18">
        <v>30006</v>
      </c>
      <c r="C216" s="8" t="s">
        <v>16</v>
      </c>
      <c r="D216" s="8" t="s">
        <v>35</v>
      </c>
      <c r="E216" s="15" t="s">
        <v>248</v>
      </c>
      <c r="F216" s="7" t="str">
        <f t="shared" si="12"/>
        <v>斥候菁英碎片</v>
      </c>
      <c r="G216" s="13" t="str">
        <f>VLOOKUP(J216,Sheet1!A:B,2,FALSE)</f>
        <v>huanglong_icon</v>
      </c>
      <c r="H216" s="10">
        <f t="shared" si="13"/>
        <v>80</v>
      </c>
      <c r="I216" s="16" t="str">
        <f t="shared" si="14"/>
        <v>集齐80个斥候菁英碎片，可合成宠物斥候菁英</v>
      </c>
      <c r="J216" s="14">
        <v>43</v>
      </c>
    </row>
    <row r="217" spans="1:10">
      <c r="A217" s="7">
        <f t="shared" si="11"/>
        <v>130007</v>
      </c>
      <c r="B217" s="18">
        <v>30007</v>
      </c>
      <c r="C217" s="8" t="s">
        <v>16</v>
      </c>
      <c r="D217" s="8" t="s">
        <v>39</v>
      </c>
      <c r="E217" s="15" t="s">
        <v>249</v>
      </c>
      <c r="F217" s="7" t="str">
        <f t="shared" si="12"/>
        <v>沙巨龙碎片</v>
      </c>
      <c r="G217" s="13" t="str">
        <f>VLOOKUP(J217,Sheet1!A:B,2,FALSE)</f>
        <v>baifaguai_1_icon</v>
      </c>
      <c r="H217" s="10">
        <f t="shared" si="13"/>
        <v>150</v>
      </c>
      <c r="I217" s="16" t="str">
        <f t="shared" si="14"/>
        <v>集齐150个沙巨龙碎片，可合成宠物沙巨龙</v>
      </c>
      <c r="J217" s="18">
        <v>130</v>
      </c>
    </row>
    <row r="218" spans="1:10">
      <c r="A218" s="7">
        <f t="shared" si="11"/>
        <v>130008</v>
      </c>
      <c r="B218" s="18">
        <v>30008</v>
      </c>
      <c r="C218" s="8" t="s">
        <v>16</v>
      </c>
      <c r="D218" s="8" t="s">
        <v>37</v>
      </c>
      <c r="E218" s="15" t="s">
        <v>250</v>
      </c>
      <c r="F218" s="7" t="str">
        <f t="shared" si="12"/>
        <v>魔族人红菁英碎片</v>
      </c>
      <c r="G218" s="13" t="str">
        <f>VLOOKUP(J218,Sheet1!A:B,2,FALSE)</f>
        <v>Monster37_7_icon</v>
      </c>
      <c r="H218" s="10">
        <f t="shared" si="13"/>
        <v>120</v>
      </c>
      <c r="I218" s="16" t="str">
        <f t="shared" si="14"/>
        <v>集齐120个魔族人红菁英碎片，可合成宠物魔族人红菁英</v>
      </c>
      <c r="J218" s="18">
        <v>71</v>
      </c>
    </row>
    <row r="219" spans="1:10">
      <c r="A219" s="7">
        <f t="shared" si="11"/>
        <v>130009</v>
      </c>
      <c r="B219" s="18">
        <v>30009</v>
      </c>
      <c r="C219" s="8" t="s">
        <v>16</v>
      </c>
      <c r="D219" s="8" t="s">
        <v>39</v>
      </c>
      <c r="E219" s="15" t="s">
        <v>251</v>
      </c>
      <c r="F219" s="7" t="str">
        <f t="shared" si="12"/>
        <v>远古黑龙碎片</v>
      </c>
      <c r="G219" s="13" t="str">
        <f>VLOOKUP(J219,Sheet1!A:B,2,FALSE)</f>
        <v>baifaguai_2_icon</v>
      </c>
      <c r="H219" s="10">
        <f t="shared" si="13"/>
        <v>150</v>
      </c>
      <c r="I219" s="16" t="str">
        <f t="shared" si="14"/>
        <v>集齐150个远古黑龙碎片，可合成宠物远古黑龙</v>
      </c>
      <c r="J219" s="18">
        <v>131</v>
      </c>
    </row>
    <row r="220" spans="1:10">
      <c r="A220" s="7">
        <f t="shared" si="11"/>
        <v>130010</v>
      </c>
      <c r="B220" s="18">
        <v>30010</v>
      </c>
      <c r="C220" s="8" t="s">
        <v>16</v>
      </c>
      <c r="D220" s="8" t="s">
        <v>37</v>
      </c>
      <c r="E220" s="15" t="s">
        <v>252</v>
      </c>
      <c r="F220" s="7" t="str">
        <f t="shared" si="12"/>
        <v>魔族人黑菁英碎片</v>
      </c>
      <c r="G220" s="13" t="str">
        <f>VLOOKUP(J220,Sheet1!A:B,2,FALSE)</f>
        <v>Monster37_6_icon</v>
      </c>
      <c r="H220" s="10">
        <f t="shared" si="13"/>
        <v>120</v>
      </c>
      <c r="I220" s="16" t="str">
        <f t="shared" si="14"/>
        <v>集齐120个魔族人黑菁英碎片，可合成宠物魔族人黑菁英</v>
      </c>
      <c r="J220" s="18">
        <v>70</v>
      </c>
    </row>
    <row r="221" spans="1:10">
      <c r="A221" s="7">
        <f t="shared" si="11"/>
        <v>130011</v>
      </c>
      <c r="B221" s="18">
        <v>30011</v>
      </c>
      <c r="C221" s="8" t="s">
        <v>16</v>
      </c>
      <c r="D221" s="8" t="s">
        <v>39</v>
      </c>
      <c r="E221" s="15" t="s">
        <v>253</v>
      </c>
      <c r="F221" s="7" t="str">
        <f t="shared" si="12"/>
        <v>银龙碎片</v>
      </c>
      <c r="G221" s="13" t="str">
        <f>VLOOKUP(J221,Sheet1!A:B,2,FALSE)</f>
        <v>ketuo_icon</v>
      </c>
      <c r="H221" s="10">
        <f t="shared" si="13"/>
        <v>150</v>
      </c>
      <c r="I221" s="16" t="str">
        <f t="shared" si="14"/>
        <v>集齐150个银龙碎片，可合成宠物银龙</v>
      </c>
      <c r="J221" s="18">
        <v>196</v>
      </c>
    </row>
    <row r="222" spans="1:10">
      <c r="A222" s="7">
        <f t="shared" si="11"/>
        <v>130012</v>
      </c>
      <c r="B222" s="18">
        <v>30012</v>
      </c>
      <c r="C222" s="8" t="s">
        <v>16</v>
      </c>
      <c r="D222" s="8" t="s">
        <v>35</v>
      </c>
      <c r="E222" s="15" t="s">
        <v>254</v>
      </c>
      <c r="F222" s="7" t="str">
        <f t="shared" si="12"/>
        <v>死灵法师菁英碎片</v>
      </c>
      <c r="G222" s="13" t="str">
        <f>VLOOKUP(J222,Sheet1!A:B,2,FALSE)</f>
        <v>Monster13_53_icon</v>
      </c>
      <c r="H222" s="10">
        <f t="shared" si="13"/>
        <v>80</v>
      </c>
      <c r="I222" s="16" t="str">
        <f t="shared" si="14"/>
        <v>集齐80个死灵法师菁英碎片，可合成宠物死灵法师菁英</v>
      </c>
      <c r="J222" s="14">
        <v>75</v>
      </c>
    </row>
  </sheetData>
  <autoFilter ref="H1:H222"/>
  <conditionalFormatting sqref="J62:J222">
    <cfRule type="duplicateValues" dxfId="0" priority="2"/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64"/>
  <sheetViews>
    <sheetView topLeftCell="A229" workbookViewId="0">
      <selection activeCell="A1" sqref="A$1:B$1048576"/>
    </sheetView>
  </sheetViews>
  <sheetFormatPr defaultColWidth="9" defaultRowHeight="13.5" outlineLevelCol="1"/>
  <cols>
    <col min="1" max="1" width="9" style="1"/>
    <col min="2" max="2" width="22.75" style="2" customWidth="1"/>
  </cols>
  <sheetData>
    <row r="1" spans="1:2">
      <c r="A1" s="1" t="s">
        <v>0</v>
      </c>
      <c r="B1" s="2" t="s">
        <v>255</v>
      </c>
    </row>
    <row r="2" spans="1:2">
      <c r="A2" s="1">
        <v>1</v>
      </c>
      <c r="B2" s="2" t="s">
        <v>256</v>
      </c>
    </row>
    <row r="3" spans="1:2">
      <c r="A3" s="1">
        <v>2</v>
      </c>
      <c r="B3" s="2" t="s">
        <v>257</v>
      </c>
    </row>
    <row r="4" spans="1:2">
      <c r="A4" s="1">
        <v>3</v>
      </c>
      <c r="B4" s="2" t="s">
        <v>258</v>
      </c>
    </row>
    <row r="5" spans="1:2">
      <c r="A5" s="1">
        <v>4</v>
      </c>
      <c r="B5" s="2" t="s">
        <v>259</v>
      </c>
    </row>
    <row r="6" spans="1:2">
      <c r="A6" s="1">
        <v>5</v>
      </c>
      <c r="B6" s="2" t="s">
        <v>260</v>
      </c>
    </row>
    <row r="7" spans="1:2">
      <c r="A7" s="1">
        <v>6</v>
      </c>
      <c r="B7" s="2" t="s">
        <v>261</v>
      </c>
    </row>
    <row r="8" spans="1:2">
      <c r="A8" s="1">
        <v>7</v>
      </c>
      <c r="B8" s="2" t="s">
        <v>262</v>
      </c>
    </row>
    <row r="9" spans="1:2">
      <c r="A9" s="1">
        <v>8</v>
      </c>
      <c r="B9" s="2" t="s">
        <v>263</v>
      </c>
    </row>
    <row r="10" spans="1:2">
      <c r="A10" s="1">
        <v>9</v>
      </c>
      <c r="B10" s="2" t="s">
        <v>263</v>
      </c>
    </row>
    <row r="11" spans="1:2">
      <c r="A11" s="1">
        <v>10</v>
      </c>
      <c r="B11" s="2" t="s">
        <v>264</v>
      </c>
    </row>
    <row r="12" spans="1:2">
      <c r="A12" s="1">
        <v>11</v>
      </c>
      <c r="B12" s="2" t="s">
        <v>265</v>
      </c>
    </row>
    <row r="13" spans="1:2">
      <c r="A13" s="1">
        <v>12</v>
      </c>
      <c r="B13" s="2" t="s">
        <v>266</v>
      </c>
    </row>
    <row r="14" spans="1:2">
      <c r="A14" s="1">
        <v>13</v>
      </c>
      <c r="B14" s="2" t="s">
        <v>267</v>
      </c>
    </row>
    <row r="15" spans="1:2">
      <c r="A15" s="1">
        <v>14</v>
      </c>
      <c r="B15" s="2" t="s">
        <v>263</v>
      </c>
    </row>
    <row r="16" spans="1:2">
      <c r="A16" s="1">
        <v>15</v>
      </c>
      <c r="B16" s="2" t="s">
        <v>268</v>
      </c>
    </row>
    <row r="17" spans="1:2">
      <c r="A17" s="1">
        <v>16</v>
      </c>
      <c r="B17" s="2" t="s">
        <v>269</v>
      </c>
    </row>
    <row r="18" spans="1:2">
      <c r="A18" s="1">
        <v>17</v>
      </c>
      <c r="B18" s="2" t="s">
        <v>270</v>
      </c>
    </row>
    <row r="19" spans="1:2">
      <c r="A19" s="1">
        <v>18</v>
      </c>
      <c r="B19" s="2" t="s">
        <v>271</v>
      </c>
    </row>
    <row r="20" spans="1:2">
      <c r="A20" s="1">
        <v>19</v>
      </c>
      <c r="B20" s="2" t="s">
        <v>272</v>
      </c>
    </row>
    <row r="21" spans="1:2">
      <c r="A21" s="1">
        <v>20</v>
      </c>
      <c r="B21" s="2" t="s">
        <v>272</v>
      </c>
    </row>
    <row r="22" spans="1:2">
      <c r="A22" s="1">
        <v>21</v>
      </c>
      <c r="B22" s="2" t="s">
        <v>272</v>
      </c>
    </row>
    <row r="23" spans="1:2">
      <c r="A23" s="1">
        <v>22</v>
      </c>
      <c r="B23" s="2" t="s">
        <v>272</v>
      </c>
    </row>
    <row r="24" spans="1:2">
      <c r="A24" s="1">
        <v>23</v>
      </c>
      <c r="B24" s="2" t="s">
        <v>273</v>
      </c>
    </row>
    <row r="25" spans="1:2">
      <c r="A25" s="1">
        <v>24</v>
      </c>
      <c r="B25" s="2" t="s">
        <v>274</v>
      </c>
    </row>
    <row r="26" spans="1:2">
      <c r="A26" s="1">
        <v>25</v>
      </c>
      <c r="B26" s="2" t="s">
        <v>275</v>
      </c>
    </row>
    <row r="27" spans="1:2">
      <c r="A27" s="1">
        <v>26</v>
      </c>
      <c r="B27" s="2" t="s">
        <v>276</v>
      </c>
    </row>
    <row r="28" spans="1:2">
      <c r="A28" s="1">
        <v>27</v>
      </c>
      <c r="B28" s="2" t="s">
        <v>277</v>
      </c>
    </row>
    <row r="29" spans="1:2">
      <c r="A29" s="1">
        <v>28</v>
      </c>
      <c r="B29" s="2" t="s">
        <v>256</v>
      </c>
    </row>
    <row r="30" spans="1:2">
      <c r="A30" s="1">
        <v>29</v>
      </c>
      <c r="B30" s="2" t="s">
        <v>278</v>
      </c>
    </row>
    <row r="31" spans="1:2">
      <c r="A31" s="1">
        <v>30</v>
      </c>
      <c r="B31" s="2" t="s">
        <v>279</v>
      </c>
    </row>
    <row r="32" spans="1:2">
      <c r="A32" s="1">
        <v>31</v>
      </c>
      <c r="B32" s="2" t="s">
        <v>277</v>
      </c>
    </row>
    <row r="33" spans="1:2">
      <c r="A33" s="1">
        <v>32</v>
      </c>
      <c r="B33" s="2" t="s">
        <v>280</v>
      </c>
    </row>
    <row r="34" spans="1:2">
      <c r="A34" s="1">
        <v>33</v>
      </c>
      <c r="B34" s="2" t="s">
        <v>281</v>
      </c>
    </row>
    <row r="35" spans="1:2">
      <c r="A35" s="1">
        <v>34</v>
      </c>
      <c r="B35" s="2" t="s">
        <v>256</v>
      </c>
    </row>
    <row r="36" spans="1:2">
      <c r="A36" s="1">
        <v>35</v>
      </c>
      <c r="B36" s="2" t="s">
        <v>282</v>
      </c>
    </row>
    <row r="37" spans="1:2">
      <c r="A37" s="1">
        <v>36</v>
      </c>
      <c r="B37" s="2" t="s">
        <v>283</v>
      </c>
    </row>
    <row r="38" spans="1:2">
      <c r="A38" s="1">
        <v>37</v>
      </c>
      <c r="B38" s="2" t="s">
        <v>284</v>
      </c>
    </row>
    <row r="39" spans="1:2">
      <c r="A39" s="1">
        <v>38</v>
      </c>
      <c r="B39" s="2" t="s">
        <v>285</v>
      </c>
    </row>
    <row r="40" spans="1:2">
      <c r="A40" s="1">
        <v>39</v>
      </c>
      <c r="B40" s="2" t="s">
        <v>286</v>
      </c>
    </row>
    <row r="41" spans="1:2">
      <c r="A41" s="1">
        <v>40</v>
      </c>
      <c r="B41" s="2" t="s">
        <v>287</v>
      </c>
    </row>
    <row r="42" spans="1:2">
      <c r="A42" s="1">
        <v>41</v>
      </c>
      <c r="B42" s="2" t="s">
        <v>288</v>
      </c>
    </row>
    <row r="43" spans="1:2">
      <c r="A43" s="1">
        <v>42</v>
      </c>
      <c r="B43" s="2" t="s">
        <v>289</v>
      </c>
    </row>
    <row r="44" spans="1:2">
      <c r="A44" s="1">
        <v>43</v>
      </c>
      <c r="B44" s="2" t="s">
        <v>290</v>
      </c>
    </row>
    <row r="45" spans="1:2">
      <c r="A45" s="1">
        <v>44</v>
      </c>
      <c r="B45" s="2" t="s">
        <v>291</v>
      </c>
    </row>
    <row r="46" spans="1:2">
      <c r="A46" s="1">
        <v>45</v>
      </c>
      <c r="B46" s="2" t="s">
        <v>292</v>
      </c>
    </row>
    <row r="47" spans="1:2">
      <c r="A47" s="1">
        <v>46</v>
      </c>
      <c r="B47" s="2" t="s">
        <v>293</v>
      </c>
    </row>
    <row r="48" spans="1:2">
      <c r="A48" s="1">
        <v>47</v>
      </c>
      <c r="B48" s="2" t="s">
        <v>294</v>
      </c>
    </row>
    <row r="49" spans="1:2">
      <c r="A49" s="1">
        <v>48</v>
      </c>
      <c r="B49" s="2" t="s">
        <v>295</v>
      </c>
    </row>
    <row r="50" spans="1:2">
      <c r="A50" s="1">
        <v>49</v>
      </c>
      <c r="B50" s="2" t="s">
        <v>296</v>
      </c>
    </row>
    <row r="51" spans="1:2">
      <c r="A51" s="1">
        <v>50</v>
      </c>
      <c r="B51" s="2" t="s">
        <v>297</v>
      </c>
    </row>
    <row r="52" spans="1:2">
      <c r="A52" s="1">
        <v>51</v>
      </c>
      <c r="B52" s="2" t="s">
        <v>298</v>
      </c>
    </row>
    <row r="53" spans="1:2">
      <c r="A53" s="1">
        <v>52</v>
      </c>
      <c r="B53" s="2" t="s">
        <v>278</v>
      </c>
    </row>
    <row r="54" spans="1:2">
      <c r="A54" s="1">
        <v>53</v>
      </c>
      <c r="B54" s="2" t="s">
        <v>278</v>
      </c>
    </row>
    <row r="55" spans="1:2">
      <c r="A55" s="1">
        <v>54</v>
      </c>
      <c r="B55" s="2" t="s">
        <v>278</v>
      </c>
    </row>
    <row r="56" spans="1:2">
      <c r="A56" s="1">
        <v>55</v>
      </c>
      <c r="B56" s="2" t="s">
        <v>278</v>
      </c>
    </row>
    <row r="57" spans="1:2">
      <c r="A57" s="1">
        <v>56</v>
      </c>
      <c r="B57" s="2" t="s">
        <v>299</v>
      </c>
    </row>
    <row r="58" spans="1:2">
      <c r="A58" s="1">
        <v>57</v>
      </c>
      <c r="B58" s="2" t="s">
        <v>300</v>
      </c>
    </row>
    <row r="59" spans="1:2">
      <c r="A59" s="1">
        <v>58</v>
      </c>
      <c r="B59" s="2" t="s">
        <v>301</v>
      </c>
    </row>
    <row r="60" spans="1:2">
      <c r="A60" s="1">
        <v>59</v>
      </c>
      <c r="B60" s="2" t="s">
        <v>302</v>
      </c>
    </row>
    <row r="61" spans="1:2">
      <c r="A61" s="1">
        <v>60</v>
      </c>
      <c r="B61" s="2" t="s">
        <v>303</v>
      </c>
    </row>
    <row r="62" spans="1:2">
      <c r="A62" s="1">
        <v>61</v>
      </c>
      <c r="B62" s="2" t="s">
        <v>304</v>
      </c>
    </row>
    <row r="63" spans="1:2">
      <c r="A63" s="1">
        <v>62</v>
      </c>
      <c r="B63" s="2" t="s">
        <v>305</v>
      </c>
    </row>
    <row r="64" spans="1:2">
      <c r="A64" s="1">
        <v>63</v>
      </c>
      <c r="B64" s="2" t="s">
        <v>306</v>
      </c>
    </row>
    <row r="65" spans="1:2">
      <c r="A65" s="1">
        <v>64</v>
      </c>
      <c r="B65" s="2" t="s">
        <v>307</v>
      </c>
    </row>
    <row r="66" spans="1:2">
      <c r="A66" s="1">
        <v>65</v>
      </c>
      <c r="B66" s="2" t="s">
        <v>308</v>
      </c>
    </row>
    <row r="67" spans="1:2">
      <c r="A67" s="1">
        <v>66</v>
      </c>
      <c r="B67" s="2" t="s">
        <v>309</v>
      </c>
    </row>
    <row r="68" spans="1:2">
      <c r="A68" s="1">
        <v>67</v>
      </c>
      <c r="B68" s="2" t="s">
        <v>310</v>
      </c>
    </row>
    <row r="69" spans="1:2">
      <c r="A69" s="1">
        <v>68</v>
      </c>
      <c r="B69" s="2" t="s">
        <v>311</v>
      </c>
    </row>
    <row r="70" spans="1:2">
      <c r="A70" s="1">
        <v>69</v>
      </c>
      <c r="B70" s="2" t="s">
        <v>312</v>
      </c>
    </row>
    <row r="71" spans="1:2">
      <c r="A71" s="1">
        <v>70</v>
      </c>
      <c r="B71" s="2" t="s">
        <v>313</v>
      </c>
    </row>
    <row r="72" spans="1:2">
      <c r="A72" s="1">
        <v>71</v>
      </c>
      <c r="B72" s="2" t="s">
        <v>314</v>
      </c>
    </row>
    <row r="73" spans="1:2">
      <c r="A73" s="1">
        <v>72</v>
      </c>
      <c r="B73" s="2" t="s">
        <v>315</v>
      </c>
    </row>
    <row r="74" spans="1:2">
      <c r="A74" s="1">
        <v>73</v>
      </c>
      <c r="B74" s="2" t="s">
        <v>316</v>
      </c>
    </row>
    <row r="75" spans="1:2">
      <c r="A75" s="1">
        <v>74</v>
      </c>
      <c r="B75" s="2" t="s">
        <v>317</v>
      </c>
    </row>
    <row r="76" spans="1:2">
      <c r="A76" s="1">
        <v>75</v>
      </c>
      <c r="B76" s="2" t="s">
        <v>318</v>
      </c>
    </row>
    <row r="77" spans="1:2">
      <c r="A77" s="1">
        <v>76</v>
      </c>
      <c r="B77" s="2" t="s">
        <v>319</v>
      </c>
    </row>
    <row r="78" spans="1:2">
      <c r="A78" s="1">
        <v>77</v>
      </c>
      <c r="B78" s="2" t="s">
        <v>320</v>
      </c>
    </row>
    <row r="79" spans="1:2">
      <c r="A79" s="1">
        <v>78</v>
      </c>
      <c r="B79" s="2" t="s">
        <v>321</v>
      </c>
    </row>
    <row r="80" spans="1:2">
      <c r="A80" s="1">
        <v>79</v>
      </c>
      <c r="B80" s="2" t="s">
        <v>322</v>
      </c>
    </row>
    <row r="81" spans="1:2">
      <c r="A81" s="1">
        <v>80</v>
      </c>
      <c r="B81" s="2" t="s">
        <v>323</v>
      </c>
    </row>
    <row r="82" spans="1:2">
      <c r="A82" s="1">
        <v>81</v>
      </c>
      <c r="B82" s="2" t="s">
        <v>324</v>
      </c>
    </row>
    <row r="83" spans="1:2">
      <c r="A83" s="1">
        <v>82</v>
      </c>
      <c r="B83" s="2" t="s">
        <v>325</v>
      </c>
    </row>
    <row r="84" spans="1:2">
      <c r="A84" s="1">
        <v>83</v>
      </c>
      <c r="B84" s="2" t="s">
        <v>326</v>
      </c>
    </row>
    <row r="85" spans="1:2">
      <c r="A85" s="1">
        <v>84</v>
      </c>
      <c r="B85" s="2" t="s">
        <v>327</v>
      </c>
    </row>
    <row r="86" spans="1:2">
      <c r="A86" s="1">
        <v>85</v>
      </c>
      <c r="B86" s="2" t="s">
        <v>328</v>
      </c>
    </row>
    <row r="87" spans="1:2">
      <c r="A87" s="1">
        <v>86</v>
      </c>
      <c r="B87" s="2" t="s">
        <v>329</v>
      </c>
    </row>
    <row r="88" spans="1:2">
      <c r="A88" s="1">
        <v>87</v>
      </c>
      <c r="B88" s="2" t="s">
        <v>330</v>
      </c>
    </row>
    <row r="89" spans="1:2">
      <c r="A89" s="1">
        <v>88</v>
      </c>
      <c r="B89" s="2" t="s">
        <v>331</v>
      </c>
    </row>
    <row r="90" spans="1:2">
      <c r="A90" s="1">
        <v>89</v>
      </c>
      <c r="B90" s="2" t="s">
        <v>332</v>
      </c>
    </row>
    <row r="91" spans="1:2">
      <c r="A91" s="1">
        <v>90</v>
      </c>
      <c r="B91" s="2" t="s">
        <v>333</v>
      </c>
    </row>
    <row r="92" spans="1:2">
      <c r="A92" s="1">
        <v>91</v>
      </c>
      <c r="B92" s="2" t="s">
        <v>334</v>
      </c>
    </row>
    <row r="93" spans="1:2">
      <c r="A93" s="1">
        <v>92</v>
      </c>
      <c r="B93" s="2" t="s">
        <v>335</v>
      </c>
    </row>
    <row r="94" spans="1:2">
      <c r="A94" s="1">
        <v>93</v>
      </c>
      <c r="B94" s="2" t="s">
        <v>336</v>
      </c>
    </row>
    <row r="95" spans="1:2">
      <c r="A95" s="1">
        <v>94</v>
      </c>
      <c r="B95" s="2" t="s">
        <v>337</v>
      </c>
    </row>
    <row r="96" spans="1:2">
      <c r="A96" s="1">
        <v>95</v>
      </c>
      <c r="B96" s="2" t="s">
        <v>338</v>
      </c>
    </row>
    <row r="97" spans="1:2">
      <c r="A97" s="1">
        <v>96</v>
      </c>
      <c r="B97" s="2" t="s">
        <v>339</v>
      </c>
    </row>
    <row r="98" spans="1:2">
      <c r="A98" s="1">
        <v>97</v>
      </c>
      <c r="B98" s="2" t="s">
        <v>340</v>
      </c>
    </row>
    <row r="99" spans="1:2">
      <c r="A99" s="1">
        <v>98</v>
      </c>
      <c r="B99" s="2" t="s">
        <v>341</v>
      </c>
    </row>
    <row r="100" spans="1:2">
      <c r="A100" s="1">
        <v>99</v>
      </c>
      <c r="B100" s="2" t="s">
        <v>342</v>
      </c>
    </row>
    <row r="101" spans="1:2">
      <c r="A101" s="1">
        <v>100</v>
      </c>
      <c r="B101" s="2" t="s">
        <v>343</v>
      </c>
    </row>
    <row r="102" spans="1:2">
      <c r="A102" s="1">
        <v>101</v>
      </c>
      <c r="B102" s="2" t="s">
        <v>344</v>
      </c>
    </row>
    <row r="103" spans="1:2">
      <c r="A103" s="1">
        <v>102</v>
      </c>
      <c r="B103" s="2" t="s">
        <v>345</v>
      </c>
    </row>
    <row r="104" spans="1:2">
      <c r="A104" s="1">
        <v>103</v>
      </c>
      <c r="B104" s="2" t="s">
        <v>346</v>
      </c>
    </row>
    <row r="105" spans="1:2">
      <c r="A105" s="1">
        <v>104</v>
      </c>
      <c r="B105" s="2" t="s">
        <v>347</v>
      </c>
    </row>
    <row r="106" spans="1:2">
      <c r="A106" s="1">
        <v>105</v>
      </c>
      <c r="B106" s="2" t="s">
        <v>348</v>
      </c>
    </row>
    <row r="107" spans="1:2">
      <c r="A107" s="1">
        <v>106</v>
      </c>
      <c r="B107" s="2" t="s">
        <v>349</v>
      </c>
    </row>
    <row r="108" spans="1:2">
      <c r="A108" s="1">
        <v>107</v>
      </c>
      <c r="B108" s="2" t="s">
        <v>350</v>
      </c>
    </row>
    <row r="109" spans="1:2">
      <c r="A109" s="1">
        <v>108</v>
      </c>
      <c r="B109" s="2" t="s">
        <v>351</v>
      </c>
    </row>
    <row r="110" spans="1:2">
      <c r="A110" s="1">
        <v>109</v>
      </c>
      <c r="B110" s="2" t="s">
        <v>352</v>
      </c>
    </row>
    <row r="111" spans="1:2">
      <c r="A111" s="1">
        <v>110</v>
      </c>
      <c r="B111" s="2" t="s">
        <v>353</v>
      </c>
    </row>
    <row r="112" spans="1:2">
      <c r="A112" s="1">
        <v>111</v>
      </c>
      <c r="B112" s="2" t="s">
        <v>354</v>
      </c>
    </row>
    <row r="113" spans="1:2">
      <c r="A113" s="1">
        <v>112</v>
      </c>
      <c r="B113" s="2" t="s">
        <v>355</v>
      </c>
    </row>
    <row r="114" spans="1:2">
      <c r="A114" s="1">
        <v>113</v>
      </c>
      <c r="B114" s="2" t="s">
        <v>356</v>
      </c>
    </row>
    <row r="115" spans="1:2">
      <c r="A115" s="1">
        <v>114</v>
      </c>
      <c r="B115" s="2" t="s">
        <v>357</v>
      </c>
    </row>
    <row r="116" spans="1:2">
      <c r="A116" s="1">
        <v>115</v>
      </c>
      <c r="B116" s="2" t="s">
        <v>358</v>
      </c>
    </row>
    <row r="117" spans="1:2">
      <c r="A117" s="1">
        <v>116</v>
      </c>
      <c r="B117" s="2" t="s">
        <v>359</v>
      </c>
    </row>
    <row r="118" spans="1:2">
      <c r="A118" s="1">
        <v>117</v>
      </c>
      <c r="B118" s="2" t="s">
        <v>360</v>
      </c>
    </row>
    <row r="119" spans="1:2">
      <c r="A119" s="1">
        <v>118</v>
      </c>
      <c r="B119" s="2" t="s">
        <v>361</v>
      </c>
    </row>
    <row r="120" spans="1:2">
      <c r="A120" s="1">
        <v>119</v>
      </c>
      <c r="B120" s="2" t="s">
        <v>362</v>
      </c>
    </row>
    <row r="121" spans="1:2">
      <c r="A121" s="1">
        <v>120</v>
      </c>
      <c r="B121" s="2" t="s">
        <v>363</v>
      </c>
    </row>
    <row r="122" spans="1:2">
      <c r="A122" s="1">
        <v>121</v>
      </c>
      <c r="B122" s="2" t="s">
        <v>364</v>
      </c>
    </row>
    <row r="123" spans="1:2">
      <c r="A123" s="1">
        <v>122</v>
      </c>
      <c r="B123" s="2" t="s">
        <v>365</v>
      </c>
    </row>
    <row r="124" spans="1:2">
      <c r="A124" s="1">
        <v>123</v>
      </c>
      <c r="B124" s="2" t="s">
        <v>366</v>
      </c>
    </row>
    <row r="125" spans="1:2">
      <c r="A125" s="1">
        <v>124</v>
      </c>
      <c r="B125" s="2" t="s">
        <v>367</v>
      </c>
    </row>
    <row r="126" spans="1:2">
      <c r="A126" s="1">
        <v>125</v>
      </c>
      <c r="B126" s="2" t="s">
        <v>368</v>
      </c>
    </row>
    <row r="127" spans="1:2">
      <c r="A127" s="1">
        <v>126</v>
      </c>
      <c r="B127" s="2" t="s">
        <v>369</v>
      </c>
    </row>
    <row r="128" spans="1:2">
      <c r="A128" s="1">
        <v>127</v>
      </c>
      <c r="B128" s="2" t="s">
        <v>370</v>
      </c>
    </row>
    <row r="129" spans="1:2">
      <c r="A129" s="1">
        <v>128</v>
      </c>
      <c r="B129" s="2" t="s">
        <v>371</v>
      </c>
    </row>
    <row r="130" spans="1:2">
      <c r="A130" s="1">
        <v>129</v>
      </c>
      <c r="B130" s="2" t="s">
        <v>372</v>
      </c>
    </row>
    <row r="131" spans="1:2">
      <c r="A131" s="1">
        <v>130</v>
      </c>
      <c r="B131" s="2" t="s">
        <v>373</v>
      </c>
    </row>
    <row r="132" spans="1:2">
      <c r="A132" s="1">
        <v>131</v>
      </c>
      <c r="B132" s="2" t="s">
        <v>374</v>
      </c>
    </row>
    <row r="133" spans="1:2">
      <c r="A133" s="1">
        <v>132</v>
      </c>
      <c r="B133" s="2" t="s">
        <v>375</v>
      </c>
    </row>
    <row r="134" spans="1:2">
      <c r="A134" s="1">
        <v>133</v>
      </c>
      <c r="B134" s="2" t="s">
        <v>376</v>
      </c>
    </row>
    <row r="135" spans="1:2">
      <c r="A135" s="1">
        <v>134</v>
      </c>
      <c r="B135" s="2" t="s">
        <v>377</v>
      </c>
    </row>
    <row r="136" spans="1:2">
      <c r="A136" s="1">
        <v>135</v>
      </c>
      <c r="B136" s="2" t="s">
        <v>378</v>
      </c>
    </row>
    <row r="137" spans="1:2">
      <c r="A137" s="1">
        <v>136</v>
      </c>
      <c r="B137" s="2" t="s">
        <v>379</v>
      </c>
    </row>
    <row r="138" spans="1:2">
      <c r="A138" s="1">
        <v>137</v>
      </c>
      <c r="B138" s="2" t="s">
        <v>380</v>
      </c>
    </row>
    <row r="139" spans="1:2">
      <c r="A139" s="1">
        <v>138</v>
      </c>
      <c r="B139" s="2" t="s">
        <v>381</v>
      </c>
    </row>
    <row r="140" spans="1:2">
      <c r="A140" s="1">
        <v>139</v>
      </c>
      <c r="B140" s="2" t="s">
        <v>382</v>
      </c>
    </row>
    <row r="141" spans="1:2">
      <c r="A141" s="1">
        <v>140</v>
      </c>
      <c r="B141" s="2" t="s">
        <v>383</v>
      </c>
    </row>
    <row r="142" spans="1:2">
      <c r="A142" s="1">
        <v>141</v>
      </c>
      <c r="B142" s="2" t="s">
        <v>384</v>
      </c>
    </row>
    <row r="143" spans="1:2">
      <c r="A143" s="1">
        <v>142</v>
      </c>
      <c r="B143" s="2" t="s">
        <v>385</v>
      </c>
    </row>
    <row r="144" spans="1:2">
      <c r="A144" s="1">
        <v>143</v>
      </c>
      <c r="B144" s="2" t="s">
        <v>386</v>
      </c>
    </row>
    <row r="145" spans="1:2">
      <c r="A145" s="1">
        <v>144</v>
      </c>
      <c r="B145" s="2" t="s">
        <v>387</v>
      </c>
    </row>
    <row r="146" spans="1:2">
      <c r="A146" s="1">
        <v>145</v>
      </c>
      <c r="B146" s="2" t="s">
        <v>388</v>
      </c>
    </row>
    <row r="147" spans="1:2">
      <c r="A147" s="1">
        <v>146</v>
      </c>
      <c r="B147" s="2" t="s">
        <v>389</v>
      </c>
    </row>
    <row r="148" spans="1:2">
      <c r="A148" s="1">
        <v>147</v>
      </c>
      <c r="B148" s="2" t="s">
        <v>390</v>
      </c>
    </row>
    <row r="149" spans="1:2">
      <c r="A149" s="1">
        <v>148</v>
      </c>
      <c r="B149" s="2" t="s">
        <v>391</v>
      </c>
    </row>
    <row r="150" spans="1:2">
      <c r="A150" s="1">
        <v>149</v>
      </c>
      <c r="B150" s="2" t="s">
        <v>392</v>
      </c>
    </row>
    <row r="151" spans="1:2">
      <c r="A151" s="1">
        <v>150</v>
      </c>
      <c r="B151" s="2" t="s">
        <v>393</v>
      </c>
    </row>
    <row r="152" spans="1:2">
      <c r="A152" s="1">
        <v>151</v>
      </c>
      <c r="B152" s="2" t="s">
        <v>394</v>
      </c>
    </row>
    <row r="153" spans="1:2">
      <c r="A153" s="1">
        <v>152</v>
      </c>
      <c r="B153" s="2" t="s">
        <v>395</v>
      </c>
    </row>
    <row r="154" spans="1:2">
      <c r="A154" s="1">
        <v>153</v>
      </c>
      <c r="B154" s="2" t="s">
        <v>396</v>
      </c>
    </row>
    <row r="155" spans="1:2">
      <c r="A155" s="1">
        <v>154</v>
      </c>
      <c r="B155" s="2" t="s">
        <v>397</v>
      </c>
    </row>
    <row r="156" spans="1:2">
      <c r="A156" s="1">
        <v>155</v>
      </c>
      <c r="B156" s="2" t="s">
        <v>398</v>
      </c>
    </row>
    <row r="157" spans="1:2">
      <c r="A157" s="1">
        <v>156</v>
      </c>
      <c r="B157" s="2" t="s">
        <v>399</v>
      </c>
    </row>
    <row r="158" spans="1:2">
      <c r="A158" s="1">
        <v>157</v>
      </c>
      <c r="B158" s="2" t="s">
        <v>400</v>
      </c>
    </row>
    <row r="159" spans="1:2">
      <c r="A159" s="1">
        <v>158</v>
      </c>
      <c r="B159" s="2" t="s">
        <v>401</v>
      </c>
    </row>
    <row r="160" spans="1:2">
      <c r="A160" s="1">
        <v>159</v>
      </c>
      <c r="B160" s="2" t="s">
        <v>402</v>
      </c>
    </row>
    <row r="161" spans="1:2">
      <c r="A161" s="1">
        <v>160</v>
      </c>
      <c r="B161" s="2" t="s">
        <v>403</v>
      </c>
    </row>
    <row r="162" spans="1:2">
      <c r="A162" s="1">
        <v>161</v>
      </c>
      <c r="B162" s="2" t="s">
        <v>404</v>
      </c>
    </row>
    <row r="163" spans="1:2">
      <c r="A163" s="1">
        <v>162</v>
      </c>
      <c r="B163" s="2" t="s">
        <v>405</v>
      </c>
    </row>
    <row r="164" spans="1:2">
      <c r="A164" s="1">
        <v>163</v>
      </c>
      <c r="B164" s="2" t="s">
        <v>406</v>
      </c>
    </row>
    <row r="165" spans="1:2">
      <c r="A165" s="1">
        <v>164</v>
      </c>
      <c r="B165" s="2" t="s">
        <v>407</v>
      </c>
    </row>
    <row r="166" spans="1:2">
      <c r="A166" s="1">
        <v>165</v>
      </c>
      <c r="B166" s="2" t="s">
        <v>408</v>
      </c>
    </row>
    <row r="167" spans="1:2">
      <c r="A167" s="1">
        <v>166</v>
      </c>
      <c r="B167" s="2" t="s">
        <v>409</v>
      </c>
    </row>
    <row r="168" spans="1:2">
      <c r="A168" s="1">
        <v>167</v>
      </c>
      <c r="B168" s="2" t="s">
        <v>410</v>
      </c>
    </row>
    <row r="169" spans="1:2">
      <c r="A169" s="1">
        <v>168</v>
      </c>
      <c r="B169" s="2" t="s">
        <v>411</v>
      </c>
    </row>
    <row r="170" spans="1:2">
      <c r="A170" s="1">
        <v>169</v>
      </c>
      <c r="B170" s="2" t="s">
        <v>412</v>
      </c>
    </row>
    <row r="171" spans="1:2">
      <c r="A171" s="1">
        <v>170</v>
      </c>
      <c r="B171" s="2" t="s">
        <v>413</v>
      </c>
    </row>
    <row r="172" spans="1:2">
      <c r="A172" s="1">
        <v>171</v>
      </c>
      <c r="B172" s="2" t="s">
        <v>414</v>
      </c>
    </row>
    <row r="173" spans="1:2">
      <c r="A173" s="1">
        <v>172</v>
      </c>
      <c r="B173" s="2" t="s">
        <v>415</v>
      </c>
    </row>
    <row r="174" spans="1:2">
      <c r="A174" s="1">
        <v>173</v>
      </c>
      <c r="B174" s="2" t="s">
        <v>416</v>
      </c>
    </row>
    <row r="175" spans="1:2">
      <c r="A175" s="1">
        <v>174</v>
      </c>
      <c r="B175" s="2" t="s">
        <v>417</v>
      </c>
    </row>
    <row r="176" spans="1:2">
      <c r="A176" s="1">
        <v>175</v>
      </c>
      <c r="B176" s="2" t="s">
        <v>418</v>
      </c>
    </row>
    <row r="177" spans="1:2">
      <c r="A177" s="1">
        <v>176</v>
      </c>
      <c r="B177" s="2" t="s">
        <v>419</v>
      </c>
    </row>
    <row r="178" spans="1:2">
      <c r="A178" s="1">
        <v>177</v>
      </c>
      <c r="B178" s="2" t="s">
        <v>420</v>
      </c>
    </row>
    <row r="179" spans="1:2">
      <c r="A179" s="1">
        <v>178</v>
      </c>
      <c r="B179" s="2" t="s">
        <v>421</v>
      </c>
    </row>
    <row r="180" spans="1:2">
      <c r="A180" s="1">
        <v>179</v>
      </c>
      <c r="B180" s="2" t="s">
        <v>422</v>
      </c>
    </row>
    <row r="181" spans="1:2">
      <c r="A181" s="1">
        <v>180</v>
      </c>
      <c r="B181" s="2" t="s">
        <v>423</v>
      </c>
    </row>
    <row r="182" spans="1:2">
      <c r="A182" s="1">
        <v>181</v>
      </c>
      <c r="B182" s="2" t="s">
        <v>424</v>
      </c>
    </row>
    <row r="183" spans="1:2">
      <c r="A183" s="1">
        <v>182</v>
      </c>
      <c r="B183" s="2" t="s">
        <v>425</v>
      </c>
    </row>
    <row r="184" spans="1:2">
      <c r="A184" s="1">
        <v>183</v>
      </c>
      <c r="B184" s="2" t="s">
        <v>426</v>
      </c>
    </row>
    <row r="185" spans="1:2">
      <c r="A185" s="1">
        <v>184</v>
      </c>
      <c r="B185" s="2" t="s">
        <v>427</v>
      </c>
    </row>
    <row r="186" spans="1:2">
      <c r="A186" s="1">
        <v>185</v>
      </c>
      <c r="B186" s="2" t="s">
        <v>428</v>
      </c>
    </row>
    <row r="187" spans="1:2">
      <c r="A187" s="1">
        <v>186</v>
      </c>
      <c r="B187" s="2" t="s">
        <v>429</v>
      </c>
    </row>
    <row r="188" spans="1:2">
      <c r="A188" s="1">
        <v>187</v>
      </c>
      <c r="B188" s="2" t="s">
        <v>430</v>
      </c>
    </row>
    <row r="189" spans="1:2">
      <c r="A189" s="1">
        <v>188</v>
      </c>
      <c r="B189" t="s">
        <v>431</v>
      </c>
    </row>
    <row r="190" spans="1:2">
      <c r="A190" s="1">
        <v>189</v>
      </c>
      <c r="B190" t="s">
        <v>432</v>
      </c>
    </row>
    <row r="191" spans="1:2">
      <c r="A191" s="1">
        <v>190</v>
      </c>
      <c r="B191" t="s">
        <v>433</v>
      </c>
    </row>
    <row r="192" spans="1:2">
      <c r="A192" s="1">
        <v>191</v>
      </c>
      <c r="B192" t="s">
        <v>434</v>
      </c>
    </row>
    <row r="193" spans="1:2">
      <c r="A193" s="1">
        <v>192</v>
      </c>
      <c r="B193" t="s">
        <v>435</v>
      </c>
    </row>
    <row r="194" spans="1:2">
      <c r="A194" s="1">
        <v>193</v>
      </c>
      <c r="B194" t="s">
        <v>436</v>
      </c>
    </row>
    <row r="195" spans="1:2">
      <c r="A195" s="1">
        <v>194</v>
      </c>
      <c r="B195" t="s">
        <v>437</v>
      </c>
    </row>
    <row r="196" spans="1:2">
      <c r="A196" s="1">
        <v>195</v>
      </c>
      <c r="B196" t="s">
        <v>438</v>
      </c>
    </row>
    <row r="197" spans="1:2">
      <c r="A197" s="1">
        <v>196</v>
      </c>
      <c r="B197" t="s">
        <v>439</v>
      </c>
    </row>
    <row r="198" spans="1:2">
      <c r="A198" s="1">
        <v>197</v>
      </c>
      <c r="B198" t="s">
        <v>440</v>
      </c>
    </row>
    <row r="199" spans="1:2">
      <c r="A199" s="1">
        <v>198</v>
      </c>
      <c r="B199" t="s">
        <v>441</v>
      </c>
    </row>
    <row r="200" spans="1:2">
      <c r="A200" s="1">
        <v>199</v>
      </c>
      <c r="B200" t="s">
        <v>442</v>
      </c>
    </row>
    <row r="201" spans="1:2">
      <c r="A201" s="1">
        <v>200</v>
      </c>
      <c r="B201" t="s">
        <v>443</v>
      </c>
    </row>
    <row r="202" spans="1:2">
      <c r="A202" s="1">
        <v>201</v>
      </c>
      <c r="B202" t="s">
        <v>444</v>
      </c>
    </row>
    <row r="203" spans="1:2">
      <c r="A203" s="1">
        <v>202</v>
      </c>
      <c r="B203" t="s">
        <v>445</v>
      </c>
    </row>
    <row r="204" spans="1:2">
      <c r="A204" s="1">
        <v>203</v>
      </c>
      <c r="B204" t="s">
        <v>446</v>
      </c>
    </row>
    <row r="205" spans="1:2">
      <c r="A205" s="1">
        <v>204</v>
      </c>
      <c r="B205" t="s">
        <v>447</v>
      </c>
    </row>
    <row r="206" spans="1:2">
      <c r="A206" s="1">
        <v>205</v>
      </c>
      <c r="B206" t="s">
        <v>448</v>
      </c>
    </row>
    <row r="207" spans="1:2">
      <c r="A207" s="1">
        <v>206</v>
      </c>
      <c r="B207" t="s">
        <v>449</v>
      </c>
    </row>
    <row r="208" spans="1:2">
      <c r="A208" s="1">
        <v>207</v>
      </c>
      <c r="B208" t="s">
        <v>450</v>
      </c>
    </row>
    <row r="209" spans="1:2">
      <c r="A209" s="1">
        <v>208</v>
      </c>
      <c r="B209" t="s">
        <v>451</v>
      </c>
    </row>
    <row r="210" spans="1:2">
      <c r="A210" s="1">
        <v>209</v>
      </c>
      <c r="B210" t="s">
        <v>452</v>
      </c>
    </row>
    <row r="211" spans="1:2">
      <c r="A211" s="1">
        <v>210</v>
      </c>
      <c r="B211" t="s">
        <v>453</v>
      </c>
    </row>
    <row r="212" spans="1:2">
      <c r="A212" s="1">
        <v>211</v>
      </c>
      <c r="B212" t="s">
        <v>454</v>
      </c>
    </row>
    <row r="213" spans="1:2">
      <c r="A213" s="1">
        <v>212</v>
      </c>
      <c r="B213" t="s">
        <v>455</v>
      </c>
    </row>
    <row r="214" spans="1:2">
      <c r="A214" s="1">
        <v>213</v>
      </c>
      <c r="B214" t="s">
        <v>456</v>
      </c>
    </row>
    <row r="215" spans="1:2">
      <c r="A215" s="1">
        <v>214</v>
      </c>
      <c r="B215" t="s">
        <v>457</v>
      </c>
    </row>
    <row r="216" spans="1:2">
      <c r="A216" s="1">
        <v>215</v>
      </c>
      <c r="B216" t="s">
        <v>458</v>
      </c>
    </row>
    <row r="217" spans="1:2">
      <c r="A217" s="1">
        <v>216</v>
      </c>
      <c r="B217" t="s">
        <v>459</v>
      </c>
    </row>
    <row r="218" spans="1:2">
      <c r="A218" s="1">
        <v>217</v>
      </c>
      <c r="B218" t="s">
        <v>460</v>
      </c>
    </row>
    <row r="219" spans="1:2">
      <c r="A219" s="1">
        <v>218</v>
      </c>
      <c r="B219" t="s">
        <v>461</v>
      </c>
    </row>
    <row r="220" spans="1:2">
      <c r="A220" s="1">
        <v>219</v>
      </c>
      <c r="B220" t="s">
        <v>462</v>
      </c>
    </row>
    <row r="221" spans="1:2">
      <c r="A221" s="1">
        <v>220</v>
      </c>
      <c r="B221" t="s">
        <v>463</v>
      </c>
    </row>
    <row r="222" spans="1:2">
      <c r="A222" s="1">
        <v>221</v>
      </c>
      <c r="B222" t="s">
        <v>464</v>
      </c>
    </row>
    <row r="223" spans="1:2">
      <c r="A223" s="1">
        <v>222</v>
      </c>
      <c r="B223" t="s">
        <v>465</v>
      </c>
    </row>
    <row r="224" spans="1:2">
      <c r="A224" s="1">
        <v>223</v>
      </c>
      <c r="B224" t="s">
        <v>466</v>
      </c>
    </row>
    <row r="225" spans="1:2">
      <c r="A225" s="1">
        <v>224</v>
      </c>
      <c r="B225" t="s">
        <v>467</v>
      </c>
    </row>
    <row r="226" spans="1:2">
      <c r="A226" s="1">
        <v>225</v>
      </c>
      <c r="B226" t="s">
        <v>468</v>
      </c>
    </row>
    <row r="227" spans="1:2">
      <c r="A227" s="1">
        <v>226</v>
      </c>
      <c r="B227" t="s">
        <v>469</v>
      </c>
    </row>
    <row r="228" spans="1:2">
      <c r="A228" s="1">
        <v>227</v>
      </c>
      <c r="B228" t="s">
        <v>470</v>
      </c>
    </row>
    <row r="229" spans="1:2">
      <c r="A229" s="1">
        <v>228</v>
      </c>
      <c r="B229" t="s">
        <v>471</v>
      </c>
    </row>
    <row r="230" spans="1:2">
      <c r="A230" s="1">
        <v>229</v>
      </c>
      <c r="B230" t="s">
        <v>472</v>
      </c>
    </row>
    <row r="231" spans="1:2">
      <c r="A231" s="1">
        <v>230</v>
      </c>
      <c r="B231" t="s">
        <v>473</v>
      </c>
    </row>
    <row r="232" spans="1:2">
      <c r="A232" s="1">
        <v>231</v>
      </c>
      <c r="B232" s="2" t="s">
        <v>474</v>
      </c>
    </row>
    <row r="233" spans="1:2">
      <c r="A233" s="1">
        <v>232</v>
      </c>
      <c r="B233" t="s">
        <v>475</v>
      </c>
    </row>
    <row r="234" spans="1:2">
      <c r="A234" s="1">
        <v>233</v>
      </c>
      <c r="B234" t="s">
        <v>476</v>
      </c>
    </row>
    <row r="235" spans="1:2">
      <c r="A235" s="1">
        <v>234</v>
      </c>
      <c r="B235" t="s">
        <v>477</v>
      </c>
    </row>
    <row r="236" spans="1:2">
      <c r="A236" s="1">
        <v>235</v>
      </c>
      <c r="B236" t="s">
        <v>478</v>
      </c>
    </row>
    <row r="237" spans="1:2">
      <c r="A237" s="1">
        <v>236</v>
      </c>
      <c r="B237" t="s">
        <v>479</v>
      </c>
    </row>
    <row r="238" spans="1:2">
      <c r="A238" s="1">
        <v>237</v>
      </c>
      <c r="B238" t="s">
        <v>480</v>
      </c>
    </row>
    <row r="239" spans="1:2">
      <c r="A239" s="1">
        <v>238</v>
      </c>
      <c r="B239" t="s">
        <v>481</v>
      </c>
    </row>
    <row r="240" spans="1:2">
      <c r="A240" s="1">
        <v>239</v>
      </c>
      <c r="B240" t="s">
        <v>482</v>
      </c>
    </row>
    <row r="241" spans="1:2">
      <c r="A241" s="1">
        <v>240</v>
      </c>
      <c r="B241" t="s">
        <v>483</v>
      </c>
    </row>
    <row r="242" spans="1:2">
      <c r="A242" s="1">
        <v>241</v>
      </c>
      <c r="B242" t="s">
        <v>484</v>
      </c>
    </row>
    <row r="243" spans="1:2">
      <c r="A243" s="1">
        <v>242</v>
      </c>
      <c r="B243" t="s">
        <v>485</v>
      </c>
    </row>
    <row r="244" spans="1:2">
      <c r="A244" s="1">
        <v>243</v>
      </c>
      <c r="B244" t="s">
        <v>486</v>
      </c>
    </row>
    <row r="245" spans="1:2">
      <c r="A245" s="1">
        <v>244</v>
      </c>
      <c r="B245" t="s">
        <v>487</v>
      </c>
    </row>
    <row r="246" spans="1:2">
      <c r="A246" s="1">
        <v>245</v>
      </c>
      <c r="B246" t="s">
        <v>488</v>
      </c>
    </row>
    <row r="247" spans="1:2">
      <c r="A247" s="1">
        <v>246</v>
      </c>
      <c r="B247" t="s">
        <v>489</v>
      </c>
    </row>
    <row r="248" spans="1:2">
      <c r="A248" s="1">
        <v>247</v>
      </c>
      <c r="B248" t="s">
        <v>490</v>
      </c>
    </row>
    <row r="249" spans="1:2">
      <c r="A249" s="1">
        <v>248</v>
      </c>
      <c r="B249" t="s">
        <v>491</v>
      </c>
    </row>
    <row r="250" spans="1:2">
      <c r="A250" s="1">
        <v>249</v>
      </c>
      <c r="B250" t="s">
        <v>492</v>
      </c>
    </row>
    <row r="251" spans="1:2">
      <c r="A251" s="1">
        <v>250</v>
      </c>
      <c r="B251" t="s">
        <v>493</v>
      </c>
    </row>
    <row r="252" spans="1:2">
      <c r="A252" s="1">
        <v>251</v>
      </c>
      <c r="B252" t="s">
        <v>494</v>
      </c>
    </row>
    <row r="253" spans="1:2">
      <c r="A253" s="1">
        <v>252</v>
      </c>
      <c r="B253" t="s">
        <v>495</v>
      </c>
    </row>
    <row r="254" spans="1:2">
      <c r="A254" s="1">
        <v>253</v>
      </c>
      <c r="B254" t="s">
        <v>496</v>
      </c>
    </row>
    <row r="255" spans="1:2">
      <c r="A255" s="1">
        <v>254</v>
      </c>
      <c r="B255" t="s">
        <v>497</v>
      </c>
    </row>
    <row r="256" spans="1:2">
      <c r="A256" s="1">
        <v>255</v>
      </c>
      <c r="B256" t="s">
        <v>498</v>
      </c>
    </row>
    <row r="257" spans="1:1">
      <c r="A257" s="1">
        <v>1001</v>
      </c>
    </row>
    <row r="258" spans="1:1">
      <c r="A258" s="1">
        <v>1002</v>
      </c>
    </row>
    <row r="259" spans="1:1">
      <c r="A259" s="1">
        <v>1003</v>
      </c>
    </row>
    <row r="260" spans="1:1">
      <c r="A260" s="1">
        <v>1004</v>
      </c>
    </row>
    <row r="261" spans="1:1">
      <c r="A261" s="1">
        <v>1005</v>
      </c>
    </row>
    <row r="262" spans="1:1">
      <c r="A262" s="1">
        <v>1006</v>
      </c>
    </row>
    <row r="263" spans="1:1">
      <c r="A263" s="1">
        <v>1007</v>
      </c>
    </row>
    <row r="264" spans="1:1">
      <c r="A264" s="1">
        <v>1008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DebrisConfig</vt:lpstr>
      <vt:lpstr>lookup</vt:lpstr>
      <vt:lpstr>编辑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2015-12-18T11:29:00Z</dcterms:created>
  <dcterms:modified xsi:type="dcterms:W3CDTF">2017-06-27T09:34:47Z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