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tests/data/"/>
    </mc:Choice>
  </mc:AlternateContent>
  <xr:revisionPtr revIDLastSave="1149" documentId="8_{B6614B27-CCCD-4664-B90A-0A0B79532061}" xr6:coauthVersionLast="47" xr6:coauthVersionMax="47" xr10:uidLastSave="{5727F844-2BAE-4F83-8F5D-BFFE300F6F0F}"/>
  <bookViews>
    <workbookView xWindow="-98" yWindow="-98" windowWidth="22695" windowHeight="14595" xr2:uid="{9E480665-055A-454E-9006-7310466299F3}"/>
  </bookViews>
  <sheets>
    <sheet name="trajectories" sheetId="1" r:id="rId1"/>
    <sheet name="patient_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J2" i="1"/>
  <c r="B2" i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1" l="1"/>
  <c r="E2" i="1" s="1"/>
  <c r="I2" i="1" s="1"/>
  <c r="A2" i="1"/>
  <c r="F2" i="1" l="1"/>
  <c r="H2" i="1" s="1"/>
  <c r="B3" i="1" s="1"/>
  <c r="C3" i="1" s="1"/>
  <c r="G2" i="1"/>
  <c r="A3" i="1" l="1"/>
  <c r="D3" i="1"/>
  <c r="E3" i="1" s="1"/>
  <c r="K2" i="1"/>
  <c r="I3" i="1" l="1"/>
  <c r="F3" i="1"/>
  <c r="J3" i="1"/>
  <c r="K3" i="1" s="1"/>
  <c r="G3" i="1"/>
  <c r="H3" i="1" l="1"/>
  <c r="B4" i="1" s="1"/>
  <c r="C4" i="1" s="1"/>
  <c r="A4" i="1" l="1"/>
  <c r="D4" i="1"/>
  <c r="E4" i="1" s="1"/>
  <c r="I4" i="1" s="1"/>
  <c r="F4" i="1" l="1"/>
  <c r="J4" i="1"/>
  <c r="G4" i="1"/>
  <c r="H4" i="1" s="1"/>
  <c r="K4" i="1" l="1"/>
  <c r="B5" i="1"/>
  <c r="C5" i="1" s="1"/>
  <c r="A5" i="1" l="1"/>
  <c r="D5" i="1" l="1"/>
  <c r="E5" i="1" l="1"/>
  <c r="I5" i="1" s="1"/>
  <c r="J5" i="1" l="1"/>
  <c r="K5" i="1" s="1"/>
  <c r="G5" i="1"/>
  <c r="F5" i="1"/>
  <c r="H5" i="1" l="1"/>
  <c r="B6" i="1" s="1"/>
  <c r="C6" i="1" l="1"/>
  <c r="D6" i="1" s="1"/>
  <c r="E6" i="1" s="1"/>
  <c r="A6" i="1"/>
  <c r="J6" i="1" l="1"/>
  <c r="F6" i="1"/>
  <c r="H6" i="1" s="1"/>
  <c r="B7" i="1" s="1"/>
  <c r="C7" i="1" s="1"/>
  <c r="I6" i="1"/>
  <c r="K6" i="1" s="1"/>
  <c r="G6" i="1"/>
  <c r="A7" i="1" l="1"/>
  <c r="D7" i="1"/>
  <c r="E7" i="1" l="1"/>
  <c r="I7" i="1" s="1"/>
  <c r="F7" i="1" l="1"/>
  <c r="J7" i="1"/>
  <c r="G7" i="1"/>
  <c r="H7" i="1" s="1"/>
  <c r="B8" i="1" s="1"/>
  <c r="C8" i="1" s="1"/>
  <c r="D8" i="1" l="1"/>
  <c r="A8" i="1"/>
  <c r="K7" i="1"/>
  <c r="E8" i="1" l="1"/>
  <c r="I8" i="1" s="1"/>
  <c r="J8" i="1" l="1"/>
  <c r="K8" i="1" s="1"/>
  <c r="G8" i="1"/>
  <c r="F8" i="1"/>
  <c r="H8" i="1" s="1"/>
  <c r="B9" i="1" s="1"/>
  <c r="A9" i="1" l="1"/>
  <c r="C9" i="1"/>
  <c r="D9" i="1" s="1"/>
  <c r="E9" i="1" s="1"/>
  <c r="G9" i="1" l="1"/>
  <c r="I9" i="1"/>
  <c r="F9" i="1"/>
  <c r="H9" i="1" s="1"/>
  <c r="B10" i="1" s="1"/>
  <c r="C10" i="1" s="1"/>
  <c r="J9" i="1"/>
  <c r="A10" i="1" l="1"/>
  <c r="D10" i="1"/>
  <c r="K9" i="1"/>
  <c r="E10" i="1" l="1"/>
  <c r="I10" i="1" s="1"/>
  <c r="J10" i="1" l="1"/>
  <c r="K10" i="1" s="1"/>
  <c r="G10" i="1"/>
  <c r="F10" i="1"/>
  <c r="H10" i="1" l="1"/>
  <c r="B11" i="1" s="1"/>
  <c r="C11" i="1" s="1"/>
  <c r="A11" i="1" l="1"/>
  <c r="D11" i="1"/>
  <c r="E11" i="1" s="1"/>
  <c r="I11" i="1" s="1"/>
  <c r="F11" i="1" l="1"/>
  <c r="G11" i="1"/>
  <c r="J11" i="1"/>
  <c r="H11" i="1" l="1"/>
  <c r="B12" i="1" s="1"/>
  <c r="C12" i="1" s="1"/>
  <c r="K11" i="1"/>
  <c r="A12" i="1" l="1"/>
  <c r="D12" i="1"/>
  <c r="E12" i="1" s="1"/>
  <c r="J12" i="1" l="1"/>
  <c r="I12" i="1"/>
  <c r="K12" i="1" s="1"/>
  <c r="F12" i="1"/>
  <c r="H12" i="1" s="1"/>
  <c r="B13" i="1" s="1"/>
  <c r="C13" i="1" s="1"/>
  <c r="G12" i="1"/>
  <c r="D13" i="1" l="1"/>
  <c r="E13" i="1" s="1"/>
  <c r="I13" i="1" s="1"/>
  <c r="A13" i="1"/>
  <c r="F13" i="1" l="1"/>
  <c r="G13" i="1"/>
  <c r="J13" i="1"/>
  <c r="K13" i="1" s="1"/>
  <c r="H13" i="1" l="1"/>
  <c r="B14" i="1" s="1"/>
  <c r="C14" i="1" s="1"/>
  <c r="D14" i="1" l="1"/>
  <c r="A14" i="1"/>
  <c r="E14" i="1" l="1"/>
  <c r="I14" i="1" s="1"/>
  <c r="G14" i="1" l="1"/>
  <c r="J14" i="1"/>
  <c r="K14" i="1" s="1"/>
  <c r="F14" i="1"/>
  <c r="H14" i="1" s="1"/>
  <c r="B15" i="1" s="1"/>
  <c r="C15" i="1" s="1"/>
  <c r="A15" i="1" l="1"/>
  <c r="D15" i="1"/>
  <c r="E15" i="1" s="1"/>
  <c r="I15" i="1" s="1"/>
  <c r="F15" i="1" l="1"/>
  <c r="H15" i="1" s="1"/>
  <c r="B16" i="1" s="1"/>
  <c r="G15" i="1"/>
  <c r="J15" i="1"/>
  <c r="K15" i="1" s="1"/>
  <c r="C16" i="1" l="1"/>
  <c r="D16" i="1" s="1"/>
  <c r="E16" i="1" s="1"/>
  <c r="A16" i="1"/>
  <c r="I16" i="1" l="1"/>
  <c r="J16" i="1"/>
  <c r="G16" i="1"/>
  <c r="F16" i="1"/>
  <c r="H16" i="1" s="1"/>
  <c r="B17" i="1" s="1"/>
  <c r="C17" i="1" s="1"/>
  <c r="K16" i="1" l="1"/>
  <c r="D17" i="1"/>
  <c r="E17" i="1" s="1"/>
  <c r="I17" i="1" s="1"/>
  <c r="A17" i="1"/>
  <c r="F17" i="1" l="1"/>
  <c r="H17" i="1" s="1"/>
  <c r="J17" i="1"/>
  <c r="K17" i="1" s="1"/>
  <c r="G17" i="1"/>
  <c r="B18" i="1" l="1"/>
  <c r="C18" i="1" s="1"/>
  <c r="D18" i="1" l="1"/>
  <c r="E18" i="1" s="1"/>
  <c r="I18" i="1" s="1"/>
  <c r="A18" i="1"/>
  <c r="F18" i="1" l="1"/>
  <c r="J18" i="1"/>
  <c r="K18" i="1" s="1"/>
  <c r="G18" i="1"/>
  <c r="H18" i="1" l="1"/>
  <c r="B19" i="1" s="1"/>
  <c r="C19" i="1" s="1"/>
  <c r="A19" i="1" l="1"/>
  <c r="D19" i="1"/>
  <c r="E19" i="1" s="1"/>
  <c r="I19" i="1" s="1"/>
  <c r="J19" i="1" l="1"/>
  <c r="K19" i="1" s="1"/>
  <c r="F19" i="1"/>
  <c r="H19" i="1" s="1"/>
  <c r="B20" i="1" s="1"/>
  <c r="C20" i="1" s="1"/>
  <c r="G19" i="1"/>
  <c r="D20" i="1" l="1"/>
  <c r="E20" i="1" s="1"/>
  <c r="I20" i="1" s="1"/>
  <c r="A20" i="1"/>
  <c r="G20" i="1" l="1"/>
  <c r="J20" i="1"/>
  <c r="K20" i="1" s="1"/>
  <c r="F20" i="1"/>
  <c r="H20" i="1"/>
  <c r="B21" i="1" s="1"/>
  <c r="C21" i="1" s="1"/>
  <c r="A21" i="1" l="1"/>
  <c r="D21" i="1"/>
  <c r="E21" i="1" s="1"/>
  <c r="I21" i="1" s="1"/>
  <c r="F21" i="1"/>
  <c r="H21" i="1" s="1"/>
  <c r="G21" i="1"/>
  <c r="J21" i="1" l="1"/>
  <c r="K21" i="1" s="1"/>
  <c r="B22" i="1"/>
  <c r="C22" i="1" l="1"/>
  <c r="A22" i="1"/>
  <c r="D22" i="1"/>
  <c r="E22" i="1" l="1"/>
  <c r="J22" i="1" s="1"/>
  <c r="I22" i="1" l="1"/>
  <c r="K22" i="1" s="1"/>
  <c r="G22" i="1"/>
  <c r="F22" i="1"/>
  <c r="H22" i="1" s="1"/>
  <c r="B23" i="1" s="1"/>
  <c r="C23" i="1" s="1"/>
  <c r="D23" i="1" l="1"/>
  <c r="E23" i="1" s="1"/>
  <c r="I23" i="1" s="1"/>
  <c r="A23" i="1"/>
  <c r="J23" i="1" l="1"/>
  <c r="F23" i="1"/>
  <c r="K23" i="1" l="1"/>
  <c r="G23" i="1"/>
  <c r="H23" i="1" s="1"/>
  <c r="B24" i="1" l="1"/>
  <c r="C24" i="1" s="1"/>
  <c r="A24" i="1"/>
  <c r="D24" i="1" l="1"/>
  <c r="E24" i="1" s="1"/>
  <c r="I24" i="1" s="1"/>
  <c r="F24" i="1" l="1"/>
  <c r="G24" i="1"/>
  <c r="J24" i="1"/>
  <c r="K24" i="1" s="1"/>
  <c r="H24" i="1"/>
  <c r="B25" i="1" s="1"/>
  <c r="C25" i="1" s="1"/>
  <c r="A25" i="1" l="1"/>
  <c r="D25" i="1"/>
  <c r="E25" i="1" l="1"/>
  <c r="F25" i="1" l="1"/>
  <c r="I25" i="1"/>
  <c r="J25" i="1"/>
  <c r="G25" i="1"/>
  <c r="H25" i="1" s="1"/>
  <c r="B26" i="1" s="1"/>
  <c r="C26" i="1" s="1"/>
  <c r="K25" i="1" l="1"/>
  <c r="D26" i="1"/>
  <c r="A26" i="1"/>
  <c r="E26" i="1" l="1"/>
  <c r="I26" i="1" s="1"/>
  <c r="G26" i="1" l="1"/>
  <c r="J26" i="1"/>
  <c r="K26" i="1" s="1"/>
  <c r="F26" i="1"/>
  <c r="H26" i="1" l="1"/>
  <c r="B27" i="1" s="1"/>
  <c r="C27" i="1" s="1"/>
  <c r="D27" i="1" l="1"/>
  <c r="A27" i="1"/>
  <c r="E27" i="1" l="1"/>
  <c r="I27" i="1" s="1"/>
  <c r="G27" i="1" l="1"/>
  <c r="J27" i="1"/>
  <c r="F27" i="1"/>
  <c r="H27" i="1" s="1"/>
  <c r="B28" i="1" s="1"/>
  <c r="C28" i="1" s="1"/>
  <c r="A28" i="1" l="1"/>
  <c r="D28" i="1"/>
  <c r="K27" i="1"/>
  <c r="E28" i="1" l="1"/>
  <c r="I28" i="1" l="1"/>
  <c r="J28" i="1"/>
  <c r="K28" i="1"/>
  <c r="G28" i="1"/>
  <c r="F28" i="1"/>
  <c r="H28" i="1" l="1"/>
  <c r="B29" i="1" s="1"/>
  <c r="C29" i="1" s="1"/>
  <c r="D29" i="1" l="1"/>
  <c r="A29" i="1"/>
  <c r="E29" i="1"/>
  <c r="I29" i="1" s="1"/>
  <c r="G29" i="1" l="1"/>
  <c r="J29" i="1"/>
  <c r="K29" i="1" s="1"/>
  <c r="F29" i="1"/>
  <c r="H29" i="1" l="1"/>
  <c r="B30" i="1" s="1"/>
  <c r="C30" i="1" s="1"/>
  <c r="A30" i="1" l="1"/>
  <c r="D30" i="1"/>
  <c r="E30" i="1" s="1"/>
  <c r="I30" i="1" s="1"/>
  <c r="F30" i="1" l="1"/>
  <c r="G30" i="1"/>
  <c r="H30" i="1" s="1"/>
  <c r="B31" i="1" s="1"/>
  <c r="C31" i="1" s="1"/>
  <c r="J30" i="1"/>
  <c r="A31" i="1" l="1"/>
  <c r="D31" i="1"/>
  <c r="E31" i="1" s="1"/>
  <c r="J31" i="1" s="1"/>
  <c r="K30" i="1"/>
  <c r="I31" i="1" l="1"/>
  <c r="K31" i="1"/>
  <c r="F31" i="1"/>
  <c r="G31" i="1"/>
  <c r="H31" i="1" l="1"/>
  <c r="B32" i="1" s="1"/>
  <c r="C32" i="1" s="1"/>
  <c r="D32" i="1" l="1"/>
  <c r="E32" i="1" s="1"/>
  <c r="I32" i="1" s="1"/>
  <c r="A32" i="1"/>
  <c r="F32" i="1" l="1"/>
  <c r="G32" i="1"/>
  <c r="H32" i="1" s="1"/>
  <c r="B33" i="1" s="1"/>
  <c r="C33" i="1" s="1"/>
  <c r="J32" i="1"/>
  <c r="A33" i="1" l="1"/>
  <c r="D33" i="1"/>
  <c r="K32" i="1"/>
  <c r="E33" i="1" l="1"/>
  <c r="I33" i="1" s="1"/>
  <c r="G33" i="1" l="1"/>
  <c r="J33" i="1"/>
  <c r="F33" i="1"/>
  <c r="H33" i="1" s="1"/>
  <c r="B34" i="1" s="1"/>
  <c r="C34" i="1" s="1"/>
  <c r="D34" i="1" l="1"/>
  <c r="A34" i="1"/>
  <c r="K33" i="1"/>
  <c r="E34" i="1" l="1"/>
  <c r="I34" i="1" s="1"/>
  <c r="G34" i="1" l="1"/>
  <c r="J34" i="1"/>
  <c r="K34" i="1" s="1"/>
  <c r="F34" i="1"/>
  <c r="H34" i="1" l="1"/>
  <c r="B35" i="1" s="1"/>
  <c r="C35" i="1" s="1"/>
  <c r="D35" i="1" l="1"/>
  <c r="E35" i="1" s="1"/>
  <c r="A35" i="1"/>
  <c r="J35" i="1" l="1"/>
  <c r="I35" i="1"/>
  <c r="K35" i="1" s="1"/>
  <c r="F35" i="1"/>
  <c r="G35" i="1"/>
  <c r="H35" i="1" l="1"/>
  <c r="B36" i="1" s="1"/>
  <c r="A36" i="1" l="1"/>
  <c r="C36" i="1"/>
  <c r="D36" i="1" s="1"/>
  <c r="E36" i="1" s="1"/>
  <c r="I36" i="1" l="1"/>
  <c r="K36" i="1" s="1"/>
  <c r="F36" i="1"/>
  <c r="G36" i="1"/>
  <c r="J36" i="1"/>
  <c r="H36" i="1" l="1"/>
  <c r="B37" i="1" s="1"/>
  <c r="C37" i="1" s="1"/>
  <c r="A37" i="1" l="1"/>
  <c r="D37" i="1"/>
  <c r="E37" i="1" s="1"/>
  <c r="I37" i="1" l="1"/>
  <c r="G37" i="1"/>
  <c r="F37" i="1"/>
  <c r="H37" i="1" s="1"/>
  <c r="B38" i="1" s="1"/>
  <c r="C38" i="1" s="1"/>
  <c r="J37" i="1"/>
  <c r="K37" i="1" s="1"/>
  <c r="A38" i="1" l="1"/>
  <c r="D38" i="1"/>
  <c r="E38" i="1"/>
  <c r="I38" i="1" s="1"/>
  <c r="G38" i="1" l="1"/>
  <c r="J38" i="1"/>
  <c r="K38" i="1" s="1"/>
  <c r="F38" i="1"/>
  <c r="H38" i="1" s="1"/>
  <c r="B39" i="1" s="1"/>
  <c r="C39" i="1" s="1"/>
  <c r="A39" i="1" l="1"/>
  <c r="D39" i="1"/>
  <c r="E39" i="1" s="1"/>
  <c r="I39" i="1" s="1"/>
  <c r="F39" i="1" l="1"/>
  <c r="H39" i="1" s="1"/>
  <c r="B40" i="1" s="1"/>
  <c r="C40" i="1" s="1"/>
  <c r="G39" i="1"/>
  <c r="J39" i="1"/>
  <c r="K39" i="1" s="1"/>
  <c r="D40" i="1" l="1"/>
  <c r="E40" i="1" s="1"/>
  <c r="A40" i="1"/>
  <c r="J40" i="1" l="1"/>
  <c r="I40" i="1"/>
  <c r="F40" i="1"/>
  <c r="G40" i="1"/>
  <c r="H40" i="1" l="1"/>
  <c r="B41" i="1" s="1"/>
  <c r="C41" i="1" s="1"/>
  <c r="D41" i="1" s="1"/>
  <c r="E41" i="1" s="1"/>
  <c r="I41" i="1" s="1"/>
  <c r="K40" i="1"/>
  <c r="A41" i="1" l="1"/>
  <c r="K41" i="1"/>
  <c r="F41" i="1"/>
  <c r="G41" i="1"/>
  <c r="J41" i="1"/>
  <c r="H41" i="1" l="1"/>
  <c r="B42" i="1" s="1"/>
  <c r="C42" i="1" s="1"/>
  <c r="D42" i="1"/>
  <c r="E42" i="1" s="1"/>
  <c r="A42" i="1"/>
  <c r="J42" i="1" l="1"/>
  <c r="I42" i="1"/>
  <c r="K42" i="1" s="1"/>
  <c r="F42" i="1"/>
  <c r="H42" i="1" s="1"/>
  <c r="B43" i="1" s="1"/>
  <c r="C43" i="1" s="1"/>
  <c r="G42" i="1"/>
  <c r="D43" i="1" l="1"/>
  <c r="E43" i="1" s="1"/>
  <c r="A43" i="1"/>
  <c r="J43" i="1" l="1"/>
  <c r="I43" i="1"/>
  <c r="K43" i="1"/>
  <c r="F43" i="1"/>
  <c r="H43" i="1" s="1"/>
  <c r="B44" i="1" s="1"/>
  <c r="C44" i="1" s="1"/>
  <c r="G43" i="1"/>
  <c r="A44" i="1" l="1"/>
  <c r="D44" i="1"/>
  <c r="E44" i="1" s="1"/>
  <c r="J44" i="1" l="1"/>
  <c r="I44" i="1"/>
  <c r="K44" i="1" s="1"/>
  <c r="F44" i="1"/>
  <c r="G44" i="1"/>
  <c r="H44" i="1" l="1"/>
  <c r="B45" i="1" s="1"/>
  <c r="C45" i="1" s="1"/>
  <c r="D45" i="1" l="1"/>
  <c r="E45" i="1" s="1"/>
  <c r="I45" i="1" s="1"/>
  <c r="K45" i="1" s="1"/>
  <c r="A45" i="1"/>
  <c r="G45" i="1"/>
  <c r="F45" i="1" l="1"/>
  <c r="H45" i="1" s="1"/>
  <c r="B46" i="1" s="1"/>
  <c r="C46" i="1" s="1"/>
  <c r="J45" i="1"/>
  <c r="D46" i="1" l="1"/>
  <c r="E46" i="1" s="1"/>
  <c r="I46" i="1" s="1"/>
  <c r="A46" i="1"/>
  <c r="K46" i="1"/>
  <c r="F46" i="1"/>
  <c r="G46" i="1"/>
  <c r="J46" i="1"/>
  <c r="H46" i="1" l="1"/>
  <c r="B47" i="1" s="1"/>
  <c r="C47" i="1" s="1"/>
  <c r="D47" i="1" s="1"/>
  <c r="A47" i="1" l="1"/>
  <c r="E47" i="1"/>
  <c r="I47" i="1" s="1"/>
  <c r="F47" i="1" l="1"/>
  <c r="J47" i="1"/>
  <c r="K47" i="1" s="1"/>
  <c r="G47" i="1"/>
  <c r="H47" i="1" l="1"/>
  <c r="B48" i="1" s="1"/>
  <c r="C48" i="1" s="1"/>
  <c r="A48" i="1" l="1"/>
  <c r="D48" i="1"/>
  <c r="E48" i="1" s="1"/>
  <c r="I48" i="1" s="1"/>
  <c r="F48" i="1" l="1"/>
  <c r="J48" i="1"/>
  <c r="K48" i="1" s="1"/>
  <c r="G48" i="1"/>
  <c r="H48" i="1" l="1"/>
  <c r="B49" i="1" s="1"/>
  <c r="C49" i="1" l="1"/>
  <c r="D49" i="1" s="1"/>
  <c r="E49" i="1" s="1"/>
  <c r="A49" i="1"/>
  <c r="I49" i="1" l="1"/>
  <c r="F49" i="1"/>
  <c r="G49" i="1"/>
  <c r="J49" i="1"/>
  <c r="H49" i="1" l="1"/>
  <c r="B50" i="1" s="1"/>
  <c r="K49" i="1"/>
  <c r="C50" i="1" l="1"/>
  <c r="A50" i="1"/>
  <c r="D50" i="1"/>
  <c r="E50" i="1" s="1"/>
  <c r="J50" i="1" s="1"/>
  <c r="I50" i="1" l="1"/>
  <c r="K50" i="1" s="1"/>
  <c r="F50" i="1"/>
  <c r="H50" i="1" s="1"/>
  <c r="B51" i="1" s="1"/>
  <c r="G50" i="1"/>
  <c r="C51" i="1" l="1"/>
  <c r="A51" i="1"/>
  <c r="D51" i="1"/>
  <c r="E51" i="1" s="1"/>
  <c r="J51" i="1" s="1"/>
  <c r="I51" i="1" l="1"/>
  <c r="K51" i="1" s="1"/>
  <c r="F51" i="1"/>
  <c r="H51" i="1" s="1"/>
  <c r="B52" i="1" s="1"/>
  <c r="G51" i="1"/>
  <c r="C52" i="1" l="1"/>
  <c r="D52" i="1"/>
  <c r="E52" i="1" s="1"/>
  <c r="J52" i="1" s="1"/>
  <c r="A52" i="1"/>
  <c r="I52" i="1" l="1"/>
  <c r="K52" i="1" s="1"/>
  <c r="F52" i="1"/>
  <c r="H52" i="1" s="1"/>
  <c r="B53" i="1" s="1"/>
  <c r="G52" i="1"/>
  <c r="C53" i="1" l="1"/>
  <c r="A53" i="1"/>
  <c r="D53" i="1"/>
  <c r="E53" i="1" s="1"/>
  <c r="I53" i="1" s="1"/>
  <c r="F53" i="1" l="1"/>
  <c r="H53" i="1" s="1"/>
  <c r="B54" i="1" s="1"/>
  <c r="C54" i="1" s="1"/>
  <c r="J53" i="1"/>
  <c r="K53" i="1" s="1"/>
  <c r="G53" i="1"/>
  <c r="A54" i="1" l="1"/>
  <c r="D54" i="1"/>
  <c r="E54" i="1" s="1"/>
  <c r="I54" i="1" s="1"/>
  <c r="J54" i="1" l="1"/>
  <c r="K54" i="1" s="1"/>
  <c r="F54" i="1"/>
  <c r="G54" i="1"/>
  <c r="H54" i="1" l="1"/>
  <c r="B55" i="1" s="1"/>
  <c r="C55" i="1" s="1"/>
  <c r="A55" i="1" l="1"/>
  <c r="D55" i="1"/>
  <c r="E55" i="1" s="1"/>
  <c r="I55" i="1" s="1"/>
  <c r="F55" i="1" l="1"/>
  <c r="J55" i="1"/>
  <c r="K55" i="1" s="1"/>
  <c r="G55" i="1"/>
  <c r="H55" i="1" l="1"/>
  <c r="B56" i="1" s="1"/>
  <c r="C56" i="1" l="1"/>
  <c r="D56" i="1" s="1"/>
  <c r="E56" i="1" s="1"/>
  <c r="A56" i="1"/>
  <c r="I56" i="1" l="1"/>
  <c r="J56" i="1"/>
  <c r="K56" i="1" s="1"/>
  <c r="G56" i="1"/>
  <c r="F56" i="1"/>
  <c r="H56" i="1" l="1"/>
  <c r="B57" i="1" s="1"/>
  <c r="C57" i="1" l="1"/>
  <c r="D57" i="1"/>
  <c r="E57" i="1" s="1"/>
  <c r="A57" i="1"/>
  <c r="J57" i="1" l="1"/>
  <c r="I57" i="1"/>
  <c r="K57" i="1" s="1"/>
  <c r="F57" i="1"/>
  <c r="G57" i="1"/>
  <c r="H57" i="1" l="1"/>
  <c r="B58" i="1" s="1"/>
  <c r="C58" i="1" s="1"/>
  <c r="A58" i="1" l="1"/>
  <c r="D58" i="1"/>
  <c r="E58" i="1" s="1"/>
  <c r="J58" i="1" s="1"/>
  <c r="G58" i="1" l="1"/>
  <c r="I58" i="1"/>
  <c r="K58" i="1" s="1"/>
  <c r="F58" i="1"/>
  <c r="H58" i="1" s="1"/>
  <c r="B59" i="1" s="1"/>
  <c r="C59" i="1" s="1"/>
  <c r="D59" i="1" s="1"/>
  <c r="E59" i="1" s="1"/>
  <c r="A59" i="1" l="1"/>
  <c r="I59" i="1"/>
  <c r="F59" i="1"/>
  <c r="H59" i="1" s="1"/>
  <c r="B60" i="1" s="1"/>
  <c r="C60" i="1" s="1"/>
  <c r="G59" i="1"/>
  <c r="J59" i="1"/>
  <c r="A60" i="1" l="1"/>
  <c r="D60" i="1"/>
  <c r="K59" i="1"/>
  <c r="E60" i="1"/>
  <c r="I60" i="1" s="1"/>
  <c r="F60" i="1" l="1"/>
  <c r="J60" i="1"/>
  <c r="G60" i="1"/>
  <c r="H60" i="1" s="1"/>
  <c r="B61" i="1" s="1"/>
  <c r="C61" i="1" s="1"/>
  <c r="D61" i="1" l="1"/>
  <c r="E61" i="1" s="1"/>
  <c r="A61" i="1"/>
  <c r="K60" i="1"/>
  <c r="I61" i="1" l="1"/>
  <c r="G61" i="1"/>
  <c r="F61" i="1"/>
  <c r="H61" i="1" s="1"/>
  <c r="B62" i="1" s="1"/>
  <c r="C62" i="1" s="1"/>
  <c r="J61" i="1"/>
  <c r="K61" i="1" l="1"/>
  <c r="D62" i="1"/>
  <c r="E62" i="1" s="1"/>
  <c r="I62" i="1" s="1"/>
  <c r="A62" i="1"/>
  <c r="J62" i="1" l="1"/>
  <c r="K62" i="1" s="1"/>
  <c r="F62" i="1"/>
  <c r="G62" i="1"/>
  <c r="H62" i="1" l="1"/>
  <c r="B63" i="1" s="1"/>
  <c r="A63" i="1" l="1"/>
  <c r="C63" i="1"/>
  <c r="D63" i="1"/>
  <c r="E63" i="1" s="1"/>
  <c r="I63" i="1" s="1"/>
  <c r="G63" i="1" l="1"/>
  <c r="J63" i="1"/>
  <c r="K63" i="1" s="1"/>
  <c r="F63" i="1"/>
  <c r="H63" i="1" l="1"/>
  <c r="B64" i="1" s="1"/>
  <c r="C64" i="1" s="1"/>
  <c r="A64" i="1" l="1"/>
  <c r="D64" i="1"/>
  <c r="E64" i="1" s="1"/>
  <c r="I64" i="1" s="1"/>
  <c r="F64" i="1" l="1"/>
  <c r="G64" i="1"/>
  <c r="J64" i="1"/>
  <c r="H64" i="1" l="1"/>
  <c r="B65" i="1" s="1"/>
  <c r="K64" i="1"/>
  <c r="A65" i="1" l="1"/>
  <c r="C65" i="1"/>
  <c r="D65" i="1"/>
  <c r="E65" i="1" s="1"/>
  <c r="I65" i="1" s="1"/>
  <c r="G65" i="1" l="1"/>
  <c r="J65" i="1"/>
  <c r="F65" i="1"/>
  <c r="H65" i="1" s="1"/>
  <c r="B66" i="1" s="1"/>
  <c r="C66" i="1" s="1"/>
  <c r="A66" i="1" l="1"/>
  <c r="D66" i="1"/>
  <c r="K65" i="1"/>
  <c r="E66" i="1" l="1"/>
  <c r="I66" i="1" s="1"/>
  <c r="G66" i="1" l="1"/>
  <c r="J66" i="1"/>
  <c r="F66" i="1"/>
  <c r="H66" i="1" l="1"/>
  <c r="B67" i="1" s="1"/>
  <c r="C67" i="1" s="1"/>
  <c r="K66" i="1"/>
  <c r="D67" i="1" l="1"/>
  <c r="E67" i="1" s="1"/>
  <c r="I67" i="1" s="1"/>
  <c r="A67" i="1"/>
  <c r="J67" i="1" l="1"/>
  <c r="K67" i="1" s="1"/>
  <c r="G67" i="1"/>
  <c r="F67" i="1"/>
  <c r="H67" i="1" s="1"/>
  <c r="B68" i="1" s="1"/>
  <c r="C68" i="1" s="1"/>
  <c r="A68" i="1" l="1"/>
  <c r="D68" i="1"/>
  <c r="E68" i="1" l="1"/>
  <c r="I68" i="1" s="1"/>
  <c r="G68" i="1" l="1"/>
  <c r="J68" i="1"/>
  <c r="K68" i="1" s="1"/>
  <c r="F68" i="1"/>
  <c r="H68" i="1" s="1"/>
  <c r="B69" i="1" s="1"/>
  <c r="C69" i="1" s="1"/>
  <c r="A69" i="1" l="1"/>
  <c r="D69" i="1"/>
  <c r="E69" i="1" s="1"/>
  <c r="I69" i="1" s="1"/>
  <c r="F69" i="1" l="1"/>
  <c r="G69" i="1"/>
  <c r="J69" i="1"/>
  <c r="H69" i="1" l="1"/>
  <c r="B70" i="1" s="1"/>
  <c r="C70" i="1" s="1"/>
  <c r="A70" i="1"/>
  <c r="D70" i="1"/>
  <c r="K69" i="1"/>
  <c r="E70" i="1" l="1"/>
  <c r="I70" i="1" s="1"/>
  <c r="G70" i="1" l="1"/>
  <c r="J70" i="1"/>
  <c r="K70" i="1" s="1"/>
  <c r="F70" i="1"/>
  <c r="H70" i="1" l="1"/>
  <c r="B71" i="1" s="1"/>
  <c r="C71" i="1" s="1"/>
  <c r="A71" i="1" l="1"/>
  <c r="D71" i="1"/>
  <c r="E71" i="1" s="1"/>
  <c r="I71" i="1" s="1"/>
  <c r="F71" i="1" l="1"/>
  <c r="G71" i="1"/>
  <c r="J71" i="1"/>
  <c r="H71" i="1" l="1"/>
  <c r="B72" i="1" s="1"/>
  <c r="K71" i="1"/>
  <c r="A72" i="1" l="1"/>
  <c r="C72" i="1"/>
  <c r="D72" i="1"/>
  <c r="E72" i="1" s="1"/>
  <c r="I72" i="1" s="1"/>
  <c r="G72" i="1" l="1"/>
  <c r="J72" i="1"/>
  <c r="F72" i="1"/>
  <c r="H72" i="1" s="1"/>
  <c r="B73" i="1" s="1"/>
  <c r="C73" i="1" s="1"/>
  <c r="A73" i="1" l="1"/>
  <c r="D73" i="1"/>
  <c r="E73" i="1" s="1"/>
  <c r="K72" i="1"/>
  <c r="I73" i="1" l="1"/>
  <c r="F73" i="1"/>
  <c r="G73" i="1"/>
  <c r="J73" i="1"/>
  <c r="H73" i="1" l="1"/>
  <c r="B74" i="1" s="1"/>
  <c r="C74" i="1" s="1"/>
  <c r="D74" i="1" s="1"/>
  <c r="E74" i="1" s="1"/>
  <c r="I74" i="1" s="1"/>
  <c r="K73" i="1"/>
  <c r="A74" i="1" l="1"/>
  <c r="F74" i="1"/>
  <c r="G74" i="1"/>
  <c r="J74" i="1"/>
  <c r="H74" i="1" l="1"/>
  <c r="B75" i="1" s="1"/>
  <c r="K74" i="1"/>
  <c r="C75" i="1" l="1"/>
  <c r="D75" i="1" s="1"/>
  <c r="E75" i="1" s="1"/>
  <c r="A75" i="1"/>
  <c r="J75" i="1" l="1"/>
  <c r="F75" i="1"/>
  <c r="I75" i="1"/>
  <c r="K75" i="1" s="1"/>
  <c r="G75" i="1"/>
  <c r="H75" i="1" l="1"/>
  <c r="B76" i="1" s="1"/>
  <c r="C76" i="1" l="1"/>
  <c r="D76" i="1"/>
  <c r="E76" i="1" s="1"/>
  <c r="A76" i="1"/>
  <c r="I76" i="1" l="1"/>
  <c r="F76" i="1"/>
  <c r="G76" i="1"/>
  <c r="H76" i="1" s="1"/>
  <c r="B77" i="1" s="1"/>
  <c r="J76" i="1"/>
  <c r="C77" i="1" l="1"/>
  <c r="A77" i="1"/>
  <c r="D77" i="1"/>
  <c r="E77" i="1" s="1"/>
  <c r="I77" i="1" s="1"/>
  <c r="K76" i="1"/>
  <c r="F77" i="1" l="1"/>
  <c r="J77" i="1"/>
  <c r="K77" i="1" s="1"/>
  <c r="G77" i="1"/>
  <c r="H77" i="1" l="1"/>
  <c r="B78" i="1" s="1"/>
  <c r="C78" i="1" l="1"/>
  <c r="A78" i="1"/>
  <c r="D78" i="1"/>
  <c r="E78" i="1" s="1"/>
  <c r="J78" i="1" l="1"/>
  <c r="I78" i="1"/>
  <c r="K78" i="1" s="1"/>
  <c r="F78" i="1"/>
  <c r="G78" i="1"/>
  <c r="H78" i="1" l="1"/>
  <c r="B79" i="1" s="1"/>
  <c r="C79" i="1" l="1"/>
  <c r="D79" i="1"/>
  <c r="E79" i="1" s="1"/>
  <c r="A79" i="1"/>
  <c r="I79" i="1" l="1"/>
  <c r="K79" i="1" s="1"/>
  <c r="F79" i="1"/>
  <c r="G79" i="1"/>
  <c r="J79" i="1"/>
  <c r="H79" i="1" l="1"/>
  <c r="B80" i="1" s="1"/>
  <c r="A80" i="1" l="1"/>
  <c r="C80" i="1"/>
  <c r="D80" i="1" s="1"/>
  <c r="E80" i="1" s="1"/>
  <c r="I80" i="1" l="1"/>
  <c r="G80" i="1"/>
  <c r="F80" i="1"/>
  <c r="H80" i="1" s="1"/>
  <c r="B81" i="1" s="1"/>
  <c r="J80" i="1"/>
  <c r="C81" i="1" l="1"/>
  <c r="D81" i="1" s="1"/>
  <c r="E81" i="1" s="1"/>
  <c r="A81" i="1"/>
  <c r="K80" i="1"/>
  <c r="I81" i="1" l="1"/>
  <c r="K81" i="1" s="1"/>
  <c r="F81" i="1"/>
  <c r="H81" i="1" s="1"/>
  <c r="B82" i="1" s="1"/>
  <c r="C82" i="1" s="1"/>
  <c r="G81" i="1"/>
  <c r="J81" i="1"/>
  <c r="A82" i="1" l="1"/>
  <c r="D82" i="1"/>
  <c r="E82" i="1" s="1"/>
  <c r="I82" i="1" s="1"/>
  <c r="J82" i="1" l="1"/>
  <c r="K82" i="1" s="1"/>
  <c r="F82" i="1"/>
  <c r="G82" i="1"/>
  <c r="H82" i="1" l="1"/>
  <c r="B83" i="1" s="1"/>
  <c r="C83" i="1" l="1"/>
  <c r="D83" i="1" s="1"/>
  <c r="E83" i="1" s="1"/>
  <c r="A83" i="1"/>
  <c r="I83" i="1" l="1"/>
  <c r="G83" i="1"/>
  <c r="F83" i="1"/>
  <c r="H83" i="1" s="1"/>
  <c r="B84" i="1" s="1"/>
  <c r="J83" i="1"/>
  <c r="K83" i="1" s="1"/>
  <c r="C84" i="1" l="1"/>
  <c r="D84" i="1"/>
  <c r="E84" i="1" s="1"/>
  <c r="A84" i="1"/>
  <c r="J84" i="1"/>
  <c r="I84" i="1" l="1"/>
  <c r="K84" i="1" s="1"/>
  <c r="F84" i="1"/>
  <c r="G84" i="1"/>
  <c r="H84" i="1" l="1"/>
  <c r="B85" i="1" s="1"/>
  <c r="C85" i="1" l="1"/>
  <c r="A85" i="1"/>
  <c r="J85" i="1"/>
  <c r="D85" i="1"/>
  <c r="E85" i="1" s="1"/>
  <c r="I85" i="1" l="1"/>
  <c r="K85" i="1" s="1"/>
  <c r="G85" i="1"/>
  <c r="F85" i="1"/>
  <c r="H85" i="1" s="1"/>
  <c r="B86" i="1" s="1"/>
  <c r="C86" i="1" l="1"/>
  <c r="D86" i="1" s="1"/>
  <c r="E86" i="1" s="1"/>
  <c r="J86" i="1" s="1"/>
  <c r="A86" i="1"/>
  <c r="I86" i="1" l="1"/>
  <c r="K86" i="1" s="1"/>
  <c r="F86" i="1"/>
  <c r="H86" i="1" s="1"/>
  <c r="B87" i="1" s="1"/>
  <c r="G86" i="1"/>
  <c r="C87" i="1" l="1"/>
  <c r="D87" i="1"/>
  <c r="E87" i="1" s="1"/>
  <c r="I87" i="1" s="1"/>
  <c r="A87" i="1"/>
  <c r="G87" i="1" l="1"/>
  <c r="F87" i="1"/>
  <c r="J87" i="1"/>
  <c r="K87" i="1" s="1"/>
  <c r="H87" i="1"/>
  <c r="B88" i="1" s="1"/>
  <c r="C88" i="1" s="1"/>
  <c r="A88" i="1" l="1"/>
  <c r="D88" i="1"/>
  <c r="E88" i="1" l="1"/>
  <c r="I88" i="1" s="1"/>
  <c r="G88" i="1" l="1"/>
  <c r="J88" i="1"/>
  <c r="K88" i="1" s="1"/>
  <c r="F88" i="1"/>
  <c r="H88" i="1" l="1"/>
  <c r="B89" i="1" s="1"/>
  <c r="C89" i="1" s="1"/>
  <c r="A89" i="1" l="1"/>
  <c r="D89" i="1"/>
  <c r="E89" i="1" l="1"/>
  <c r="I89" i="1" s="1"/>
  <c r="G89" i="1" l="1"/>
  <c r="J89" i="1"/>
  <c r="F89" i="1"/>
  <c r="H89" i="1" l="1"/>
  <c r="B90" i="1" s="1"/>
  <c r="C90" i="1" s="1"/>
  <c r="K89" i="1"/>
  <c r="D90" i="1" l="1"/>
  <c r="E90" i="1" s="1"/>
  <c r="I90" i="1" s="1"/>
  <c r="A90" i="1"/>
  <c r="J90" i="1" l="1"/>
  <c r="K90" i="1"/>
  <c r="F90" i="1"/>
  <c r="H90" i="1" s="1"/>
  <c r="B91" i="1" s="1"/>
  <c r="C91" i="1" s="1"/>
  <c r="G90" i="1"/>
  <c r="A91" i="1" l="1"/>
  <c r="D91" i="1"/>
  <c r="E91" i="1" s="1"/>
  <c r="I91" i="1" s="1"/>
  <c r="F91" i="1" l="1"/>
  <c r="G91" i="1"/>
  <c r="J91" i="1"/>
  <c r="K91" i="1" s="1"/>
  <c r="H91" i="1" l="1"/>
  <c r="B92" i="1" s="1"/>
  <c r="A92" i="1" l="1"/>
  <c r="C92" i="1"/>
  <c r="D92" i="1" s="1"/>
  <c r="E92" i="1" s="1"/>
  <c r="I92" i="1" l="1"/>
  <c r="G92" i="1"/>
  <c r="J92" i="1"/>
  <c r="K92" i="1" s="1"/>
  <c r="F92" i="1"/>
  <c r="H92" i="1" s="1"/>
  <c r="B93" i="1" s="1"/>
  <c r="C93" i="1" s="1"/>
  <c r="A93" i="1" l="1"/>
  <c r="D93" i="1"/>
  <c r="E93" i="1" s="1"/>
  <c r="I93" i="1" s="1"/>
  <c r="F93" i="1" l="1"/>
  <c r="G93" i="1"/>
  <c r="J93" i="1"/>
  <c r="K93" i="1" s="1"/>
  <c r="H93" i="1" l="1"/>
  <c r="B94" i="1" s="1"/>
  <c r="C94" i="1" l="1"/>
  <c r="D94" i="1" s="1"/>
  <c r="E94" i="1" s="1"/>
  <c r="A94" i="1"/>
  <c r="J94" i="1" l="1"/>
  <c r="F94" i="1"/>
  <c r="I94" i="1"/>
  <c r="K94" i="1" s="1"/>
  <c r="G94" i="1"/>
  <c r="H94" i="1" s="1"/>
  <c r="B95" i="1" s="1"/>
  <c r="C95" i="1" s="1"/>
  <c r="A95" i="1" l="1"/>
  <c r="D95" i="1"/>
  <c r="E95" i="1" s="1"/>
  <c r="I95" i="1" s="1"/>
  <c r="K95" i="1" l="1"/>
  <c r="G95" i="1"/>
  <c r="J95" i="1"/>
  <c r="F95" i="1"/>
  <c r="H95" i="1" l="1"/>
  <c r="B96" i="1" s="1"/>
  <c r="C96" i="1" s="1"/>
  <c r="D96" i="1" l="1"/>
  <c r="E96" i="1" s="1"/>
  <c r="I96" i="1" s="1"/>
  <c r="A96" i="1"/>
  <c r="J96" i="1" l="1"/>
  <c r="K96" i="1" s="1"/>
  <c r="F96" i="1"/>
  <c r="H96" i="1" s="1"/>
  <c r="B97" i="1" s="1"/>
  <c r="C97" i="1" s="1"/>
  <c r="G96" i="1"/>
  <c r="A97" i="1" l="1"/>
  <c r="D97" i="1"/>
  <c r="E97" i="1" s="1"/>
  <c r="J97" i="1" l="1"/>
  <c r="I97" i="1"/>
  <c r="K97" i="1" s="1"/>
  <c r="F97" i="1"/>
  <c r="G97" i="1"/>
  <c r="H97" i="1" l="1"/>
  <c r="B98" i="1" s="1"/>
  <c r="C98" i="1" s="1"/>
  <c r="D98" i="1" l="1"/>
  <c r="E98" i="1" s="1"/>
  <c r="A98" i="1"/>
  <c r="J98" i="1" l="1"/>
  <c r="I98" i="1"/>
  <c r="K98" i="1" s="1"/>
  <c r="G98" i="1"/>
  <c r="F98" i="1"/>
  <c r="H98" i="1" s="1"/>
  <c r="B99" i="1" s="1"/>
  <c r="C99" i="1" s="1"/>
  <c r="D99" i="1" l="1"/>
  <c r="E99" i="1" s="1"/>
  <c r="A99" i="1"/>
  <c r="J99" i="1" l="1"/>
  <c r="I99" i="1"/>
  <c r="K99" i="1" s="1"/>
  <c r="F99" i="1"/>
  <c r="G99" i="1"/>
  <c r="H99" i="1" s="1"/>
  <c r="B100" i="1" s="1"/>
  <c r="C100" i="1" s="1"/>
  <c r="A100" i="1" l="1"/>
  <c r="D100" i="1"/>
  <c r="E100" i="1" l="1"/>
  <c r="I100" i="1" s="1"/>
  <c r="G100" i="1" l="1"/>
  <c r="J100" i="1"/>
  <c r="K100" i="1" s="1"/>
  <c r="F100" i="1"/>
  <c r="H100" i="1" s="1"/>
  <c r="B101" i="1" s="1"/>
  <c r="C101" i="1" s="1"/>
  <c r="A101" i="1" l="1"/>
  <c r="D101" i="1"/>
  <c r="E101" i="1" s="1"/>
  <c r="I101" i="1" s="1"/>
  <c r="K101" i="1" l="1"/>
  <c r="F101" i="1"/>
  <c r="H101" i="1" s="1"/>
  <c r="B102" i="1" s="1"/>
  <c r="C102" i="1" s="1"/>
  <c r="G101" i="1"/>
  <c r="J101" i="1"/>
  <c r="A102" i="1" l="1"/>
  <c r="D102" i="1"/>
  <c r="E102" i="1" s="1"/>
  <c r="J102" i="1" l="1"/>
  <c r="I102" i="1"/>
  <c r="K102" i="1"/>
  <c r="F102" i="1"/>
  <c r="H102" i="1" s="1"/>
  <c r="B103" i="1" s="1"/>
  <c r="C103" i="1" s="1"/>
  <c r="G102" i="1"/>
  <c r="A103" i="1" l="1"/>
  <c r="D103" i="1"/>
  <c r="E103" i="1" s="1"/>
  <c r="J103" i="1" l="1"/>
  <c r="I103" i="1"/>
  <c r="K103" i="1" s="1"/>
  <c r="F103" i="1"/>
  <c r="G103" i="1"/>
  <c r="H103" i="1" l="1"/>
  <c r="B104" i="1" s="1"/>
  <c r="C104" i="1" s="1"/>
  <c r="A104" i="1" l="1"/>
  <c r="D104" i="1"/>
  <c r="E104" i="1" s="1"/>
  <c r="F104" i="1" s="1"/>
  <c r="I104" i="1" l="1"/>
  <c r="J104" i="1"/>
  <c r="K104" i="1" s="1"/>
  <c r="G104" i="1"/>
  <c r="H104" i="1"/>
  <c r="B105" i="1" s="1"/>
  <c r="C105" i="1" s="1"/>
  <c r="A105" i="1" l="1"/>
  <c r="D105" i="1"/>
  <c r="E105" i="1" s="1"/>
  <c r="J105" i="1" s="1"/>
  <c r="I105" i="1" l="1"/>
  <c r="K105" i="1" s="1"/>
  <c r="F105" i="1"/>
  <c r="H105" i="1" s="1"/>
  <c r="B106" i="1" s="1"/>
  <c r="G105" i="1"/>
  <c r="C106" i="1" l="1"/>
  <c r="D106" i="1"/>
  <c r="E106" i="1" s="1"/>
  <c r="I106" i="1" s="1"/>
  <c r="A106" i="1"/>
  <c r="F106" i="1" l="1"/>
  <c r="J106" i="1"/>
  <c r="K106" i="1" s="1"/>
  <c r="G106" i="1"/>
  <c r="H106" i="1" l="1"/>
  <c r="B107" i="1" s="1"/>
  <c r="C107" i="1" l="1"/>
  <c r="A107" i="1"/>
  <c r="D107" i="1"/>
  <c r="E107" i="1" s="1"/>
  <c r="I107" i="1" l="1"/>
  <c r="K107" i="1" s="1"/>
  <c r="F107" i="1"/>
  <c r="H107" i="1" s="1"/>
  <c r="B108" i="1" s="1"/>
  <c r="G107" i="1"/>
  <c r="J107" i="1"/>
  <c r="C108" i="1" l="1"/>
  <c r="A108" i="1"/>
  <c r="D108" i="1"/>
  <c r="E108" i="1" s="1"/>
  <c r="J108" i="1" s="1"/>
  <c r="I108" i="1" l="1"/>
  <c r="K108" i="1" s="1"/>
  <c r="F108" i="1"/>
  <c r="H108" i="1" s="1"/>
  <c r="B109" i="1" s="1"/>
  <c r="G108" i="1"/>
  <c r="C109" i="1" l="1"/>
  <c r="A109" i="1"/>
  <c r="D109" i="1"/>
  <c r="E109" i="1" s="1"/>
  <c r="J109" i="1" s="1"/>
  <c r="I109" i="1" l="1"/>
  <c r="K109" i="1" s="1"/>
  <c r="F109" i="1"/>
  <c r="H109" i="1" s="1"/>
  <c r="B110" i="1" s="1"/>
  <c r="C110" i="1" s="1"/>
  <c r="G109" i="1"/>
  <c r="A110" i="1" l="1"/>
  <c r="D110" i="1"/>
  <c r="E110" i="1" s="1"/>
  <c r="F110" i="1" s="1"/>
  <c r="I110" i="1" l="1"/>
  <c r="K110" i="1" s="1"/>
  <c r="J110" i="1"/>
  <c r="G110" i="1"/>
  <c r="H110" i="1" s="1"/>
  <c r="B111" i="1" s="1"/>
  <c r="C111" i="1" l="1"/>
  <c r="A111" i="1"/>
  <c r="D111" i="1"/>
  <c r="E111" i="1" s="1"/>
  <c r="I111" i="1" s="1"/>
  <c r="J111" i="1" l="1"/>
  <c r="K111" i="1" s="1"/>
  <c r="G111" i="1"/>
  <c r="F111" i="1"/>
  <c r="H111" i="1" s="1"/>
  <c r="B112" i="1" s="1"/>
  <c r="C112" i="1" s="1"/>
  <c r="A112" i="1" l="1"/>
  <c r="D112" i="1"/>
  <c r="E112" i="1" s="1"/>
  <c r="I112" i="1" s="1"/>
  <c r="F112" i="1" l="1"/>
  <c r="G112" i="1"/>
  <c r="J112" i="1"/>
  <c r="K112" i="1" s="1"/>
  <c r="H112" i="1" l="1"/>
  <c r="B113" i="1" s="1"/>
  <c r="C113" i="1" s="1"/>
  <c r="A113" i="1"/>
  <c r="D113" i="1"/>
  <c r="E113" i="1" s="1"/>
  <c r="I113" i="1" s="1"/>
  <c r="F113" i="1" l="1"/>
  <c r="H113" i="1" s="1"/>
  <c r="B114" i="1" s="1"/>
  <c r="C114" i="1" s="1"/>
  <c r="G113" i="1"/>
  <c r="J113" i="1"/>
  <c r="K113" i="1" s="1"/>
  <c r="D114" i="1" l="1"/>
  <c r="E114" i="1" s="1"/>
  <c r="A114" i="1"/>
  <c r="J114" i="1" l="1"/>
  <c r="I114" i="1"/>
  <c r="K114" i="1" s="1"/>
  <c r="F114" i="1"/>
  <c r="H114" i="1" s="1"/>
  <c r="B115" i="1" s="1"/>
  <c r="C115" i="1" s="1"/>
  <c r="G114" i="1"/>
  <c r="D115" i="1" l="1"/>
  <c r="A115" i="1"/>
  <c r="E115" i="1" l="1"/>
  <c r="I115" i="1" l="1"/>
  <c r="J115" i="1"/>
  <c r="K115" i="1" s="1"/>
  <c r="G115" i="1"/>
  <c r="F115" i="1"/>
  <c r="H115" i="1" l="1"/>
  <c r="B116" i="1" s="1"/>
  <c r="C116" i="1" s="1"/>
  <c r="D116" i="1" l="1"/>
  <c r="E116" i="1" s="1"/>
  <c r="I116" i="1" s="1"/>
  <c r="K116" i="1" s="1"/>
  <c r="A116" i="1"/>
  <c r="G116" i="1" l="1"/>
  <c r="F116" i="1"/>
  <c r="H116" i="1" s="1"/>
  <c r="B117" i="1" s="1"/>
  <c r="C117" i="1" s="1"/>
  <c r="J116" i="1"/>
  <c r="D117" i="1" l="1"/>
  <c r="E117" i="1" s="1"/>
  <c r="I117" i="1" s="1"/>
  <c r="A117" i="1"/>
  <c r="J117" i="1"/>
  <c r="K117" i="1" s="1"/>
  <c r="F117" i="1"/>
  <c r="G117" i="1"/>
  <c r="H117" i="1" l="1"/>
  <c r="B118" i="1" s="1"/>
  <c r="C118" i="1" s="1"/>
  <c r="A118" i="1"/>
  <c r="D118" i="1"/>
  <c r="E118" i="1" s="1"/>
  <c r="I118" i="1" s="1"/>
  <c r="F118" i="1" l="1"/>
  <c r="G118" i="1"/>
  <c r="J118" i="1"/>
  <c r="H118" i="1" l="1"/>
  <c r="B119" i="1" s="1"/>
  <c r="C119" i="1" s="1"/>
  <c r="A119" i="1"/>
  <c r="K118" i="1"/>
  <c r="D119" i="1" l="1"/>
  <c r="E119" i="1" s="1"/>
  <c r="I119" i="1" s="1"/>
  <c r="G119" i="1" l="1"/>
  <c r="F119" i="1"/>
  <c r="H119" i="1" s="1"/>
  <c r="B120" i="1" s="1"/>
  <c r="J119" i="1"/>
  <c r="K119" i="1" s="1"/>
  <c r="C120" i="1" l="1"/>
  <c r="D120" i="1" s="1"/>
  <c r="E120" i="1" s="1"/>
  <c r="A120" i="1"/>
  <c r="I120" i="1" l="1"/>
  <c r="J120" i="1"/>
  <c r="K120" i="1" s="1"/>
  <c r="F120" i="1"/>
  <c r="G120" i="1"/>
  <c r="H120" i="1" s="1"/>
  <c r="B121" i="1" s="1"/>
  <c r="C121" i="1" s="1"/>
  <c r="D121" i="1" l="1"/>
  <c r="E121" i="1" s="1"/>
  <c r="J121" i="1" s="1"/>
  <c r="A121" i="1"/>
  <c r="F121" i="1"/>
  <c r="H121" i="1" s="1"/>
  <c r="B122" i="1" s="1"/>
  <c r="C122" i="1" s="1"/>
  <c r="G121" i="1"/>
  <c r="I121" i="1" l="1"/>
  <c r="K121" i="1" s="1"/>
  <c r="A122" i="1"/>
  <c r="D122" i="1"/>
  <c r="E122" i="1" s="1"/>
  <c r="I122" i="1" s="1"/>
  <c r="F122" i="1" l="1"/>
  <c r="G122" i="1"/>
  <c r="J122" i="1"/>
  <c r="H122" i="1" l="1"/>
  <c r="B123" i="1" s="1"/>
  <c r="K122" i="1"/>
  <c r="A123" i="1" l="1"/>
  <c r="C123" i="1"/>
  <c r="D123" i="1"/>
  <c r="E123" i="1" s="1"/>
  <c r="J123" i="1" s="1"/>
  <c r="F123" i="1" l="1"/>
  <c r="H123" i="1" s="1"/>
  <c r="B124" i="1" s="1"/>
  <c r="C124" i="1" s="1"/>
  <c r="G123" i="1"/>
  <c r="I123" i="1"/>
  <c r="K123" i="1" s="1"/>
  <c r="A124" i="1" l="1"/>
  <c r="D124" i="1"/>
  <c r="E124" i="1" s="1"/>
  <c r="I124" i="1" s="1"/>
  <c r="G124" i="1" l="1"/>
  <c r="F124" i="1"/>
  <c r="H124" i="1" s="1"/>
  <c r="B125" i="1" s="1"/>
  <c r="C125" i="1" s="1"/>
  <c r="J124" i="1"/>
  <c r="K124" i="1" s="1"/>
  <c r="D125" i="1" l="1"/>
  <c r="E125" i="1" s="1"/>
  <c r="J125" i="1" s="1"/>
  <c r="A125" i="1"/>
  <c r="I125" i="1" l="1"/>
  <c r="K125" i="1" s="1"/>
  <c r="F125" i="1"/>
  <c r="H125" i="1" s="1"/>
  <c r="B126" i="1" s="1"/>
  <c r="C126" i="1" s="1"/>
  <c r="G125" i="1"/>
  <c r="D126" i="1" l="1"/>
  <c r="E126" i="1" s="1"/>
  <c r="A126" i="1"/>
  <c r="J126" i="1" l="1"/>
  <c r="I126" i="1"/>
  <c r="K126" i="1" s="1"/>
  <c r="F126" i="1"/>
  <c r="G126" i="1"/>
  <c r="H126" i="1" l="1"/>
  <c r="B127" i="1" s="1"/>
  <c r="C127" i="1" s="1"/>
  <c r="D127" i="1"/>
  <c r="E127" i="1" s="1"/>
  <c r="A127" i="1"/>
  <c r="J127" i="1" l="1"/>
  <c r="I127" i="1"/>
  <c r="K127" i="1" s="1"/>
  <c r="F127" i="1"/>
  <c r="G127" i="1"/>
  <c r="H127" i="1" l="1"/>
  <c r="B128" i="1" s="1"/>
  <c r="C128" i="1" s="1"/>
  <c r="A128" i="1"/>
  <c r="D128" i="1"/>
  <c r="E128" i="1" l="1"/>
  <c r="I128" i="1" s="1"/>
  <c r="G128" i="1" l="1"/>
  <c r="J128" i="1"/>
  <c r="F128" i="1"/>
  <c r="H128" i="1" s="1"/>
  <c r="B129" i="1" s="1"/>
  <c r="C129" i="1" s="1"/>
  <c r="D129" i="1" l="1"/>
  <c r="A129" i="1"/>
  <c r="K128" i="1"/>
  <c r="E129" i="1" l="1"/>
  <c r="I129" i="1" l="1"/>
  <c r="J129" i="1"/>
  <c r="K129" i="1"/>
  <c r="G129" i="1"/>
  <c r="F129" i="1"/>
  <c r="H129" i="1" s="1"/>
  <c r="B130" i="1" s="1"/>
  <c r="C130" i="1" s="1"/>
  <c r="A130" i="1" l="1"/>
  <c r="D130" i="1"/>
  <c r="E130" i="1" s="1"/>
  <c r="I130" i="1" s="1"/>
  <c r="F130" i="1" l="1"/>
  <c r="H130" i="1" s="1"/>
  <c r="B131" i="1" s="1"/>
  <c r="C131" i="1" s="1"/>
  <c r="G130" i="1"/>
  <c r="J130" i="1"/>
  <c r="K130" i="1" s="1"/>
  <c r="D131" i="1" l="1"/>
  <c r="E131" i="1" s="1"/>
  <c r="A131" i="1"/>
  <c r="J131" i="1" l="1"/>
  <c r="I131" i="1"/>
  <c r="K131" i="1" s="1"/>
  <c r="F131" i="1"/>
  <c r="G131" i="1"/>
  <c r="H131" i="1" l="1"/>
  <c r="B132" i="1" s="1"/>
  <c r="C132" i="1" s="1"/>
  <c r="D132" i="1" l="1"/>
  <c r="E132" i="1" s="1"/>
  <c r="A132" i="1"/>
  <c r="J132" i="1" l="1"/>
  <c r="I132" i="1"/>
  <c r="K132" i="1"/>
  <c r="F132" i="1"/>
  <c r="H132" i="1" s="1"/>
  <c r="B133" i="1" s="1"/>
  <c r="C133" i="1" s="1"/>
  <c r="G132" i="1"/>
  <c r="D133" i="1" l="1"/>
  <c r="E133" i="1" s="1"/>
  <c r="A133" i="1"/>
  <c r="J133" i="1" l="1"/>
  <c r="I133" i="1"/>
  <c r="K133" i="1" s="1"/>
  <c r="F133" i="1"/>
  <c r="G133" i="1"/>
  <c r="H133" i="1" l="1"/>
  <c r="B134" i="1" s="1"/>
  <c r="C134" i="1" s="1"/>
  <c r="A134" i="1" l="1"/>
  <c r="D134" i="1"/>
  <c r="E134" i="1" l="1"/>
  <c r="I134" i="1" s="1"/>
  <c r="G134" i="1" l="1"/>
  <c r="J134" i="1"/>
  <c r="F134" i="1"/>
  <c r="H134" i="1" l="1"/>
  <c r="B135" i="1" s="1"/>
  <c r="C135" i="1" s="1"/>
  <c r="K134" i="1"/>
  <c r="A135" i="1" l="1"/>
  <c r="D135" i="1"/>
  <c r="E135" i="1" l="1"/>
  <c r="I135" i="1" s="1"/>
  <c r="G135" i="1" l="1"/>
  <c r="J135" i="1"/>
  <c r="F135" i="1"/>
  <c r="H135" i="1" s="1"/>
  <c r="B136" i="1" s="1"/>
  <c r="C136" i="1" s="1"/>
  <c r="D136" i="1" l="1"/>
  <c r="A136" i="1"/>
  <c r="K135" i="1"/>
  <c r="E136" i="1" l="1"/>
  <c r="I136" i="1" s="1"/>
  <c r="G136" i="1" l="1"/>
  <c r="J136" i="1"/>
  <c r="F136" i="1"/>
  <c r="H136" i="1" l="1"/>
  <c r="B137" i="1" s="1"/>
  <c r="K136" i="1"/>
  <c r="C137" i="1" l="1"/>
  <c r="D137" i="1" s="1"/>
  <c r="E137" i="1" s="1"/>
  <c r="A137" i="1"/>
  <c r="I137" i="1" l="1"/>
  <c r="J137" i="1"/>
  <c r="K137" i="1"/>
  <c r="G137" i="1"/>
  <c r="F137" i="1"/>
  <c r="H137" i="1" l="1"/>
  <c r="B138" i="1" s="1"/>
  <c r="C138" i="1" s="1"/>
  <c r="D138" i="1" l="1"/>
  <c r="E138" i="1" s="1"/>
  <c r="I138" i="1" s="1"/>
  <c r="A138" i="1"/>
  <c r="G138" i="1" l="1"/>
  <c r="F138" i="1"/>
  <c r="H138" i="1" s="1"/>
  <c r="B139" i="1" s="1"/>
  <c r="C139" i="1" s="1"/>
  <c r="J138" i="1"/>
  <c r="K138" i="1" s="1"/>
  <c r="D139" i="1" l="1"/>
  <c r="E139" i="1" s="1"/>
  <c r="I139" i="1" s="1"/>
  <c r="A139" i="1"/>
  <c r="J139" i="1" l="1"/>
  <c r="G139" i="1"/>
  <c r="F139" i="1"/>
  <c r="H139" i="1" s="1"/>
  <c r="B140" i="1" s="1"/>
  <c r="C140" i="1" s="1"/>
  <c r="K139" i="1"/>
  <c r="D140" i="1" l="1"/>
  <c r="A140" i="1"/>
  <c r="E140" i="1" l="1"/>
  <c r="I140" i="1" s="1"/>
  <c r="G140" i="1" l="1"/>
  <c r="J140" i="1"/>
  <c r="K140" i="1" s="1"/>
  <c r="F140" i="1"/>
  <c r="H140" i="1" l="1"/>
  <c r="B141" i="1" s="1"/>
  <c r="C141" i="1" s="1"/>
  <c r="D141" i="1" l="1"/>
  <c r="E141" i="1" s="1"/>
  <c r="I141" i="1" s="1"/>
  <c r="A141" i="1"/>
  <c r="J141" i="1" l="1"/>
  <c r="K141" i="1" s="1"/>
  <c r="F141" i="1"/>
  <c r="G141" i="1"/>
  <c r="H141" i="1" s="1"/>
  <c r="B142" i="1" s="1"/>
  <c r="C142" i="1" s="1"/>
  <c r="A142" i="1" l="1"/>
  <c r="D142" i="1"/>
  <c r="E142" i="1" s="1"/>
  <c r="I142" i="1" s="1"/>
  <c r="K142" i="1" l="1"/>
  <c r="F142" i="1"/>
  <c r="H142" i="1" s="1"/>
  <c r="B143" i="1" s="1"/>
  <c r="C143" i="1" s="1"/>
  <c r="G142" i="1"/>
  <c r="J142" i="1"/>
  <c r="D143" i="1" l="1"/>
  <c r="E143" i="1" s="1"/>
  <c r="I143" i="1" s="1"/>
  <c r="A143" i="1"/>
  <c r="F143" i="1" l="1"/>
  <c r="G143" i="1"/>
  <c r="H143" i="1" s="1"/>
  <c r="B144" i="1" s="1"/>
  <c r="C144" i="1" s="1"/>
  <c r="J143" i="1"/>
  <c r="D144" i="1" l="1"/>
  <c r="A144" i="1"/>
  <c r="K143" i="1"/>
  <c r="E144" i="1" l="1"/>
  <c r="I144" i="1" s="1"/>
  <c r="G144" i="1" l="1"/>
  <c r="J144" i="1"/>
  <c r="F144" i="1"/>
  <c r="H144" i="1" s="1"/>
  <c r="B145" i="1" s="1"/>
  <c r="C145" i="1" s="1"/>
  <c r="A145" i="1" l="1"/>
  <c r="D145" i="1"/>
  <c r="E145" i="1" s="1"/>
  <c r="K144" i="1"/>
  <c r="I145" i="1" l="1"/>
  <c r="G145" i="1"/>
  <c r="F145" i="1"/>
  <c r="H145" i="1" s="1"/>
  <c r="B146" i="1" s="1"/>
  <c r="C146" i="1" s="1"/>
  <c r="J145" i="1"/>
  <c r="K145" i="1" l="1"/>
  <c r="D146" i="1"/>
  <c r="E146" i="1" s="1"/>
  <c r="A146" i="1"/>
  <c r="J146" i="1" l="1"/>
  <c r="I146" i="1"/>
  <c r="K146" i="1" s="1"/>
  <c r="F146" i="1"/>
  <c r="G146" i="1"/>
  <c r="H146" i="1" l="1"/>
  <c r="B147" i="1" s="1"/>
  <c r="C147" i="1" s="1"/>
  <c r="A147" i="1" l="1"/>
  <c r="D147" i="1"/>
  <c r="E147" i="1" s="1"/>
  <c r="I147" i="1" s="1"/>
  <c r="F147" i="1" l="1"/>
  <c r="G147" i="1"/>
  <c r="H147" i="1" s="1"/>
  <c r="B148" i="1" s="1"/>
  <c r="C148" i="1" s="1"/>
  <c r="J147" i="1"/>
  <c r="K147" i="1" s="1"/>
  <c r="D148" i="1" l="1"/>
  <c r="A148" i="1"/>
  <c r="E148" i="1" l="1"/>
  <c r="I148" i="1" s="1"/>
  <c r="F148" i="1" l="1"/>
  <c r="J148" i="1"/>
  <c r="G148" i="1"/>
  <c r="H148" i="1" l="1"/>
  <c r="B149" i="1" s="1"/>
  <c r="C149" i="1" s="1"/>
  <c r="K148" i="1"/>
  <c r="D149" i="1" l="1"/>
  <c r="A149" i="1"/>
  <c r="E149" i="1" l="1"/>
  <c r="I149" i="1" s="1"/>
  <c r="G149" i="1" l="1"/>
  <c r="J149" i="1"/>
  <c r="K149" i="1" s="1"/>
  <c r="F149" i="1"/>
  <c r="H149" i="1" l="1"/>
  <c r="B150" i="1" s="1"/>
  <c r="C150" i="1" s="1"/>
  <c r="D150" i="1" l="1"/>
  <c r="E150" i="1" s="1"/>
  <c r="I150" i="1" s="1"/>
  <c r="A150" i="1"/>
  <c r="G150" i="1" l="1"/>
  <c r="F150" i="1"/>
  <c r="H150" i="1" s="1"/>
  <c r="B151" i="1" s="1"/>
  <c r="C151" i="1" s="1"/>
  <c r="J150" i="1"/>
  <c r="A151" i="1" l="1"/>
  <c r="D151" i="1"/>
  <c r="K150" i="1"/>
  <c r="E151" i="1" l="1"/>
  <c r="I151" i="1" s="1"/>
  <c r="G151" i="1" l="1"/>
  <c r="J151" i="1"/>
  <c r="K151" i="1" s="1"/>
  <c r="F151" i="1"/>
  <c r="H151" i="1" l="1"/>
  <c r="B152" i="1" s="1"/>
  <c r="C152" i="1" s="1"/>
  <c r="A152" i="1" l="1"/>
  <c r="D152" i="1"/>
  <c r="E152" i="1" s="1"/>
  <c r="I152" i="1" s="1"/>
  <c r="J152" i="1" l="1"/>
  <c r="K152" i="1" s="1"/>
  <c r="F152" i="1"/>
  <c r="G152" i="1"/>
  <c r="H152" i="1" s="1"/>
  <c r="B153" i="1" s="1"/>
  <c r="C153" i="1" s="1"/>
  <c r="D153" i="1" l="1"/>
  <c r="E153" i="1" s="1"/>
  <c r="J153" i="1" s="1"/>
  <c r="A153" i="1"/>
  <c r="I153" i="1" l="1"/>
  <c r="K153" i="1" s="1"/>
  <c r="G153" i="1"/>
  <c r="F153" i="1"/>
  <c r="H153" i="1" s="1"/>
  <c r="B154" i="1" s="1"/>
  <c r="C154" i="1" s="1"/>
  <c r="A154" i="1" l="1"/>
  <c r="D154" i="1"/>
  <c r="E154" i="1" l="1"/>
  <c r="I154" i="1" s="1"/>
  <c r="F154" i="1" l="1"/>
  <c r="J154" i="1"/>
  <c r="G154" i="1"/>
  <c r="H154" i="1" s="1"/>
  <c r="B155" i="1" s="1"/>
  <c r="C155" i="1" s="1"/>
  <c r="A155" i="1" l="1"/>
  <c r="D155" i="1"/>
  <c r="E155" i="1" s="1"/>
  <c r="K154" i="1"/>
  <c r="I155" i="1" l="1"/>
  <c r="K155" i="1" s="1"/>
  <c r="G155" i="1"/>
  <c r="F155" i="1"/>
  <c r="H155" i="1" s="1"/>
  <c r="B156" i="1" s="1"/>
  <c r="C156" i="1" s="1"/>
  <c r="J155" i="1"/>
  <c r="D156" i="1" l="1"/>
  <c r="E156" i="1" s="1"/>
  <c r="I156" i="1" s="1"/>
  <c r="A156" i="1"/>
  <c r="J156" i="1" l="1"/>
  <c r="K156" i="1" s="1"/>
  <c r="F156" i="1"/>
  <c r="G156" i="1"/>
  <c r="H156" i="1" l="1"/>
  <c r="B157" i="1" s="1"/>
  <c r="C157" i="1" l="1"/>
  <c r="D157" i="1" s="1"/>
  <c r="E157" i="1" s="1"/>
  <c r="A157" i="1"/>
  <c r="I157" i="1" l="1"/>
  <c r="J157" i="1"/>
  <c r="K157" i="1"/>
  <c r="G157" i="1"/>
  <c r="F157" i="1"/>
  <c r="H157" i="1" s="1"/>
  <c r="B158" i="1" s="1"/>
  <c r="C158" i="1" s="1"/>
  <c r="A158" i="1" l="1"/>
  <c r="D158" i="1"/>
  <c r="E158" i="1" s="1"/>
  <c r="I158" i="1" s="1"/>
  <c r="K158" i="1" l="1"/>
  <c r="G158" i="1"/>
  <c r="F158" i="1"/>
  <c r="H158" i="1" s="1"/>
  <c r="B159" i="1" s="1"/>
  <c r="C159" i="1" s="1"/>
  <c r="J158" i="1"/>
  <c r="D159" i="1" l="1"/>
  <c r="E159" i="1" s="1"/>
  <c r="A159" i="1"/>
  <c r="J159" i="1" l="1"/>
  <c r="I159" i="1"/>
  <c r="K159" i="1" s="1"/>
  <c r="F159" i="1"/>
  <c r="G159" i="1"/>
  <c r="H159" i="1" l="1"/>
  <c r="B160" i="1" s="1"/>
  <c r="C160" i="1" s="1"/>
  <c r="D160" i="1" l="1"/>
  <c r="A160" i="1"/>
  <c r="E160" i="1" l="1"/>
  <c r="I160" i="1" s="1"/>
  <c r="K160" i="1" l="1"/>
  <c r="G160" i="1"/>
  <c r="J160" i="1"/>
  <c r="F160" i="1"/>
  <c r="H160" i="1" l="1"/>
  <c r="B161" i="1" s="1"/>
  <c r="C161" i="1" s="1"/>
  <c r="A161" i="1" l="1"/>
  <c r="D161" i="1"/>
  <c r="E161" i="1" s="1"/>
  <c r="I161" i="1" s="1"/>
  <c r="F161" i="1" l="1"/>
  <c r="G161" i="1"/>
  <c r="H161" i="1" s="1"/>
  <c r="B162" i="1" s="1"/>
  <c r="C162" i="1" s="1"/>
  <c r="J161" i="1"/>
  <c r="A162" i="1" l="1"/>
  <c r="D162" i="1"/>
  <c r="K161" i="1"/>
  <c r="E162" i="1" l="1"/>
  <c r="I162" i="1" s="1"/>
  <c r="G162" i="1" l="1"/>
  <c r="J162" i="1"/>
  <c r="F162" i="1"/>
  <c r="H162" i="1" l="1"/>
  <c r="B163" i="1" s="1"/>
  <c r="C163" i="1" s="1"/>
  <c r="K162" i="1"/>
  <c r="A163" i="1" l="1"/>
  <c r="D163" i="1"/>
  <c r="E163" i="1" l="1"/>
  <c r="I163" i="1" s="1"/>
  <c r="G163" i="1" l="1"/>
  <c r="J163" i="1"/>
  <c r="F163" i="1"/>
  <c r="H163" i="1" l="1"/>
  <c r="B164" i="1" s="1"/>
  <c r="C164" i="1" s="1"/>
  <c r="K163" i="1"/>
  <c r="A164" i="1" l="1"/>
  <c r="D164" i="1"/>
  <c r="E164" i="1" l="1"/>
  <c r="I164" i="1" s="1"/>
  <c r="G164" i="1" l="1"/>
  <c r="J164" i="1"/>
  <c r="F164" i="1"/>
  <c r="H164" i="1" l="1"/>
  <c r="B165" i="1" s="1"/>
  <c r="C165" i="1" s="1"/>
  <c r="K164" i="1"/>
  <c r="A165" i="1" l="1"/>
  <c r="D165" i="1"/>
  <c r="E165" i="1" l="1"/>
  <c r="I165" i="1" l="1"/>
  <c r="J165" i="1"/>
  <c r="K165" i="1"/>
  <c r="G165" i="1"/>
  <c r="F165" i="1"/>
  <c r="H165" i="1" l="1"/>
  <c r="B166" i="1" s="1"/>
  <c r="C166" i="1" s="1"/>
  <c r="D166" i="1" l="1"/>
  <c r="E166" i="1" s="1"/>
  <c r="I166" i="1" s="1"/>
  <c r="A166" i="1"/>
  <c r="F166" i="1" l="1"/>
  <c r="H166" i="1" s="1"/>
  <c r="B167" i="1" s="1"/>
  <c r="C167" i="1" s="1"/>
  <c r="G166" i="1"/>
  <c r="J166" i="1"/>
  <c r="K166" i="1" s="1"/>
  <c r="D167" i="1" l="1"/>
  <c r="E167" i="1" s="1"/>
  <c r="I167" i="1" s="1"/>
  <c r="A167" i="1"/>
  <c r="J167" i="1" l="1"/>
  <c r="G167" i="1"/>
  <c r="F167" i="1"/>
  <c r="K167" i="1"/>
  <c r="H167" i="1" l="1"/>
  <c r="B168" i="1" s="1"/>
  <c r="C168" i="1" l="1"/>
  <c r="A168" i="1"/>
  <c r="D168" i="1"/>
  <c r="E168" i="1" s="1"/>
  <c r="I168" i="1" s="1"/>
  <c r="F168" i="1" l="1"/>
  <c r="J168" i="1"/>
  <c r="K168" i="1" s="1"/>
  <c r="G168" i="1"/>
  <c r="H168" i="1" l="1"/>
  <c r="B169" i="1" s="1"/>
  <c r="C169" i="1" s="1"/>
  <c r="A169" i="1" l="1"/>
  <c r="D169" i="1"/>
  <c r="E169" i="1" s="1"/>
  <c r="I169" i="1" s="1"/>
  <c r="G169" i="1" l="1"/>
  <c r="F169" i="1"/>
  <c r="J169" i="1"/>
  <c r="H169" i="1"/>
  <c r="B170" i="1" s="1"/>
  <c r="C170" i="1" s="1"/>
  <c r="K169" i="1"/>
  <c r="A170" i="1" l="1"/>
  <c r="D170" i="1"/>
  <c r="E170" i="1" s="1"/>
  <c r="I170" i="1" s="1"/>
  <c r="F170" i="1" l="1"/>
  <c r="H170" i="1" s="1"/>
  <c r="B171" i="1" s="1"/>
  <c r="C171" i="1" s="1"/>
  <c r="G170" i="1"/>
  <c r="J170" i="1"/>
  <c r="K170" i="1" s="1"/>
  <c r="D171" i="1" l="1"/>
  <c r="E171" i="1" s="1"/>
  <c r="I171" i="1" s="1"/>
  <c r="A171" i="1"/>
  <c r="F171" i="1" l="1"/>
  <c r="G171" i="1"/>
  <c r="J171" i="1"/>
  <c r="H171" i="1" l="1"/>
  <c r="B172" i="1" s="1"/>
  <c r="C172" i="1" s="1"/>
  <c r="K171" i="1"/>
  <c r="A172" i="1" l="1"/>
  <c r="D172" i="1"/>
  <c r="E172" i="1" s="1"/>
  <c r="I172" i="1" s="1"/>
  <c r="G172" i="1" l="1"/>
  <c r="J172" i="1"/>
  <c r="F172" i="1"/>
  <c r="H172" i="1" s="1"/>
  <c r="B173" i="1" s="1"/>
  <c r="C173" i="1" s="1"/>
  <c r="D173" i="1" l="1"/>
  <c r="A173" i="1"/>
  <c r="K172" i="1"/>
  <c r="E173" i="1" l="1"/>
  <c r="I173" i="1" s="1"/>
  <c r="G173" i="1" l="1"/>
  <c r="J173" i="1"/>
  <c r="F173" i="1"/>
  <c r="H173" i="1" l="1"/>
  <c r="B174" i="1" s="1"/>
  <c r="C174" i="1" s="1"/>
  <c r="K173" i="1"/>
  <c r="A174" i="1" l="1"/>
  <c r="D174" i="1"/>
  <c r="E174" i="1" l="1"/>
  <c r="I174" i="1" s="1"/>
  <c r="G174" i="1" l="1"/>
  <c r="J174" i="1"/>
  <c r="F174" i="1"/>
  <c r="H174" i="1" s="1"/>
  <c r="B175" i="1" s="1"/>
  <c r="C175" i="1" s="1"/>
  <c r="A175" i="1" l="1"/>
  <c r="D175" i="1"/>
  <c r="K174" i="1"/>
  <c r="E175" i="1" l="1"/>
  <c r="I175" i="1" s="1"/>
  <c r="G175" i="1" l="1"/>
  <c r="J175" i="1"/>
  <c r="F175" i="1"/>
  <c r="H175" i="1" s="1"/>
  <c r="B176" i="1" s="1"/>
  <c r="C176" i="1" s="1"/>
  <c r="A176" i="1" l="1"/>
  <c r="D176" i="1"/>
  <c r="K175" i="1"/>
  <c r="E176" i="1" l="1"/>
  <c r="I176" i="1" l="1"/>
  <c r="J176" i="1"/>
  <c r="G176" i="1"/>
  <c r="F176" i="1"/>
  <c r="H176" i="1" s="1"/>
  <c r="B177" i="1" s="1"/>
  <c r="C177" i="1" s="1"/>
  <c r="K176" i="1" l="1"/>
  <c r="D177" i="1"/>
  <c r="A177" i="1"/>
  <c r="E177" i="1" l="1"/>
  <c r="I177" i="1" s="1"/>
  <c r="G177" i="1" l="1"/>
  <c r="J177" i="1"/>
  <c r="F177" i="1"/>
  <c r="H177" i="1" l="1"/>
  <c r="B178" i="1" s="1"/>
  <c r="C178" i="1" s="1"/>
  <c r="K177" i="1"/>
  <c r="D178" i="1" l="1"/>
  <c r="A178" i="1"/>
  <c r="E178" i="1" l="1"/>
  <c r="I178" i="1" s="1"/>
  <c r="G178" i="1" l="1"/>
  <c r="J178" i="1"/>
  <c r="F178" i="1"/>
  <c r="H178" i="1" l="1"/>
  <c r="B179" i="1" s="1"/>
  <c r="C179" i="1" s="1"/>
  <c r="K178" i="1"/>
  <c r="D179" i="1" l="1"/>
  <c r="A179" i="1"/>
  <c r="E179" i="1" l="1"/>
  <c r="I179" i="1" s="1"/>
  <c r="G179" i="1" l="1"/>
  <c r="J179" i="1"/>
  <c r="F179" i="1"/>
  <c r="H179" i="1" l="1"/>
  <c r="B180" i="1" s="1"/>
  <c r="C180" i="1" s="1"/>
  <c r="K179" i="1"/>
  <c r="D180" i="1" l="1"/>
  <c r="E180" i="1" s="1"/>
  <c r="A180" i="1"/>
  <c r="J180" i="1" l="1"/>
  <c r="I180" i="1"/>
  <c r="K180" i="1" s="1"/>
  <c r="F180" i="1"/>
  <c r="G180" i="1"/>
  <c r="H180" i="1" l="1"/>
  <c r="B181" i="1" s="1"/>
  <c r="C181" i="1" l="1"/>
  <c r="D181" i="1" s="1"/>
  <c r="E181" i="1" s="1"/>
  <c r="A181" i="1"/>
  <c r="I181" i="1" l="1"/>
  <c r="J181" i="1"/>
  <c r="G181" i="1"/>
  <c r="F181" i="1"/>
  <c r="H181" i="1" s="1"/>
  <c r="B182" i="1" s="1"/>
  <c r="C182" i="1" s="1"/>
  <c r="K181" i="1" l="1"/>
  <c r="A182" i="1"/>
  <c r="D182" i="1"/>
  <c r="E182" i="1" s="1"/>
  <c r="I182" i="1" s="1"/>
  <c r="K182" i="1" l="1"/>
  <c r="G182" i="1"/>
  <c r="F182" i="1"/>
  <c r="H182" i="1" s="1"/>
  <c r="B183" i="1" s="1"/>
  <c r="C183" i="1" s="1"/>
  <c r="J182" i="1"/>
  <c r="D183" i="1" l="1"/>
  <c r="E183" i="1" s="1"/>
  <c r="I183" i="1" s="1"/>
  <c r="A183" i="1"/>
  <c r="J183" i="1" l="1"/>
  <c r="K183" i="1" s="1"/>
  <c r="F183" i="1"/>
  <c r="G183" i="1"/>
  <c r="H183" i="1" l="1"/>
  <c r="B184" i="1" s="1"/>
  <c r="C184" i="1" s="1"/>
  <c r="D184" i="1" l="1"/>
  <c r="E184" i="1" s="1"/>
  <c r="A184" i="1"/>
  <c r="J184" i="1" l="1"/>
  <c r="I184" i="1"/>
  <c r="K184" i="1" s="1"/>
  <c r="F184" i="1"/>
  <c r="H184" i="1" s="1"/>
  <c r="B185" i="1" s="1"/>
  <c r="C185" i="1" s="1"/>
  <c r="G184" i="1"/>
  <c r="A185" i="1" l="1"/>
  <c r="D185" i="1"/>
  <c r="E185" i="1" s="1"/>
  <c r="I185" i="1" s="1"/>
  <c r="F185" i="1" l="1"/>
  <c r="G185" i="1"/>
  <c r="J185" i="1"/>
  <c r="H185" i="1" l="1"/>
  <c r="B186" i="1" s="1"/>
  <c r="C186" i="1" s="1"/>
  <c r="K185" i="1"/>
  <c r="A186" i="1" l="1"/>
  <c r="D186" i="1"/>
  <c r="E186" i="1" s="1"/>
  <c r="J186" i="1" s="1"/>
  <c r="I186" i="1" l="1"/>
  <c r="K186" i="1" s="1"/>
  <c r="G186" i="1"/>
  <c r="F186" i="1"/>
  <c r="H186" i="1" s="1"/>
  <c r="B187" i="1" s="1"/>
  <c r="C187" i="1" s="1"/>
  <c r="D187" i="1" l="1"/>
  <c r="E187" i="1" s="1"/>
  <c r="I187" i="1" s="1"/>
  <c r="A187" i="1"/>
  <c r="J187" i="1" l="1"/>
  <c r="K187" i="1" s="1"/>
  <c r="F187" i="1"/>
  <c r="G187" i="1"/>
  <c r="H187" i="1" s="1"/>
  <c r="B188" i="1" s="1"/>
  <c r="C188" i="1" s="1"/>
  <c r="D188" i="1" l="1"/>
  <c r="E188" i="1" s="1"/>
  <c r="J188" i="1" s="1"/>
  <c r="A188" i="1"/>
  <c r="I188" i="1" l="1"/>
  <c r="K188" i="1" s="1"/>
  <c r="F188" i="1"/>
  <c r="H188" i="1" s="1"/>
  <c r="B189" i="1" s="1"/>
  <c r="C189" i="1" s="1"/>
  <c r="G188" i="1"/>
  <c r="A189" i="1" l="1"/>
  <c r="D189" i="1"/>
  <c r="E189" i="1" s="1"/>
  <c r="J189" i="1" l="1"/>
  <c r="I189" i="1"/>
  <c r="K189" i="1" s="1"/>
  <c r="F189" i="1"/>
  <c r="G189" i="1"/>
  <c r="H189" i="1" l="1"/>
  <c r="B190" i="1" s="1"/>
  <c r="A190" i="1" l="1"/>
  <c r="C190" i="1"/>
  <c r="D190" i="1" s="1"/>
  <c r="E190" i="1" s="1"/>
  <c r="G190" i="1" s="1"/>
  <c r="F190" i="1" l="1"/>
  <c r="H190" i="1" s="1"/>
  <c r="B191" i="1" s="1"/>
  <c r="J190" i="1"/>
  <c r="I190" i="1"/>
  <c r="K190" i="1" s="1"/>
  <c r="C191" i="1" l="1"/>
  <c r="D191" i="1" s="1"/>
  <c r="E191" i="1" s="1"/>
  <c r="A191" i="1"/>
  <c r="I191" i="1" l="1"/>
  <c r="G191" i="1"/>
  <c r="J191" i="1"/>
  <c r="K191" i="1" s="1"/>
  <c r="F191" i="1"/>
  <c r="H191" i="1" l="1"/>
  <c r="B192" i="1" s="1"/>
  <c r="C192" i="1" l="1"/>
  <c r="A192" i="1"/>
  <c r="D192" i="1"/>
  <c r="E192" i="1" s="1"/>
  <c r="J192" i="1" l="1"/>
  <c r="I192" i="1"/>
  <c r="K192" i="1" s="1"/>
  <c r="F192" i="1"/>
  <c r="H192" i="1" s="1"/>
  <c r="B193" i="1" s="1"/>
  <c r="G192" i="1"/>
  <c r="C193" i="1" l="1"/>
  <c r="D193" i="1" s="1"/>
  <c r="E193" i="1" s="1"/>
  <c r="A193" i="1"/>
  <c r="I193" i="1" l="1"/>
  <c r="K193" i="1" s="1"/>
  <c r="F193" i="1"/>
  <c r="H193" i="1" s="1"/>
  <c r="B194" i="1" s="1"/>
  <c r="C194" i="1" s="1"/>
  <c r="G193" i="1"/>
  <c r="J193" i="1"/>
  <c r="A194" i="1" l="1"/>
  <c r="D194" i="1"/>
  <c r="E194" i="1" s="1"/>
  <c r="G194" i="1" s="1"/>
  <c r="I194" i="1" l="1"/>
  <c r="F194" i="1"/>
  <c r="H194" i="1" s="1"/>
  <c r="B195" i="1" s="1"/>
  <c r="C195" i="1" s="1"/>
  <c r="J194" i="1"/>
  <c r="A195" i="1" l="1"/>
  <c r="D195" i="1"/>
  <c r="E195" i="1" s="1"/>
  <c r="J195" i="1" s="1"/>
  <c r="K194" i="1"/>
  <c r="I195" i="1" l="1"/>
  <c r="K195" i="1" s="1"/>
  <c r="F195" i="1"/>
  <c r="H195" i="1" s="1"/>
  <c r="B196" i="1" s="1"/>
  <c r="C196" i="1" s="1"/>
  <c r="G195" i="1"/>
  <c r="A196" i="1" l="1"/>
  <c r="D196" i="1"/>
  <c r="E196" i="1" s="1"/>
  <c r="F196" i="1" s="1"/>
  <c r="J196" i="1" l="1"/>
  <c r="I196" i="1"/>
  <c r="K196" i="1" s="1"/>
  <c r="G196" i="1"/>
  <c r="H196" i="1"/>
  <c r="B197" i="1" s="1"/>
  <c r="C197" i="1" l="1"/>
  <c r="D197" i="1" s="1"/>
  <c r="E197" i="1" s="1"/>
  <c r="I197" i="1" s="1"/>
  <c r="A197" i="1"/>
  <c r="G197" i="1" l="1"/>
  <c r="J197" i="1"/>
  <c r="K197" i="1" s="1"/>
  <c r="F197" i="1"/>
  <c r="H197" i="1" l="1"/>
  <c r="B198" i="1" s="1"/>
  <c r="C198" i="1" s="1"/>
  <c r="A198" i="1" l="1"/>
  <c r="D198" i="1"/>
  <c r="E198" i="1" s="1"/>
  <c r="I198" i="1" s="1"/>
  <c r="F198" i="1" l="1"/>
  <c r="G198" i="1"/>
  <c r="J198" i="1"/>
  <c r="K198" i="1" s="1"/>
  <c r="H198" i="1" l="1"/>
  <c r="B199" i="1" s="1"/>
  <c r="C199" i="1" l="1"/>
  <c r="A199" i="1"/>
  <c r="D199" i="1"/>
  <c r="E199" i="1" s="1"/>
  <c r="I199" i="1" l="1"/>
  <c r="J199" i="1"/>
  <c r="G199" i="1"/>
  <c r="F199" i="1"/>
  <c r="H199" i="1" s="1"/>
  <c r="B200" i="1" s="1"/>
  <c r="C200" i="1" s="1"/>
  <c r="K199" i="1" l="1"/>
  <c r="A200" i="1"/>
  <c r="D200" i="1"/>
  <c r="E200" i="1" l="1"/>
  <c r="I200" i="1" s="1"/>
  <c r="G200" i="1" l="1"/>
  <c r="J200" i="1"/>
  <c r="F200" i="1"/>
  <c r="H200" i="1" l="1"/>
  <c r="B201" i="1" s="1"/>
  <c r="C201" i="1" s="1"/>
  <c r="K200" i="1"/>
  <c r="D201" i="1" l="1"/>
  <c r="E201" i="1" s="1"/>
  <c r="A201" i="1"/>
  <c r="J201" i="1" l="1"/>
  <c r="I201" i="1"/>
  <c r="K201" i="1" s="1"/>
  <c r="F201" i="1"/>
  <c r="G201" i="1"/>
  <c r="H201" i="1" l="1"/>
  <c r="B202" i="1" s="1"/>
  <c r="C202" i="1" s="1"/>
  <c r="D202" i="1" l="1"/>
  <c r="E202" i="1" s="1"/>
  <c r="J202" i="1" s="1"/>
  <c r="A202" i="1"/>
  <c r="I202" i="1" l="1"/>
  <c r="K202" i="1" s="1"/>
  <c r="G202" i="1"/>
  <c r="F202" i="1"/>
  <c r="H202" i="1" s="1"/>
  <c r="B203" i="1" s="1"/>
  <c r="C203" i="1" s="1"/>
  <c r="D203" i="1" l="1"/>
  <c r="E203" i="1" s="1"/>
  <c r="A203" i="1"/>
  <c r="J203" i="1" l="1"/>
  <c r="I203" i="1"/>
  <c r="K203" i="1" s="1"/>
  <c r="F203" i="1"/>
  <c r="G203" i="1"/>
  <c r="H203" i="1" l="1"/>
  <c r="B204" i="1" s="1"/>
  <c r="C204" i="1" l="1"/>
  <c r="D204" i="1" s="1"/>
  <c r="E204" i="1" s="1"/>
  <c r="A204" i="1"/>
  <c r="I204" i="1" l="1"/>
  <c r="F204" i="1"/>
  <c r="G204" i="1"/>
  <c r="J204" i="1"/>
  <c r="H204" i="1" l="1"/>
  <c r="B205" i="1" s="1"/>
  <c r="K204" i="1"/>
  <c r="C205" i="1" l="1"/>
  <c r="D205" i="1" s="1"/>
  <c r="E205" i="1" s="1"/>
  <c r="A205" i="1"/>
  <c r="G205" i="1" l="1"/>
  <c r="I205" i="1"/>
  <c r="F205" i="1"/>
  <c r="J205" i="1"/>
  <c r="K205" i="1" l="1"/>
  <c r="H205" i="1"/>
  <c r="B206" i="1" s="1"/>
  <c r="C206" i="1" l="1"/>
  <c r="A206" i="1"/>
  <c r="D206" i="1"/>
  <c r="E206" i="1" s="1"/>
  <c r="J206" i="1" s="1"/>
  <c r="I206" i="1" l="1"/>
  <c r="K206" i="1" s="1"/>
  <c r="G206" i="1"/>
  <c r="F206" i="1"/>
  <c r="H206" i="1" s="1"/>
  <c r="B207" i="1" s="1"/>
  <c r="C207" i="1" l="1"/>
  <c r="D207" i="1" s="1"/>
  <c r="E207" i="1" s="1"/>
  <c r="A207" i="1"/>
  <c r="I207" i="1" l="1"/>
  <c r="G207" i="1"/>
  <c r="F207" i="1"/>
  <c r="H207" i="1" s="1"/>
  <c r="B208" i="1" s="1"/>
  <c r="C208" i="1" s="1"/>
  <c r="J207" i="1"/>
  <c r="A208" i="1" l="1"/>
  <c r="D208" i="1"/>
  <c r="E208" i="1" s="1"/>
  <c r="J208" i="1" s="1"/>
  <c r="K207" i="1"/>
  <c r="G208" i="1" l="1"/>
  <c r="I208" i="1"/>
  <c r="K208" i="1" s="1"/>
  <c r="F208" i="1"/>
  <c r="H208" i="1" s="1"/>
  <c r="B209" i="1" s="1"/>
  <c r="C209" i="1" s="1"/>
  <c r="A209" i="1" l="1"/>
  <c r="D209" i="1"/>
  <c r="E209" i="1" s="1"/>
  <c r="J209" i="1" l="1"/>
  <c r="I209" i="1"/>
  <c r="K209" i="1" s="1"/>
  <c r="F209" i="1"/>
  <c r="G209" i="1"/>
  <c r="H209" i="1" s="1"/>
  <c r="B210" i="1" s="1"/>
  <c r="C210" i="1" s="1"/>
  <c r="A210" i="1" l="1"/>
  <c r="D210" i="1"/>
  <c r="E210" i="1" s="1"/>
  <c r="I210" i="1" s="1"/>
  <c r="G210" i="1" l="1"/>
  <c r="F210" i="1"/>
  <c r="H210" i="1" s="1"/>
  <c r="B211" i="1" s="1"/>
  <c r="C211" i="1" s="1"/>
  <c r="J210" i="1"/>
  <c r="D211" i="1" l="1"/>
  <c r="A211" i="1"/>
  <c r="K210" i="1"/>
  <c r="E211" i="1" l="1"/>
  <c r="I211" i="1" l="1"/>
  <c r="J211" i="1"/>
  <c r="G211" i="1"/>
  <c r="F211" i="1"/>
  <c r="H211" i="1" s="1"/>
  <c r="B212" i="1" s="1"/>
  <c r="C212" i="1" s="1"/>
  <c r="K211" i="1" l="1"/>
  <c r="D212" i="1"/>
  <c r="E212" i="1" s="1"/>
  <c r="J212" i="1" s="1"/>
  <c r="A212" i="1"/>
  <c r="I212" i="1" l="1"/>
  <c r="K212" i="1" s="1"/>
  <c r="F212" i="1"/>
  <c r="H212" i="1" s="1"/>
  <c r="B213" i="1" s="1"/>
  <c r="C213" i="1" s="1"/>
  <c r="G212" i="1"/>
  <c r="A213" i="1" l="1"/>
  <c r="D213" i="1"/>
  <c r="E213" i="1" s="1"/>
  <c r="I213" i="1" s="1"/>
  <c r="F213" i="1" l="1"/>
  <c r="G213" i="1"/>
  <c r="J213" i="1"/>
  <c r="H213" i="1" l="1"/>
  <c r="B214" i="1" s="1"/>
  <c r="C214" i="1" s="1"/>
  <c r="K213" i="1"/>
  <c r="A214" i="1" l="1"/>
  <c r="D214" i="1"/>
  <c r="E214" i="1" s="1"/>
  <c r="J214" i="1" s="1"/>
  <c r="I214" i="1" l="1"/>
  <c r="K214" i="1" s="1"/>
  <c r="F214" i="1"/>
  <c r="H214" i="1" s="1"/>
  <c r="B215" i="1" s="1"/>
  <c r="C215" i="1" s="1"/>
  <c r="G214" i="1"/>
  <c r="A215" i="1" l="1"/>
  <c r="D215" i="1"/>
  <c r="E215" i="1" s="1"/>
  <c r="I215" i="1" s="1"/>
  <c r="F215" i="1" l="1"/>
  <c r="G215" i="1"/>
  <c r="J215" i="1"/>
  <c r="K215" i="1"/>
  <c r="H215" i="1" l="1"/>
  <c r="B216" i="1" s="1"/>
  <c r="A216" i="1"/>
  <c r="C216" i="1"/>
  <c r="D216" i="1"/>
  <c r="E216" i="1" s="1"/>
  <c r="F216" i="1" s="1"/>
  <c r="I216" i="1" l="1"/>
  <c r="J216" i="1"/>
  <c r="G216" i="1"/>
  <c r="H216" i="1" s="1"/>
  <c r="B217" i="1" s="1"/>
  <c r="C217" i="1" l="1"/>
  <c r="A217" i="1"/>
  <c r="D217" i="1"/>
  <c r="E217" i="1" s="1"/>
  <c r="I217" i="1" s="1"/>
  <c r="K216" i="1"/>
  <c r="J217" i="1" l="1"/>
  <c r="G217" i="1"/>
  <c r="F217" i="1"/>
  <c r="H217" i="1" s="1"/>
  <c r="B218" i="1" s="1"/>
  <c r="K217" i="1"/>
  <c r="C218" i="1" l="1"/>
  <c r="D218" i="1" s="1"/>
  <c r="E218" i="1" s="1"/>
  <c r="I218" i="1" s="1"/>
  <c r="A218" i="1"/>
  <c r="G218" i="1" l="1"/>
  <c r="J218" i="1"/>
  <c r="F218" i="1"/>
  <c r="H218" i="1" l="1"/>
  <c r="B219" i="1" s="1"/>
  <c r="C219" i="1" s="1"/>
  <c r="K218" i="1"/>
  <c r="D219" i="1" l="1"/>
  <c r="E219" i="1" s="1"/>
  <c r="J219" i="1" s="1"/>
  <c r="A219" i="1"/>
  <c r="I219" i="1" l="1"/>
  <c r="K219" i="1" s="1"/>
  <c r="G219" i="1"/>
  <c r="F219" i="1"/>
  <c r="H219" i="1" s="1"/>
  <c r="B220" i="1" s="1"/>
  <c r="C220" i="1" s="1"/>
  <c r="D220" i="1" l="1"/>
  <c r="E220" i="1" s="1"/>
  <c r="I220" i="1" s="1"/>
  <c r="A220" i="1"/>
  <c r="F220" i="1" l="1"/>
  <c r="G220" i="1"/>
  <c r="J220" i="1"/>
  <c r="H220" i="1" l="1"/>
  <c r="B221" i="1" s="1"/>
  <c r="C221" i="1" s="1"/>
  <c r="A221" i="1"/>
  <c r="K220" i="1"/>
  <c r="D221" i="1" l="1"/>
  <c r="E221" i="1"/>
  <c r="I221" i="1" s="1"/>
  <c r="G221" i="1" l="1"/>
  <c r="J221" i="1"/>
  <c r="F221" i="1"/>
  <c r="H221" i="1" l="1"/>
  <c r="B222" i="1" s="1"/>
  <c r="C222" i="1" s="1"/>
  <c r="K221" i="1"/>
  <c r="A222" i="1" l="1"/>
  <c r="D222" i="1"/>
  <c r="E222" i="1" l="1"/>
  <c r="I222" i="1" s="1"/>
  <c r="G222" i="1" l="1"/>
  <c r="J222" i="1"/>
  <c r="K222" i="1" s="1"/>
  <c r="F222" i="1"/>
  <c r="H222" i="1" l="1"/>
  <c r="B223" i="1" s="1"/>
  <c r="C223" i="1" s="1"/>
  <c r="D223" i="1" l="1"/>
  <c r="A223" i="1"/>
  <c r="E223" i="1" l="1"/>
  <c r="I223" i="1" l="1"/>
  <c r="J223" i="1"/>
  <c r="K223" i="1"/>
  <c r="G223" i="1"/>
  <c r="F223" i="1"/>
  <c r="H223" i="1" l="1"/>
  <c r="B224" i="1" s="1"/>
  <c r="C224" i="1" s="1"/>
  <c r="D224" i="1" l="1"/>
  <c r="E224" i="1" s="1"/>
  <c r="J224" i="1" s="1"/>
  <c r="A224" i="1"/>
  <c r="I224" i="1"/>
  <c r="K224" i="1" s="1"/>
  <c r="G224" i="1"/>
  <c r="F224" i="1" l="1"/>
  <c r="H224" i="1" s="1"/>
  <c r="B225" i="1" s="1"/>
  <c r="C225" i="1" s="1"/>
  <c r="A225" i="1" l="1"/>
  <c r="D225" i="1"/>
  <c r="E225" i="1" s="1"/>
  <c r="I225" i="1" s="1"/>
  <c r="F225" i="1" l="1"/>
  <c r="J225" i="1"/>
  <c r="K225" i="1" s="1"/>
  <c r="G225" i="1"/>
  <c r="H225" i="1" s="1"/>
  <c r="B226" i="1" s="1"/>
  <c r="C226" i="1" s="1"/>
  <c r="A226" i="1" l="1"/>
  <c r="D226" i="1"/>
  <c r="E226" i="1" s="1"/>
  <c r="I226" i="1" s="1"/>
  <c r="F226" i="1" l="1"/>
  <c r="J226" i="1"/>
  <c r="K226" i="1" s="1"/>
  <c r="G226" i="1"/>
  <c r="H226" i="1" l="1"/>
  <c r="B227" i="1" s="1"/>
  <c r="C227" i="1" s="1"/>
  <c r="D227" i="1"/>
  <c r="E227" i="1" s="1"/>
  <c r="I227" i="1" s="1"/>
  <c r="A227" i="1"/>
  <c r="G227" i="1" l="1"/>
  <c r="F227" i="1"/>
  <c r="J227" i="1"/>
  <c r="H227" i="1"/>
  <c r="B228" i="1" s="1"/>
  <c r="C228" i="1" s="1"/>
  <c r="K227" i="1"/>
  <c r="A228" i="1" l="1"/>
  <c r="D228" i="1"/>
  <c r="E228" i="1" l="1"/>
  <c r="I228" i="1" s="1"/>
  <c r="G228" i="1" l="1"/>
  <c r="J228" i="1"/>
  <c r="K228" i="1" s="1"/>
  <c r="F228" i="1"/>
  <c r="H228" i="1" l="1"/>
  <c r="B229" i="1" s="1"/>
  <c r="C229" i="1" s="1"/>
  <c r="A229" i="1" l="1"/>
  <c r="D229" i="1"/>
  <c r="E229" i="1" s="1"/>
  <c r="I229" i="1" s="1"/>
  <c r="F229" i="1" l="1"/>
  <c r="G229" i="1"/>
  <c r="J229" i="1"/>
  <c r="H229" i="1" l="1"/>
  <c r="B230" i="1" s="1"/>
  <c r="K229" i="1"/>
  <c r="A230" i="1" l="1"/>
  <c r="C230" i="1"/>
  <c r="D230" i="1" s="1"/>
  <c r="E230" i="1" s="1"/>
  <c r="I230" i="1" s="1"/>
  <c r="G230" i="1" l="1"/>
  <c r="J230" i="1"/>
  <c r="K230" i="1" s="1"/>
  <c r="F230" i="1"/>
  <c r="H230" i="1" l="1"/>
  <c r="B231" i="1" s="1"/>
  <c r="C231" i="1" s="1"/>
  <c r="D231" i="1" l="1"/>
  <c r="E231" i="1" s="1"/>
  <c r="I231" i="1" s="1"/>
  <c r="A231" i="1"/>
  <c r="F231" i="1" l="1"/>
  <c r="G231" i="1"/>
  <c r="J231" i="1"/>
  <c r="H231" i="1" l="1"/>
  <c r="B232" i="1" s="1"/>
  <c r="C232" i="1" s="1"/>
  <c r="K231" i="1"/>
  <c r="D232" i="1" l="1"/>
  <c r="E232" i="1" s="1"/>
  <c r="J232" i="1" s="1"/>
  <c r="A232" i="1"/>
  <c r="I232" i="1" l="1"/>
  <c r="K232" i="1" s="1"/>
  <c r="F232" i="1"/>
  <c r="G232" i="1"/>
  <c r="H232" i="1" l="1"/>
  <c r="B233" i="1" s="1"/>
  <c r="C233" i="1" s="1"/>
  <c r="A233" i="1"/>
  <c r="D233" i="1"/>
  <c r="E233" i="1" s="1"/>
  <c r="J233" i="1" l="1"/>
  <c r="I233" i="1"/>
  <c r="K233" i="1" s="1"/>
  <c r="F233" i="1"/>
  <c r="G233" i="1"/>
  <c r="H233" i="1" l="1"/>
  <c r="B234" i="1" s="1"/>
  <c r="C234" i="1" l="1"/>
  <c r="D234" i="1" s="1"/>
  <c r="E234" i="1" s="1"/>
  <c r="I234" i="1" s="1"/>
  <c r="A234" i="1"/>
  <c r="G234" i="1" l="1"/>
  <c r="J234" i="1"/>
  <c r="F234" i="1"/>
  <c r="H234" i="1" l="1"/>
  <c r="B235" i="1" s="1"/>
  <c r="C235" i="1" s="1"/>
  <c r="K234" i="1"/>
  <c r="D235" i="1" l="1"/>
  <c r="E235" i="1" s="1"/>
  <c r="I235" i="1" s="1"/>
  <c r="A235" i="1"/>
  <c r="J235" i="1" l="1"/>
  <c r="K235" i="1"/>
  <c r="F235" i="1"/>
  <c r="G235" i="1"/>
  <c r="H235" i="1" l="1"/>
  <c r="B236" i="1" s="1"/>
  <c r="C236" i="1" s="1"/>
  <c r="D236" i="1"/>
  <c r="E236" i="1" s="1"/>
  <c r="I236" i="1" s="1"/>
  <c r="A236" i="1"/>
  <c r="J236" i="1" l="1"/>
  <c r="K236" i="1" s="1"/>
  <c r="F236" i="1"/>
  <c r="G236" i="1"/>
  <c r="H236" i="1" s="1"/>
  <c r="B237" i="1" s="1"/>
  <c r="C237" i="1" s="1"/>
  <c r="D237" i="1" l="1"/>
  <c r="A237" i="1"/>
  <c r="E237" i="1" l="1"/>
  <c r="I237" i="1" s="1"/>
  <c r="G237" i="1" l="1"/>
  <c r="J237" i="1"/>
  <c r="F237" i="1"/>
  <c r="H237" i="1" l="1"/>
  <c r="B238" i="1" s="1"/>
  <c r="C238" i="1" s="1"/>
  <c r="K237" i="1"/>
  <c r="D238" i="1" l="1"/>
  <c r="A238" i="1"/>
  <c r="E238" i="1" l="1"/>
  <c r="I238" i="1" s="1"/>
  <c r="G238" i="1" l="1"/>
  <c r="J238" i="1"/>
  <c r="F238" i="1"/>
  <c r="H238" i="1" s="1"/>
  <c r="B239" i="1" s="1"/>
  <c r="C239" i="1" s="1"/>
  <c r="D239" i="1" l="1"/>
  <c r="A239" i="1"/>
  <c r="K238" i="1"/>
  <c r="E239" i="1" l="1"/>
  <c r="I239" i="1" l="1"/>
  <c r="J239" i="1"/>
  <c r="K239" i="1"/>
  <c r="G239" i="1"/>
  <c r="F239" i="1"/>
  <c r="H239" i="1" l="1"/>
  <c r="B240" i="1" s="1"/>
  <c r="C240" i="1" s="1"/>
  <c r="D240" i="1" l="1"/>
  <c r="E240" i="1" s="1"/>
  <c r="I240" i="1" s="1"/>
  <c r="A240" i="1"/>
  <c r="J240" i="1" l="1"/>
  <c r="K240" i="1" s="1"/>
  <c r="F240" i="1"/>
  <c r="H240" i="1" s="1"/>
  <c r="B241" i="1" s="1"/>
  <c r="C241" i="1" s="1"/>
  <c r="G240" i="1"/>
  <c r="D241" i="1" l="1"/>
  <c r="E241" i="1" s="1"/>
  <c r="I241" i="1" s="1"/>
  <c r="A241" i="1"/>
  <c r="F241" i="1"/>
  <c r="G241" i="1"/>
  <c r="J241" i="1"/>
  <c r="H241" i="1" l="1"/>
  <c r="B242" i="1" s="1"/>
  <c r="K241" i="1"/>
  <c r="C242" i="1" l="1"/>
  <c r="D242" i="1" s="1"/>
  <c r="E242" i="1" s="1"/>
  <c r="A242" i="1"/>
  <c r="J242" i="1" l="1"/>
  <c r="F242" i="1"/>
  <c r="G242" i="1"/>
  <c r="I242" i="1"/>
  <c r="K242" i="1" s="1"/>
  <c r="H242" i="1" l="1"/>
  <c r="B243" i="1" s="1"/>
  <c r="C243" i="1" s="1"/>
  <c r="A243" i="1"/>
  <c r="D243" i="1"/>
  <c r="E243" i="1" s="1"/>
  <c r="J243" i="1" l="1"/>
  <c r="I243" i="1"/>
  <c r="K243" i="1" s="1"/>
  <c r="F243" i="1"/>
  <c r="G243" i="1"/>
  <c r="H243" i="1" l="1"/>
  <c r="B244" i="1" s="1"/>
  <c r="A244" i="1" l="1"/>
  <c r="C244" i="1"/>
  <c r="D244" i="1" s="1"/>
  <c r="E244" i="1" s="1"/>
  <c r="I244" i="1" s="1"/>
  <c r="G244" i="1" l="1"/>
  <c r="J244" i="1"/>
  <c r="K244" i="1" s="1"/>
  <c r="F244" i="1"/>
  <c r="H244" i="1" l="1"/>
  <c r="B245" i="1" s="1"/>
  <c r="C245" i="1" s="1"/>
  <c r="D245" i="1" l="1"/>
  <c r="A245" i="1"/>
  <c r="E245" i="1" l="1"/>
  <c r="I245" i="1" s="1"/>
  <c r="G245" i="1" l="1"/>
  <c r="J245" i="1"/>
  <c r="F245" i="1"/>
  <c r="H245" i="1" l="1"/>
  <c r="B246" i="1" s="1"/>
  <c r="C246" i="1" s="1"/>
  <c r="K245" i="1"/>
  <c r="D246" i="1" l="1"/>
  <c r="E246" i="1" s="1"/>
  <c r="I246" i="1" s="1"/>
  <c r="A246" i="1"/>
  <c r="G246" i="1" l="1"/>
  <c r="F246" i="1"/>
  <c r="H246" i="1" s="1"/>
  <c r="B247" i="1" s="1"/>
  <c r="C247" i="1" s="1"/>
  <c r="J246" i="1"/>
  <c r="A247" i="1" l="1"/>
  <c r="D247" i="1"/>
  <c r="E247" i="1" s="1"/>
  <c r="I247" i="1" s="1"/>
  <c r="K246" i="1"/>
  <c r="J247" i="1" l="1"/>
  <c r="K247" i="1" s="1"/>
  <c r="F247" i="1"/>
  <c r="H247" i="1" s="1"/>
  <c r="B248" i="1" s="1"/>
  <c r="C248" i="1" s="1"/>
  <c r="G247" i="1"/>
  <c r="A248" i="1" l="1"/>
  <c r="D248" i="1"/>
  <c r="E248" i="1" s="1"/>
  <c r="J248" i="1" s="1"/>
  <c r="I248" i="1" l="1"/>
  <c r="K248" i="1" s="1"/>
  <c r="F248" i="1"/>
  <c r="G248" i="1"/>
  <c r="H248" i="1" l="1"/>
  <c r="B249" i="1" s="1"/>
  <c r="C249" i="1" s="1"/>
  <c r="A249" i="1"/>
  <c r="D249" i="1"/>
  <c r="E249" i="1" s="1"/>
  <c r="I249" i="1" s="1"/>
  <c r="J249" i="1" l="1"/>
  <c r="K249" i="1"/>
  <c r="F249" i="1"/>
  <c r="G249" i="1"/>
  <c r="H249" i="1" l="1"/>
  <c r="B250" i="1" s="1"/>
  <c r="C250" i="1" s="1"/>
  <c r="D250" i="1" l="1"/>
  <c r="E250" i="1" s="1"/>
  <c r="I250" i="1" s="1"/>
  <c r="K250" i="1" s="1"/>
  <c r="A250" i="1"/>
  <c r="J250" i="1"/>
  <c r="G250" i="1" l="1"/>
  <c r="F250" i="1"/>
  <c r="H250" i="1" s="1"/>
  <c r="B251" i="1" s="1"/>
  <c r="C251" i="1" s="1"/>
  <c r="D251" i="1" l="1"/>
  <c r="E251" i="1" s="1"/>
  <c r="I251" i="1" s="1"/>
  <c r="A251" i="1"/>
  <c r="J251" i="1" l="1"/>
  <c r="K251" i="1" s="1"/>
  <c r="F251" i="1"/>
  <c r="G251" i="1"/>
  <c r="H251" i="1"/>
  <c r="B252" i="1" s="1"/>
  <c r="C252" i="1" s="1"/>
  <c r="A252" i="1" l="1"/>
  <c r="D252" i="1"/>
  <c r="E252" i="1" s="1"/>
  <c r="J252" i="1" l="1"/>
  <c r="I252" i="1"/>
  <c r="K252" i="1" s="1"/>
  <c r="F252" i="1"/>
  <c r="G252" i="1"/>
  <c r="H252" i="1" l="1"/>
  <c r="B253" i="1" s="1"/>
  <c r="C253" i="1" s="1"/>
  <c r="D253" i="1" l="1"/>
  <c r="E253" i="1" s="1"/>
  <c r="A253" i="1"/>
  <c r="J253" i="1" l="1"/>
  <c r="I253" i="1"/>
  <c r="K253" i="1" s="1"/>
  <c r="F253" i="1"/>
  <c r="G253" i="1"/>
  <c r="H253" i="1" l="1"/>
  <c r="B254" i="1" s="1"/>
  <c r="C254" i="1" s="1"/>
  <c r="D254" i="1" l="1"/>
  <c r="E254" i="1" s="1"/>
  <c r="I254" i="1" s="1"/>
  <c r="A254" i="1"/>
  <c r="G254" i="1" l="1"/>
  <c r="F254" i="1"/>
  <c r="H254" i="1" s="1"/>
  <c r="B255" i="1" s="1"/>
  <c r="C255" i="1" s="1"/>
  <c r="J254" i="1"/>
  <c r="K254" i="1" s="1"/>
  <c r="A255" i="1" l="1"/>
  <c r="D255" i="1"/>
  <c r="E255" i="1" s="1"/>
  <c r="I255" i="1" s="1"/>
  <c r="F255" i="1" l="1"/>
  <c r="G255" i="1"/>
  <c r="J255" i="1"/>
  <c r="H255" i="1" l="1"/>
  <c r="B256" i="1" s="1"/>
  <c r="C256" i="1" s="1"/>
  <c r="K255" i="1"/>
  <c r="A256" i="1" l="1"/>
  <c r="D256" i="1"/>
  <c r="E256" i="1" s="1"/>
  <c r="J256" i="1" s="1"/>
  <c r="I256" i="1" l="1"/>
  <c r="K256" i="1" s="1"/>
  <c r="F256" i="1"/>
  <c r="H256" i="1" s="1"/>
  <c r="B257" i="1" s="1"/>
  <c r="C257" i="1" s="1"/>
  <c r="G256" i="1"/>
  <c r="A257" i="1" l="1"/>
  <c r="D257" i="1"/>
  <c r="E257" i="1" s="1"/>
  <c r="I257" i="1" s="1"/>
  <c r="F257" i="1" l="1"/>
  <c r="G257" i="1"/>
  <c r="J257" i="1"/>
  <c r="H257" i="1" l="1"/>
  <c r="B258" i="1" s="1"/>
  <c r="C258" i="1" s="1"/>
  <c r="K257" i="1"/>
  <c r="D258" i="1" l="1"/>
  <c r="A258" i="1"/>
  <c r="E258" i="1" l="1"/>
  <c r="I258" i="1" s="1"/>
  <c r="G258" i="1" l="1"/>
  <c r="J258" i="1"/>
  <c r="K258" i="1" s="1"/>
  <c r="F258" i="1"/>
  <c r="H258" i="1" s="1"/>
  <c r="B259" i="1" s="1"/>
  <c r="C259" i="1" s="1"/>
  <c r="A259" i="1" l="1"/>
  <c r="D259" i="1"/>
  <c r="E259" i="1" l="1"/>
  <c r="I259" i="1" s="1"/>
  <c r="G259" i="1" l="1"/>
  <c r="J259" i="1"/>
  <c r="K259" i="1" s="1"/>
  <c r="F259" i="1"/>
  <c r="H259" i="1" l="1"/>
  <c r="B260" i="1" s="1"/>
  <c r="C260" i="1" s="1"/>
  <c r="D260" i="1" l="1"/>
  <c r="E260" i="1" s="1"/>
  <c r="A260" i="1"/>
  <c r="J260" i="1" l="1"/>
  <c r="I260" i="1"/>
  <c r="K260" i="1" s="1"/>
  <c r="F260" i="1"/>
  <c r="G260" i="1"/>
  <c r="H260" i="1" l="1"/>
  <c r="B261" i="1" s="1"/>
  <c r="C261" i="1" s="1"/>
  <c r="D261" i="1" l="1"/>
  <c r="E261" i="1" s="1"/>
  <c r="A261" i="1"/>
  <c r="J261" i="1" l="1"/>
  <c r="I261" i="1"/>
  <c r="K261" i="1" s="1"/>
  <c r="F261" i="1"/>
  <c r="G261" i="1"/>
  <c r="H261" i="1" l="1"/>
  <c r="B262" i="1" s="1"/>
  <c r="C262" i="1" s="1"/>
  <c r="D262" i="1"/>
  <c r="A262" i="1"/>
  <c r="E262" i="1" l="1"/>
  <c r="I262" i="1" l="1"/>
  <c r="K262" i="1" s="1"/>
  <c r="J262" i="1"/>
  <c r="G262" i="1"/>
  <c r="F262" i="1"/>
  <c r="H262" i="1" s="1"/>
  <c r="B263" i="1" s="1"/>
  <c r="C263" i="1" s="1"/>
  <c r="D263" i="1" l="1"/>
  <c r="A263" i="1"/>
  <c r="E263" i="1" l="1"/>
  <c r="I263" i="1" s="1"/>
  <c r="F263" i="1" l="1"/>
  <c r="J263" i="1"/>
  <c r="G263" i="1"/>
  <c r="H263" i="1" l="1"/>
  <c r="B264" i="1" s="1"/>
  <c r="C264" i="1" s="1"/>
  <c r="A264" i="1"/>
  <c r="D264" i="1"/>
  <c r="K263" i="1"/>
  <c r="E264" i="1" l="1"/>
  <c r="I264" i="1" s="1"/>
  <c r="G264" i="1" l="1"/>
  <c r="J264" i="1"/>
  <c r="K264" i="1" s="1"/>
  <c r="F264" i="1"/>
  <c r="H264" i="1" l="1"/>
  <c r="B265" i="1" s="1"/>
  <c r="C265" i="1" s="1"/>
  <c r="D265" i="1" l="1"/>
  <c r="E265" i="1" s="1"/>
  <c r="A265" i="1"/>
  <c r="J265" i="1" l="1"/>
  <c r="I265" i="1"/>
  <c r="K265" i="1" s="1"/>
  <c r="G265" i="1"/>
  <c r="F265" i="1"/>
  <c r="H265" i="1" l="1"/>
  <c r="B266" i="1" s="1"/>
  <c r="C266" i="1" s="1"/>
  <c r="A266" i="1" l="1"/>
  <c r="D266" i="1"/>
  <c r="E266" i="1" l="1"/>
  <c r="F266" i="1" l="1"/>
  <c r="H266" i="1" s="1"/>
  <c r="B267" i="1" s="1"/>
  <c r="C267" i="1" s="1"/>
  <c r="I266" i="1"/>
  <c r="K266" i="1" s="1"/>
  <c r="G266" i="1"/>
  <c r="J266" i="1"/>
  <c r="A267" i="1" l="1"/>
  <c r="D267" i="1"/>
  <c r="E267" i="1" s="1"/>
  <c r="I267" i="1" s="1"/>
  <c r="G267" i="1" l="1"/>
  <c r="F267" i="1"/>
  <c r="H267" i="1" s="1"/>
  <c r="B268" i="1" s="1"/>
  <c r="C268" i="1" s="1"/>
  <c r="J267" i="1"/>
  <c r="K267" i="1" s="1"/>
  <c r="D268" i="1" l="1"/>
  <c r="E268" i="1" s="1"/>
  <c r="A268" i="1"/>
  <c r="J268" i="1" l="1"/>
  <c r="I268" i="1"/>
  <c r="K268" i="1" s="1"/>
  <c r="F268" i="1"/>
  <c r="H268" i="1" s="1"/>
  <c r="B269" i="1" s="1"/>
  <c r="C269" i="1" s="1"/>
  <c r="G268" i="1"/>
  <c r="A269" i="1" l="1"/>
  <c r="D269" i="1"/>
  <c r="E269" i="1" l="1"/>
  <c r="I269" i="1" s="1"/>
  <c r="G269" i="1" l="1"/>
  <c r="J269" i="1"/>
  <c r="K269" i="1" s="1"/>
  <c r="F269" i="1"/>
  <c r="H269" i="1" l="1"/>
  <c r="B270" i="1" s="1"/>
  <c r="C270" i="1" s="1"/>
  <c r="D270" i="1" l="1"/>
  <c r="A270" i="1"/>
  <c r="E270" i="1" l="1"/>
  <c r="F270" i="1" l="1"/>
  <c r="I270" i="1"/>
  <c r="G270" i="1"/>
  <c r="H270" i="1" s="1"/>
  <c r="B271" i="1" s="1"/>
  <c r="C271" i="1" s="1"/>
  <c r="J270" i="1"/>
  <c r="A271" i="1" l="1"/>
  <c r="D271" i="1"/>
  <c r="K270" i="1"/>
  <c r="E271" i="1" l="1"/>
  <c r="I271" i="1" s="1"/>
  <c r="G271" i="1" l="1"/>
  <c r="J271" i="1"/>
  <c r="F271" i="1"/>
  <c r="H271" i="1" s="1"/>
  <c r="B272" i="1" s="1"/>
  <c r="C272" i="1" s="1"/>
  <c r="D272" i="1" l="1"/>
  <c r="A272" i="1"/>
  <c r="K271" i="1"/>
  <c r="E272" i="1" l="1"/>
  <c r="J272" i="1" s="1"/>
  <c r="F272" i="1" l="1"/>
  <c r="H272" i="1" s="1"/>
  <c r="B273" i="1" s="1"/>
  <c r="I272" i="1"/>
  <c r="K272" i="1" s="1"/>
  <c r="G272" i="1"/>
  <c r="C273" i="1" l="1"/>
  <c r="D273" i="1" s="1"/>
  <c r="E273" i="1" s="1"/>
  <c r="A273" i="1"/>
  <c r="F273" i="1" l="1"/>
  <c r="H273" i="1" s="1"/>
  <c r="B274" i="1" s="1"/>
  <c r="C274" i="1" s="1"/>
  <c r="D274" i="1" s="1"/>
  <c r="E274" i="1" s="1"/>
  <c r="I274" i="1" s="1"/>
  <c r="I273" i="1"/>
  <c r="K273" i="1" s="1"/>
  <c r="G273" i="1"/>
  <c r="J273" i="1"/>
  <c r="A274" i="1" l="1"/>
  <c r="F274" i="1"/>
  <c r="G274" i="1"/>
  <c r="H274" i="1" s="1"/>
  <c r="B275" i="1" s="1"/>
  <c r="C275" i="1" s="1"/>
  <c r="J274" i="1"/>
  <c r="A275" i="1" l="1"/>
  <c r="D275" i="1"/>
  <c r="K274" i="1"/>
  <c r="E275" i="1" l="1"/>
  <c r="I275" i="1" s="1"/>
  <c r="G275" i="1" l="1"/>
  <c r="J275" i="1"/>
  <c r="F275" i="1"/>
  <c r="H275" i="1" l="1"/>
  <c r="B276" i="1" s="1"/>
  <c r="C276" i="1" s="1"/>
  <c r="K275" i="1"/>
  <c r="D276" i="1" l="1"/>
  <c r="A276" i="1"/>
  <c r="E276" i="1" l="1"/>
  <c r="I276" i="1" s="1"/>
  <c r="G276" i="1" l="1"/>
  <c r="J276" i="1"/>
  <c r="F276" i="1"/>
  <c r="H276" i="1" s="1"/>
  <c r="B277" i="1" s="1"/>
  <c r="C277" i="1" s="1"/>
  <c r="A277" i="1" l="1"/>
  <c r="D277" i="1"/>
  <c r="E277" i="1" s="1"/>
  <c r="K276" i="1"/>
  <c r="I277" i="1" l="1"/>
  <c r="K277" i="1" s="1"/>
  <c r="G277" i="1"/>
  <c r="F277" i="1"/>
  <c r="H277" i="1" s="1"/>
  <c r="B278" i="1" s="1"/>
  <c r="C278" i="1" s="1"/>
  <c r="J277" i="1"/>
  <c r="D278" i="1" l="1"/>
  <c r="E278" i="1" s="1"/>
  <c r="I278" i="1" s="1"/>
  <c r="A278" i="1"/>
  <c r="F278" i="1" l="1"/>
  <c r="G278" i="1"/>
  <c r="J278" i="1"/>
  <c r="H278" i="1" l="1"/>
  <c r="B279" i="1" s="1"/>
  <c r="C279" i="1" s="1"/>
  <c r="K278" i="1"/>
  <c r="D279" i="1" l="1"/>
  <c r="A279" i="1"/>
  <c r="E279" i="1" l="1"/>
  <c r="I279" i="1" s="1"/>
  <c r="G279" i="1" l="1"/>
  <c r="J279" i="1"/>
  <c r="F279" i="1"/>
  <c r="H279" i="1" l="1"/>
  <c r="B280" i="1" s="1"/>
  <c r="C280" i="1" s="1"/>
  <c r="K279" i="1"/>
  <c r="D280" i="1" l="1"/>
  <c r="A280" i="1"/>
  <c r="E280" i="1" l="1"/>
  <c r="F280" i="1" l="1"/>
  <c r="I280" i="1"/>
  <c r="G280" i="1"/>
  <c r="J280" i="1"/>
  <c r="H280" i="1" l="1"/>
  <c r="B281" i="1" s="1"/>
  <c r="K280" i="1"/>
  <c r="A281" i="1" l="1"/>
  <c r="C281" i="1"/>
  <c r="D281" i="1" s="1"/>
  <c r="E281" i="1" s="1"/>
  <c r="I281" i="1" s="1"/>
  <c r="G281" i="1" l="1"/>
  <c r="J281" i="1"/>
  <c r="F281" i="1"/>
  <c r="H281" i="1" s="1"/>
  <c r="B282" i="1" s="1"/>
  <c r="C282" i="1" s="1"/>
  <c r="D282" i="1" l="1"/>
  <c r="A282" i="1"/>
  <c r="K281" i="1"/>
  <c r="E282" i="1" l="1"/>
  <c r="I282" i="1" l="1"/>
  <c r="K282" i="1" s="1"/>
  <c r="J282" i="1"/>
  <c r="G282" i="1"/>
  <c r="F282" i="1"/>
  <c r="H282" i="1" s="1"/>
  <c r="B283" i="1" s="1"/>
  <c r="C283" i="1" s="1"/>
  <c r="A283" i="1" l="1"/>
  <c r="D283" i="1"/>
  <c r="E283" i="1" s="1"/>
  <c r="J283" i="1" l="1"/>
  <c r="I283" i="1"/>
  <c r="K283" i="1" s="1"/>
  <c r="F283" i="1"/>
  <c r="G283" i="1"/>
  <c r="H283" i="1" l="1"/>
  <c r="B284" i="1" s="1"/>
  <c r="A284" i="1" l="1"/>
  <c r="C284" i="1"/>
  <c r="D284" i="1"/>
  <c r="E284" i="1" s="1"/>
  <c r="F284" i="1" s="1"/>
  <c r="G284" i="1" l="1"/>
  <c r="H284" i="1" s="1"/>
  <c r="B285" i="1" s="1"/>
  <c r="C285" i="1" s="1"/>
  <c r="J284" i="1"/>
  <c r="I284" i="1"/>
  <c r="K284" i="1" s="1"/>
  <c r="A285" i="1" l="1"/>
  <c r="D285" i="1"/>
  <c r="E285" i="1" s="1"/>
  <c r="I285" i="1" s="1"/>
  <c r="G285" i="1" l="1"/>
  <c r="F285" i="1"/>
  <c r="J285" i="1"/>
  <c r="K285" i="1" s="1"/>
  <c r="H285" i="1"/>
  <c r="B286" i="1" s="1"/>
  <c r="C286" i="1" s="1"/>
  <c r="A286" i="1" l="1"/>
  <c r="D286" i="1"/>
  <c r="E286" i="1" l="1"/>
  <c r="I286" i="1" s="1"/>
  <c r="G286" i="1" l="1"/>
  <c r="J286" i="1"/>
  <c r="F286" i="1"/>
  <c r="H286" i="1" s="1"/>
  <c r="B287" i="1" s="1"/>
  <c r="C287" i="1" s="1"/>
  <c r="D287" i="1" l="1"/>
  <c r="E287" i="1" s="1"/>
  <c r="J287" i="1" s="1"/>
  <c r="A287" i="1"/>
  <c r="K286" i="1"/>
  <c r="I287" i="1" l="1"/>
  <c r="K287" i="1" s="1"/>
  <c r="F287" i="1"/>
  <c r="H287" i="1" s="1"/>
  <c r="B288" i="1" s="1"/>
  <c r="C288" i="1" s="1"/>
  <c r="G287" i="1"/>
  <c r="D288" i="1" l="1"/>
  <c r="A288" i="1"/>
  <c r="E288" i="1" l="1"/>
  <c r="I288" i="1" s="1"/>
  <c r="F288" i="1" l="1"/>
  <c r="J288" i="1"/>
  <c r="G288" i="1"/>
  <c r="H288" i="1" s="1"/>
  <c r="B289" i="1" s="1"/>
  <c r="C289" i="1" s="1"/>
  <c r="A289" i="1" l="1"/>
  <c r="D289" i="1"/>
  <c r="E289" i="1" s="1"/>
  <c r="J289" i="1" s="1"/>
  <c r="K288" i="1"/>
  <c r="I289" i="1" l="1"/>
  <c r="K289" i="1" s="1"/>
  <c r="G289" i="1"/>
  <c r="F289" i="1"/>
  <c r="H289" i="1" s="1"/>
  <c r="B290" i="1" s="1"/>
  <c r="C290" i="1" s="1"/>
  <c r="A290" i="1" l="1"/>
  <c r="D290" i="1"/>
  <c r="E290" i="1" l="1"/>
  <c r="I290" i="1" s="1"/>
  <c r="F290" i="1" l="1"/>
  <c r="J290" i="1"/>
  <c r="G290" i="1"/>
  <c r="H290" i="1" l="1"/>
  <c r="B291" i="1" s="1"/>
  <c r="C291" i="1" s="1"/>
  <c r="A291" i="1"/>
  <c r="K290" i="1"/>
  <c r="D291" i="1" l="1"/>
  <c r="E291" i="1" s="1"/>
  <c r="I291" i="1" s="1"/>
  <c r="F291" i="1"/>
  <c r="J291" i="1"/>
  <c r="G291" i="1" l="1"/>
  <c r="H291" i="1" s="1"/>
  <c r="B292" i="1" s="1"/>
  <c r="K291" i="1"/>
  <c r="C292" i="1" l="1"/>
  <c r="D292" i="1"/>
  <c r="E292" i="1" s="1"/>
  <c r="I292" i="1" s="1"/>
  <c r="A292" i="1"/>
  <c r="G292" i="1"/>
  <c r="J292" i="1"/>
  <c r="F292" i="1" l="1"/>
  <c r="H292" i="1" s="1"/>
  <c r="B293" i="1" s="1"/>
  <c r="C293" i="1" s="1"/>
  <c r="K292" i="1"/>
  <c r="A293" i="1" l="1"/>
  <c r="D293" i="1"/>
  <c r="E293" i="1" s="1"/>
  <c r="I293" i="1" s="1"/>
  <c r="G293" i="1" l="1"/>
  <c r="F293" i="1"/>
  <c r="H293" i="1" s="1"/>
  <c r="B294" i="1" s="1"/>
  <c r="C294" i="1" s="1"/>
  <c r="J293" i="1"/>
  <c r="A294" i="1"/>
  <c r="K293" i="1"/>
  <c r="D294" i="1" l="1"/>
  <c r="E294" i="1"/>
  <c r="I294" i="1" s="1"/>
  <c r="G294" i="1" l="1"/>
  <c r="J294" i="1"/>
  <c r="K294" i="1" s="1"/>
  <c r="F294" i="1"/>
  <c r="H294" i="1" l="1"/>
  <c r="B295" i="1" s="1"/>
  <c r="C295" i="1" s="1"/>
  <c r="A295" i="1" l="1"/>
  <c r="D295" i="1"/>
  <c r="E295" i="1" s="1"/>
  <c r="J295" i="1" l="1"/>
  <c r="I295" i="1"/>
  <c r="F295" i="1"/>
  <c r="G295" i="1"/>
  <c r="H295" i="1" l="1"/>
  <c r="B296" i="1" s="1"/>
  <c r="C296" i="1" s="1"/>
  <c r="K295" i="1"/>
  <c r="A296" i="1" l="1"/>
  <c r="D296" i="1"/>
  <c r="E296" i="1"/>
  <c r="I296" i="1" s="1"/>
  <c r="J296" i="1" l="1"/>
  <c r="K296" i="1"/>
  <c r="G296" i="1"/>
  <c r="F296" i="1"/>
  <c r="H296" i="1" s="1"/>
  <c r="B297" i="1" s="1"/>
  <c r="C297" i="1" s="1"/>
  <c r="A297" i="1" l="1"/>
  <c r="D297" i="1"/>
  <c r="E297" i="1" l="1"/>
  <c r="F297" i="1" l="1"/>
  <c r="I297" i="1"/>
  <c r="G297" i="1"/>
  <c r="H297" i="1" s="1"/>
  <c r="B298" i="1" s="1"/>
  <c r="C298" i="1" s="1"/>
  <c r="J297" i="1"/>
  <c r="K297" i="1" l="1"/>
  <c r="A298" i="1"/>
  <c r="D298" i="1"/>
  <c r="E298" i="1" s="1"/>
  <c r="I298" i="1" s="1"/>
  <c r="F298" i="1" l="1"/>
  <c r="G298" i="1"/>
  <c r="J298" i="1"/>
  <c r="H298" i="1" l="1"/>
  <c r="B299" i="1" s="1"/>
  <c r="C299" i="1" s="1"/>
  <c r="K298" i="1"/>
  <c r="D299" i="1" l="1"/>
  <c r="E299" i="1" s="1"/>
  <c r="A299" i="1"/>
  <c r="J299" i="1" l="1"/>
  <c r="I299" i="1"/>
  <c r="K299" i="1" s="1"/>
  <c r="F299" i="1"/>
  <c r="G299" i="1"/>
  <c r="H299" i="1" l="1"/>
  <c r="B300" i="1" s="1"/>
  <c r="C300" i="1" s="1"/>
  <c r="D300" i="1" l="1"/>
  <c r="E300" i="1" s="1"/>
  <c r="J300" i="1" s="1"/>
  <c r="A300" i="1"/>
  <c r="F300" i="1" l="1"/>
  <c r="H300" i="1" s="1"/>
  <c r="B301" i="1" s="1"/>
  <c r="C301" i="1" s="1"/>
  <c r="G300" i="1"/>
  <c r="I300" i="1"/>
  <c r="K300" i="1" s="1"/>
  <c r="D301" i="1"/>
  <c r="A301" i="1"/>
  <c r="E301" i="1" l="1"/>
  <c r="I301" i="1" s="1"/>
  <c r="F301" i="1" l="1"/>
  <c r="J301" i="1"/>
  <c r="G301" i="1"/>
  <c r="H301" i="1" s="1"/>
  <c r="B302" i="1" s="1"/>
  <c r="C302" i="1" s="1"/>
  <c r="D302" i="1" l="1"/>
  <c r="E302" i="1" s="1"/>
  <c r="J302" i="1" s="1"/>
  <c r="A302" i="1"/>
  <c r="K301" i="1"/>
  <c r="I302" i="1" l="1"/>
  <c r="K302" i="1" s="1"/>
  <c r="F302" i="1"/>
  <c r="H302" i="1" s="1"/>
  <c r="B303" i="1" s="1"/>
  <c r="C303" i="1" s="1"/>
  <c r="G302" i="1"/>
  <c r="D303" i="1" l="1"/>
  <c r="E303" i="1" s="1"/>
  <c r="A303" i="1"/>
  <c r="J303" i="1" l="1"/>
  <c r="I303" i="1"/>
  <c r="K303" i="1" s="1"/>
  <c r="F303" i="1"/>
  <c r="G303" i="1"/>
  <c r="H303" i="1" s="1"/>
  <c r="B304" i="1" s="1"/>
  <c r="C304" i="1" s="1"/>
  <c r="D304" i="1" l="1"/>
  <c r="E304" i="1" s="1"/>
  <c r="J304" i="1" s="1"/>
  <c r="A304" i="1"/>
  <c r="I304" i="1" l="1"/>
  <c r="K304" i="1" s="1"/>
  <c r="F304" i="1"/>
  <c r="H304" i="1" s="1"/>
  <c r="B305" i="1" s="1"/>
  <c r="C305" i="1" s="1"/>
  <c r="G304" i="1"/>
  <c r="A305" i="1" l="1"/>
  <c r="D305" i="1"/>
  <c r="E305" i="1" s="1"/>
  <c r="J305" i="1" l="1"/>
  <c r="I305" i="1"/>
  <c r="K305" i="1" s="1"/>
  <c r="F305" i="1"/>
  <c r="G305" i="1"/>
  <c r="H305" i="1" s="1"/>
  <c r="B306" i="1" s="1"/>
  <c r="C306" i="1" s="1"/>
  <c r="D306" i="1" l="1"/>
  <c r="A306" i="1"/>
  <c r="E306" i="1" l="1"/>
  <c r="I306" i="1" s="1"/>
  <c r="G306" i="1" l="1"/>
  <c r="J306" i="1"/>
  <c r="K306" i="1" s="1"/>
  <c r="F306" i="1"/>
  <c r="H306" i="1" l="1"/>
  <c r="B307" i="1" s="1"/>
  <c r="C307" i="1" s="1"/>
  <c r="A307" i="1" l="1"/>
  <c r="D307" i="1"/>
  <c r="E307" i="1" s="1"/>
  <c r="I307" i="1" s="1"/>
  <c r="J307" i="1" l="1"/>
  <c r="K307" i="1" s="1"/>
  <c r="F307" i="1"/>
  <c r="G307" i="1"/>
  <c r="H307" i="1" l="1"/>
  <c r="B308" i="1" s="1"/>
  <c r="C308" i="1" s="1"/>
  <c r="D308" i="1" l="1"/>
  <c r="A308" i="1"/>
  <c r="E308" i="1"/>
  <c r="I308" i="1" s="1"/>
  <c r="G308" i="1" l="1"/>
  <c r="J308" i="1"/>
  <c r="F308" i="1"/>
  <c r="H308" i="1" l="1"/>
  <c r="B309" i="1" s="1"/>
  <c r="C309" i="1" s="1"/>
  <c r="K308" i="1"/>
  <c r="A309" i="1" l="1"/>
  <c r="D309" i="1"/>
  <c r="E309" i="1" l="1"/>
  <c r="I309" i="1" s="1"/>
  <c r="G309" i="1" l="1"/>
  <c r="J309" i="1"/>
  <c r="F309" i="1"/>
  <c r="H309" i="1" l="1"/>
  <c r="B310" i="1" s="1"/>
  <c r="C310" i="1" s="1"/>
  <c r="K309" i="1"/>
  <c r="A310" i="1" l="1"/>
  <c r="D310" i="1"/>
  <c r="E310" i="1" l="1"/>
  <c r="I310" i="1" l="1"/>
  <c r="J310" i="1"/>
  <c r="K310" i="1"/>
  <c r="G310" i="1"/>
  <c r="F310" i="1"/>
  <c r="H310" i="1" l="1"/>
  <c r="B311" i="1" s="1"/>
  <c r="C311" i="1" s="1"/>
  <c r="D311" i="1" l="1"/>
  <c r="E311" i="1" s="1"/>
  <c r="J311" i="1" s="1"/>
  <c r="A311" i="1"/>
  <c r="G311" i="1" l="1"/>
  <c r="F311" i="1"/>
  <c r="H311" i="1" s="1"/>
  <c r="B312" i="1" s="1"/>
  <c r="C312" i="1" s="1"/>
  <c r="I311" i="1"/>
  <c r="K311" i="1"/>
  <c r="D312" i="1" l="1"/>
  <c r="E312" i="1" s="1"/>
  <c r="I312" i="1" s="1"/>
  <c r="A312" i="1"/>
  <c r="F312" i="1"/>
  <c r="G312" i="1"/>
  <c r="H312" i="1" s="1"/>
  <c r="B313" i="1" s="1"/>
  <c r="C313" i="1" s="1"/>
  <c r="J312" i="1"/>
  <c r="D313" i="1" l="1"/>
  <c r="A313" i="1"/>
  <c r="K312" i="1"/>
  <c r="E313" i="1" l="1"/>
  <c r="I313" i="1" s="1"/>
  <c r="G313" i="1" l="1"/>
  <c r="J313" i="1"/>
  <c r="K313" i="1" s="1"/>
  <c r="F313" i="1"/>
  <c r="H313" i="1" l="1"/>
  <c r="B314" i="1" s="1"/>
  <c r="C314" i="1" s="1"/>
  <c r="D314" i="1" l="1"/>
  <c r="E314" i="1" s="1"/>
  <c r="A314" i="1"/>
  <c r="J314" i="1" l="1"/>
  <c r="I314" i="1"/>
  <c r="K314" i="1" s="1"/>
  <c r="F314" i="1"/>
  <c r="G314" i="1"/>
  <c r="H314" i="1" s="1"/>
  <c r="B315" i="1" s="1"/>
  <c r="C315" i="1" s="1"/>
  <c r="D315" i="1" l="1"/>
  <c r="A315" i="1"/>
  <c r="E315" i="1" l="1"/>
  <c r="I315" i="1" s="1"/>
  <c r="G315" i="1" l="1"/>
  <c r="J315" i="1"/>
  <c r="F315" i="1"/>
  <c r="H315" i="1" l="1"/>
  <c r="B316" i="1" s="1"/>
  <c r="C316" i="1" s="1"/>
  <c r="K315" i="1"/>
  <c r="A316" i="1" l="1"/>
  <c r="D316" i="1"/>
  <c r="E316" i="1" s="1"/>
  <c r="I316" i="1" s="1"/>
  <c r="G316" i="1" l="1"/>
  <c r="F316" i="1"/>
  <c r="H316" i="1" s="1"/>
  <c r="B317" i="1" s="1"/>
  <c r="C317" i="1" s="1"/>
  <c r="J316" i="1"/>
  <c r="K316" i="1" s="1"/>
  <c r="D317" i="1" l="1"/>
  <c r="E317" i="1" s="1"/>
  <c r="I317" i="1" s="1"/>
  <c r="A317" i="1"/>
  <c r="F317" i="1" l="1"/>
  <c r="G317" i="1"/>
  <c r="J317" i="1"/>
  <c r="H317" i="1" l="1"/>
  <c r="B318" i="1" s="1"/>
  <c r="K317" i="1"/>
  <c r="C318" i="1" l="1"/>
  <c r="D318" i="1" s="1"/>
  <c r="E318" i="1" s="1"/>
  <c r="A318" i="1"/>
  <c r="F318" i="1" l="1"/>
  <c r="I318" i="1"/>
  <c r="K318" i="1" s="1"/>
  <c r="G318" i="1"/>
  <c r="J318" i="1"/>
  <c r="H318" i="1" l="1"/>
  <c r="B319" i="1" s="1"/>
  <c r="C319" i="1" s="1"/>
  <c r="D319" i="1" l="1"/>
  <c r="E319" i="1" s="1"/>
  <c r="I319" i="1" s="1"/>
  <c r="A319" i="1"/>
  <c r="F319" i="1"/>
  <c r="H319" i="1" s="1"/>
  <c r="B320" i="1" s="1"/>
  <c r="C320" i="1" s="1"/>
  <c r="G319" i="1"/>
  <c r="J319" i="1"/>
  <c r="K319" i="1" s="1"/>
  <c r="A320" i="1" l="1"/>
  <c r="D320" i="1"/>
  <c r="E320" i="1" l="1"/>
  <c r="I320" i="1" s="1"/>
  <c r="G320" i="1" l="1"/>
  <c r="J320" i="1"/>
  <c r="K320" i="1" s="1"/>
  <c r="F320" i="1"/>
  <c r="H320" i="1" l="1"/>
  <c r="B321" i="1" s="1"/>
  <c r="C321" i="1" s="1"/>
  <c r="A321" i="1" l="1"/>
  <c r="D321" i="1"/>
  <c r="E321" i="1" s="1"/>
  <c r="J321" i="1" l="1"/>
  <c r="I321" i="1"/>
  <c r="K321" i="1" s="1"/>
  <c r="F321" i="1"/>
  <c r="G321" i="1"/>
  <c r="H321" i="1" l="1"/>
  <c r="B322" i="1" s="1"/>
  <c r="A322" i="1" l="1"/>
  <c r="C322" i="1"/>
  <c r="D322" i="1"/>
  <c r="E322" i="1" s="1"/>
  <c r="I322" i="1" s="1"/>
  <c r="G322" i="1" l="1"/>
  <c r="F322" i="1"/>
  <c r="H322" i="1" s="1"/>
  <c r="B323" i="1" s="1"/>
  <c r="J322" i="1"/>
  <c r="K322" i="1" s="1"/>
  <c r="C323" i="1" l="1"/>
  <c r="D323" i="1" s="1"/>
  <c r="E323" i="1" s="1"/>
  <c r="A323" i="1"/>
  <c r="I323" i="1" l="1"/>
  <c r="G323" i="1"/>
  <c r="J323" i="1"/>
  <c r="K323" i="1" s="1"/>
  <c r="F323" i="1"/>
  <c r="H323" i="1" s="1"/>
  <c r="B324" i="1" s="1"/>
  <c r="C324" i="1" s="1"/>
  <c r="A324" i="1" l="1"/>
  <c r="D324" i="1"/>
  <c r="E324" i="1" l="1"/>
  <c r="I324" i="1" s="1"/>
  <c r="G324" i="1" l="1"/>
  <c r="J324" i="1"/>
  <c r="F324" i="1"/>
  <c r="H324" i="1" s="1"/>
  <c r="B325" i="1" s="1"/>
  <c r="C325" i="1" s="1"/>
  <c r="A325" i="1" l="1"/>
  <c r="D325" i="1"/>
  <c r="K324" i="1"/>
  <c r="E325" i="1" l="1"/>
  <c r="I325" i="1" l="1"/>
  <c r="J325" i="1"/>
  <c r="K325" i="1"/>
  <c r="G325" i="1"/>
  <c r="F325" i="1"/>
  <c r="H325" i="1" s="1"/>
  <c r="B326" i="1" s="1"/>
  <c r="C326" i="1" s="1"/>
  <c r="D326" i="1" l="1"/>
  <c r="E326" i="1" s="1"/>
  <c r="I326" i="1" s="1"/>
  <c r="A326" i="1"/>
  <c r="G326" i="1" l="1"/>
  <c r="F326" i="1"/>
  <c r="H326" i="1" s="1"/>
  <c r="B327" i="1" s="1"/>
  <c r="C327" i="1" s="1"/>
  <c r="J326" i="1"/>
  <c r="K326" i="1" s="1"/>
  <c r="D327" i="1" l="1"/>
  <c r="E327" i="1" s="1"/>
  <c r="I327" i="1" s="1"/>
  <c r="A327" i="1"/>
  <c r="F327" i="1" l="1"/>
  <c r="G327" i="1"/>
  <c r="J327" i="1"/>
  <c r="H327" i="1" l="1"/>
  <c r="B328" i="1" s="1"/>
  <c r="C328" i="1" s="1"/>
  <c r="K327" i="1"/>
  <c r="A328" i="1" l="1"/>
  <c r="D328" i="1"/>
  <c r="E328" i="1" s="1"/>
  <c r="J328" i="1" s="1"/>
  <c r="I328" i="1" l="1"/>
  <c r="K328" i="1" s="1"/>
  <c r="F328" i="1"/>
  <c r="H328" i="1" s="1"/>
  <c r="B329" i="1" s="1"/>
  <c r="C329" i="1" s="1"/>
  <c r="G328" i="1"/>
  <c r="D329" i="1" l="1"/>
  <c r="E329" i="1" s="1"/>
  <c r="I329" i="1" s="1"/>
  <c r="A329" i="1"/>
  <c r="F329" i="1" l="1"/>
  <c r="G329" i="1"/>
  <c r="J329" i="1"/>
  <c r="H329" i="1" l="1"/>
  <c r="B330" i="1" s="1"/>
  <c r="C330" i="1" s="1"/>
  <c r="K329" i="1"/>
  <c r="D330" i="1" l="1"/>
  <c r="A330" i="1"/>
  <c r="E330" i="1" l="1"/>
  <c r="I330" i="1" s="1"/>
  <c r="G330" i="1" l="1"/>
  <c r="J330" i="1"/>
  <c r="F330" i="1"/>
  <c r="H330" i="1" l="1"/>
  <c r="B331" i="1" s="1"/>
  <c r="C331" i="1" s="1"/>
  <c r="K330" i="1"/>
  <c r="D331" i="1" l="1"/>
  <c r="A331" i="1"/>
  <c r="E331" i="1" l="1"/>
  <c r="I331" i="1" s="1"/>
  <c r="G331" i="1" l="1"/>
  <c r="J331" i="1"/>
  <c r="F331" i="1"/>
  <c r="H331" i="1" l="1"/>
  <c r="B332" i="1" s="1"/>
  <c r="C332" i="1" s="1"/>
  <c r="K331" i="1"/>
  <c r="D332" i="1" l="1"/>
  <c r="A332" i="1"/>
  <c r="E332" i="1" l="1"/>
  <c r="I332" i="1" s="1"/>
  <c r="G332" i="1" l="1"/>
  <c r="J332" i="1"/>
  <c r="F332" i="1"/>
  <c r="H332" i="1" s="1"/>
  <c r="B333" i="1" s="1"/>
  <c r="C333" i="1" s="1"/>
  <c r="A333" i="1" l="1"/>
  <c r="D333" i="1"/>
  <c r="E333" i="1" s="1"/>
  <c r="J333" i="1" s="1"/>
  <c r="K332" i="1"/>
  <c r="I333" i="1" l="1"/>
  <c r="K333" i="1" s="1"/>
  <c r="F333" i="1"/>
  <c r="G333" i="1"/>
  <c r="H333" i="1" l="1"/>
  <c r="B334" i="1" s="1"/>
  <c r="C334" i="1" s="1"/>
  <c r="A334" i="1" l="1"/>
  <c r="D334" i="1"/>
  <c r="E334" i="1" s="1"/>
  <c r="F334" i="1" s="1"/>
  <c r="J334" i="1" l="1"/>
  <c r="I334" i="1"/>
  <c r="K334" i="1" s="1"/>
  <c r="G334" i="1"/>
  <c r="H334" i="1"/>
  <c r="B335" i="1" s="1"/>
  <c r="C335" i="1" s="1"/>
  <c r="A335" i="1" l="1"/>
  <c r="D335" i="1"/>
  <c r="E335" i="1" s="1"/>
  <c r="J335" i="1" l="1"/>
  <c r="I335" i="1"/>
  <c r="K335" i="1" s="1"/>
  <c r="G335" i="1"/>
  <c r="F335" i="1"/>
  <c r="H335" i="1" s="1"/>
  <c r="B336" i="1" s="1"/>
  <c r="C336" i="1" s="1"/>
  <c r="D336" i="1" l="1"/>
  <c r="A336" i="1"/>
  <c r="E336" i="1" l="1"/>
  <c r="I336" i="1" s="1"/>
  <c r="F336" i="1" l="1"/>
  <c r="J336" i="1"/>
  <c r="G336" i="1"/>
  <c r="H336" i="1" l="1"/>
  <c r="B337" i="1" s="1"/>
  <c r="K336" i="1"/>
  <c r="C337" i="1" l="1"/>
  <c r="A337" i="1"/>
  <c r="D337" i="1"/>
  <c r="E337" i="1" s="1"/>
  <c r="I337" i="1" s="1"/>
  <c r="J337" i="1" l="1"/>
  <c r="K337" i="1" s="1"/>
  <c r="G337" i="1"/>
  <c r="F337" i="1"/>
  <c r="H337" i="1" s="1"/>
  <c r="B338" i="1" s="1"/>
  <c r="C338" i="1" s="1"/>
  <c r="A338" i="1" l="1"/>
  <c r="D338" i="1"/>
  <c r="E338" i="1" l="1"/>
  <c r="I338" i="1" s="1"/>
  <c r="G338" i="1" l="1"/>
  <c r="J338" i="1"/>
  <c r="F338" i="1"/>
  <c r="H338" i="1" l="1"/>
  <c r="B339" i="1" s="1"/>
  <c r="K338" i="1"/>
  <c r="C339" i="1" l="1"/>
  <c r="D339" i="1" s="1"/>
  <c r="E339" i="1" s="1"/>
  <c r="I339" i="1" s="1"/>
  <c r="A339" i="1"/>
  <c r="G339" i="1" l="1"/>
  <c r="J339" i="1"/>
  <c r="K339" i="1" s="1"/>
  <c r="F339" i="1"/>
  <c r="H339" i="1" l="1"/>
  <c r="B340" i="1" s="1"/>
  <c r="C340" i="1" s="1"/>
  <c r="A340" i="1" l="1"/>
  <c r="D340" i="1"/>
  <c r="E340" i="1" s="1"/>
  <c r="J340" i="1" l="1"/>
  <c r="I340" i="1"/>
  <c r="F340" i="1"/>
  <c r="G340" i="1"/>
  <c r="H340" i="1" l="1"/>
  <c r="B341" i="1" s="1"/>
  <c r="C341" i="1" s="1"/>
  <c r="K340" i="1"/>
  <c r="D341" i="1" l="1"/>
  <c r="E341" i="1" s="1"/>
  <c r="J341" i="1" s="1"/>
  <c r="A341" i="1"/>
  <c r="G341" i="1" l="1"/>
  <c r="F341" i="1"/>
  <c r="H341" i="1" s="1"/>
  <c r="B342" i="1" s="1"/>
  <c r="C342" i="1" s="1"/>
  <c r="I341" i="1"/>
  <c r="K341" i="1" s="1"/>
  <c r="D342" i="1" l="1"/>
  <c r="E342" i="1" s="1"/>
  <c r="G342" i="1" s="1"/>
  <c r="A342" i="1"/>
  <c r="I342" i="1" l="1"/>
  <c r="F342" i="1"/>
  <c r="H342" i="1" s="1"/>
  <c r="B343" i="1" s="1"/>
  <c r="J342" i="1"/>
  <c r="C343" i="1" l="1"/>
  <c r="D343" i="1" s="1"/>
  <c r="E343" i="1" s="1"/>
  <c r="I343" i="1" s="1"/>
  <c r="A343" i="1"/>
  <c r="K342" i="1"/>
  <c r="G343" i="1" l="1"/>
  <c r="J343" i="1"/>
  <c r="F343" i="1"/>
  <c r="H343" i="1" s="1"/>
  <c r="B344" i="1" s="1"/>
  <c r="C344" i="1" s="1"/>
  <c r="D344" i="1" l="1"/>
  <c r="A344" i="1"/>
  <c r="K343" i="1"/>
  <c r="E344" i="1" l="1"/>
  <c r="I344" i="1" s="1"/>
  <c r="G344" i="1" l="1"/>
  <c r="J344" i="1"/>
  <c r="K344" i="1" s="1"/>
  <c r="F344" i="1"/>
  <c r="H344" i="1" s="1"/>
  <c r="B345" i="1" s="1"/>
  <c r="C345" i="1" s="1"/>
  <c r="D345" i="1" l="1"/>
  <c r="A345" i="1"/>
  <c r="E345" i="1" l="1"/>
  <c r="I345" i="1" s="1"/>
  <c r="G345" i="1" l="1"/>
  <c r="J345" i="1"/>
  <c r="F345" i="1"/>
  <c r="H345" i="1" l="1"/>
  <c r="B346" i="1" s="1"/>
  <c r="C346" i="1" s="1"/>
  <c r="K345" i="1"/>
  <c r="D346" i="1" l="1"/>
  <c r="A346" i="1"/>
  <c r="E346" i="1" l="1"/>
  <c r="I346" i="1" s="1"/>
  <c r="G346" i="1" l="1"/>
  <c r="J346" i="1"/>
  <c r="F346" i="1"/>
  <c r="H346" i="1" l="1"/>
  <c r="B347" i="1" s="1"/>
  <c r="C347" i="1" s="1"/>
  <c r="K346" i="1"/>
  <c r="J347" i="1" l="1"/>
  <c r="A347" i="1"/>
  <c r="D347" i="1"/>
  <c r="E347" i="1" l="1"/>
  <c r="I347" i="1" s="1"/>
  <c r="K347" i="1" l="1"/>
  <c r="G347" i="1"/>
  <c r="F347" i="1"/>
  <c r="H347" i="1" s="1"/>
  <c r="B348" i="1" s="1"/>
  <c r="C348" i="1" s="1"/>
  <c r="D348" i="1" l="1"/>
  <c r="E348" i="1" s="1"/>
  <c r="J348" i="1" s="1"/>
  <c r="A348" i="1"/>
  <c r="I348" i="1" l="1"/>
  <c r="K348" i="1" s="1"/>
  <c r="G348" i="1"/>
  <c r="F348" i="1"/>
  <c r="H348" i="1" s="1"/>
  <c r="B349" i="1" s="1"/>
  <c r="C349" i="1" s="1"/>
  <c r="D349" i="1" l="1"/>
  <c r="E349" i="1" s="1"/>
  <c r="I349" i="1" s="1"/>
  <c r="A349" i="1"/>
  <c r="F349" i="1" l="1"/>
  <c r="G349" i="1"/>
  <c r="J349" i="1"/>
  <c r="H349" i="1" l="1"/>
  <c r="B350" i="1" s="1"/>
  <c r="C350" i="1" s="1"/>
  <c r="K349" i="1"/>
  <c r="D350" i="1" l="1"/>
  <c r="E350" i="1" s="1"/>
  <c r="I350" i="1" s="1"/>
  <c r="A350" i="1"/>
  <c r="G350" i="1" l="1"/>
  <c r="J350" i="1"/>
  <c r="K350" i="1" s="1"/>
  <c r="F350" i="1"/>
  <c r="H350" i="1" l="1"/>
  <c r="B351" i="1" s="1"/>
  <c r="C351" i="1" s="1"/>
  <c r="D351" i="1" l="1"/>
  <c r="E351" i="1" s="1"/>
  <c r="A351" i="1"/>
  <c r="J351" i="1" l="1"/>
  <c r="I351" i="1"/>
  <c r="F351" i="1"/>
  <c r="G351" i="1"/>
  <c r="K351" i="1" l="1"/>
  <c r="H351" i="1"/>
  <c r="B352" i="1" s="1"/>
  <c r="C352" i="1" s="1"/>
  <c r="A352" i="1" l="1"/>
  <c r="D352" i="1"/>
  <c r="E352" i="1" s="1"/>
  <c r="J352" i="1" l="1"/>
  <c r="I352" i="1"/>
  <c r="K352" i="1" s="1"/>
  <c r="G352" i="1"/>
  <c r="F352" i="1"/>
  <c r="H352" i="1" s="1"/>
  <c r="B353" i="1" s="1"/>
  <c r="C353" i="1" s="1"/>
  <c r="D353" i="1" l="1"/>
  <c r="E353" i="1" s="1"/>
  <c r="A353" i="1"/>
  <c r="J353" i="1" l="1"/>
  <c r="I353" i="1"/>
  <c r="K353" i="1" s="1"/>
  <c r="F353" i="1"/>
  <c r="G353" i="1"/>
  <c r="H353" i="1" s="1"/>
  <c r="B354" i="1" s="1"/>
  <c r="C354" i="1" s="1"/>
  <c r="D354" i="1" l="1"/>
  <c r="E354" i="1" s="1"/>
  <c r="J354" i="1" s="1"/>
  <c r="A354" i="1"/>
  <c r="I354" i="1" l="1"/>
  <c r="K354" i="1" s="1"/>
  <c r="G354" i="1"/>
  <c r="F354" i="1"/>
  <c r="H354" i="1" s="1"/>
  <c r="B355" i="1" s="1"/>
  <c r="C355" i="1" s="1"/>
  <c r="A355" i="1" l="1"/>
  <c r="D355" i="1"/>
  <c r="E355" i="1" s="1"/>
  <c r="J355" i="1" l="1"/>
  <c r="I355" i="1"/>
  <c r="K355" i="1" s="1"/>
  <c r="F355" i="1"/>
  <c r="G355" i="1"/>
  <c r="H355" i="1" s="1"/>
  <c r="B356" i="1" s="1"/>
  <c r="C356" i="1" s="1"/>
  <c r="A356" i="1" l="1"/>
  <c r="D356" i="1"/>
  <c r="E356" i="1" s="1"/>
  <c r="I356" i="1" s="1"/>
  <c r="F356" i="1" l="1"/>
  <c r="H356" i="1" s="1"/>
  <c r="B357" i="1" s="1"/>
  <c r="C357" i="1" s="1"/>
  <c r="G356" i="1"/>
  <c r="J356" i="1"/>
  <c r="D357" i="1" l="1"/>
  <c r="E357" i="1" s="1"/>
  <c r="I357" i="1" s="1"/>
  <c r="A357" i="1"/>
  <c r="K356" i="1"/>
  <c r="F357" i="1" l="1"/>
  <c r="G357" i="1"/>
  <c r="J357" i="1"/>
  <c r="H357" i="1" l="1"/>
  <c r="B358" i="1" s="1"/>
  <c r="C358" i="1" s="1"/>
  <c r="K357" i="1"/>
  <c r="D358" i="1" l="1"/>
  <c r="A358" i="1"/>
  <c r="E358" i="1"/>
  <c r="I358" i="1" s="1"/>
  <c r="G358" i="1" l="1"/>
  <c r="J358" i="1"/>
  <c r="F358" i="1"/>
  <c r="H358" i="1" s="1"/>
  <c r="B359" i="1" s="1"/>
  <c r="C359" i="1" s="1"/>
  <c r="A359" i="1" l="1"/>
  <c r="D359" i="1"/>
  <c r="K358" i="1"/>
  <c r="E359" i="1" l="1"/>
  <c r="I359" i="1" l="1"/>
  <c r="J359" i="1"/>
  <c r="G359" i="1"/>
  <c r="F359" i="1"/>
  <c r="H359" i="1" s="1"/>
  <c r="B360" i="1" s="1"/>
  <c r="C360" i="1" s="1"/>
  <c r="K359" i="1" l="1"/>
  <c r="D360" i="1"/>
  <c r="E360" i="1" s="1"/>
  <c r="J360" i="1" s="1"/>
  <c r="A360" i="1"/>
  <c r="I360" i="1" l="1"/>
  <c r="K360" i="1" s="1"/>
  <c r="G360" i="1"/>
  <c r="F360" i="1"/>
  <c r="H360" i="1" s="1"/>
  <c r="B361" i="1" s="1"/>
  <c r="C361" i="1" s="1"/>
  <c r="A361" i="1" l="1"/>
  <c r="D361" i="1"/>
  <c r="E361" i="1" s="1"/>
  <c r="I361" i="1" s="1"/>
  <c r="F361" i="1" l="1"/>
  <c r="G361" i="1"/>
  <c r="J361" i="1"/>
  <c r="H361" i="1" l="1"/>
  <c r="B362" i="1" s="1"/>
  <c r="C362" i="1" s="1"/>
  <c r="K361" i="1"/>
  <c r="D362" i="1" l="1"/>
  <c r="A362" i="1"/>
  <c r="E362" i="1" l="1"/>
  <c r="I362" i="1" s="1"/>
  <c r="G362" i="1" l="1"/>
  <c r="J362" i="1"/>
  <c r="K362" i="1" s="1"/>
  <c r="F362" i="1"/>
  <c r="H362" i="1" l="1"/>
  <c r="B363" i="1" s="1"/>
  <c r="C363" i="1" s="1"/>
  <c r="D363" i="1" l="1"/>
  <c r="E363" i="1" s="1"/>
  <c r="A363" i="1"/>
  <c r="J363" i="1" l="1"/>
  <c r="I363" i="1"/>
  <c r="K363" i="1" s="1"/>
  <c r="F363" i="1"/>
  <c r="G363" i="1"/>
  <c r="H363" i="1" l="1"/>
  <c r="B364" i="1" s="1"/>
  <c r="C364" i="1" s="1"/>
  <c r="A364" i="1" l="1"/>
  <c r="D364" i="1"/>
  <c r="E364" i="1" s="1"/>
  <c r="J364" i="1" l="1"/>
  <c r="I364" i="1"/>
  <c r="K364" i="1" s="1"/>
  <c r="F364" i="1"/>
  <c r="G364" i="1"/>
  <c r="H364" i="1" l="1"/>
  <c r="B365" i="1" s="1"/>
  <c r="C365" i="1" s="1"/>
  <c r="A365" i="1"/>
  <c r="D365" i="1"/>
  <c r="E365" i="1" s="1"/>
  <c r="J365" i="1" l="1"/>
  <c r="I365" i="1"/>
  <c r="F365" i="1"/>
  <c r="G365" i="1"/>
  <c r="K365" i="1" l="1"/>
  <c r="H365" i="1"/>
  <c r="B366" i="1" s="1"/>
  <c r="C366" i="1" s="1"/>
  <c r="D366" i="1" l="1"/>
  <c r="E366" i="1" s="1"/>
  <c r="A366" i="1"/>
  <c r="J366" i="1" l="1"/>
  <c r="I366" i="1"/>
  <c r="K366" i="1" s="1"/>
  <c r="G366" i="1"/>
  <c r="F366" i="1"/>
  <c r="H366" i="1" s="1"/>
  <c r="B367" i="1" s="1"/>
  <c r="C367" i="1" s="1"/>
  <c r="D367" i="1" l="1"/>
  <c r="E367" i="1" s="1"/>
  <c r="A367" i="1"/>
  <c r="J367" i="1" l="1"/>
  <c r="I367" i="1"/>
  <c r="K367" i="1" s="1"/>
  <c r="F367" i="1"/>
  <c r="G367" i="1"/>
  <c r="H367" i="1" l="1"/>
  <c r="B368" i="1" s="1"/>
  <c r="C368" i="1" s="1"/>
  <c r="D368" i="1" l="1"/>
  <c r="E368" i="1" s="1"/>
  <c r="I368" i="1" s="1"/>
  <c r="A368" i="1"/>
  <c r="F368" i="1" l="1"/>
  <c r="H368" i="1" s="1"/>
  <c r="B369" i="1" s="1"/>
  <c r="C369" i="1" s="1"/>
  <c r="G368" i="1"/>
  <c r="J368" i="1"/>
  <c r="K368" i="1" s="1"/>
  <c r="D369" i="1" l="1"/>
  <c r="E369" i="1" s="1"/>
  <c r="I369" i="1" s="1"/>
  <c r="A369" i="1"/>
  <c r="F369" i="1" l="1"/>
  <c r="G369" i="1"/>
  <c r="J369" i="1"/>
  <c r="H369" i="1" l="1"/>
  <c r="B370" i="1" s="1"/>
  <c r="C370" i="1" s="1"/>
  <c r="K369" i="1"/>
  <c r="A370" i="1" l="1"/>
  <c r="D370" i="1"/>
  <c r="E370" i="1" s="1"/>
  <c r="J370" i="1" s="1"/>
  <c r="I370" i="1" l="1"/>
  <c r="K370" i="1" s="1"/>
  <c r="G370" i="1"/>
  <c r="F370" i="1"/>
  <c r="H370" i="1" s="1"/>
  <c r="B371" i="1" s="1"/>
  <c r="C371" i="1" s="1"/>
  <c r="D371" i="1" l="1"/>
  <c r="E371" i="1" s="1"/>
  <c r="A371" i="1"/>
  <c r="J371" i="1" l="1"/>
  <c r="I371" i="1"/>
  <c r="F371" i="1"/>
  <c r="G371" i="1"/>
  <c r="K371" i="1" l="1"/>
  <c r="H371" i="1"/>
  <c r="B372" i="1" s="1"/>
  <c r="C372" i="1" s="1"/>
  <c r="D372" i="1" l="1"/>
  <c r="A372" i="1"/>
  <c r="E372" i="1" l="1"/>
  <c r="I372" i="1" s="1"/>
  <c r="G372" i="1" l="1"/>
  <c r="J372" i="1"/>
  <c r="K372" i="1" s="1"/>
  <c r="F372" i="1"/>
  <c r="H372" i="1" l="1"/>
  <c r="B373" i="1" s="1"/>
  <c r="C373" i="1" s="1"/>
  <c r="A373" i="1" l="1"/>
  <c r="D373" i="1"/>
  <c r="E373" i="1" s="1"/>
  <c r="J373" i="1" l="1"/>
  <c r="I373" i="1"/>
  <c r="K373" i="1" s="1"/>
  <c r="F373" i="1"/>
  <c r="G373" i="1"/>
  <c r="H373" i="1" l="1"/>
  <c r="B374" i="1" s="1"/>
  <c r="C374" i="1" s="1"/>
  <c r="D374" i="1" l="1"/>
  <c r="A374" i="1"/>
  <c r="E374" i="1" l="1"/>
  <c r="I374" i="1" s="1"/>
  <c r="G374" i="1" l="1"/>
  <c r="J374" i="1"/>
  <c r="F374" i="1"/>
  <c r="H374" i="1" l="1"/>
  <c r="B375" i="1" s="1"/>
  <c r="C375" i="1" s="1"/>
  <c r="K374" i="1"/>
  <c r="D375" i="1" l="1"/>
  <c r="A375" i="1"/>
  <c r="E375" i="1" l="1"/>
  <c r="I375" i="1" l="1"/>
  <c r="J375" i="1"/>
  <c r="K375" i="1"/>
  <c r="G375" i="1"/>
  <c r="F375" i="1"/>
  <c r="H375" i="1" l="1"/>
  <c r="B376" i="1" s="1"/>
  <c r="C376" i="1" s="1"/>
  <c r="D376" i="1" s="1"/>
  <c r="E376" i="1" s="1"/>
  <c r="I376" i="1" s="1"/>
  <c r="A376" i="1"/>
  <c r="F376" i="1" l="1"/>
  <c r="G376" i="1"/>
  <c r="J376" i="1"/>
  <c r="K376" i="1" s="1"/>
  <c r="H376" i="1" l="1"/>
  <c r="B377" i="1" s="1"/>
  <c r="C377" i="1" s="1"/>
  <c r="D377" i="1" s="1"/>
  <c r="E377" i="1" s="1"/>
  <c r="A377" i="1"/>
  <c r="J377" i="1" l="1"/>
  <c r="I377" i="1"/>
  <c r="K377" i="1" s="1"/>
  <c r="F377" i="1"/>
  <c r="G377" i="1"/>
  <c r="H377" i="1" l="1"/>
  <c r="B378" i="1" s="1"/>
  <c r="C378" i="1" s="1"/>
  <c r="A378" i="1"/>
  <c r="D378" i="1"/>
  <c r="E378" i="1" s="1"/>
  <c r="J378" i="1" s="1"/>
  <c r="I378" i="1" l="1"/>
  <c r="K378" i="1" s="1"/>
  <c r="G378" i="1"/>
  <c r="F378" i="1"/>
  <c r="H378" i="1" s="1"/>
  <c r="B379" i="1" s="1"/>
  <c r="C379" i="1" s="1"/>
  <c r="D379" i="1" l="1"/>
  <c r="E379" i="1" s="1"/>
  <c r="A379" i="1"/>
  <c r="J379" i="1" l="1"/>
  <c r="I379" i="1"/>
  <c r="K379" i="1" s="1"/>
  <c r="F379" i="1"/>
  <c r="G379" i="1"/>
  <c r="H379" i="1" l="1"/>
  <c r="B380" i="1" s="1"/>
  <c r="C380" i="1" s="1"/>
  <c r="D380" i="1"/>
  <c r="E380" i="1" s="1"/>
  <c r="J380" i="1" s="1"/>
  <c r="A380" i="1"/>
  <c r="I380" i="1" l="1"/>
  <c r="K380" i="1" s="1"/>
  <c r="F380" i="1"/>
  <c r="H380" i="1" s="1"/>
  <c r="B381" i="1" s="1"/>
  <c r="C381" i="1" s="1"/>
  <c r="G380" i="1"/>
  <c r="D381" i="1" l="1"/>
  <c r="E381" i="1" s="1"/>
  <c r="A381" i="1"/>
  <c r="J381" i="1" l="1"/>
  <c r="I381" i="1"/>
  <c r="F381" i="1"/>
  <c r="G381" i="1"/>
  <c r="K381" i="1" l="1"/>
  <c r="H381" i="1"/>
  <c r="B382" i="1" s="1"/>
  <c r="C382" i="1" s="1"/>
  <c r="D382" i="1" l="1"/>
  <c r="E382" i="1" s="1"/>
  <c r="A382" i="1"/>
  <c r="J382" i="1" l="1"/>
  <c r="I382" i="1"/>
  <c r="K382" i="1" s="1"/>
  <c r="G382" i="1"/>
  <c r="F382" i="1"/>
  <c r="H382" i="1" s="1"/>
  <c r="B383" i="1" s="1"/>
  <c r="C383" i="1" s="1"/>
  <c r="D383" i="1" l="1"/>
  <c r="E383" i="1" s="1"/>
  <c r="A383" i="1"/>
  <c r="J383" i="1" l="1"/>
  <c r="I383" i="1"/>
  <c r="K383" i="1" s="1"/>
  <c r="F383" i="1"/>
  <c r="H383" i="1" s="1"/>
  <c r="B384" i="1" s="1"/>
  <c r="C384" i="1" s="1"/>
  <c r="G383" i="1"/>
  <c r="D384" i="1" l="1"/>
  <c r="A384" i="1"/>
  <c r="E384" i="1" l="1"/>
  <c r="I384" i="1" s="1"/>
  <c r="G384" i="1" l="1"/>
  <c r="J384" i="1"/>
  <c r="F384" i="1"/>
  <c r="H384" i="1" l="1"/>
  <c r="B385" i="1" s="1"/>
  <c r="C385" i="1" s="1"/>
  <c r="K384" i="1"/>
  <c r="D385" i="1" l="1"/>
  <c r="A385" i="1"/>
  <c r="E385" i="1" l="1"/>
  <c r="I385" i="1" s="1"/>
  <c r="G385" i="1" l="1"/>
  <c r="J385" i="1"/>
  <c r="F385" i="1"/>
  <c r="H385" i="1" l="1"/>
  <c r="B386" i="1" s="1"/>
  <c r="C386" i="1" s="1"/>
  <c r="K385" i="1"/>
  <c r="A386" i="1" l="1"/>
  <c r="D386" i="1"/>
  <c r="E386" i="1" l="1"/>
  <c r="I386" i="1" l="1"/>
  <c r="J386" i="1"/>
  <c r="K386" i="1" s="1"/>
  <c r="G386" i="1"/>
  <c r="F386" i="1"/>
  <c r="H386" i="1" l="1"/>
  <c r="B387" i="1" s="1"/>
  <c r="C387" i="1" s="1"/>
  <c r="D387" i="1" l="1"/>
  <c r="E387" i="1" s="1"/>
  <c r="I387" i="1" s="1"/>
  <c r="A387" i="1"/>
  <c r="G387" i="1" l="1"/>
  <c r="J387" i="1"/>
  <c r="K387" i="1" s="1"/>
  <c r="F387" i="1"/>
  <c r="H387" i="1" s="1"/>
  <c r="B388" i="1" s="1"/>
  <c r="C388" i="1" s="1"/>
  <c r="D388" i="1" l="1"/>
  <c r="E388" i="1" s="1"/>
  <c r="A388" i="1"/>
  <c r="J388" i="1" l="1"/>
  <c r="I388" i="1"/>
  <c r="K388" i="1" s="1"/>
  <c r="F388" i="1"/>
  <c r="G388" i="1"/>
  <c r="H388" i="1" l="1"/>
  <c r="B389" i="1" s="1"/>
  <c r="C389" i="1" s="1"/>
  <c r="A389" i="1" l="1"/>
  <c r="D389" i="1"/>
  <c r="E389" i="1"/>
  <c r="I389" i="1" s="1"/>
  <c r="G389" i="1" l="1"/>
  <c r="J389" i="1"/>
  <c r="F389" i="1"/>
  <c r="H389" i="1" s="1"/>
  <c r="B390" i="1" s="1"/>
  <c r="C390" i="1" s="1"/>
  <c r="D390" i="1" l="1"/>
  <c r="E390" i="1" s="1"/>
  <c r="A390" i="1"/>
  <c r="K389" i="1"/>
  <c r="I390" i="1" l="1"/>
  <c r="F390" i="1"/>
  <c r="H390" i="1" s="1"/>
  <c r="B391" i="1" s="1"/>
  <c r="C391" i="1" s="1"/>
  <c r="G390" i="1"/>
  <c r="J390" i="1"/>
  <c r="K390" i="1" l="1"/>
  <c r="D391" i="1"/>
  <c r="E391" i="1" s="1"/>
  <c r="I391" i="1" s="1"/>
  <c r="A391" i="1"/>
  <c r="F391" i="1" l="1"/>
  <c r="G391" i="1"/>
  <c r="J391" i="1"/>
  <c r="H391" i="1" l="1"/>
  <c r="B392" i="1" s="1"/>
  <c r="C392" i="1" s="1"/>
  <c r="K391" i="1"/>
  <c r="A392" i="1" l="1"/>
  <c r="D392" i="1"/>
  <c r="E392" i="1" s="1"/>
  <c r="F392" i="1" s="1"/>
  <c r="H392" i="1" l="1"/>
  <c r="B393" i="1" s="1"/>
  <c r="C393" i="1" s="1"/>
  <c r="G392" i="1"/>
  <c r="I392" i="1"/>
  <c r="K392" i="1" s="1"/>
  <c r="J392" i="1"/>
  <c r="A393" i="1"/>
  <c r="D393" i="1" l="1"/>
  <c r="E393" i="1" s="1"/>
  <c r="I393" i="1" s="1"/>
  <c r="J393" i="1" l="1"/>
  <c r="G393" i="1"/>
  <c r="F393" i="1"/>
  <c r="H393" i="1" s="1"/>
  <c r="B394" i="1" s="1"/>
  <c r="C394" i="1" s="1"/>
  <c r="K393" i="1"/>
  <c r="A394" i="1" l="1"/>
  <c r="D394" i="1"/>
  <c r="E394" i="1" s="1"/>
  <c r="J394" i="1" s="1"/>
  <c r="I394" i="1" l="1"/>
  <c r="K394" i="1" s="1"/>
  <c r="F394" i="1"/>
  <c r="G394" i="1"/>
  <c r="H394" i="1" l="1"/>
  <c r="B395" i="1" s="1"/>
  <c r="C395" i="1" s="1"/>
  <c r="A395" i="1" l="1"/>
  <c r="D395" i="1"/>
  <c r="E395" i="1" s="1"/>
  <c r="I395" i="1" s="1"/>
  <c r="F395" i="1" l="1"/>
  <c r="H395" i="1" s="1"/>
  <c r="B396" i="1" s="1"/>
  <c r="C396" i="1" s="1"/>
  <c r="G395" i="1"/>
  <c r="J395" i="1"/>
  <c r="D396" i="1" l="1"/>
  <c r="E396" i="1" s="1"/>
  <c r="A396" i="1"/>
  <c r="K395" i="1"/>
  <c r="I396" i="1" l="1"/>
  <c r="F396" i="1"/>
  <c r="H396" i="1" s="1"/>
  <c r="B397" i="1" s="1"/>
  <c r="C397" i="1" s="1"/>
  <c r="G396" i="1"/>
  <c r="J396" i="1"/>
  <c r="K396" i="1" l="1"/>
  <c r="D397" i="1"/>
  <c r="E397" i="1" s="1"/>
  <c r="I397" i="1" s="1"/>
  <c r="A397" i="1"/>
  <c r="F397" i="1" l="1"/>
  <c r="G397" i="1"/>
  <c r="J397" i="1"/>
  <c r="H397" i="1" l="1"/>
  <c r="B398" i="1" s="1"/>
  <c r="C398" i="1" s="1"/>
  <c r="K397" i="1"/>
  <c r="A398" i="1" l="1"/>
  <c r="D398" i="1"/>
  <c r="E398" i="1" s="1"/>
  <c r="I398" i="1" s="1"/>
  <c r="G398" i="1" l="1"/>
  <c r="J398" i="1"/>
  <c r="F398" i="1"/>
  <c r="H398" i="1" l="1"/>
  <c r="B399" i="1" s="1"/>
  <c r="C399" i="1" s="1"/>
  <c r="K398" i="1"/>
  <c r="A399" i="1" l="1"/>
  <c r="D399" i="1"/>
  <c r="E399" i="1" l="1"/>
  <c r="I399" i="1" s="1"/>
  <c r="G399" i="1" l="1"/>
  <c r="J399" i="1"/>
  <c r="F399" i="1"/>
  <c r="H399" i="1" s="1"/>
  <c r="B400" i="1" s="1"/>
  <c r="C400" i="1" s="1"/>
  <c r="D400" i="1" l="1"/>
  <c r="A400" i="1"/>
  <c r="K399" i="1"/>
  <c r="E400" i="1" l="1"/>
  <c r="I400" i="1" l="1"/>
  <c r="J400" i="1"/>
  <c r="G400" i="1"/>
  <c r="F400" i="1"/>
  <c r="H400" i="1" s="1"/>
  <c r="B401" i="1" s="1"/>
  <c r="C401" i="1" s="1"/>
  <c r="K400" i="1" l="1"/>
  <c r="D401" i="1"/>
  <c r="E401" i="1" s="1"/>
  <c r="I401" i="1" s="1"/>
  <c r="A401" i="1"/>
  <c r="F401" i="1" l="1"/>
  <c r="H401" i="1" s="1"/>
  <c r="B402" i="1" s="1"/>
  <c r="C402" i="1" s="1"/>
  <c r="G401" i="1"/>
  <c r="J401" i="1"/>
  <c r="K401" i="1" s="1"/>
  <c r="D402" i="1" l="1"/>
  <c r="E402" i="1" s="1"/>
  <c r="A402" i="1"/>
  <c r="J402" i="1" l="1"/>
  <c r="I402" i="1"/>
  <c r="K402" i="1" s="1"/>
  <c r="F402" i="1"/>
  <c r="G402" i="1"/>
  <c r="H402" i="1" l="1"/>
  <c r="B403" i="1" s="1"/>
  <c r="C403" i="1" s="1"/>
  <c r="D403" i="1" l="1"/>
  <c r="A403" i="1"/>
  <c r="E403" i="1" l="1"/>
  <c r="I403" i="1" s="1"/>
  <c r="G403" i="1" l="1"/>
  <c r="J403" i="1"/>
  <c r="K403" i="1" s="1"/>
  <c r="F403" i="1"/>
  <c r="H403" i="1" l="1"/>
  <c r="B404" i="1" s="1"/>
  <c r="C404" i="1" s="1"/>
  <c r="D404" i="1" l="1"/>
  <c r="E404" i="1" s="1"/>
  <c r="I404" i="1" s="1"/>
  <c r="A404" i="1"/>
  <c r="J404" i="1" l="1"/>
  <c r="K404" i="1" s="1"/>
  <c r="F404" i="1"/>
  <c r="G404" i="1"/>
  <c r="H404" i="1" l="1"/>
  <c r="B405" i="1" s="1"/>
  <c r="C405" i="1" s="1"/>
  <c r="A405" i="1" l="1"/>
  <c r="D405" i="1"/>
  <c r="E405" i="1" s="1"/>
  <c r="J405" i="1" l="1"/>
  <c r="I405" i="1"/>
  <c r="K405" i="1" s="1"/>
  <c r="F405" i="1"/>
  <c r="H405" i="1" s="1"/>
  <c r="B406" i="1" s="1"/>
  <c r="C406" i="1" s="1"/>
  <c r="G405" i="1"/>
  <c r="D406" i="1" l="1"/>
  <c r="E406" i="1" s="1"/>
  <c r="A406" i="1"/>
  <c r="J406" i="1" l="1"/>
  <c r="I406" i="1"/>
  <c r="K406" i="1" s="1"/>
  <c r="F406" i="1"/>
  <c r="H406" i="1" s="1"/>
  <c r="B407" i="1" s="1"/>
  <c r="C407" i="1" s="1"/>
  <c r="G406" i="1"/>
  <c r="A407" i="1" l="1"/>
  <c r="D407" i="1"/>
  <c r="E407" i="1" s="1"/>
  <c r="I407" i="1" s="1"/>
  <c r="G407" i="1" l="1"/>
  <c r="F407" i="1"/>
  <c r="H407" i="1" s="1"/>
  <c r="B408" i="1" s="1"/>
  <c r="C408" i="1" s="1"/>
  <c r="J407" i="1"/>
  <c r="K407" i="1" s="1"/>
  <c r="D408" i="1" l="1"/>
  <c r="E408" i="1" s="1"/>
  <c r="A408" i="1"/>
  <c r="J408" i="1" l="1"/>
  <c r="I408" i="1"/>
  <c r="G408" i="1"/>
  <c r="F408" i="1"/>
  <c r="H408" i="1" s="1"/>
  <c r="B409" i="1" s="1"/>
  <c r="C409" i="1" s="1"/>
  <c r="K408" i="1" l="1"/>
  <c r="D409" i="1"/>
  <c r="E409" i="1" s="1"/>
  <c r="J409" i="1" s="1"/>
  <c r="A409" i="1"/>
  <c r="I409" i="1" l="1"/>
  <c r="K409" i="1" s="1"/>
  <c r="G409" i="1"/>
  <c r="F409" i="1"/>
  <c r="H409" i="1" s="1"/>
</calcChain>
</file>

<file path=xl/sharedStrings.xml><?xml version="1.0" encoding="utf-8"?>
<sst xmlns="http://schemas.openxmlformats.org/spreadsheetml/2006/main" count="14" uniqueCount="13">
  <si>
    <t>day</t>
  </si>
  <si>
    <t>INR</t>
  </si>
  <si>
    <t>dose</t>
  </si>
  <si>
    <t>interval</t>
  </si>
  <si>
    <t>ID</t>
  </si>
  <si>
    <t>age</t>
  </si>
  <si>
    <t>IF([@day]=1,RANDBETWEEN(10,15)/10,MAX(1,C1+RANDBETWEEN(0,20)/10-1))</t>
  </si>
  <si>
    <t>zone</t>
  </si>
  <si>
    <t>immediate_dose</t>
  </si>
  <si>
    <t>normal_dose</t>
  </si>
  <si>
    <t>initial_zone</t>
  </si>
  <si>
    <t>zone_bracket</t>
  </si>
  <si>
    <t>zone_number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</si>
</sst>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A9D58-1525-4A6C-953D-8DFC98EF1692}" name="trajectories" displayName="trajectories" ref="A1:K409" totalsRowShown="0">
  <autoFilter ref="A1:K409" xr:uid="{990A196C-573F-4ACA-A820-669210086F6D}"/>
  <tableColumns count="11">
    <tableColumn id="1" xr3:uid="{78780744-4BE9-4AB7-A618-3970998003A1}" name="ID" dataDxfId="10">
      <calculatedColumnFormula>IFERROR(IF(trajectories[[#This Row],[day]]&lt;B1,A1+1,A1),1)</calculatedColumnFormula>
    </tableColumn>
    <tableColumn id="2" xr3:uid="{900B529C-A3AE-49A7-9D36-47FCBE2DC9E2}" name="day" dataDxfId="9">
      <calculatedColumnFormula>IFERROR(IF(B1+H1&gt;90,1,B1+H1),1)</calculatedColumnFormula>
    </tableColumn>
    <tableColumn id="3" xr3:uid="{7578C55F-4D81-4310-A6A8-101688D9EA33}" name="INR" dataDxfId="0">
      <calculatedColumnFormula>IF(trajectories[[#This Row],[day]]=1,RANDBETWEEN(10,15)/10,MAX(1,C1+RANDBETWEEN(0,20)/10-1))</calculatedColumnFormula>
    </tableColumn>
    <tableColumn id="21" xr3:uid="{B1B42043-B432-43C8-942B-437900EE981E}" name="initial_zone" dataDxfId="8">
      <calculatedColumnFormula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calculatedColumnFormula>
    </tableColumn>
    <tableColumn id="24" xr3:uid="{8370DDE0-0CDE-4B9C-8174-A84B3C92426B}" name="zone" dataDxfId="7">
      <calculatedColumnFormula>IF(trajectories[[#This Row],[initial_zone]]="day 1", "day 1",IF(E1="APL1","APL2",IF(E1="APL3","APL4",IF(E1="RZL1","RZL2",IF(E1="RZL3","RZL4",IF(E1="RZH1","RZH2",IF(E1="RZH3","RZH4",IF(LEFT(E1,3)="APH",IF(trajectories[[#This Row],[INR]]&gt;=3.4,"APH1",trajectories[[#This Row],[initial_zone]]&amp;"1"),IF(AND(E1="YZL1",trajectories[[#This Row],[initial_zone]]="YZL"),"YZL2",IF(AND(E1="YZH1",trajectories[[#This Row],[initial_zone]]="YZH"),"YZH2",IF(trajectories[[#This Row],[initial_zone]]="day 1",trajectories[[#This Row],[initial_zone]], IF(trajectories[[#This Row],[initial_zone]]="GZ",IF(LEFT(E1,2)="GZ","GZ"&amp;MIN(VALUE(RIGHT(E1))+1,2),"GZ1"),IF(trajectories[[#This Row],[initial_zone]]=LEFT(E1,3),trajectories[[#This Row],[initial_zone]]&amp;MIN(3,VALUE(RIGHT(E1))+1),trajectories[[#This Row],[initial_zone]]&amp;"1")))))))))))))</calculatedColumnFormula>
    </tableColumn>
    <tableColumn id="28" xr3:uid="{2C581C0F-BFCB-4D64-BB59-71812ADEBAC3}" name="zone_bracket" dataDxfId="6">
      <calculatedColumnFormula>IF(trajectories[[#This Row],[zone]]="day 1", "day 1",LEFT(trajectories[[#This Row],[zone]],LEN(trajectories[[#This Row],[zone]])-1))</calculatedColumnFormula>
    </tableColumn>
    <tableColumn id="29" xr3:uid="{6BF75A55-8BF9-4B21-8B2B-1BA9ED750CE2}" name="zone_number" dataDxfId="5">
      <calculatedColumnFormula>VALUE(RIGHT(trajectories[[#This Row],[zone]]))</calculatedColumnFormula>
    </tableColumn>
    <tableColumn id="27" xr3:uid="{CBABFCA6-35B0-456C-93B5-AC10C408E12B}" name="interval" dataDxfId="4">
      <calculatedColumnFormula>IF(trajectories[[#This Row],[zone_bracket]]="day 1", 7, IF(AND(F1="APH",trajectories[[#This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calculatedColumnFormula>
    </tableColumn>
    <tableColumn id="9" xr3:uid="{7317DAAF-AC45-4E9E-99D6-9B72B9AF101C}" name="immediate_dose" dataDxfId="3">
      <calculatedColumnFormula>IF(OR(trajectories[[#This Row],[zone]]="APL1",trajectories[[#This Row],[zone]]="APL3"),K1*2,IF(OR(trajectories[[#This Row],[zone]]="RZL1",trajectories[[#This Row],[zone]]="RZL3"),K1*1.5,IF(OR(trajectories[[#This Row],[zone]]="RZH1",trajectories[[#This Row],[zone]]="RZH3"),IF(trajectories[[#This Row],[INR]]&lt;4,K1/2,0),IF(trajectories[[#This Row],[zone]]="APH1",0,""))))</calculatedColumnFormula>
    </tableColumn>
    <tableColumn id="10" xr3:uid="{1189D1F9-8ED0-4F7D-954B-311A24B4BB98}" name="normal_dose" dataDxfId="2">
      <calculatedColumnFormula>IF(trajectories[[#This Row],[day]]=1,10,IF(AND(E1="APH1",trajectories[[#This Row],[zone]]&lt;&gt;"APH1"),J1*0.85,IF(OR(trajectories[[#This Row],[zone]]="APL1",trajectories[[#This Row],[zone]]="APL3"),J1*1.1,IF(OR(trajectories[[#This Row],[zone]]="RZL1",trajectories[[#This Row],[zone]]="RZL3"),J1*1.05,IF(trajectories[[#This Row],[zone]]="YZL2",J1*1.05,IF(trajectories[[#This Row],[zone]]="YZH2",J1*0.95,IF(OR(trajectories[[#This Row],[zone]]="RZH1",trajectories[[#This Row],[zone]]="RZH3"),J1*0.9,J1)))))))</calculatedColumnFormula>
    </tableColumn>
    <tableColumn id="4" xr3:uid="{1D5211F8-9FA6-4B6B-806B-12E6A5199E98}" name="dose" dataDxfId="1">
      <calculatedColumnFormula>IF(trajectories[[#This Row],[immediate_dose]]&lt;&gt;"",trajectories[[#This Row],[immediate_dose]],trajectories[[#This Row],[normal_dose]])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AB0CC-F701-4DE8-AA4B-4E21DA2F1D29}" name="patient_info" displayName="patient_info" ref="A1:B69" totalsRowShown="0">
  <autoFilter ref="A1:B69" xr:uid="{D121F3EB-2A19-4EC3-B888-9ED0F019218C}"/>
  <tableColumns count="2">
    <tableColumn id="1" xr3:uid="{B76FA856-B82C-43EC-BFAF-07B20272C3D4}" name="ID">
      <calculatedColumnFormula>ROW()-1</calculatedColumnFormula>
    </tableColumn>
    <tableColumn id="2" xr3:uid="{3D1211AD-20BB-41B7-977F-D31E78A03DCF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F575-16E6-4576-BE49-3C34CD9E40C8}">
  <dimension ref="A1:N409"/>
  <sheetViews>
    <sheetView tabSelected="1" workbookViewId="0">
      <selection activeCell="D3" sqref="D3"/>
    </sheetView>
  </sheetViews>
  <sheetFormatPr defaultRowHeight="14.25" x14ac:dyDescent="0.45"/>
  <cols>
    <col min="1" max="1" width="4.86328125" bestFit="1" customWidth="1"/>
    <col min="2" max="3" width="6.06640625" bestFit="1" customWidth="1"/>
    <col min="4" max="4" width="12.86328125" bestFit="1" customWidth="1"/>
    <col min="5" max="8" width="12.86328125" customWidth="1"/>
    <col min="9" max="9" width="6.19921875" bestFit="1" customWidth="1"/>
    <col min="10" max="10" width="5.9296875" bestFit="1" customWidth="1"/>
    <col min="11" max="11" width="6.33203125" bestFit="1" customWidth="1"/>
  </cols>
  <sheetData>
    <row r="1" spans="1:14" x14ac:dyDescent="0.45">
      <c r="A1" t="s">
        <v>4</v>
      </c>
      <c r="B1" t="s">
        <v>0</v>
      </c>
      <c r="C1" t="s">
        <v>1</v>
      </c>
      <c r="D1" t="s">
        <v>10</v>
      </c>
      <c r="E1" t="s">
        <v>7</v>
      </c>
      <c r="F1" t="s">
        <v>11</v>
      </c>
      <c r="G1" t="s">
        <v>12</v>
      </c>
      <c r="H1" t="s">
        <v>3</v>
      </c>
      <c r="I1" t="s">
        <v>8</v>
      </c>
      <c r="J1" t="s">
        <v>9</v>
      </c>
      <c r="K1" t="s">
        <v>2</v>
      </c>
      <c r="N1" t="s">
        <v>6</v>
      </c>
    </row>
    <row r="2" spans="1:14" x14ac:dyDescent="0.45">
      <c r="A2">
        <f>IFERROR(IF(trajectories[[#This Row],[day]]&lt;B1,A1+1,A1),1)</f>
        <v>1</v>
      </c>
      <c r="B2">
        <f t="shared" ref="B2:B65" si="0">IFERROR(IF(B1+H1&gt;90,1,B1+H1),1)</f>
        <v>1</v>
      </c>
      <c r="C2">
        <f ca="1">IF(trajectories[[#This Row],[day]]=1,RANDBETWEEN(10,15)/10,MAX(1,C1+RANDBETWEEN(0,20)/10-1))</f>
        <v>1.1000000000000001</v>
      </c>
      <c r="D2" t="str">
        <f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" t="str">
        <f>IF(trajectories[[#This Row],[initial_zone]]="day 1", "day 1",IF(E1="APL1","APL2",IF(E1="APL3","APL4",IF(E1="RZL1","RZL2",IF(E1="RZL3","RZL4",IF(E1="RZH1","RZH2",IF(E1="RZH3","RZH4",IF(LEFT(E1,3)="APH",IF(trajectories[[#This Row],[INR]]&gt;=3.4,"APH1",trajectories[[#This Row],[initial_zone]]&amp;"1"),IF(AND(E1="YZL1",trajectories[[#This Row],[initial_zone]]="YZL"),"YZL2",IF(AND(E1="YZH1",trajectories[[#This Row],[initial_zone]]="YZH"),"YZH2",IF(trajectories[[#This Row],[initial_zone]]="day 1",trajectories[[#This Row],[initial_zone]], IF(trajectories[[#This Row],[initial_zone]]="GZ",IF(LEFT(E1,2)="GZ","GZ"&amp;MIN(VALUE(RIGHT(E1))+1,2),"GZ1"),IF(trajectories[[#This Row],[initial_zone]]=LEFT(E1,3),trajectories[[#This Row],[initial_zone]]&amp;MIN(3,VALUE(RIGHT(E1))+1),trajectories[[#This Row],[initial_zone]]&amp;"1")))))))))))))</f>
        <v>day 1</v>
      </c>
      <c r="F2" t="str">
        <f>IF(trajectories[[#This Row],[zone]]="day 1", "day 1",LEFT(trajectories[[#This Row],[zone]],LEN(trajectories[[#This Row],[zone]])-1))</f>
        <v>day 1</v>
      </c>
      <c r="G2">
        <f>VALUE(RIGHT(trajectories[[#This Row],[zone]]))</f>
        <v>1</v>
      </c>
      <c r="H2">
        <f>IF(trajectories[[#This Row],[zone_bracket]]="day 1", 7, IF(AND(F1="APH",trajectories[[#This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" t="str">
        <f>IF(OR(trajectories[[#This Row],[zone]]="APL1",trajectories[[#This Row],[zone]]="APL3"),K1*2,IF(OR(trajectories[[#This Row],[zone]]="RZL1",trajectories[[#This Row],[zone]]="RZL3"),K1*1.5,IF(OR(trajectories[[#This Row],[zone]]="RZH1",trajectories[[#This Row],[zone]]="RZH3"),IF(trajectories[[#This Row],[INR]]&lt;4,K1/2,0),IF(trajectories[[#This Row],[zone]]="APH1",0,""))))</f>
        <v/>
      </c>
      <c r="J2">
        <f>IF(trajectories[[#This Row],[day]]=1,10,IF(AND(E1="APH1",trajectories[[#This Row],[zone]]&lt;&gt;"APH1"),J1*0.85,IF(OR(trajectories[[#This Row],[zone]]="APL1",trajectories[[#This Row],[zone]]="APL3"),J1*1.1,IF(OR(trajectories[[#This Row],[zone]]="RZL1",trajectories[[#This Row],[zone]]="RZL3"),J1*1.05,IF(trajectories[[#This Row],[zone]]="YZL2",J1*1.05,IF(trajectories[[#This Row],[zone]]="YZH2",J1*0.95,IF(OR(trajectories[[#This Row],[zone]]="RZH1",trajectories[[#This Row],[zone]]="RZH3"),J1*0.9,J1)))))))</f>
        <v>10</v>
      </c>
      <c r="K2">
        <f>IF(trajectories[[#This Row],[immediate_dose]]&lt;&gt;"",trajectories[[#This Row],[immediate_dose]],trajectories[[#This Row],[normal_dose]])</f>
        <v>10</v>
      </c>
    </row>
    <row r="3" spans="1:14" x14ac:dyDescent="0.45">
      <c r="A3">
        <f>IFERROR(IF(trajectories[[#This Row],[day]]&lt;B2,A2+1,A2),1)</f>
        <v>1</v>
      </c>
      <c r="B3">
        <f t="shared" si="0"/>
        <v>8</v>
      </c>
      <c r="C3">
        <f ca="1">IF(trajectories[[#This Row],[day]]=1,RANDBETWEEN(10,15)/10,MAX(1,C2+RANDBETWEEN(0,20)/10-1))</f>
        <v>1.2000000000000002</v>
      </c>
      <c r="D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" t="str">
        <f ca="1">IF(trajectories[[#This Row],[initial_zone]]="day 1", "day 1",IF(E2="APL1","APL2",IF(E2="APL3","APL4",IF(E2="RZL1","RZL2",IF(E2="RZL3","RZL4",IF(E2="RZH1","RZH2",IF(E2="RZH3","RZH4",IF(LEFT(E2,3)="APH",IF(trajectories[[#This Row],[INR]]&gt;=3.4,"APH1",trajectories[[#This Row],[initial_zone]]&amp;"1"),IF(AND(E2="YZL1",trajectories[[#This Row],[initial_zone]]="YZL"),"YZL2",IF(AND(E2="YZH1",trajectories[[#This Row],[initial_zone]]="YZH"),"YZH2",IF(trajectories[[#This Row],[initial_zone]]="day 1",trajectories[[#This Row],[initial_zone]], IF(trajectories[[#This Row],[initial_zone]]="GZ",IF(LEFT(E2,2)="GZ","GZ"&amp;MIN(VALUE(RIGHT(E2))+1,2),"GZ1"),IF(trajectories[[#This Row],[initial_zone]]=LEFT(E2,3),trajectories[[#This Row],[initial_zone]]&amp;MIN(3,VALUE(RIGHT(E2))+1),trajectories[[#This Row],[initial_zone]]&amp;"1")))))))))))))</f>
        <v>APL1</v>
      </c>
      <c r="F3" t="str">
        <f ca="1">IF(trajectories[[#This Row],[zone]]="day 1", "day 1",LEFT(trajectories[[#This Row],[zone]],LEN(trajectories[[#This Row],[zone]])-1))</f>
        <v>APL</v>
      </c>
      <c r="G3">
        <f ca="1">VALUE(RIGHT(trajectories[[#This Row],[zone]]))</f>
        <v>1</v>
      </c>
      <c r="H3">
        <f ca="1">IF(trajectories[[#This Row],[zone_bracket]]="day 1", 7, IF(AND(F2="APH",trajectories[[#This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">
        <f ca="1">IF(OR(trajectories[[#This Row],[zone]]="APL1",trajectories[[#This Row],[zone]]="APL3"),K2*2,IF(OR(trajectories[[#This Row],[zone]]="RZL1",trajectories[[#This Row],[zone]]="RZL3"),K2*1.5,IF(OR(trajectories[[#This Row],[zone]]="RZH1",trajectories[[#This Row],[zone]]="RZH3"),IF(trajectories[[#This Row],[INR]]&lt;4,K2/2,0),IF(trajectories[[#This Row],[zone]]="APH1",0,""))))</f>
        <v>20</v>
      </c>
      <c r="J3">
        <f ca="1">IF(trajectories[[#This Row],[day]]=1,10,IF(AND(E2="APH1",trajectories[[#This Row],[zone]]&lt;&gt;"APH1"),J2*0.85,IF(OR(trajectories[[#This Row],[zone]]="APL1",trajectories[[#This Row],[zone]]="APL3"),J2*1.1,IF(OR(trajectories[[#This Row],[zone]]="RZL1",trajectories[[#This Row],[zone]]="RZL3"),J2*1.05,IF(trajectories[[#This Row],[zone]]="YZL2",J2*1.05,IF(trajectories[[#This Row],[zone]]="YZH2",J2*0.95,IF(OR(trajectories[[#This Row],[zone]]="RZH1",trajectories[[#This Row],[zone]]="RZH3"),J2*0.9,J2)))))))</f>
        <v>11</v>
      </c>
      <c r="K3">
        <f ca="1">IF(trajectories[[#This Row],[immediate_dose]]&lt;&gt;"",trajectories[[#This Row],[immediate_dose]],trajectories[[#This Row],[normal_dose]])</f>
        <v>20</v>
      </c>
    </row>
    <row r="4" spans="1:14" x14ac:dyDescent="0.45">
      <c r="A4">
        <f ca="1">IFERROR(IF(trajectories[[#This Row],[day]]&lt;B3,A3+1,A3),1)</f>
        <v>1</v>
      </c>
      <c r="B4" s="1">
        <f t="shared" ca="1" si="0"/>
        <v>9</v>
      </c>
      <c r="C4">
        <f ca="1">IF(trajectories[[#This Row],[day]]=1,RANDBETWEEN(10,15)/10,MAX(1,C3+RANDBETWEEN(0,20)/10-1))</f>
        <v>1</v>
      </c>
      <c r="D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" t="str">
        <f ca="1">IF(trajectories[[#This Row],[initial_zone]]="day 1", "day 1",IF(E3="APL1","APL2",IF(E3="APL3","APL4",IF(E3="RZL1","RZL2",IF(E3="RZL3","RZL4",IF(E3="RZH1","RZH2",IF(E3="RZH3","RZH4",IF(LEFT(E3,3)="APH",IF(trajectories[[#This Row],[INR]]&gt;=3.4,"APH1",trajectories[[#This Row],[initial_zone]]&amp;"1"),IF(AND(E3="YZL1",trajectories[[#This Row],[initial_zone]]="YZL"),"YZL2",IF(AND(E3="YZH1",trajectories[[#This Row],[initial_zone]]="YZH"),"YZH2",IF(trajectories[[#This Row],[initial_zone]]="day 1",trajectories[[#This Row],[initial_zone]], IF(trajectories[[#This Row],[initial_zone]]="GZ",IF(LEFT(E3,2)="GZ","GZ"&amp;MIN(VALUE(RIGHT(E3))+1,2),"GZ1"),IF(trajectories[[#This Row],[initial_zone]]=LEFT(E3,3),trajectories[[#This Row],[initial_zone]]&amp;MIN(3,VALUE(RIGHT(E3))+1),trajectories[[#This Row],[initial_zone]]&amp;"1")))))))))))))</f>
        <v>APL2</v>
      </c>
      <c r="F4" t="str">
        <f ca="1">IF(trajectories[[#This Row],[zone]]="day 1", "day 1",LEFT(trajectories[[#This Row],[zone]],LEN(trajectories[[#This Row],[zone]])-1))</f>
        <v>APL</v>
      </c>
      <c r="G4">
        <f ca="1">VALUE(RIGHT(trajectories[[#This Row],[zone]]))</f>
        <v>2</v>
      </c>
      <c r="H4">
        <f ca="1">IF(trajectories[[#This Row],[zone_bracket]]="day 1", 7, IF(AND(F3="APH",trajectories[[#This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4" t="str">
        <f ca="1">IF(OR(trajectories[[#This Row],[zone]]="APL1",trajectories[[#This Row],[zone]]="APL3"),K3*2,IF(OR(trajectories[[#This Row],[zone]]="RZL1",trajectories[[#This Row],[zone]]="RZL3"),K3*1.5,IF(OR(trajectories[[#This Row],[zone]]="RZH1",trajectories[[#This Row],[zone]]="RZH3"),IF(trajectories[[#This Row],[INR]]&lt;4,K3/2,0),IF(trajectories[[#This Row],[zone]]="APH1",0,""))))</f>
        <v/>
      </c>
      <c r="J4">
        <f ca="1">IF(trajectories[[#This Row],[day]]=1,10,IF(AND(E3="APH1",trajectories[[#This Row],[zone]]&lt;&gt;"APH1"),J3*0.85,IF(OR(trajectories[[#This Row],[zone]]="APL1",trajectories[[#This Row],[zone]]="APL3"),J3*1.1,IF(OR(trajectories[[#This Row],[zone]]="RZL1",trajectories[[#This Row],[zone]]="RZL3"),J3*1.05,IF(trajectories[[#This Row],[zone]]="YZL2",J3*1.05,IF(trajectories[[#This Row],[zone]]="YZH2",J3*0.95,IF(OR(trajectories[[#This Row],[zone]]="RZH1",trajectories[[#This Row],[zone]]="RZH3"),J3*0.9,J3)))))))</f>
        <v>11</v>
      </c>
      <c r="K4">
        <f ca="1">IF(trajectories[[#This Row],[immediate_dose]]&lt;&gt;"",trajectories[[#This Row],[immediate_dose]],trajectories[[#This Row],[normal_dose]])</f>
        <v>11</v>
      </c>
    </row>
    <row r="5" spans="1:14" x14ac:dyDescent="0.45">
      <c r="A5">
        <f ca="1">IFERROR(IF(trajectories[[#This Row],[day]]&lt;B4,A4+1,A4),1)</f>
        <v>1</v>
      </c>
      <c r="B5" s="1">
        <f t="shared" ca="1" si="0"/>
        <v>13</v>
      </c>
      <c r="C5">
        <f ca="1">IF(trajectories[[#This Row],[day]]=1,RANDBETWEEN(10,15)/10,MAX(1,C4+RANDBETWEEN(0,20)/10-1))</f>
        <v>1.7999999999999998</v>
      </c>
      <c r="D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5" t="str">
        <f ca="1">IF(trajectories[[#This Row],[initial_zone]]="day 1", "day 1",IF(E4="APL1","APL2",IF(E4="APL3","APL4",IF(E4="RZL1","RZL2",IF(E4="RZL3","RZL4",IF(E4="RZH1","RZH2",IF(E4="RZH3","RZH4",IF(LEFT(E4,3)="APH",IF(trajectories[[#This Row],[INR]]&gt;=3.4,"APH1",trajectories[[#This Row],[initial_zone]]&amp;"1"),IF(AND(E4="YZL1",trajectories[[#This Row],[initial_zone]]="YZL"),"YZL2",IF(AND(E4="YZH1",trajectories[[#This Row],[initial_zone]]="YZH"),"YZH2",IF(trajectories[[#This Row],[initial_zone]]="day 1",trajectories[[#This Row],[initial_zone]], IF(trajectories[[#This Row],[initial_zone]]="GZ",IF(LEFT(E4,2)="GZ","GZ"&amp;MIN(VALUE(RIGHT(E4))+1,2),"GZ1"),IF(trajectories[[#This Row],[initial_zone]]=LEFT(E4,3),trajectories[[#This Row],[initial_zone]]&amp;MIN(3,VALUE(RIGHT(E4))+1),trajectories[[#This Row],[initial_zone]]&amp;"1")))))))))))))</f>
        <v>YZL1</v>
      </c>
      <c r="F5" t="str">
        <f ca="1">IF(trajectories[[#This Row],[zone]]="day 1", "day 1",LEFT(trajectories[[#This Row],[zone]],LEN(trajectories[[#This Row],[zone]])-1))</f>
        <v>YZL</v>
      </c>
      <c r="G5">
        <f ca="1">VALUE(RIGHT(trajectories[[#This Row],[zone]]))</f>
        <v>1</v>
      </c>
      <c r="H5">
        <f ca="1">IF(trajectories[[#This Row],[zone_bracket]]="day 1", 7, IF(AND(F4="APH",trajectories[[#This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5" t="str">
        <f ca="1">IF(OR(trajectories[[#This Row],[zone]]="APL1",trajectories[[#This Row],[zone]]="APL3"),K4*2,IF(OR(trajectories[[#This Row],[zone]]="RZL1",trajectories[[#This Row],[zone]]="RZL3"),K4*1.5,IF(OR(trajectories[[#This Row],[zone]]="RZH1",trajectories[[#This Row],[zone]]="RZH3"),IF(trajectories[[#This Row],[INR]]&lt;4,K4/2,0),IF(trajectories[[#This Row],[zone]]="APH1",0,""))))</f>
        <v/>
      </c>
      <c r="J5">
        <f ca="1">IF(trajectories[[#This Row],[day]]=1,10,IF(AND(E4="APH1",trajectories[[#This Row],[zone]]&lt;&gt;"APH1"),J4*0.85,IF(OR(trajectories[[#This Row],[zone]]="APL1",trajectories[[#This Row],[zone]]="APL3"),J4*1.1,IF(OR(trajectories[[#This Row],[zone]]="RZL1",trajectories[[#This Row],[zone]]="RZL3"),J4*1.05,IF(trajectories[[#This Row],[zone]]="YZL2",J4*1.05,IF(trajectories[[#This Row],[zone]]="YZH2",J4*0.95,IF(OR(trajectories[[#This Row],[zone]]="RZH1",trajectories[[#This Row],[zone]]="RZH3"),J4*0.9,J4)))))))</f>
        <v>11</v>
      </c>
      <c r="K5">
        <f ca="1">IF(trajectories[[#This Row],[immediate_dose]]&lt;&gt;"",trajectories[[#This Row],[immediate_dose]],trajectories[[#This Row],[normal_dose]])</f>
        <v>11</v>
      </c>
    </row>
    <row r="6" spans="1:14" x14ac:dyDescent="0.45">
      <c r="A6" s="1">
        <f ca="1">IFERROR(IF(trajectories[[#This Row],[day]]&lt;B5,A5+1,A5),1)</f>
        <v>1</v>
      </c>
      <c r="B6" s="1">
        <f t="shared" ca="1" si="0"/>
        <v>27</v>
      </c>
      <c r="C6">
        <f ca="1">IF(trajectories[[#This Row],[day]]=1,RANDBETWEEN(10,15)/10,MAX(1,C5+RANDBETWEEN(0,20)/10-1))</f>
        <v>1.2999999999999998</v>
      </c>
      <c r="D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6" t="str">
        <f ca="1">IF(trajectories[[#This Row],[initial_zone]]="day 1", "day 1",IF(E5="APL1","APL2",IF(E5="APL3","APL4",IF(E5="RZL1","RZL2",IF(E5="RZL3","RZL4",IF(E5="RZH1","RZH2",IF(E5="RZH3","RZH4",IF(LEFT(E5,3)="APH",IF(trajectories[[#This Row],[INR]]&gt;=3.4,"APH1",trajectories[[#This Row],[initial_zone]]&amp;"1"),IF(AND(E5="YZL1",trajectories[[#This Row],[initial_zone]]="YZL"),"YZL2",IF(AND(E5="YZH1",trajectories[[#This Row],[initial_zone]]="YZH"),"YZH2",IF(trajectories[[#This Row],[initial_zone]]="day 1",trajectories[[#This Row],[initial_zone]], IF(trajectories[[#This Row],[initial_zone]]="GZ",IF(LEFT(E5,2)="GZ","GZ"&amp;MIN(VALUE(RIGHT(E5))+1,2),"GZ1"),IF(trajectories[[#This Row],[initial_zone]]=LEFT(E5,3),trajectories[[#This Row],[initial_zone]]&amp;MIN(3,VALUE(RIGHT(E5))+1),trajectories[[#This Row],[initial_zone]]&amp;"1")))))))))))))</f>
        <v>APL1</v>
      </c>
      <c r="F6" t="str">
        <f ca="1">IF(trajectories[[#This Row],[zone]]="day 1", "day 1",LEFT(trajectories[[#This Row],[zone]],LEN(trajectories[[#This Row],[zone]])-1))</f>
        <v>APL</v>
      </c>
      <c r="G6">
        <f ca="1">VALUE(RIGHT(trajectories[[#This Row],[zone]]))</f>
        <v>1</v>
      </c>
      <c r="H6">
        <f ca="1">IF(trajectories[[#This Row],[zone_bracket]]="day 1", 7, IF(AND(F5="APH",trajectories[[#This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6">
        <f ca="1">IF(OR(trajectories[[#This Row],[zone]]="APL1",trajectories[[#This Row],[zone]]="APL3"),K5*2,IF(OR(trajectories[[#This Row],[zone]]="RZL1",trajectories[[#This Row],[zone]]="RZL3"),K5*1.5,IF(OR(trajectories[[#This Row],[zone]]="RZH1",trajectories[[#This Row],[zone]]="RZH3"),IF(trajectories[[#This Row],[INR]]&lt;4,K5/2,0),IF(trajectories[[#This Row],[zone]]="APH1",0,""))))</f>
        <v>22</v>
      </c>
      <c r="J6">
        <f ca="1">IF(trajectories[[#This Row],[day]]=1,10,IF(AND(E5="APH1",trajectories[[#This Row],[zone]]&lt;&gt;"APH1"),J5*0.85,IF(OR(trajectories[[#This Row],[zone]]="APL1",trajectories[[#This Row],[zone]]="APL3"),J5*1.1,IF(OR(trajectories[[#This Row],[zone]]="RZL1",trajectories[[#This Row],[zone]]="RZL3"),J5*1.05,IF(trajectories[[#This Row],[zone]]="YZL2",J5*1.05,IF(trajectories[[#This Row],[zone]]="YZH2",J5*0.95,IF(OR(trajectories[[#This Row],[zone]]="RZH1",trajectories[[#This Row],[zone]]="RZH3"),J5*0.9,J5)))))))</f>
        <v>12.100000000000001</v>
      </c>
      <c r="K6">
        <f ca="1">IF(trajectories[[#This Row],[immediate_dose]]&lt;&gt;"",trajectories[[#This Row],[immediate_dose]],trajectories[[#This Row],[normal_dose]])</f>
        <v>22</v>
      </c>
    </row>
    <row r="7" spans="1:14" x14ac:dyDescent="0.45">
      <c r="A7" s="1">
        <f ca="1">IFERROR(IF(trajectories[[#This Row],[day]]&lt;B6,A6+1,A6),1)</f>
        <v>1</v>
      </c>
      <c r="B7" s="1">
        <f t="shared" ca="1" si="0"/>
        <v>28</v>
      </c>
      <c r="C7">
        <f ca="1">IF(trajectories[[#This Row],[day]]=1,RANDBETWEEN(10,15)/10,MAX(1,C6+RANDBETWEEN(0,20)/10-1))</f>
        <v>1</v>
      </c>
      <c r="D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" t="str">
        <f ca="1">IF(trajectories[[#This Row],[initial_zone]]="day 1", "day 1",IF(E6="APL1","APL2",IF(E6="APL3","APL4",IF(E6="RZL1","RZL2",IF(E6="RZL3","RZL4",IF(E6="RZH1","RZH2",IF(E6="RZH3","RZH4",IF(LEFT(E6,3)="APH",IF(trajectories[[#This Row],[INR]]&gt;=3.4,"APH1",trajectories[[#This Row],[initial_zone]]&amp;"1"),IF(AND(E6="YZL1",trajectories[[#This Row],[initial_zone]]="YZL"),"YZL2",IF(AND(E6="YZH1",trajectories[[#This Row],[initial_zone]]="YZH"),"YZH2",IF(trajectories[[#This Row],[initial_zone]]="day 1",trajectories[[#This Row],[initial_zone]], IF(trajectories[[#This Row],[initial_zone]]="GZ",IF(LEFT(E6,2)="GZ","GZ"&amp;MIN(VALUE(RIGHT(E6))+1,2),"GZ1"),IF(trajectories[[#This Row],[initial_zone]]=LEFT(E6,3),trajectories[[#This Row],[initial_zone]]&amp;MIN(3,VALUE(RIGHT(E6))+1),trajectories[[#This Row],[initial_zone]]&amp;"1")))))))))))))</f>
        <v>APL2</v>
      </c>
      <c r="F7" t="str">
        <f ca="1">IF(trajectories[[#This Row],[zone]]="day 1", "day 1",LEFT(trajectories[[#This Row],[zone]],LEN(trajectories[[#This Row],[zone]])-1))</f>
        <v>APL</v>
      </c>
      <c r="G7">
        <f ca="1">VALUE(RIGHT(trajectories[[#This Row],[zone]]))</f>
        <v>2</v>
      </c>
      <c r="H7">
        <f ca="1">IF(trajectories[[#This Row],[zone_bracket]]="day 1", 7, IF(AND(F6="APH",trajectories[[#This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7" t="str">
        <f ca="1">IF(OR(trajectories[[#This Row],[zone]]="APL1",trajectories[[#This Row],[zone]]="APL3"),K6*2,IF(OR(trajectories[[#This Row],[zone]]="RZL1",trajectories[[#This Row],[zone]]="RZL3"),K6*1.5,IF(OR(trajectories[[#This Row],[zone]]="RZH1",trajectories[[#This Row],[zone]]="RZH3"),IF(trajectories[[#This Row],[INR]]&lt;4,K6/2,0),IF(trajectories[[#This Row],[zone]]="APH1",0,""))))</f>
        <v/>
      </c>
      <c r="J7">
        <f ca="1">IF(trajectories[[#This Row],[day]]=1,10,IF(AND(E6="APH1",trajectories[[#This Row],[zone]]&lt;&gt;"APH1"),J6*0.85,IF(OR(trajectories[[#This Row],[zone]]="APL1",trajectories[[#This Row],[zone]]="APL3"),J6*1.1,IF(OR(trajectories[[#This Row],[zone]]="RZL1",trajectories[[#This Row],[zone]]="RZL3"),J6*1.05,IF(trajectories[[#This Row],[zone]]="YZL2",J6*1.05,IF(trajectories[[#This Row],[zone]]="YZH2",J6*0.95,IF(OR(trajectories[[#This Row],[zone]]="RZH1",trajectories[[#This Row],[zone]]="RZH3"),J6*0.9,J6)))))))</f>
        <v>12.100000000000001</v>
      </c>
      <c r="K7">
        <f ca="1">IF(trajectories[[#This Row],[immediate_dose]]&lt;&gt;"",trajectories[[#This Row],[immediate_dose]],trajectories[[#This Row],[normal_dose]])</f>
        <v>12.100000000000001</v>
      </c>
    </row>
    <row r="8" spans="1:14" x14ac:dyDescent="0.45">
      <c r="A8" s="1">
        <f ca="1">IFERROR(IF(trajectories[[#This Row],[day]]&lt;B7,A7+1,A7),1)</f>
        <v>1</v>
      </c>
      <c r="B8" s="1">
        <f t="shared" ca="1" si="0"/>
        <v>32</v>
      </c>
      <c r="C8">
        <f ca="1">IF(trajectories[[#This Row],[day]]=1,RANDBETWEEN(10,15)/10,MAX(1,C7+RANDBETWEEN(0,20)/10-1))</f>
        <v>1.9</v>
      </c>
      <c r="D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8" t="str">
        <f ca="1">IF(trajectories[[#This Row],[initial_zone]]="day 1", "day 1",IF(E7="APL1","APL2",IF(E7="APL3","APL4",IF(E7="RZL1","RZL2",IF(E7="RZL3","RZL4",IF(E7="RZH1","RZH2",IF(E7="RZH3","RZH4",IF(LEFT(E7,3)="APH",IF(trajectories[[#This Row],[INR]]&gt;=3.4,"APH1",trajectories[[#This Row],[initial_zone]]&amp;"1"),IF(AND(E7="YZL1",trajectories[[#This Row],[initial_zone]]="YZL"),"YZL2",IF(AND(E7="YZH1",trajectories[[#This Row],[initial_zone]]="YZH"),"YZH2",IF(trajectories[[#This Row],[initial_zone]]="day 1",trajectories[[#This Row],[initial_zone]], IF(trajectories[[#This Row],[initial_zone]]="GZ",IF(LEFT(E7,2)="GZ","GZ"&amp;MIN(VALUE(RIGHT(E7))+1,2),"GZ1"),IF(trajectories[[#This Row],[initial_zone]]=LEFT(E7,3),trajectories[[#This Row],[initial_zone]]&amp;MIN(3,VALUE(RIGHT(E7))+1),trajectories[[#This Row],[initial_zone]]&amp;"1")))))))))))))</f>
        <v>YZL1</v>
      </c>
      <c r="F8" t="str">
        <f ca="1">IF(trajectories[[#This Row],[zone]]="day 1", "day 1",LEFT(trajectories[[#This Row],[zone]],LEN(trajectories[[#This Row],[zone]])-1))</f>
        <v>YZL</v>
      </c>
      <c r="G8">
        <f ca="1">VALUE(RIGHT(trajectories[[#This Row],[zone]]))</f>
        <v>1</v>
      </c>
      <c r="H8">
        <f ca="1">IF(trajectories[[#This Row],[zone_bracket]]="day 1", 7, IF(AND(F7="APH",trajectories[[#This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8" t="str">
        <f ca="1">IF(OR(trajectories[[#This Row],[zone]]="APL1",trajectories[[#This Row],[zone]]="APL3"),K7*2,IF(OR(trajectories[[#This Row],[zone]]="RZL1",trajectories[[#This Row],[zone]]="RZL3"),K7*1.5,IF(OR(trajectories[[#This Row],[zone]]="RZH1",trajectories[[#This Row],[zone]]="RZH3"),IF(trajectories[[#This Row],[INR]]&lt;4,K7/2,0),IF(trajectories[[#This Row],[zone]]="APH1",0,""))))</f>
        <v/>
      </c>
      <c r="J8">
        <f ca="1">IF(trajectories[[#This Row],[day]]=1,10,IF(AND(E7="APH1",trajectories[[#This Row],[zone]]&lt;&gt;"APH1"),J7*0.85,IF(OR(trajectories[[#This Row],[zone]]="APL1",trajectories[[#This Row],[zone]]="APL3"),J7*1.1,IF(OR(trajectories[[#This Row],[zone]]="RZL1",trajectories[[#This Row],[zone]]="RZL3"),J7*1.05,IF(trajectories[[#This Row],[zone]]="YZL2",J7*1.05,IF(trajectories[[#This Row],[zone]]="YZH2",J7*0.95,IF(OR(trajectories[[#This Row],[zone]]="RZH1",trajectories[[#This Row],[zone]]="RZH3"),J7*0.9,J7)))))))</f>
        <v>12.100000000000001</v>
      </c>
      <c r="K8">
        <f ca="1">IF(trajectories[[#This Row],[immediate_dose]]&lt;&gt;"",trajectories[[#This Row],[immediate_dose]],trajectories[[#This Row],[normal_dose]])</f>
        <v>12.100000000000001</v>
      </c>
    </row>
    <row r="9" spans="1:14" x14ac:dyDescent="0.45">
      <c r="A9" s="1">
        <f ca="1">IFERROR(IF(trajectories[[#This Row],[day]]&lt;B8,A8+1,A8),1)</f>
        <v>1</v>
      </c>
      <c r="B9" s="1">
        <f t="shared" ca="1" si="0"/>
        <v>46</v>
      </c>
      <c r="C9">
        <f ca="1">IF(trajectories[[#This Row],[day]]=1,RANDBETWEEN(10,15)/10,MAX(1,C8+RANDBETWEEN(0,20)/10-1))</f>
        <v>1.7999999999999998</v>
      </c>
      <c r="D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9" t="str">
        <f ca="1">IF(trajectories[[#This Row],[initial_zone]]="day 1", "day 1",IF(E8="APL1","APL2",IF(E8="APL3","APL4",IF(E8="RZL1","RZL2",IF(E8="RZL3","RZL4",IF(E8="RZH1","RZH2",IF(E8="RZH3","RZH4",IF(LEFT(E8,3)="APH",IF(trajectories[[#This Row],[INR]]&gt;=3.4,"APH1",trajectories[[#This Row],[initial_zone]]&amp;"1"),IF(AND(E8="YZL1",trajectories[[#This Row],[initial_zone]]="YZL"),"YZL2",IF(AND(E8="YZH1",trajectories[[#This Row],[initial_zone]]="YZH"),"YZH2",IF(trajectories[[#This Row],[initial_zone]]="day 1",trajectories[[#This Row],[initial_zone]], IF(trajectories[[#This Row],[initial_zone]]="GZ",IF(LEFT(E8,2)="GZ","GZ"&amp;MIN(VALUE(RIGHT(E8))+1,2),"GZ1"),IF(trajectories[[#This Row],[initial_zone]]=LEFT(E8,3),trajectories[[#This Row],[initial_zone]]&amp;MIN(3,VALUE(RIGHT(E8))+1),trajectories[[#This Row],[initial_zone]]&amp;"1")))))))))))))</f>
        <v>YZL2</v>
      </c>
      <c r="F9" t="str">
        <f ca="1">IF(trajectories[[#This Row],[zone]]="day 1", "day 1",LEFT(trajectories[[#This Row],[zone]],LEN(trajectories[[#This Row],[zone]])-1))</f>
        <v>YZL</v>
      </c>
      <c r="G9">
        <f ca="1">VALUE(RIGHT(trajectories[[#This Row],[zone]]))</f>
        <v>2</v>
      </c>
      <c r="H9">
        <f ca="1">IF(trajectories[[#This Row],[zone_bracket]]="day 1", 7, IF(AND(F8="APH",trajectories[[#This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9" t="str">
        <f ca="1">IF(OR(trajectories[[#This Row],[zone]]="APL1",trajectories[[#This Row],[zone]]="APL3"),K8*2,IF(OR(trajectories[[#This Row],[zone]]="RZL1",trajectories[[#This Row],[zone]]="RZL3"),K8*1.5,IF(OR(trajectories[[#This Row],[zone]]="RZH1",trajectories[[#This Row],[zone]]="RZH3"),IF(trajectories[[#This Row],[INR]]&lt;4,K8/2,0),IF(trajectories[[#This Row],[zone]]="APH1",0,""))))</f>
        <v/>
      </c>
      <c r="J9">
        <f ca="1">IF(trajectories[[#This Row],[day]]=1,10,IF(AND(E8="APH1",trajectories[[#This Row],[zone]]&lt;&gt;"APH1"),J8*0.85,IF(OR(trajectories[[#This Row],[zone]]="APL1",trajectories[[#This Row],[zone]]="APL3"),J8*1.1,IF(OR(trajectories[[#This Row],[zone]]="RZL1",trajectories[[#This Row],[zone]]="RZL3"),J8*1.05,IF(trajectories[[#This Row],[zone]]="YZL2",J8*1.05,IF(trajectories[[#This Row],[zone]]="YZH2",J8*0.95,IF(OR(trajectories[[#This Row],[zone]]="RZH1",trajectories[[#This Row],[zone]]="RZH3"),J8*0.9,J8)))))))</f>
        <v>12.705000000000002</v>
      </c>
      <c r="K9">
        <f ca="1">IF(trajectories[[#This Row],[immediate_dose]]&lt;&gt;"",trajectories[[#This Row],[immediate_dose]],trajectories[[#This Row],[normal_dose]])</f>
        <v>12.705000000000002</v>
      </c>
    </row>
    <row r="10" spans="1:14" x14ac:dyDescent="0.45">
      <c r="A10" s="1">
        <f ca="1">IFERROR(IF(trajectories[[#This Row],[day]]&lt;B9,A9+1,A9),1)</f>
        <v>1</v>
      </c>
      <c r="B10" s="1">
        <f t="shared" ca="1" si="0"/>
        <v>60</v>
      </c>
      <c r="C10">
        <f ca="1">IF(trajectories[[#This Row],[day]]=1,RANDBETWEEN(10,15)/10,MAX(1,C9+RANDBETWEEN(0,20)/10-1))</f>
        <v>1</v>
      </c>
      <c r="D1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0" t="str">
        <f ca="1">IF(trajectories[[#This Row],[initial_zone]]="day 1", "day 1",IF(E9="APL1","APL2",IF(E9="APL3","APL4",IF(E9="RZL1","RZL2",IF(E9="RZL3","RZL4",IF(E9="RZH1","RZH2",IF(E9="RZH3","RZH4",IF(LEFT(E9,3)="APH",IF(trajectories[[#This Row],[INR]]&gt;=3.4,"APH1",trajectories[[#This Row],[initial_zone]]&amp;"1"),IF(AND(E9="YZL1",trajectories[[#This Row],[initial_zone]]="YZL"),"YZL2",IF(AND(E9="YZH1",trajectories[[#This Row],[initial_zone]]="YZH"),"YZH2",IF(trajectories[[#This Row],[initial_zone]]="day 1",trajectories[[#This Row],[initial_zone]], IF(trajectories[[#This Row],[initial_zone]]="GZ",IF(LEFT(E9,2)="GZ","GZ"&amp;MIN(VALUE(RIGHT(E9))+1,2),"GZ1"),IF(trajectories[[#This Row],[initial_zone]]=LEFT(E9,3),trajectories[[#This Row],[initial_zone]]&amp;MIN(3,VALUE(RIGHT(E9))+1),trajectories[[#This Row],[initial_zone]]&amp;"1")))))))))))))</f>
        <v>APL1</v>
      </c>
      <c r="F10" t="str">
        <f ca="1">IF(trajectories[[#This Row],[zone]]="day 1", "day 1",LEFT(trajectories[[#This Row],[zone]],LEN(trajectories[[#This Row],[zone]])-1))</f>
        <v>APL</v>
      </c>
      <c r="G10">
        <f ca="1">VALUE(RIGHT(trajectories[[#This Row],[zone]]))</f>
        <v>1</v>
      </c>
      <c r="H10">
        <f ca="1">IF(trajectories[[#This Row],[zone_bracket]]="day 1", 7, IF(AND(F9="APH",trajectories[[#This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0">
        <f ca="1">IF(OR(trajectories[[#This Row],[zone]]="APL1",trajectories[[#This Row],[zone]]="APL3"),K9*2,IF(OR(trajectories[[#This Row],[zone]]="RZL1",trajectories[[#This Row],[zone]]="RZL3"),K9*1.5,IF(OR(trajectories[[#This Row],[zone]]="RZH1",trajectories[[#This Row],[zone]]="RZH3"),IF(trajectories[[#This Row],[INR]]&lt;4,K9/2,0),IF(trajectories[[#This Row],[zone]]="APH1",0,""))))</f>
        <v>25.410000000000004</v>
      </c>
      <c r="J10">
        <f ca="1">IF(trajectories[[#This Row],[day]]=1,10,IF(AND(E9="APH1",trajectories[[#This Row],[zone]]&lt;&gt;"APH1"),J9*0.85,IF(OR(trajectories[[#This Row],[zone]]="APL1",trajectories[[#This Row],[zone]]="APL3"),J9*1.1,IF(OR(trajectories[[#This Row],[zone]]="RZL1",trajectories[[#This Row],[zone]]="RZL3"),J9*1.05,IF(trajectories[[#This Row],[zone]]="YZL2",J9*1.05,IF(trajectories[[#This Row],[zone]]="YZH2",J9*0.95,IF(OR(trajectories[[#This Row],[zone]]="RZH1",trajectories[[#This Row],[zone]]="RZH3"),J9*0.9,J9)))))))</f>
        <v>13.975500000000004</v>
      </c>
      <c r="K10">
        <f ca="1">IF(trajectories[[#This Row],[immediate_dose]]&lt;&gt;"",trajectories[[#This Row],[immediate_dose]],trajectories[[#This Row],[normal_dose]])</f>
        <v>25.410000000000004</v>
      </c>
    </row>
    <row r="11" spans="1:14" x14ac:dyDescent="0.45">
      <c r="A11" s="1">
        <f ca="1">IFERROR(IF(trajectories[[#This Row],[day]]&lt;B10,A10+1,A10),1)</f>
        <v>1</v>
      </c>
      <c r="B11" s="1">
        <f t="shared" ca="1" si="0"/>
        <v>61</v>
      </c>
      <c r="C11">
        <f ca="1">IF(trajectories[[#This Row],[day]]=1,RANDBETWEEN(10,15)/10,MAX(1,C10+RANDBETWEEN(0,20)/10-1))</f>
        <v>1</v>
      </c>
      <c r="D1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1" t="str">
        <f ca="1">IF(trajectories[[#This Row],[initial_zone]]="day 1", "day 1",IF(E10="APL1","APL2",IF(E10="APL3","APL4",IF(E10="RZL1","RZL2",IF(E10="RZL3","RZL4",IF(E10="RZH1","RZH2",IF(E10="RZH3","RZH4",IF(LEFT(E10,3)="APH",IF(trajectories[[#This Row],[INR]]&gt;=3.4,"APH1",trajectories[[#This Row],[initial_zone]]&amp;"1"),IF(AND(E10="YZL1",trajectories[[#This Row],[initial_zone]]="YZL"),"YZL2",IF(AND(E10="YZH1",trajectories[[#This Row],[initial_zone]]="YZH"),"YZH2",IF(trajectories[[#This Row],[initial_zone]]="day 1",trajectories[[#This Row],[initial_zone]], IF(trajectories[[#This Row],[initial_zone]]="GZ",IF(LEFT(E10,2)="GZ","GZ"&amp;MIN(VALUE(RIGHT(E10))+1,2),"GZ1"),IF(trajectories[[#This Row],[initial_zone]]=LEFT(E10,3),trajectories[[#This Row],[initial_zone]]&amp;MIN(3,VALUE(RIGHT(E10))+1),trajectories[[#This Row],[initial_zone]]&amp;"1")))))))))))))</f>
        <v>APL2</v>
      </c>
      <c r="F11" t="str">
        <f ca="1">IF(trajectories[[#This Row],[zone]]="day 1", "day 1",LEFT(trajectories[[#This Row],[zone]],LEN(trajectories[[#This Row],[zone]])-1))</f>
        <v>APL</v>
      </c>
      <c r="G11">
        <f ca="1">VALUE(RIGHT(trajectories[[#This Row],[zone]]))</f>
        <v>2</v>
      </c>
      <c r="H11">
        <f ca="1">IF(trajectories[[#This Row],[zone_bracket]]="day 1", 7, IF(AND(F10="APH",trajectories[[#This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11" t="str">
        <f ca="1">IF(OR(trajectories[[#This Row],[zone]]="APL1",trajectories[[#This Row],[zone]]="APL3"),K10*2,IF(OR(trajectories[[#This Row],[zone]]="RZL1",trajectories[[#This Row],[zone]]="RZL3"),K10*1.5,IF(OR(trajectories[[#This Row],[zone]]="RZH1",trajectories[[#This Row],[zone]]="RZH3"),IF(trajectories[[#This Row],[INR]]&lt;4,K10/2,0),IF(trajectories[[#This Row],[zone]]="APH1",0,""))))</f>
        <v/>
      </c>
      <c r="J11">
        <f ca="1">IF(trajectories[[#This Row],[day]]=1,10,IF(AND(E10="APH1",trajectories[[#This Row],[zone]]&lt;&gt;"APH1"),J10*0.85,IF(OR(trajectories[[#This Row],[zone]]="APL1",trajectories[[#This Row],[zone]]="APL3"),J10*1.1,IF(OR(trajectories[[#This Row],[zone]]="RZL1",trajectories[[#This Row],[zone]]="RZL3"),J10*1.05,IF(trajectories[[#This Row],[zone]]="YZL2",J10*1.05,IF(trajectories[[#This Row],[zone]]="YZH2",J10*0.95,IF(OR(trajectories[[#This Row],[zone]]="RZH1",trajectories[[#This Row],[zone]]="RZH3"),J10*0.9,J10)))))))</f>
        <v>13.975500000000004</v>
      </c>
      <c r="K11">
        <f ca="1">IF(trajectories[[#This Row],[immediate_dose]]&lt;&gt;"",trajectories[[#This Row],[immediate_dose]],trajectories[[#This Row],[normal_dose]])</f>
        <v>13.975500000000004</v>
      </c>
    </row>
    <row r="12" spans="1:14" x14ac:dyDescent="0.45">
      <c r="A12" s="1">
        <f ca="1">IFERROR(IF(trajectories[[#This Row],[day]]&lt;B11,A11+1,A11),1)</f>
        <v>1</v>
      </c>
      <c r="B12" s="1">
        <f t="shared" ca="1" si="0"/>
        <v>65</v>
      </c>
      <c r="C12">
        <f ca="1">IF(trajectories[[#This Row],[day]]=1,RANDBETWEEN(10,15)/10,MAX(1,C11+RANDBETWEEN(0,20)/10-1))</f>
        <v>1</v>
      </c>
      <c r="D1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2" t="str">
        <f ca="1">IF(trajectories[[#This Row],[initial_zone]]="day 1", "day 1",IF(E11="APL1","APL2",IF(E11="APL3","APL4",IF(E11="RZL1","RZL2",IF(E11="RZL3","RZL4",IF(E11="RZH1","RZH2",IF(E11="RZH3","RZH4",IF(LEFT(E11,3)="APH",IF(trajectories[[#This Row],[INR]]&gt;=3.4,"APH1",trajectories[[#This Row],[initial_zone]]&amp;"1"),IF(AND(E11="YZL1",trajectories[[#This Row],[initial_zone]]="YZL"),"YZL2",IF(AND(E11="YZH1",trajectories[[#This Row],[initial_zone]]="YZH"),"YZH2",IF(trajectories[[#This Row],[initial_zone]]="day 1",trajectories[[#This Row],[initial_zone]], IF(trajectories[[#This Row],[initial_zone]]="GZ",IF(LEFT(E11,2)="GZ","GZ"&amp;MIN(VALUE(RIGHT(E11))+1,2),"GZ1"),IF(trajectories[[#This Row],[initial_zone]]=LEFT(E11,3),trajectories[[#This Row],[initial_zone]]&amp;MIN(3,VALUE(RIGHT(E11))+1),trajectories[[#This Row],[initial_zone]]&amp;"1")))))))))))))</f>
        <v>APL3</v>
      </c>
      <c r="F12" t="str">
        <f ca="1">IF(trajectories[[#This Row],[zone]]="day 1", "day 1",LEFT(trajectories[[#This Row],[zone]],LEN(trajectories[[#This Row],[zone]])-1))</f>
        <v>APL</v>
      </c>
      <c r="G12">
        <f ca="1">VALUE(RIGHT(trajectories[[#This Row],[zone]]))</f>
        <v>3</v>
      </c>
      <c r="H12">
        <f ca="1">IF(trajectories[[#This Row],[zone_bracket]]="day 1", 7, IF(AND(F11="APH",trajectories[[#This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2">
        <f ca="1">IF(OR(trajectories[[#This Row],[zone]]="APL1",trajectories[[#This Row],[zone]]="APL3"),K11*2,IF(OR(trajectories[[#This Row],[zone]]="RZL1",trajectories[[#This Row],[zone]]="RZL3"),K11*1.5,IF(OR(trajectories[[#This Row],[zone]]="RZH1",trajectories[[#This Row],[zone]]="RZH3"),IF(trajectories[[#This Row],[INR]]&lt;4,K11/2,0),IF(trajectories[[#This Row],[zone]]="APH1",0,""))))</f>
        <v>27.951000000000008</v>
      </c>
      <c r="J12">
        <f ca="1">IF(trajectories[[#This Row],[day]]=1,10,IF(AND(E11="APH1",trajectories[[#This Row],[zone]]&lt;&gt;"APH1"),J11*0.85,IF(OR(trajectories[[#This Row],[zone]]="APL1",trajectories[[#This Row],[zone]]="APL3"),J11*1.1,IF(OR(trajectories[[#This Row],[zone]]="RZL1",trajectories[[#This Row],[zone]]="RZL3"),J11*1.05,IF(trajectories[[#This Row],[zone]]="YZL2",J11*1.05,IF(trajectories[[#This Row],[zone]]="YZH2",J11*0.95,IF(OR(trajectories[[#This Row],[zone]]="RZH1",trajectories[[#This Row],[zone]]="RZH3"),J11*0.9,J11)))))))</f>
        <v>15.373050000000005</v>
      </c>
      <c r="K12">
        <f ca="1">IF(trajectories[[#This Row],[immediate_dose]]&lt;&gt;"",trajectories[[#This Row],[immediate_dose]],trajectories[[#This Row],[normal_dose]])</f>
        <v>27.951000000000008</v>
      </c>
    </row>
    <row r="13" spans="1:14" x14ac:dyDescent="0.45">
      <c r="A13" s="1">
        <f ca="1">IFERROR(IF(trajectories[[#This Row],[day]]&lt;B12,A12+1,A12),1)</f>
        <v>1</v>
      </c>
      <c r="B13" s="1">
        <f t="shared" ca="1" si="0"/>
        <v>66</v>
      </c>
      <c r="C13">
        <f ca="1">IF(trajectories[[#This Row],[day]]=1,RANDBETWEEN(10,15)/10,MAX(1,C12+RANDBETWEEN(0,20)/10-1))</f>
        <v>1</v>
      </c>
      <c r="D1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3" t="str">
        <f ca="1">IF(trajectories[[#This Row],[initial_zone]]="day 1", "day 1",IF(E12="APL1","APL2",IF(E12="APL3","APL4",IF(E12="RZL1","RZL2",IF(E12="RZL3","RZL4",IF(E12="RZH1","RZH2",IF(E12="RZH3","RZH4",IF(LEFT(E12,3)="APH",IF(trajectories[[#This Row],[INR]]&gt;=3.4,"APH1",trajectories[[#This Row],[initial_zone]]&amp;"1"),IF(AND(E12="YZL1",trajectories[[#This Row],[initial_zone]]="YZL"),"YZL2",IF(AND(E12="YZH1",trajectories[[#This Row],[initial_zone]]="YZH"),"YZH2",IF(trajectories[[#This Row],[initial_zone]]="day 1",trajectories[[#This Row],[initial_zone]], IF(trajectories[[#This Row],[initial_zone]]="GZ",IF(LEFT(E12,2)="GZ","GZ"&amp;MIN(VALUE(RIGHT(E12))+1,2),"GZ1"),IF(trajectories[[#This Row],[initial_zone]]=LEFT(E12,3),trajectories[[#This Row],[initial_zone]]&amp;MIN(3,VALUE(RIGHT(E12))+1),trajectories[[#This Row],[initial_zone]]&amp;"1")))))))))))))</f>
        <v>APL4</v>
      </c>
      <c r="F13" t="str">
        <f ca="1">IF(trajectories[[#This Row],[zone]]="day 1", "day 1",LEFT(trajectories[[#This Row],[zone]],LEN(trajectories[[#This Row],[zone]])-1))</f>
        <v>APL</v>
      </c>
      <c r="G13">
        <f ca="1">VALUE(RIGHT(trajectories[[#This Row],[zone]]))</f>
        <v>4</v>
      </c>
      <c r="H13">
        <f ca="1">IF(trajectories[[#This Row],[zone_bracket]]="day 1", 7, IF(AND(F12="APH",trajectories[[#This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13" t="str">
        <f ca="1">IF(OR(trajectories[[#This Row],[zone]]="APL1",trajectories[[#This Row],[zone]]="APL3"),K12*2,IF(OR(trajectories[[#This Row],[zone]]="RZL1",trajectories[[#This Row],[zone]]="RZL3"),K12*1.5,IF(OR(trajectories[[#This Row],[zone]]="RZH1",trajectories[[#This Row],[zone]]="RZH3"),IF(trajectories[[#This Row],[INR]]&lt;4,K12/2,0),IF(trajectories[[#This Row],[zone]]="APH1",0,""))))</f>
        <v/>
      </c>
      <c r="J13">
        <f ca="1">IF(trajectories[[#This Row],[day]]=1,10,IF(AND(E12="APH1",trajectories[[#This Row],[zone]]&lt;&gt;"APH1"),J12*0.85,IF(OR(trajectories[[#This Row],[zone]]="APL1",trajectories[[#This Row],[zone]]="APL3"),J12*1.1,IF(OR(trajectories[[#This Row],[zone]]="RZL1",trajectories[[#This Row],[zone]]="RZL3"),J12*1.05,IF(trajectories[[#This Row],[zone]]="YZL2",J12*1.05,IF(trajectories[[#This Row],[zone]]="YZH2",J12*0.95,IF(OR(trajectories[[#This Row],[zone]]="RZH1",trajectories[[#This Row],[zone]]="RZH3"),J12*0.9,J12)))))))</f>
        <v>15.373050000000005</v>
      </c>
      <c r="K13">
        <f ca="1">IF(trajectories[[#This Row],[immediate_dose]]&lt;&gt;"",trajectories[[#This Row],[immediate_dose]],trajectories[[#This Row],[normal_dose]])</f>
        <v>15.373050000000005</v>
      </c>
    </row>
    <row r="14" spans="1:14" x14ac:dyDescent="0.45">
      <c r="A14" s="1">
        <f ca="1">IFERROR(IF(trajectories[[#This Row],[day]]&lt;B13,A13+1,A13),1)</f>
        <v>1</v>
      </c>
      <c r="B14" s="1">
        <f t="shared" ca="1" si="0"/>
        <v>79</v>
      </c>
      <c r="C14">
        <f ca="1">IF(trajectories[[#This Row],[day]]=1,RANDBETWEEN(10,15)/10,MAX(1,C13+RANDBETWEEN(0,20)/10-1))</f>
        <v>1</v>
      </c>
      <c r="D1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4" t="str">
        <f ca="1">IF(trajectories[[#This Row],[initial_zone]]="day 1", "day 1",IF(E13="APL1","APL2",IF(E13="APL3","APL4",IF(E13="RZL1","RZL2",IF(E13="RZL3","RZL4",IF(E13="RZH1","RZH2",IF(E13="RZH3","RZH4",IF(LEFT(E13,3)="APH",IF(trajectories[[#This Row],[INR]]&gt;=3.4,"APH1",trajectories[[#This Row],[initial_zone]]&amp;"1"),IF(AND(E13="YZL1",trajectories[[#This Row],[initial_zone]]="YZL"),"YZL2",IF(AND(E13="YZH1",trajectories[[#This Row],[initial_zone]]="YZH"),"YZH2",IF(trajectories[[#This Row],[initial_zone]]="day 1",trajectories[[#This Row],[initial_zone]], IF(trajectories[[#This Row],[initial_zone]]="GZ",IF(LEFT(E13,2)="GZ","GZ"&amp;MIN(VALUE(RIGHT(E13))+1,2),"GZ1"),IF(trajectories[[#This Row],[initial_zone]]=LEFT(E13,3),trajectories[[#This Row],[initial_zone]]&amp;MIN(3,VALUE(RIGHT(E13))+1),trajectories[[#This Row],[initial_zone]]&amp;"1")))))))))))))</f>
        <v>APL3</v>
      </c>
      <c r="F14" t="str">
        <f ca="1">IF(trajectories[[#This Row],[zone]]="day 1", "day 1",LEFT(trajectories[[#This Row],[zone]],LEN(trajectories[[#This Row],[zone]])-1))</f>
        <v>APL</v>
      </c>
      <c r="G14">
        <f ca="1">VALUE(RIGHT(trajectories[[#This Row],[zone]]))</f>
        <v>3</v>
      </c>
      <c r="H14">
        <f ca="1">IF(trajectories[[#This Row],[zone_bracket]]="day 1", 7, IF(AND(F13="APH",trajectories[[#This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4">
        <f ca="1">IF(OR(trajectories[[#This Row],[zone]]="APL1",trajectories[[#This Row],[zone]]="APL3"),K13*2,IF(OR(trajectories[[#This Row],[zone]]="RZL1",trajectories[[#This Row],[zone]]="RZL3"),K13*1.5,IF(OR(trajectories[[#This Row],[zone]]="RZH1",trajectories[[#This Row],[zone]]="RZH3"),IF(trajectories[[#This Row],[INR]]&lt;4,K13/2,0),IF(trajectories[[#This Row],[zone]]="APH1",0,""))))</f>
        <v>30.746100000000009</v>
      </c>
      <c r="J14">
        <f ca="1">IF(trajectories[[#This Row],[day]]=1,10,IF(AND(E13="APH1",trajectories[[#This Row],[zone]]&lt;&gt;"APH1"),J13*0.85,IF(OR(trajectories[[#This Row],[zone]]="APL1",trajectories[[#This Row],[zone]]="APL3"),J13*1.1,IF(OR(trajectories[[#This Row],[zone]]="RZL1",trajectories[[#This Row],[zone]]="RZL3"),J13*1.05,IF(trajectories[[#This Row],[zone]]="YZL2",J13*1.05,IF(trajectories[[#This Row],[zone]]="YZH2",J13*0.95,IF(OR(trajectories[[#This Row],[zone]]="RZH1",trajectories[[#This Row],[zone]]="RZH3"),J13*0.9,J13)))))))</f>
        <v>16.910355000000006</v>
      </c>
      <c r="K14">
        <f ca="1">IF(trajectories[[#This Row],[immediate_dose]]&lt;&gt;"",trajectories[[#This Row],[immediate_dose]],trajectories[[#This Row],[normal_dose]])</f>
        <v>30.746100000000009</v>
      </c>
    </row>
    <row r="15" spans="1:14" x14ac:dyDescent="0.45">
      <c r="A15" s="1">
        <f ca="1">IFERROR(IF(trajectories[[#This Row],[day]]&lt;B14,A14+1,A14),1)</f>
        <v>1</v>
      </c>
      <c r="B15" s="1">
        <f t="shared" ca="1" si="0"/>
        <v>80</v>
      </c>
      <c r="C15">
        <f ca="1">IF(trajectories[[#This Row],[day]]=1,RANDBETWEEN(10,15)/10,MAX(1,C14+RANDBETWEEN(0,20)/10-1))</f>
        <v>1.5</v>
      </c>
      <c r="D1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5" t="str">
        <f ca="1">IF(trajectories[[#This Row],[initial_zone]]="day 1", "day 1",IF(E14="APL1","APL2",IF(E14="APL3","APL4",IF(E14="RZL1","RZL2",IF(E14="RZL3","RZL4",IF(E14="RZH1","RZH2",IF(E14="RZH3","RZH4",IF(LEFT(E14,3)="APH",IF(trajectories[[#This Row],[INR]]&gt;=3.4,"APH1",trajectories[[#This Row],[initial_zone]]&amp;"1"),IF(AND(E14="YZL1",trajectories[[#This Row],[initial_zone]]="YZL"),"YZL2",IF(AND(E14="YZH1",trajectories[[#This Row],[initial_zone]]="YZH"),"YZH2",IF(trajectories[[#This Row],[initial_zone]]="day 1",trajectories[[#This Row],[initial_zone]], IF(trajectories[[#This Row],[initial_zone]]="GZ",IF(LEFT(E14,2)="GZ","GZ"&amp;MIN(VALUE(RIGHT(E14))+1,2),"GZ1"),IF(trajectories[[#This Row],[initial_zone]]=LEFT(E14,3),trajectories[[#This Row],[initial_zone]]&amp;MIN(3,VALUE(RIGHT(E14))+1),trajectories[[#This Row],[initial_zone]]&amp;"1")))))))))))))</f>
        <v>APL4</v>
      </c>
      <c r="F15" t="str">
        <f ca="1">IF(trajectories[[#This Row],[zone]]="day 1", "day 1",LEFT(trajectories[[#This Row],[zone]],LEN(trajectories[[#This Row],[zone]])-1))</f>
        <v>APL</v>
      </c>
      <c r="G15">
        <f ca="1">VALUE(RIGHT(trajectories[[#This Row],[zone]]))</f>
        <v>4</v>
      </c>
      <c r="H15">
        <f ca="1">IF(trajectories[[#This Row],[zone_bracket]]="day 1", 7, IF(AND(F14="APH",trajectories[[#This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15" t="str">
        <f ca="1">IF(OR(trajectories[[#This Row],[zone]]="APL1",trajectories[[#This Row],[zone]]="APL3"),K14*2,IF(OR(trajectories[[#This Row],[zone]]="RZL1",trajectories[[#This Row],[zone]]="RZL3"),K14*1.5,IF(OR(trajectories[[#This Row],[zone]]="RZH1",trajectories[[#This Row],[zone]]="RZH3"),IF(trajectories[[#This Row],[INR]]&lt;4,K14/2,0),IF(trajectories[[#This Row],[zone]]="APH1",0,""))))</f>
        <v/>
      </c>
      <c r="J15">
        <f ca="1">IF(trajectories[[#This Row],[day]]=1,10,IF(AND(E14="APH1",trajectories[[#This Row],[zone]]&lt;&gt;"APH1"),J14*0.85,IF(OR(trajectories[[#This Row],[zone]]="APL1",trajectories[[#This Row],[zone]]="APL3"),J14*1.1,IF(OR(trajectories[[#This Row],[zone]]="RZL1",trajectories[[#This Row],[zone]]="RZL3"),J14*1.05,IF(trajectories[[#This Row],[zone]]="YZL2",J14*1.05,IF(trajectories[[#This Row],[zone]]="YZH2",J14*0.95,IF(OR(trajectories[[#This Row],[zone]]="RZH1",trajectories[[#This Row],[zone]]="RZH3"),J14*0.9,J14)))))))</f>
        <v>16.910355000000006</v>
      </c>
      <c r="K15">
        <f ca="1">IF(trajectories[[#This Row],[immediate_dose]]&lt;&gt;"",trajectories[[#This Row],[immediate_dose]],trajectories[[#This Row],[normal_dose]])</f>
        <v>16.910355000000006</v>
      </c>
    </row>
    <row r="16" spans="1:14" x14ac:dyDescent="0.45">
      <c r="A16" s="1">
        <f ca="1">IFERROR(IF(trajectories[[#This Row],[day]]&lt;B15,A15+1,A15),1)</f>
        <v>2</v>
      </c>
      <c r="B16" s="1">
        <f t="shared" ca="1" si="0"/>
        <v>1</v>
      </c>
      <c r="C16">
        <f ca="1">IF(trajectories[[#This Row],[day]]=1,RANDBETWEEN(10,15)/10,MAX(1,C15+RANDBETWEEN(0,20)/10-1))</f>
        <v>1.4</v>
      </c>
      <c r="D1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6" t="str">
        <f ca="1">IF(trajectories[[#This Row],[initial_zone]]="day 1", "day 1",IF(E15="APL1","APL2",IF(E15="APL3","APL4",IF(E15="RZL1","RZL2",IF(E15="RZL3","RZL4",IF(E15="RZH1","RZH2",IF(E15="RZH3","RZH4",IF(LEFT(E15,3)="APH",IF(trajectories[[#This Row],[INR]]&gt;=3.4,"APH1",trajectories[[#This Row],[initial_zone]]&amp;"1"),IF(AND(E15="YZL1",trajectories[[#This Row],[initial_zone]]="YZL"),"YZL2",IF(AND(E15="YZH1",trajectories[[#This Row],[initial_zone]]="YZH"),"YZH2",IF(trajectories[[#This Row],[initial_zone]]="day 1",trajectories[[#This Row],[initial_zone]], IF(trajectories[[#This Row],[initial_zone]]="GZ",IF(LEFT(E15,2)="GZ","GZ"&amp;MIN(VALUE(RIGHT(E15))+1,2),"GZ1"),IF(trajectories[[#This Row],[initial_zone]]=LEFT(E15,3),trajectories[[#This Row],[initial_zone]]&amp;MIN(3,VALUE(RIGHT(E15))+1),trajectories[[#This Row],[initial_zone]]&amp;"1")))))))))))))</f>
        <v>day 1</v>
      </c>
      <c r="F16" t="str">
        <f ca="1">IF(trajectories[[#This Row],[zone]]="day 1", "day 1",LEFT(trajectories[[#This Row],[zone]],LEN(trajectories[[#This Row],[zone]])-1))</f>
        <v>day 1</v>
      </c>
      <c r="G16">
        <f ca="1">VALUE(RIGHT(trajectories[[#This Row],[zone]]))</f>
        <v>1</v>
      </c>
      <c r="H16">
        <f ca="1">IF(trajectories[[#This Row],[zone_bracket]]="day 1", 7, IF(AND(F15="APH",trajectories[[#This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6" t="str">
        <f ca="1">IF(OR(trajectories[[#This Row],[zone]]="APL1",trajectories[[#This Row],[zone]]="APL3"),K15*2,IF(OR(trajectories[[#This Row],[zone]]="RZL1",trajectories[[#This Row],[zone]]="RZL3"),K15*1.5,IF(OR(trajectories[[#This Row],[zone]]="RZH1",trajectories[[#This Row],[zone]]="RZH3"),IF(trajectories[[#This Row],[INR]]&lt;4,K15/2,0),IF(trajectories[[#This Row],[zone]]="APH1",0,""))))</f>
        <v/>
      </c>
      <c r="J16">
        <f ca="1">IF(trajectories[[#This Row],[day]]=1,10,IF(AND(E15="APH1",trajectories[[#This Row],[zone]]&lt;&gt;"APH1"),J15*0.85,IF(OR(trajectories[[#This Row],[zone]]="APL1",trajectories[[#This Row],[zone]]="APL3"),J15*1.1,IF(OR(trajectories[[#This Row],[zone]]="RZL1",trajectories[[#This Row],[zone]]="RZL3"),J15*1.05,IF(trajectories[[#This Row],[zone]]="YZL2",J15*1.05,IF(trajectories[[#This Row],[zone]]="YZH2",J15*0.95,IF(OR(trajectories[[#This Row],[zone]]="RZH1",trajectories[[#This Row],[zone]]="RZH3"),J15*0.9,J15)))))))</f>
        <v>10</v>
      </c>
      <c r="K16">
        <f ca="1">IF(trajectories[[#This Row],[immediate_dose]]&lt;&gt;"",trajectories[[#This Row],[immediate_dose]],trajectories[[#This Row],[normal_dose]])</f>
        <v>10</v>
      </c>
    </row>
    <row r="17" spans="1:11" x14ac:dyDescent="0.45">
      <c r="A17" s="1">
        <f ca="1">IFERROR(IF(trajectories[[#This Row],[day]]&lt;B16,A16+1,A16),1)</f>
        <v>2</v>
      </c>
      <c r="B17" s="1">
        <f t="shared" ca="1" si="0"/>
        <v>8</v>
      </c>
      <c r="C17">
        <f ca="1">IF(trajectories[[#This Row],[day]]=1,RANDBETWEEN(10,15)/10,MAX(1,C16+RANDBETWEEN(0,20)/10-1))</f>
        <v>1.7999999999999998</v>
      </c>
      <c r="D1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7" t="str">
        <f ca="1">IF(trajectories[[#This Row],[initial_zone]]="day 1", "day 1",IF(E16="APL1","APL2",IF(E16="APL3","APL4",IF(E16="RZL1","RZL2",IF(E16="RZL3","RZL4",IF(E16="RZH1","RZH2",IF(E16="RZH3","RZH4",IF(LEFT(E16,3)="APH",IF(trajectories[[#This Row],[INR]]&gt;=3.4,"APH1",trajectories[[#This Row],[initial_zone]]&amp;"1"),IF(AND(E16="YZL1",trajectories[[#This Row],[initial_zone]]="YZL"),"YZL2",IF(AND(E16="YZH1",trajectories[[#This Row],[initial_zone]]="YZH"),"YZH2",IF(trajectories[[#This Row],[initial_zone]]="day 1",trajectories[[#This Row],[initial_zone]], IF(trajectories[[#This Row],[initial_zone]]="GZ",IF(LEFT(E16,2)="GZ","GZ"&amp;MIN(VALUE(RIGHT(E16))+1,2),"GZ1"),IF(trajectories[[#This Row],[initial_zone]]=LEFT(E16,3),trajectories[[#This Row],[initial_zone]]&amp;MIN(3,VALUE(RIGHT(E16))+1),trajectories[[#This Row],[initial_zone]]&amp;"1")))))))))))))</f>
        <v>YZL1</v>
      </c>
      <c r="F17" t="str">
        <f ca="1">IF(trajectories[[#This Row],[zone]]="day 1", "day 1",LEFT(trajectories[[#This Row],[zone]],LEN(trajectories[[#This Row],[zone]])-1))</f>
        <v>YZL</v>
      </c>
      <c r="G17">
        <f ca="1">VALUE(RIGHT(trajectories[[#This Row],[zone]]))</f>
        <v>1</v>
      </c>
      <c r="H17">
        <f ca="1">IF(trajectories[[#This Row],[zone_bracket]]="day 1", 7, IF(AND(F16="APH",trajectories[[#This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7" t="str">
        <f ca="1">IF(OR(trajectories[[#This Row],[zone]]="APL1",trajectories[[#This Row],[zone]]="APL3"),K16*2,IF(OR(trajectories[[#This Row],[zone]]="RZL1",trajectories[[#This Row],[zone]]="RZL3"),K16*1.5,IF(OR(trajectories[[#This Row],[zone]]="RZH1",trajectories[[#This Row],[zone]]="RZH3"),IF(trajectories[[#This Row],[INR]]&lt;4,K16/2,0),IF(trajectories[[#This Row],[zone]]="APH1",0,""))))</f>
        <v/>
      </c>
      <c r="J17">
        <f ca="1">IF(trajectories[[#This Row],[day]]=1,10,IF(AND(E16="APH1",trajectories[[#This Row],[zone]]&lt;&gt;"APH1"),J16*0.85,IF(OR(trajectories[[#This Row],[zone]]="APL1",trajectories[[#This Row],[zone]]="APL3"),J16*1.1,IF(OR(trajectories[[#This Row],[zone]]="RZL1",trajectories[[#This Row],[zone]]="RZL3"),J16*1.05,IF(trajectories[[#This Row],[zone]]="YZL2",J16*1.05,IF(trajectories[[#This Row],[zone]]="YZH2",J16*0.95,IF(OR(trajectories[[#This Row],[zone]]="RZH1",trajectories[[#This Row],[zone]]="RZH3"),J16*0.9,J16)))))))</f>
        <v>10</v>
      </c>
      <c r="K17">
        <f ca="1">IF(trajectories[[#This Row],[immediate_dose]]&lt;&gt;"",trajectories[[#This Row],[immediate_dose]],trajectories[[#This Row],[normal_dose]])</f>
        <v>10</v>
      </c>
    </row>
    <row r="18" spans="1:11" x14ac:dyDescent="0.45">
      <c r="A18" s="1">
        <f ca="1">IFERROR(IF(trajectories[[#This Row],[day]]&lt;B17,A17+1,A17),1)</f>
        <v>2</v>
      </c>
      <c r="B18" s="1">
        <f t="shared" ca="1" si="0"/>
        <v>22</v>
      </c>
      <c r="C18">
        <f ca="1">IF(trajectories[[#This Row],[day]]=1,RANDBETWEEN(10,15)/10,MAX(1,C17+RANDBETWEEN(0,20)/10-1))</f>
        <v>2.6999999999999997</v>
      </c>
      <c r="D1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8" t="str">
        <f ca="1">IF(trajectories[[#This Row],[initial_zone]]="day 1", "day 1",IF(E17="APL1","APL2",IF(E17="APL3","APL4",IF(E17="RZL1","RZL2",IF(E17="RZL3","RZL4",IF(E17="RZH1","RZH2",IF(E17="RZH3","RZH4",IF(LEFT(E17,3)="APH",IF(trajectories[[#This Row],[INR]]&gt;=3.4,"APH1",trajectories[[#This Row],[initial_zone]]&amp;"1"),IF(AND(E17="YZL1",trajectories[[#This Row],[initial_zone]]="YZL"),"YZL2",IF(AND(E17="YZH1",trajectories[[#This Row],[initial_zone]]="YZH"),"YZH2",IF(trajectories[[#This Row],[initial_zone]]="day 1",trajectories[[#This Row],[initial_zone]], IF(trajectories[[#This Row],[initial_zone]]="GZ",IF(LEFT(E17,2)="GZ","GZ"&amp;MIN(VALUE(RIGHT(E17))+1,2),"GZ1"),IF(trajectories[[#This Row],[initial_zone]]=LEFT(E17,3),trajectories[[#This Row],[initial_zone]]&amp;MIN(3,VALUE(RIGHT(E17))+1),trajectories[[#This Row],[initial_zone]]&amp;"1")))))))))))))</f>
        <v>GZ1</v>
      </c>
      <c r="F18" t="str">
        <f ca="1">IF(trajectories[[#This Row],[zone]]="day 1", "day 1",LEFT(trajectories[[#This Row],[zone]],LEN(trajectories[[#This Row],[zone]])-1))</f>
        <v>GZ</v>
      </c>
      <c r="G18">
        <f ca="1">VALUE(RIGHT(trajectories[[#This Row],[zone]]))</f>
        <v>1</v>
      </c>
      <c r="H18">
        <f ca="1">IF(trajectories[[#This Row],[zone_bracket]]="day 1", 7, IF(AND(F17="APH",trajectories[[#This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8" t="str">
        <f ca="1">IF(OR(trajectories[[#This Row],[zone]]="APL1",trajectories[[#This Row],[zone]]="APL3"),K17*2,IF(OR(trajectories[[#This Row],[zone]]="RZL1",trajectories[[#This Row],[zone]]="RZL3"),K17*1.5,IF(OR(trajectories[[#This Row],[zone]]="RZH1",trajectories[[#This Row],[zone]]="RZH3"),IF(trajectories[[#This Row],[INR]]&lt;4,K17/2,0),IF(trajectories[[#This Row],[zone]]="APH1",0,""))))</f>
        <v/>
      </c>
      <c r="J18">
        <f ca="1">IF(trajectories[[#This Row],[day]]=1,10,IF(AND(E17="APH1",trajectories[[#This Row],[zone]]&lt;&gt;"APH1"),J17*0.85,IF(OR(trajectories[[#This Row],[zone]]="APL1",trajectories[[#This Row],[zone]]="APL3"),J17*1.1,IF(OR(trajectories[[#This Row],[zone]]="RZL1",trajectories[[#This Row],[zone]]="RZL3"),J17*1.05,IF(trajectories[[#This Row],[zone]]="YZL2",J17*1.05,IF(trajectories[[#This Row],[zone]]="YZH2",J17*0.95,IF(OR(trajectories[[#This Row],[zone]]="RZH1",trajectories[[#This Row],[zone]]="RZH3"),J17*0.9,J17)))))))</f>
        <v>10</v>
      </c>
      <c r="K18">
        <f ca="1">IF(trajectories[[#This Row],[immediate_dose]]&lt;&gt;"",trajectories[[#This Row],[immediate_dose]],trajectories[[#This Row],[normal_dose]])</f>
        <v>10</v>
      </c>
    </row>
    <row r="19" spans="1:11" x14ac:dyDescent="0.45">
      <c r="A19" s="1">
        <f ca="1">IFERROR(IF(trajectories[[#This Row],[day]]&lt;B18,A18+1,A18),1)</f>
        <v>2</v>
      </c>
      <c r="B19" s="1">
        <f t="shared" ca="1" si="0"/>
        <v>36</v>
      </c>
      <c r="C19">
        <f ca="1">IF(trajectories[[#This Row],[day]]=1,RANDBETWEEN(10,15)/10,MAX(1,C18+RANDBETWEEN(0,20)/10-1))</f>
        <v>2.2999999999999998</v>
      </c>
      <c r="D1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9" t="str">
        <f ca="1">IF(trajectories[[#This Row],[initial_zone]]="day 1", "day 1",IF(E18="APL1","APL2",IF(E18="APL3","APL4",IF(E18="RZL1","RZL2",IF(E18="RZL3","RZL4",IF(E18="RZH1","RZH2",IF(E18="RZH3","RZH4",IF(LEFT(E18,3)="APH",IF(trajectories[[#This Row],[INR]]&gt;=3.4,"APH1",trajectories[[#This Row],[initial_zone]]&amp;"1"),IF(AND(E18="YZL1",trajectories[[#This Row],[initial_zone]]="YZL"),"YZL2",IF(AND(E18="YZH1",trajectories[[#This Row],[initial_zone]]="YZH"),"YZH2",IF(trajectories[[#This Row],[initial_zone]]="day 1",trajectories[[#This Row],[initial_zone]], IF(trajectories[[#This Row],[initial_zone]]="GZ",IF(LEFT(E18,2)="GZ","GZ"&amp;MIN(VALUE(RIGHT(E18))+1,2),"GZ1"),IF(trajectories[[#This Row],[initial_zone]]=LEFT(E18,3),trajectories[[#This Row],[initial_zone]]&amp;MIN(3,VALUE(RIGHT(E18))+1),trajectories[[#This Row],[initial_zone]]&amp;"1")))))))))))))</f>
        <v>GZ2</v>
      </c>
      <c r="F19" t="str">
        <f ca="1">IF(trajectories[[#This Row],[zone]]="day 1", "day 1",LEFT(trajectories[[#This Row],[zone]],LEN(trajectories[[#This Row],[zone]])-1))</f>
        <v>GZ</v>
      </c>
      <c r="G19">
        <f ca="1">VALUE(RIGHT(trajectories[[#This Row],[zone]]))</f>
        <v>2</v>
      </c>
      <c r="H19">
        <f ca="1">IF(trajectories[[#This Row],[zone_bracket]]="day 1", 7, IF(AND(F18="APH",trajectories[[#This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9" t="str">
        <f ca="1">IF(OR(trajectories[[#This Row],[zone]]="APL1",trajectories[[#This Row],[zone]]="APL3"),K18*2,IF(OR(trajectories[[#This Row],[zone]]="RZL1",trajectories[[#This Row],[zone]]="RZL3"),K18*1.5,IF(OR(trajectories[[#This Row],[zone]]="RZH1",trajectories[[#This Row],[zone]]="RZH3"),IF(trajectories[[#This Row],[INR]]&lt;4,K18/2,0),IF(trajectories[[#This Row],[zone]]="APH1",0,""))))</f>
        <v/>
      </c>
      <c r="J19">
        <f ca="1">IF(trajectories[[#This Row],[day]]=1,10,IF(AND(E18="APH1",trajectories[[#This Row],[zone]]&lt;&gt;"APH1"),J18*0.85,IF(OR(trajectories[[#This Row],[zone]]="APL1",trajectories[[#This Row],[zone]]="APL3"),J18*1.1,IF(OR(trajectories[[#This Row],[zone]]="RZL1",trajectories[[#This Row],[zone]]="RZL3"),J18*1.05,IF(trajectories[[#This Row],[zone]]="YZL2",J18*1.05,IF(trajectories[[#This Row],[zone]]="YZH2",J18*0.95,IF(OR(trajectories[[#This Row],[zone]]="RZH1",trajectories[[#This Row],[zone]]="RZH3"),J18*0.9,J18)))))))</f>
        <v>10</v>
      </c>
      <c r="K19">
        <f ca="1">IF(trajectories[[#This Row],[immediate_dose]]&lt;&gt;"",trajectories[[#This Row],[immediate_dose]],trajectories[[#This Row],[normal_dose]])</f>
        <v>10</v>
      </c>
    </row>
    <row r="20" spans="1:11" x14ac:dyDescent="0.45">
      <c r="A20" s="1">
        <f ca="1">IFERROR(IF(trajectories[[#This Row],[day]]&lt;B19,A19+1,A19),1)</f>
        <v>2</v>
      </c>
      <c r="B20" s="1">
        <f t="shared" ca="1" si="0"/>
        <v>64</v>
      </c>
      <c r="C20">
        <f ca="1">IF(trajectories[[#This Row],[day]]=1,RANDBETWEEN(10,15)/10,MAX(1,C19+RANDBETWEEN(0,20)/10-1))</f>
        <v>1.9</v>
      </c>
      <c r="D2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0" t="str">
        <f ca="1">IF(trajectories[[#This Row],[initial_zone]]="day 1", "day 1",IF(E19="APL1","APL2",IF(E19="APL3","APL4",IF(E19="RZL1","RZL2",IF(E19="RZL3","RZL4",IF(E19="RZH1","RZH2",IF(E19="RZH3","RZH4",IF(LEFT(E19,3)="APH",IF(trajectories[[#This Row],[INR]]&gt;=3.4,"APH1",trajectories[[#This Row],[initial_zone]]&amp;"1"),IF(AND(E19="YZL1",trajectories[[#This Row],[initial_zone]]="YZL"),"YZL2",IF(AND(E19="YZH1",trajectories[[#This Row],[initial_zone]]="YZH"),"YZH2",IF(trajectories[[#This Row],[initial_zone]]="day 1",trajectories[[#This Row],[initial_zone]], IF(trajectories[[#This Row],[initial_zone]]="GZ",IF(LEFT(E19,2)="GZ","GZ"&amp;MIN(VALUE(RIGHT(E19))+1,2),"GZ1"),IF(trajectories[[#This Row],[initial_zone]]=LEFT(E19,3),trajectories[[#This Row],[initial_zone]]&amp;MIN(3,VALUE(RIGHT(E19))+1),trajectories[[#This Row],[initial_zone]]&amp;"1")))))))))))))</f>
        <v>YZL1</v>
      </c>
      <c r="F20" t="str">
        <f ca="1">IF(trajectories[[#This Row],[zone]]="day 1", "day 1",LEFT(trajectories[[#This Row],[zone]],LEN(trajectories[[#This Row],[zone]])-1))</f>
        <v>YZL</v>
      </c>
      <c r="G20">
        <f ca="1">VALUE(RIGHT(trajectories[[#This Row],[zone]]))</f>
        <v>1</v>
      </c>
      <c r="H20">
        <f ca="1">IF(trajectories[[#This Row],[zone_bracket]]="day 1", 7, IF(AND(F19="APH",trajectories[[#This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0" t="str">
        <f ca="1">IF(OR(trajectories[[#This Row],[zone]]="APL1",trajectories[[#This Row],[zone]]="APL3"),K19*2,IF(OR(trajectories[[#This Row],[zone]]="RZL1",trajectories[[#This Row],[zone]]="RZL3"),K19*1.5,IF(OR(trajectories[[#This Row],[zone]]="RZH1",trajectories[[#This Row],[zone]]="RZH3"),IF(trajectories[[#This Row],[INR]]&lt;4,K19/2,0),IF(trajectories[[#This Row],[zone]]="APH1",0,""))))</f>
        <v/>
      </c>
      <c r="J20">
        <f ca="1">IF(trajectories[[#This Row],[day]]=1,10,IF(AND(E19="APH1",trajectories[[#This Row],[zone]]&lt;&gt;"APH1"),J19*0.85,IF(OR(trajectories[[#This Row],[zone]]="APL1",trajectories[[#This Row],[zone]]="APL3"),J19*1.1,IF(OR(trajectories[[#This Row],[zone]]="RZL1",trajectories[[#This Row],[zone]]="RZL3"),J19*1.05,IF(trajectories[[#This Row],[zone]]="YZL2",J19*1.05,IF(trajectories[[#This Row],[zone]]="YZH2",J19*0.95,IF(OR(trajectories[[#This Row],[zone]]="RZH1",trajectories[[#This Row],[zone]]="RZH3"),J19*0.9,J19)))))))</f>
        <v>10</v>
      </c>
      <c r="K20">
        <f ca="1">IF(trajectories[[#This Row],[immediate_dose]]&lt;&gt;"",trajectories[[#This Row],[immediate_dose]],trajectories[[#This Row],[normal_dose]])</f>
        <v>10</v>
      </c>
    </row>
    <row r="21" spans="1:11" x14ac:dyDescent="0.45">
      <c r="A21" s="1">
        <f ca="1">IFERROR(IF(trajectories[[#This Row],[day]]&lt;B20,A20+1,A20),1)</f>
        <v>2</v>
      </c>
      <c r="B21" s="1">
        <f t="shared" ca="1" si="0"/>
        <v>78</v>
      </c>
      <c r="C21">
        <f ca="1">IF(trajectories[[#This Row],[day]]=1,RANDBETWEEN(10,15)/10,MAX(1,C20+RANDBETWEEN(0,20)/10-1))</f>
        <v>2.9</v>
      </c>
      <c r="D2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" t="str">
        <f ca="1">IF(trajectories[[#This Row],[initial_zone]]="day 1", "day 1",IF(E20="APL1","APL2",IF(E20="APL3","APL4",IF(E20="RZL1","RZL2",IF(E20="RZL3","RZL4",IF(E20="RZH1","RZH2",IF(E20="RZH3","RZH4",IF(LEFT(E20,3)="APH",IF(trajectories[[#This Row],[INR]]&gt;=3.4,"APH1",trajectories[[#This Row],[initial_zone]]&amp;"1"),IF(AND(E20="YZL1",trajectories[[#This Row],[initial_zone]]="YZL"),"YZL2",IF(AND(E20="YZH1",trajectories[[#This Row],[initial_zone]]="YZH"),"YZH2",IF(trajectories[[#This Row],[initial_zone]]="day 1",trajectories[[#This Row],[initial_zone]], IF(trajectories[[#This Row],[initial_zone]]="GZ",IF(LEFT(E20,2)="GZ","GZ"&amp;MIN(VALUE(RIGHT(E20))+1,2),"GZ1"),IF(trajectories[[#This Row],[initial_zone]]=LEFT(E20,3),trajectories[[#This Row],[initial_zone]]&amp;MIN(3,VALUE(RIGHT(E20))+1),trajectories[[#This Row],[initial_zone]]&amp;"1")))))))))))))</f>
        <v>GZ1</v>
      </c>
      <c r="F21" t="str">
        <f ca="1">IF(trajectories[[#This Row],[zone]]="day 1", "day 1",LEFT(trajectories[[#This Row],[zone]],LEN(trajectories[[#This Row],[zone]])-1))</f>
        <v>GZ</v>
      </c>
      <c r="G21">
        <f ca="1">VALUE(RIGHT(trajectories[[#This Row],[zone]]))</f>
        <v>1</v>
      </c>
      <c r="H21">
        <f ca="1">IF(trajectories[[#This Row],[zone_bracket]]="day 1", 7, IF(AND(F20="APH",trajectories[[#This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1" t="str">
        <f ca="1">IF(OR(trajectories[[#This Row],[zone]]="APL1",trajectories[[#This Row],[zone]]="APL3"),K20*2,IF(OR(trajectories[[#This Row],[zone]]="RZL1",trajectories[[#This Row],[zone]]="RZL3"),K20*1.5,IF(OR(trajectories[[#This Row],[zone]]="RZH1",trajectories[[#This Row],[zone]]="RZH3"),IF(trajectories[[#This Row],[INR]]&lt;4,K20/2,0),IF(trajectories[[#This Row],[zone]]="APH1",0,""))))</f>
        <v/>
      </c>
      <c r="J21">
        <f ca="1">IF(trajectories[[#This Row],[day]]=1,10,IF(AND(E20="APH1",trajectories[[#This Row],[zone]]&lt;&gt;"APH1"),J20*0.85,IF(OR(trajectories[[#This Row],[zone]]="APL1",trajectories[[#This Row],[zone]]="APL3"),J20*1.1,IF(OR(trajectories[[#This Row],[zone]]="RZL1",trajectories[[#This Row],[zone]]="RZL3"),J20*1.05,IF(trajectories[[#This Row],[zone]]="YZL2",J20*1.05,IF(trajectories[[#This Row],[zone]]="YZH2",J20*0.95,IF(OR(trajectories[[#This Row],[zone]]="RZH1",trajectories[[#This Row],[zone]]="RZH3"),J20*0.9,J20)))))))</f>
        <v>10</v>
      </c>
      <c r="K21">
        <f ca="1">IF(trajectories[[#This Row],[immediate_dose]]&lt;&gt;"",trajectories[[#This Row],[immediate_dose]],trajectories[[#This Row],[normal_dose]])</f>
        <v>10</v>
      </c>
    </row>
    <row r="22" spans="1:11" x14ac:dyDescent="0.45">
      <c r="A22" s="1">
        <f ca="1">IFERROR(IF(trajectories[[#This Row],[day]]&lt;B21,A21+1,A21),1)</f>
        <v>3</v>
      </c>
      <c r="B22" s="1">
        <f t="shared" ca="1" si="0"/>
        <v>1</v>
      </c>
      <c r="C22">
        <f ca="1">IF(trajectories[[#This Row],[day]]=1,RANDBETWEEN(10,15)/10,MAX(1,C21+RANDBETWEEN(0,20)/10-1))</f>
        <v>1.3</v>
      </c>
      <c r="D2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2" t="str">
        <f ca="1">IF(trajectories[[#This Row],[initial_zone]]="day 1", "day 1",IF(E21="APL1","APL2",IF(E21="APL3","APL4",IF(E21="RZL1","RZL2",IF(E21="RZL3","RZL4",IF(E21="RZH1","RZH2",IF(E21="RZH3","RZH4",IF(LEFT(E21,3)="APH",IF(trajectories[[#This Row],[INR]]&gt;=3.4,"APH1",trajectories[[#This Row],[initial_zone]]&amp;"1"),IF(AND(E21="YZL1",trajectories[[#This Row],[initial_zone]]="YZL"),"YZL2",IF(AND(E21="YZH1",trajectories[[#This Row],[initial_zone]]="YZH"),"YZH2",IF(trajectories[[#This Row],[initial_zone]]="day 1",trajectories[[#This Row],[initial_zone]], IF(trajectories[[#This Row],[initial_zone]]="GZ",IF(LEFT(E21,2)="GZ","GZ"&amp;MIN(VALUE(RIGHT(E21))+1,2),"GZ1"),IF(trajectories[[#This Row],[initial_zone]]=LEFT(E21,3),trajectories[[#This Row],[initial_zone]]&amp;MIN(3,VALUE(RIGHT(E21))+1),trajectories[[#This Row],[initial_zone]]&amp;"1")))))))))))))</f>
        <v>day 1</v>
      </c>
      <c r="F22" t="str">
        <f ca="1">IF(trajectories[[#This Row],[zone]]="day 1", "day 1",LEFT(trajectories[[#This Row],[zone]],LEN(trajectories[[#This Row],[zone]])-1))</f>
        <v>day 1</v>
      </c>
      <c r="G22">
        <f ca="1">VALUE(RIGHT(trajectories[[#This Row],[zone]]))</f>
        <v>1</v>
      </c>
      <c r="H22">
        <f ca="1">IF(trajectories[[#This Row],[zone_bracket]]="day 1", 7, IF(AND(F21="APH",trajectories[[#This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2" t="str">
        <f ca="1">IF(OR(trajectories[[#This Row],[zone]]="APL1",trajectories[[#This Row],[zone]]="APL3"),K21*2,IF(OR(trajectories[[#This Row],[zone]]="RZL1",trajectories[[#This Row],[zone]]="RZL3"),K21*1.5,IF(OR(trajectories[[#This Row],[zone]]="RZH1",trajectories[[#This Row],[zone]]="RZH3"),IF(trajectories[[#This Row],[INR]]&lt;4,K21/2,0),IF(trajectories[[#This Row],[zone]]="APH1",0,""))))</f>
        <v/>
      </c>
      <c r="J22">
        <f ca="1">IF(trajectories[[#This Row],[day]]=1,10,IF(AND(E21="APH1",trajectories[[#This Row],[zone]]&lt;&gt;"APH1"),J21*0.85,IF(OR(trajectories[[#This Row],[zone]]="APL1",trajectories[[#This Row],[zone]]="APL3"),J21*1.1,IF(OR(trajectories[[#This Row],[zone]]="RZL1",trajectories[[#This Row],[zone]]="RZL3"),J21*1.05,IF(trajectories[[#This Row],[zone]]="YZL2",J21*1.05,IF(trajectories[[#This Row],[zone]]="YZH2",J21*0.95,IF(OR(trajectories[[#This Row],[zone]]="RZH1",trajectories[[#This Row],[zone]]="RZH3"),J21*0.9,J21)))))))</f>
        <v>10</v>
      </c>
      <c r="K22">
        <f ca="1">IF(trajectories[[#This Row],[immediate_dose]]&lt;&gt;"",trajectories[[#This Row],[immediate_dose]],trajectories[[#This Row],[normal_dose]])</f>
        <v>10</v>
      </c>
    </row>
    <row r="23" spans="1:11" x14ac:dyDescent="0.45">
      <c r="A23" s="1">
        <f ca="1">IFERROR(IF(trajectories[[#This Row],[day]]&lt;B22,A22+1,A22),1)</f>
        <v>3</v>
      </c>
      <c r="B23" s="1">
        <f t="shared" ca="1" si="0"/>
        <v>8</v>
      </c>
      <c r="C23">
        <f ca="1">IF(trajectories[[#This Row],[day]]=1,RANDBETWEEN(10,15)/10,MAX(1,C22+RANDBETWEEN(0,20)/10-1))</f>
        <v>1.5</v>
      </c>
      <c r="D2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" t="str">
        <f ca="1">IF(trajectories[[#This Row],[initial_zone]]="day 1", "day 1",IF(E22="APL1","APL2",IF(E22="APL3","APL4",IF(E22="RZL1","RZL2",IF(E22="RZL3","RZL4",IF(E22="RZH1","RZH2",IF(E22="RZH3","RZH4",IF(LEFT(E22,3)="APH",IF(trajectories[[#This Row],[INR]]&gt;=3.4,"APH1",trajectories[[#This Row],[initial_zone]]&amp;"1"),IF(AND(E22="YZL1",trajectories[[#This Row],[initial_zone]]="YZL"),"YZL2",IF(AND(E22="YZH1",trajectories[[#This Row],[initial_zone]]="YZH"),"YZH2",IF(trajectories[[#This Row],[initial_zone]]="day 1",trajectories[[#This Row],[initial_zone]], IF(trajectories[[#This Row],[initial_zone]]="GZ",IF(LEFT(E22,2)="GZ","GZ"&amp;MIN(VALUE(RIGHT(E22))+1,2),"GZ1"),IF(trajectories[[#This Row],[initial_zone]]=LEFT(E22,3),trajectories[[#This Row],[initial_zone]]&amp;MIN(3,VALUE(RIGHT(E22))+1),trajectories[[#This Row],[initial_zone]]&amp;"1")))))))))))))</f>
        <v>APL1</v>
      </c>
      <c r="F23" t="str">
        <f ca="1">IF(trajectories[[#This Row],[zone]]="day 1", "day 1",LEFT(trajectories[[#This Row],[zone]],LEN(trajectories[[#This Row],[zone]])-1))</f>
        <v>APL</v>
      </c>
      <c r="G23">
        <f ca="1">VALUE(RIGHT(trajectories[[#This Row],[zone]]))</f>
        <v>1</v>
      </c>
      <c r="H23">
        <f ca="1">IF(trajectories[[#This Row],[zone_bracket]]="day 1", 7, IF(AND(F22="APH",trajectories[[#This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3">
        <f ca="1">IF(OR(trajectories[[#This Row],[zone]]="APL1",trajectories[[#This Row],[zone]]="APL3"),K22*2,IF(OR(trajectories[[#This Row],[zone]]="RZL1",trajectories[[#This Row],[zone]]="RZL3"),K22*1.5,IF(OR(trajectories[[#This Row],[zone]]="RZH1",trajectories[[#This Row],[zone]]="RZH3"),IF(trajectories[[#This Row],[INR]]&lt;4,K22/2,0),IF(trajectories[[#This Row],[zone]]="APH1",0,""))))</f>
        <v>20</v>
      </c>
      <c r="J23">
        <f ca="1">IF(trajectories[[#This Row],[day]]=1,10,IF(AND(E22="APH1",trajectories[[#This Row],[zone]]&lt;&gt;"APH1"),J22*0.85,IF(OR(trajectories[[#This Row],[zone]]="APL1",trajectories[[#This Row],[zone]]="APL3"),J22*1.1,IF(OR(trajectories[[#This Row],[zone]]="RZL1",trajectories[[#This Row],[zone]]="RZL3"),J22*1.05,IF(trajectories[[#This Row],[zone]]="YZL2",J22*1.05,IF(trajectories[[#This Row],[zone]]="YZH2",J22*0.95,IF(OR(trajectories[[#This Row],[zone]]="RZH1",trajectories[[#This Row],[zone]]="RZH3"),J22*0.9,J22)))))))</f>
        <v>11</v>
      </c>
      <c r="K23">
        <f ca="1">IF(trajectories[[#This Row],[immediate_dose]]&lt;&gt;"",trajectories[[#This Row],[immediate_dose]],trajectories[[#This Row],[normal_dose]])</f>
        <v>20</v>
      </c>
    </row>
    <row r="24" spans="1:11" x14ac:dyDescent="0.45">
      <c r="A24" s="1">
        <f ca="1">IFERROR(IF(trajectories[[#This Row],[day]]&lt;B23,A23+1,A23),1)</f>
        <v>3</v>
      </c>
      <c r="B24" s="1">
        <f t="shared" ca="1" si="0"/>
        <v>9</v>
      </c>
      <c r="C24">
        <f ca="1">IF(trajectories[[#This Row],[day]]=1,RANDBETWEEN(10,15)/10,MAX(1,C23+RANDBETWEEN(0,20)/10-1))</f>
        <v>1.7000000000000002</v>
      </c>
      <c r="D2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4" t="str">
        <f ca="1">IF(trajectories[[#This Row],[initial_zone]]="day 1", "day 1",IF(E23="APL1","APL2",IF(E23="APL3","APL4",IF(E23="RZL1","RZL2",IF(E23="RZL3","RZL4",IF(E23="RZH1","RZH2",IF(E23="RZH3","RZH4",IF(LEFT(E23,3)="APH",IF(trajectories[[#This Row],[INR]]&gt;=3.4,"APH1",trajectories[[#This Row],[initial_zone]]&amp;"1"),IF(AND(E23="YZL1",trajectories[[#This Row],[initial_zone]]="YZL"),"YZL2",IF(AND(E23="YZH1",trajectories[[#This Row],[initial_zone]]="YZH"),"YZH2",IF(trajectories[[#This Row],[initial_zone]]="day 1",trajectories[[#This Row],[initial_zone]], IF(trajectories[[#This Row],[initial_zone]]="GZ",IF(LEFT(E23,2)="GZ","GZ"&amp;MIN(VALUE(RIGHT(E23))+1,2),"GZ1"),IF(trajectories[[#This Row],[initial_zone]]=LEFT(E23,3),trajectories[[#This Row],[initial_zone]]&amp;MIN(3,VALUE(RIGHT(E23))+1),trajectories[[#This Row],[initial_zone]]&amp;"1")))))))))))))</f>
        <v>APL2</v>
      </c>
      <c r="F24" t="str">
        <f ca="1">IF(trajectories[[#This Row],[zone]]="day 1", "day 1",LEFT(trajectories[[#This Row],[zone]],LEN(trajectories[[#This Row],[zone]])-1))</f>
        <v>APL</v>
      </c>
      <c r="G24">
        <f ca="1">VALUE(RIGHT(trajectories[[#This Row],[zone]]))</f>
        <v>2</v>
      </c>
      <c r="H24">
        <f ca="1">IF(trajectories[[#This Row],[zone_bracket]]="day 1", 7, IF(AND(F23="APH",trajectories[[#This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4" t="str">
        <f ca="1">IF(OR(trajectories[[#This Row],[zone]]="APL1",trajectories[[#This Row],[zone]]="APL3"),K23*2,IF(OR(trajectories[[#This Row],[zone]]="RZL1",trajectories[[#This Row],[zone]]="RZL3"),K23*1.5,IF(OR(trajectories[[#This Row],[zone]]="RZH1",trajectories[[#This Row],[zone]]="RZH3"),IF(trajectories[[#This Row],[INR]]&lt;4,K23/2,0),IF(trajectories[[#This Row],[zone]]="APH1",0,""))))</f>
        <v/>
      </c>
      <c r="J24">
        <f ca="1">IF(trajectories[[#This Row],[day]]=1,10,IF(AND(E23="APH1",trajectories[[#This Row],[zone]]&lt;&gt;"APH1"),J23*0.85,IF(OR(trajectories[[#This Row],[zone]]="APL1",trajectories[[#This Row],[zone]]="APL3"),J23*1.1,IF(OR(trajectories[[#This Row],[zone]]="RZL1",trajectories[[#This Row],[zone]]="RZL3"),J23*1.05,IF(trajectories[[#This Row],[zone]]="YZL2",J23*1.05,IF(trajectories[[#This Row],[zone]]="YZH2",J23*0.95,IF(OR(trajectories[[#This Row],[zone]]="RZH1",trajectories[[#This Row],[zone]]="RZH3"),J23*0.9,J23)))))))</f>
        <v>11</v>
      </c>
      <c r="K24">
        <f ca="1">IF(trajectories[[#This Row],[immediate_dose]]&lt;&gt;"",trajectories[[#This Row],[immediate_dose]],trajectories[[#This Row],[normal_dose]])</f>
        <v>11</v>
      </c>
    </row>
    <row r="25" spans="1:11" x14ac:dyDescent="0.45">
      <c r="A25" s="1">
        <f ca="1">IFERROR(IF(trajectories[[#This Row],[day]]&lt;B24,A24+1,A24),1)</f>
        <v>3</v>
      </c>
      <c r="B25" s="1">
        <f t="shared" ca="1" si="0"/>
        <v>13</v>
      </c>
      <c r="C25">
        <f ca="1">IF(trajectories[[#This Row],[day]]=1,RANDBETWEEN(10,15)/10,MAX(1,C24+RANDBETWEEN(0,20)/10-1))</f>
        <v>1.8000000000000003</v>
      </c>
      <c r="D2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5" t="str">
        <f ca="1">IF(trajectories[[#This Row],[initial_zone]]="day 1", "day 1",IF(E24="APL1","APL2",IF(E24="APL3","APL4",IF(E24="RZL1","RZL2",IF(E24="RZL3","RZL4",IF(E24="RZH1","RZH2",IF(E24="RZH3","RZH4",IF(LEFT(E24,3)="APH",IF(trajectories[[#This Row],[INR]]&gt;=3.4,"APH1",trajectories[[#This Row],[initial_zone]]&amp;"1"),IF(AND(E24="YZL1",trajectories[[#This Row],[initial_zone]]="YZL"),"YZL2",IF(AND(E24="YZH1",trajectories[[#This Row],[initial_zone]]="YZH"),"YZH2",IF(trajectories[[#This Row],[initial_zone]]="day 1",trajectories[[#This Row],[initial_zone]], IF(trajectories[[#This Row],[initial_zone]]="GZ",IF(LEFT(E24,2)="GZ","GZ"&amp;MIN(VALUE(RIGHT(E24))+1,2),"GZ1"),IF(trajectories[[#This Row],[initial_zone]]=LEFT(E24,3),trajectories[[#This Row],[initial_zone]]&amp;MIN(3,VALUE(RIGHT(E24))+1),trajectories[[#This Row],[initial_zone]]&amp;"1")))))))))))))</f>
        <v>YZL1</v>
      </c>
      <c r="F25" t="str">
        <f ca="1">IF(trajectories[[#This Row],[zone]]="day 1", "day 1",LEFT(trajectories[[#This Row],[zone]],LEN(trajectories[[#This Row],[zone]])-1))</f>
        <v>YZL</v>
      </c>
      <c r="G25">
        <f ca="1">VALUE(RIGHT(trajectories[[#This Row],[zone]]))</f>
        <v>1</v>
      </c>
      <c r="H25">
        <f ca="1">IF(trajectories[[#This Row],[zone_bracket]]="day 1", 7, IF(AND(F24="APH",trajectories[[#This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5" t="str">
        <f ca="1">IF(OR(trajectories[[#This Row],[zone]]="APL1",trajectories[[#This Row],[zone]]="APL3"),K24*2,IF(OR(trajectories[[#This Row],[zone]]="RZL1",trajectories[[#This Row],[zone]]="RZL3"),K24*1.5,IF(OR(trajectories[[#This Row],[zone]]="RZH1",trajectories[[#This Row],[zone]]="RZH3"),IF(trajectories[[#This Row],[INR]]&lt;4,K24/2,0),IF(trajectories[[#This Row],[zone]]="APH1",0,""))))</f>
        <v/>
      </c>
      <c r="J25">
        <f ca="1">IF(trajectories[[#This Row],[day]]=1,10,IF(AND(E24="APH1",trajectories[[#This Row],[zone]]&lt;&gt;"APH1"),J24*0.85,IF(OR(trajectories[[#This Row],[zone]]="APL1",trajectories[[#This Row],[zone]]="APL3"),J24*1.1,IF(OR(trajectories[[#This Row],[zone]]="RZL1",trajectories[[#This Row],[zone]]="RZL3"),J24*1.05,IF(trajectories[[#This Row],[zone]]="YZL2",J24*1.05,IF(trajectories[[#This Row],[zone]]="YZH2",J24*0.95,IF(OR(trajectories[[#This Row],[zone]]="RZH1",trajectories[[#This Row],[zone]]="RZH3"),J24*0.9,J24)))))))</f>
        <v>11</v>
      </c>
      <c r="K25">
        <f ca="1">IF(trajectories[[#This Row],[immediate_dose]]&lt;&gt;"",trajectories[[#This Row],[immediate_dose]],trajectories[[#This Row],[normal_dose]])</f>
        <v>11</v>
      </c>
    </row>
    <row r="26" spans="1:11" x14ac:dyDescent="0.45">
      <c r="A26" s="1">
        <f ca="1">IFERROR(IF(trajectories[[#This Row],[day]]&lt;B25,A25+1,A25),1)</f>
        <v>3</v>
      </c>
      <c r="B26" s="1">
        <f t="shared" ca="1" si="0"/>
        <v>27</v>
      </c>
      <c r="C26">
        <f ca="1">IF(trajectories[[#This Row],[day]]=1,RANDBETWEEN(10,15)/10,MAX(1,C25+RANDBETWEEN(0,20)/10-1))</f>
        <v>2.6000000000000005</v>
      </c>
      <c r="D2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6" t="str">
        <f ca="1">IF(trajectories[[#This Row],[initial_zone]]="day 1", "day 1",IF(E25="APL1","APL2",IF(E25="APL3","APL4",IF(E25="RZL1","RZL2",IF(E25="RZL3","RZL4",IF(E25="RZH1","RZH2",IF(E25="RZH3","RZH4",IF(LEFT(E25,3)="APH",IF(trajectories[[#This Row],[INR]]&gt;=3.4,"APH1",trajectories[[#This Row],[initial_zone]]&amp;"1"),IF(AND(E25="YZL1",trajectories[[#This Row],[initial_zone]]="YZL"),"YZL2",IF(AND(E25="YZH1",trajectories[[#This Row],[initial_zone]]="YZH"),"YZH2",IF(trajectories[[#This Row],[initial_zone]]="day 1",trajectories[[#This Row],[initial_zone]], IF(trajectories[[#This Row],[initial_zone]]="GZ",IF(LEFT(E25,2)="GZ","GZ"&amp;MIN(VALUE(RIGHT(E25))+1,2),"GZ1"),IF(trajectories[[#This Row],[initial_zone]]=LEFT(E25,3),trajectories[[#This Row],[initial_zone]]&amp;MIN(3,VALUE(RIGHT(E25))+1),trajectories[[#This Row],[initial_zone]]&amp;"1")))))))))))))</f>
        <v>GZ1</v>
      </c>
      <c r="F26" t="str">
        <f ca="1">IF(trajectories[[#This Row],[zone]]="day 1", "day 1",LEFT(trajectories[[#This Row],[zone]],LEN(trajectories[[#This Row],[zone]])-1))</f>
        <v>GZ</v>
      </c>
      <c r="G26">
        <f ca="1">VALUE(RIGHT(trajectories[[#This Row],[zone]]))</f>
        <v>1</v>
      </c>
      <c r="H26">
        <f ca="1">IF(trajectories[[#This Row],[zone_bracket]]="day 1", 7, IF(AND(F25="APH",trajectories[[#This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6" t="str">
        <f ca="1">IF(OR(trajectories[[#This Row],[zone]]="APL1",trajectories[[#This Row],[zone]]="APL3"),K25*2,IF(OR(trajectories[[#This Row],[zone]]="RZL1",trajectories[[#This Row],[zone]]="RZL3"),K25*1.5,IF(OR(trajectories[[#This Row],[zone]]="RZH1",trajectories[[#This Row],[zone]]="RZH3"),IF(trajectories[[#This Row],[INR]]&lt;4,K25/2,0),IF(trajectories[[#This Row],[zone]]="APH1",0,""))))</f>
        <v/>
      </c>
      <c r="J26">
        <f ca="1">IF(trajectories[[#This Row],[day]]=1,10,IF(AND(E25="APH1",trajectories[[#This Row],[zone]]&lt;&gt;"APH1"),J25*0.85,IF(OR(trajectories[[#This Row],[zone]]="APL1",trajectories[[#This Row],[zone]]="APL3"),J25*1.1,IF(OR(trajectories[[#This Row],[zone]]="RZL1",trajectories[[#This Row],[zone]]="RZL3"),J25*1.05,IF(trajectories[[#This Row],[zone]]="YZL2",J25*1.05,IF(trajectories[[#This Row],[zone]]="YZH2",J25*0.95,IF(OR(trajectories[[#This Row],[zone]]="RZH1",trajectories[[#This Row],[zone]]="RZH3"),J25*0.9,J25)))))))</f>
        <v>11</v>
      </c>
      <c r="K26">
        <f ca="1">IF(trajectories[[#This Row],[immediate_dose]]&lt;&gt;"",trajectories[[#This Row],[immediate_dose]],trajectories[[#This Row],[normal_dose]])</f>
        <v>11</v>
      </c>
    </row>
    <row r="27" spans="1:11" x14ac:dyDescent="0.45">
      <c r="A27" s="1">
        <f ca="1">IFERROR(IF(trajectories[[#This Row],[day]]&lt;B26,A26+1,A26),1)</f>
        <v>3</v>
      </c>
      <c r="B27" s="1">
        <f t="shared" ca="1" si="0"/>
        <v>41</v>
      </c>
      <c r="C27">
        <f ca="1">IF(trajectories[[#This Row],[day]]=1,RANDBETWEEN(10,15)/10,MAX(1,C26+RANDBETWEEN(0,20)/10-1))</f>
        <v>2.1000000000000005</v>
      </c>
      <c r="D2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7" t="str">
        <f ca="1">IF(trajectories[[#This Row],[initial_zone]]="day 1", "day 1",IF(E26="APL1","APL2",IF(E26="APL3","APL4",IF(E26="RZL1","RZL2",IF(E26="RZL3","RZL4",IF(E26="RZH1","RZH2",IF(E26="RZH3","RZH4",IF(LEFT(E26,3)="APH",IF(trajectories[[#This Row],[INR]]&gt;=3.4,"APH1",trajectories[[#This Row],[initial_zone]]&amp;"1"),IF(AND(E26="YZL1",trajectories[[#This Row],[initial_zone]]="YZL"),"YZL2",IF(AND(E26="YZH1",trajectories[[#This Row],[initial_zone]]="YZH"),"YZH2",IF(trajectories[[#This Row],[initial_zone]]="day 1",trajectories[[#This Row],[initial_zone]], IF(trajectories[[#This Row],[initial_zone]]="GZ",IF(LEFT(E26,2)="GZ","GZ"&amp;MIN(VALUE(RIGHT(E26))+1,2),"GZ1"),IF(trajectories[[#This Row],[initial_zone]]=LEFT(E26,3),trajectories[[#This Row],[initial_zone]]&amp;MIN(3,VALUE(RIGHT(E26))+1),trajectories[[#This Row],[initial_zone]]&amp;"1")))))))))))))</f>
        <v>GZ2</v>
      </c>
      <c r="F27" t="str">
        <f ca="1">IF(trajectories[[#This Row],[zone]]="day 1", "day 1",LEFT(trajectories[[#This Row],[zone]],LEN(trajectories[[#This Row],[zone]])-1))</f>
        <v>GZ</v>
      </c>
      <c r="G27">
        <f ca="1">VALUE(RIGHT(trajectories[[#This Row],[zone]]))</f>
        <v>2</v>
      </c>
      <c r="H27">
        <f ca="1">IF(trajectories[[#This Row],[zone_bracket]]="day 1", 7, IF(AND(F26="APH",trajectories[[#This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7" t="str">
        <f ca="1">IF(OR(trajectories[[#This Row],[zone]]="APL1",trajectories[[#This Row],[zone]]="APL3"),K26*2,IF(OR(trajectories[[#This Row],[zone]]="RZL1",trajectories[[#This Row],[zone]]="RZL3"),K26*1.5,IF(OR(trajectories[[#This Row],[zone]]="RZH1",trajectories[[#This Row],[zone]]="RZH3"),IF(trajectories[[#This Row],[INR]]&lt;4,K26/2,0),IF(trajectories[[#This Row],[zone]]="APH1",0,""))))</f>
        <v/>
      </c>
      <c r="J27">
        <f ca="1">IF(trajectories[[#This Row],[day]]=1,10,IF(AND(E26="APH1",trajectories[[#This Row],[zone]]&lt;&gt;"APH1"),J26*0.85,IF(OR(trajectories[[#This Row],[zone]]="APL1",trajectories[[#This Row],[zone]]="APL3"),J26*1.1,IF(OR(trajectories[[#This Row],[zone]]="RZL1",trajectories[[#This Row],[zone]]="RZL3"),J26*1.05,IF(trajectories[[#This Row],[zone]]="YZL2",J26*1.05,IF(trajectories[[#This Row],[zone]]="YZH2",J26*0.95,IF(OR(trajectories[[#This Row],[zone]]="RZH1",trajectories[[#This Row],[zone]]="RZH3"),J26*0.9,J26)))))))</f>
        <v>11</v>
      </c>
      <c r="K27">
        <f ca="1">IF(trajectories[[#This Row],[immediate_dose]]&lt;&gt;"",trajectories[[#This Row],[immediate_dose]],trajectories[[#This Row],[normal_dose]])</f>
        <v>11</v>
      </c>
    </row>
    <row r="28" spans="1:11" x14ac:dyDescent="0.45">
      <c r="A28" s="1">
        <f ca="1">IFERROR(IF(trajectories[[#This Row],[day]]&lt;B27,A27+1,A27),1)</f>
        <v>3</v>
      </c>
      <c r="B28" s="1">
        <f t="shared" ca="1" si="0"/>
        <v>69</v>
      </c>
      <c r="C28">
        <f ca="1">IF(trajectories[[#This Row],[day]]=1,RANDBETWEEN(10,15)/10,MAX(1,C27+RANDBETWEEN(0,20)/10-1))</f>
        <v>1.5000000000000004</v>
      </c>
      <c r="D2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8" t="str">
        <f ca="1">IF(trajectories[[#This Row],[initial_zone]]="day 1", "day 1",IF(E27="APL1","APL2",IF(E27="APL3","APL4",IF(E27="RZL1","RZL2",IF(E27="RZL3","RZL4",IF(E27="RZH1","RZH2",IF(E27="RZH3","RZH4",IF(LEFT(E27,3)="APH",IF(trajectories[[#This Row],[INR]]&gt;=3.4,"APH1",trajectories[[#This Row],[initial_zone]]&amp;"1"),IF(AND(E27="YZL1",trajectories[[#This Row],[initial_zone]]="YZL"),"YZL2",IF(AND(E27="YZH1",trajectories[[#This Row],[initial_zone]]="YZH"),"YZH2",IF(trajectories[[#This Row],[initial_zone]]="day 1",trajectories[[#This Row],[initial_zone]], IF(trajectories[[#This Row],[initial_zone]]="GZ",IF(LEFT(E27,2)="GZ","GZ"&amp;MIN(VALUE(RIGHT(E27))+1,2),"GZ1"),IF(trajectories[[#This Row],[initial_zone]]=LEFT(E27,3),trajectories[[#This Row],[initial_zone]]&amp;MIN(3,VALUE(RIGHT(E27))+1),trajectories[[#This Row],[initial_zone]]&amp;"1")))))))))))))</f>
        <v>APL1</v>
      </c>
      <c r="F28" t="str">
        <f ca="1">IF(trajectories[[#This Row],[zone]]="day 1", "day 1",LEFT(trajectories[[#This Row],[zone]],LEN(trajectories[[#This Row],[zone]])-1))</f>
        <v>APL</v>
      </c>
      <c r="G28">
        <f ca="1">VALUE(RIGHT(trajectories[[#This Row],[zone]]))</f>
        <v>1</v>
      </c>
      <c r="H28">
        <f ca="1">IF(trajectories[[#This Row],[zone_bracket]]="day 1", 7, IF(AND(F27="APH",trajectories[[#This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8">
        <f ca="1">IF(OR(trajectories[[#This Row],[zone]]="APL1",trajectories[[#This Row],[zone]]="APL3"),K27*2,IF(OR(trajectories[[#This Row],[zone]]="RZL1",trajectories[[#This Row],[zone]]="RZL3"),K27*1.5,IF(OR(trajectories[[#This Row],[zone]]="RZH1",trajectories[[#This Row],[zone]]="RZH3"),IF(trajectories[[#This Row],[INR]]&lt;4,K27/2,0),IF(trajectories[[#This Row],[zone]]="APH1",0,""))))</f>
        <v>22</v>
      </c>
      <c r="J28">
        <f ca="1">IF(trajectories[[#This Row],[day]]=1,10,IF(AND(E27="APH1",trajectories[[#This Row],[zone]]&lt;&gt;"APH1"),J27*0.85,IF(OR(trajectories[[#This Row],[zone]]="APL1",trajectories[[#This Row],[zone]]="APL3"),J27*1.1,IF(OR(trajectories[[#This Row],[zone]]="RZL1",trajectories[[#This Row],[zone]]="RZL3"),J27*1.05,IF(trajectories[[#This Row],[zone]]="YZL2",J27*1.05,IF(trajectories[[#This Row],[zone]]="YZH2",J27*0.95,IF(OR(trajectories[[#This Row],[zone]]="RZH1",trajectories[[#This Row],[zone]]="RZH3"),J27*0.9,J27)))))))</f>
        <v>12.100000000000001</v>
      </c>
      <c r="K28">
        <f ca="1">IF(trajectories[[#This Row],[immediate_dose]]&lt;&gt;"",trajectories[[#This Row],[immediate_dose]],trajectories[[#This Row],[normal_dose]])</f>
        <v>22</v>
      </c>
    </row>
    <row r="29" spans="1:11" x14ac:dyDescent="0.45">
      <c r="A29" s="1">
        <f ca="1">IFERROR(IF(trajectories[[#This Row],[day]]&lt;B28,A28+1,A28),1)</f>
        <v>3</v>
      </c>
      <c r="B29" s="1">
        <f t="shared" ca="1" si="0"/>
        <v>70</v>
      </c>
      <c r="C29">
        <f ca="1">IF(trajectories[[#This Row],[day]]=1,RANDBETWEEN(10,15)/10,MAX(1,C28+RANDBETWEEN(0,20)/10-1))</f>
        <v>1</v>
      </c>
      <c r="D2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" t="str">
        <f ca="1">IF(trajectories[[#This Row],[initial_zone]]="day 1", "day 1",IF(E28="APL1","APL2",IF(E28="APL3","APL4",IF(E28="RZL1","RZL2",IF(E28="RZL3","RZL4",IF(E28="RZH1","RZH2",IF(E28="RZH3","RZH4",IF(LEFT(E28,3)="APH",IF(trajectories[[#This Row],[INR]]&gt;=3.4,"APH1",trajectories[[#This Row],[initial_zone]]&amp;"1"),IF(AND(E28="YZL1",trajectories[[#This Row],[initial_zone]]="YZL"),"YZL2",IF(AND(E28="YZH1",trajectories[[#This Row],[initial_zone]]="YZH"),"YZH2",IF(trajectories[[#This Row],[initial_zone]]="day 1",trajectories[[#This Row],[initial_zone]], IF(trajectories[[#This Row],[initial_zone]]="GZ",IF(LEFT(E28,2)="GZ","GZ"&amp;MIN(VALUE(RIGHT(E28))+1,2),"GZ1"),IF(trajectories[[#This Row],[initial_zone]]=LEFT(E28,3),trajectories[[#This Row],[initial_zone]]&amp;MIN(3,VALUE(RIGHT(E28))+1),trajectories[[#This Row],[initial_zone]]&amp;"1")))))))))))))</f>
        <v>APL2</v>
      </c>
      <c r="F29" t="str">
        <f ca="1">IF(trajectories[[#This Row],[zone]]="day 1", "day 1",LEFT(trajectories[[#This Row],[zone]],LEN(trajectories[[#This Row],[zone]])-1))</f>
        <v>APL</v>
      </c>
      <c r="G29">
        <f ca="1">VALUE(RIGHT(trajectories[[#This Row],[zone]]))</f>
        <v>2</v>
      </c>
      <c r="H29">
        <f ca="1">IF(trajectories[[#This Row],[zone_bracket]]="day 1", 7, IF(AND(F28="APH",trajectories[[#This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9" t="str">
        <f ca="1">IF(OR(trajectories[[#This Row],[zone]]="APL1",trajectories[[#This Row],[zone]]="APL3"),K28*2,IF(OR(trajectories[[#This Row],[zone]]="RZL1",trajectories[[#This Row],[zone]]="RZL3"),K28*1.5,IF(OR(trajectories[[#This Row],[zone]]="RZH1",trajectories[[#This Row],[zone]]="RZH3"),IF(trajectories[[#This Row],[INR]]&lt;4,K28/2,0),IF(trajectories[[#This Row],[zone]]="APH1",0,""))))</f>
        <v/>
      </c>
      <c r="J29">
        <f ca="1">IF(trajectories[[#This Row],[day]]=1,10,IF(AND(E28="APH1",trajectories[[#This Row],[zone]]&lt;&gt;"APH1"),J28*0.85,IF(OR(trajectories[[#This Row],[zone]]="APL1",trajectories[[#This Row],[zone]]="APL3"),J28*1.1,IF(OR(trajectories[[#This Row],[zone]]="RZL1",trajectories[[#This Row],[zone]]="RZL3"),J28*1.05,IF(trajectories[[#This Row],[zone]]="YZL2",J28*1.05,IF(trajectories[[#This Row],[zone]]="YZH2",J28*0.95,IF(OR(trajectories[[#This Row],[zone]]="RZH1",trajectories[[#This Row],[zone]]="RZH3"),J28*0.9,J28)))))))</f>
        <v>12.100000000000001</v>
      </c>
      <c r="K29">
        <f ca="1">IF(trajectories[[#This Row],[immediate_dose]]&lt;&gt;"",trajectories[[#This Row],[immediate_dose]],trajectories[[#This Row],[normal_dose]])</f>
        <v>12.100000000000001</v>
      </c>
    </row>
    <row r="30" spans="1:11" x14ac:dyDescent="0.45">
      <c r="A30" s="1">
        <f ca="1">IFERROR(IF(trajectories[[#This Row],[day]]&lt;B29,A29+1,A29),1)</f>
        <v>3</v>
      </c>
      <c r="B30" s="1">
        <f t="shared" ca="1" si="0"/>
        <v>74</v>
      </c>
      <c r="C30">
        <f ca="1">IF(trajectories[[#This Row],[day]]=1,RANDBETWEEN(10,15)/10,MAX(1,C29+RANDBETWEEN(0,20)/10-1))</f>
        <v>1.4</v>
      </c>
      <c r="D3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" t="str">
        <f ca="1">IF(trajectories[[#This Row],[initial_zone]]="day 1", "day 1",IF(E29="APL1","APL2",IF(E29="APL3","APL4",IF(E29="RZL1","RZL2",IF(E29="RZL3","RZL4",IF(E29="RZH1","RZH2",IF(E29="RZH3","RZH4",IF(LEFT(E29,3)="APH",IF(trajectories[[#This Row],[INR]]&gt;=3.4,"APH1",trajectories[[#This Row],[initial_zone]]&amp;"1"),IF(AND(E29="YZL1",trajectories[[#This Row],[initial_zone]]="YZL"),"YZL2",IF(AND(E29="YZH1",trajectories[[#This Row],[initial_zone]]="YZH"),"YZH2",IF(trajectories[[#This Row],[initial_zone]]="day 1",trajectories[[#This Row],[initial_zone]], IF(trajectories[[#This Row],[initial_zone]]="GZ",IF(LEFT(E29,2)="GZ","GZ"&amp;MIN(VALUE(RIGHT(E29))+1,2),"GZ1"),IF(trajectories[[#This Row],[initial_zone]]=LEFT(E29,3),trajectories[[#This Row],[initial_zone]]&amp;MIN(3,VALUE(RIGHT(E29))+1),trajectories[[#This Row],[initial_zone]]&amp;"1")))))))))))))</f>
        <v>APL3</v>
      </c>
      <c r="F30" t="str">
        <f ca="1">IF(trajectories[[#This Row],[zone]]="day 1", "day 1",LEFT(trajectories[[#This Row],[zone]],LEN(trajectories[[#This Row],[zone]])-1))</f>
        <v>APL</v>
      </c>
      <c r="G30">
        <f ca="1">VALUE(RIGHT(trajectories[[#This Row],[zone]]))</f>
        <v>3</v>
      </c>
      <c r="H30">
        <f ca="1">IF(trajectories[[#This Row],[zone_bracket]]="day 1", 7, IF(AND(F29="APH",trajectories[[#This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0">
        <f ca="1">IF(OR(trajectories[[#This Row],[zone]]="APL1",trajectories[[#This Row],[zone]]="APL3"),K29*2,IF(OR(trajectories[[#This Row],[zone]]="RZL1",trajectories[[#This Row],[zone]]="RZL3"),K29*1.5,IF(OR(trajectories[[#This Row],[zone]]="RZH1",trajectories[[#This Row],[zone]]="RZH3"),IF(trajectories[[#This Row],[INR]]&lt;4,K29/2,0),IF(trajectories[[#This Row],[zone]]="APH1",0,""))))</f>
        <v>24.200000000000003</v>
      </c>
      <c r="J30">
        <f ca="1">IF(trajectories[[#This Row],[day]]=1,10,IF(AND(E29="APH1",trajectories[[#This Row],[zone]]&lt;&gt;"APH1"),J29*0.85,IF(OR(trajectories[[#This Row],[zone]]="APL1",trajectories[[#This Row],[zone]]="APL3"),J29*1.1,IF(OR(trajectories[[#This Row],[zone]]="RZL1",trajectories[[#This Row],[zone]]="RZL3"),J29*1.05,IF(trajectories[[#This Row],[zone]]="YZL2",J29*1.05,IF(trajectories[[#This Row],[zone]]="YZH2",J29*0.95,IF(OR(trajectories[[#This Row],[zone]]="RZH1",trajectories[[#This Row],[zone]]="RZH3"),J29*0.9,J29)))))))</f>
        <v>13.310000000000002</v>
      </c>
      <c r="K30">
        <f ca="1">IF(trajectories[[#This Row],[immediate_dose]]&lt;&gt;"",trajectories[[#This Row],[immediate_dose]],trajectories[[#This Row],[normal_dose]])</f>
        <v>24.200000000000003</v>
      </c>
    </row>
    <row r="31" spans="1:11" x14ac:dyDescent="0.45">
      <c r="A31" s="1">
        <f ca="1">IFERROR(IF(trajectories[[#This Row],[day]]&lt;B30,A30+1,A30),1)</f>
        <v>3</v>
      </c>
      <c r="B31" s="1">
        <f t="shared" ca="1" si="0"/>
        <v>75</v>
      </c>
      <c r="C31">
        <f ca="1">IF(trajectories[[#This Row],[day]]=1,RANDBETWEEN(10,15)/10,MAX(1,C30+RANDBETWEEN(0,20)/10-1))</f>
        <v>2.0999999999999996</v>
      </c>
      <c r="D3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1" t="str">
        <f ca="1">IF(trajectories[[#This Row],[initial_zone]]="day 1", "day 1",IF(E30="APL1","APL2",IF(E30="APL3","APL4",IF(E30="RZL1","RZL2",IF(E30="RZL3","RZL4",IF(E30="RZH1","RZH2",IF(E30="RZH3","RZH4",IF(LEFT(E30,3)="APH",IF(trajectories[[#This Row],[INR]]&gt;=3.4,"APH1",trajectories[[#This Row],[initial_zone]]&amp;"1"),IF(AND(E30="YZL1",trajectories[[#This Row],[initial_zone]]="YZL"),"YZL2",IF(AND(E30="YZH1",trajectories[[#This Row],[initial_zone]]="YZH"),"YZH2",IF(trajectories[[#This Row],[initial_zone]]="day 1",trajectories[[#This Row],[initial_zone]], IF(trajectories[[#This Row],[initial_zone]]="GZ",IF(LEFT(E30,2)="GZ","GZ"&amp;MIN(VALUE(RIGHT(E30))+1,2),"GZ1"),IF(trajectories[[#This Row],[initial_zone]]=LEFT(E30,3),trajectories[[#This Row],[initial_zone]]&amp;MIN(3,VALUE(RIGHT(E30))+1),trajectories[[#This Row],[initial_zone]]&amp;"1")))))))))))))</f>
        <v>APL4</v>
      </c>
      <c r="F31" t="str">
        <f ca="1">IF(trajectories[[#This Row],[zone]]="day 1", "day 1",LEFT(trajectories[[#This Row],[zone]],LEN(trajectories[[#This Row],[zone]])-1))</f>
        <v>APL</v>
      </c>
      <c r="G31">
        <f ca="1">VALUE(RIGHT(trajectories[[#This Row],[zone]]))</f>
        <v>4</v>
      </c>
      <c r="H31">
        <f ca="1">IF(trajectories[[#This Row],[zone_bracket]]="day 1", 7, IF(AND(F30="APH",trajectories[[#This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1" t="str">
        <f ca="1">IF(OR(trajectories[[#This Row],[zone]]="APL1",trajectories[[#This Row],[zone]]="APL3"),K30*2,IF(OR(trajectories[[#This Row],[zone]]="RZL1",trajectories[[#This Row],[zone]]="RZL3"),K30*1.5,IF(OR(trajectories[[#This Row],[zone]]="RZH1",trajectories[[#This Row],[zone]]="RZH3"),IF(trajectories[[#This Row],[INR]]&lt;4,K30/2,0),IF(trajectories[[#This Row],[zone]]="APH1",0,""))))</f>
        <v/>
      </c>
      <c r="J31">
        <f ca="1">IF(trajectories[[#This Row],[day]]=1,10,IF(AND(E30="APH1",trajectories[[#This Row],[zone]]&lt;&gt;"APH1"),J30*0.85,IF(OR(trajectories[[#This Row],[zone]]="APL1",trajectories[[#This Row],[zone]]="APL3"),J30*1.1,IF(OR(trajectories[[#This Row],[zone]]="RZL1",trajectories[[#This Row],[zone]]="RZL3"),J30*1.05,IF(trajectories[[#This Row],[zone]]="YZL2",J30*1.05,IF(trajectories[[#This Row],[zone]]="YZH2",J30*0.95,IF(OR(trajectories[[#This Row],[zone]]="RZH1",trajectories[[#This Row],[zone]]="RZH3"),J30*0.9,J30)))))))</f>
        <v>13.310000000000002</v>
      </c>
      <c r="K31">
        <f ca="1">IF(trajectories[[#This Row],[immediate_dose]]&lt;&gt;"",trajectories[[#This Row],[immediate_dose]],trajectories[[#This Row],[normal_dose]])</f>
        <v>13.310000000000002</v>
      </c>
    </row>
    <row r="32" spans="1:11" x14ac:dyDescent="0.45">
      <c r="A32" s="1">
        <f ca="1">IFERROR(IF(trajectories[[#This Row],[day]]&lt;B31,A31+1,A31),1)</f>
        <v>3</v>
      </c>
      <c r="B32" s="1">
        <f t="shared" ca="1" si="0"/>
        <v>88</v>
      </c>
      <c r="C32">
        <f ca="1">IF(trajectories[[#This Row],[day]]=1,RANDBETWEEN(10,15)/10,MAX(1,C31+RANDBETWEEN(0,20)/10-1))</f>
        <v>2.8</v>
      </c>
      <c r="D3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2" t="str">
        <f ca="1">IF(trajectories[[#This Row],[initial_zone]]="day 1", "day 1",IF(E31="APL1","APL2",IF(E31="APL3","APL4",IF(E31="RZL1","RZL2",IF(E31="RZL3","RZL4",IF(E31="RZH1","RZH2",IF(E31="RZH3","RZH4",IF(LEFT(E31,3)="APH",IF(trajectories[[#This Row],[INR]]&gt;=3.4,"APH1",trajectories[[#This Row],[initial_zone]]&amp;"1"),IF(AND(E31="YZL1",trajectories[[#This Row],[initial_zone]]="YZL"),"YZL2",IF(AND(E31="YZH1",trajectories[[#This Row],[initial_zone]]="YZH"),"YZH2",IF(trajectories[[#This Row],[initial_zone]]="day 1",trajectories[[#This Row],[initial_zone]], IF(trajectories[[#This Row],[initial_zone]]="GZ",IF(LEFT(E31,2)="GZ","GZ"&amp;MIN(VALUE(RIGHT(E31))+1,2),"GZ1"),IF(trajectories[[#This Row],[initial_zone]]=LEFT(E31,3),trajectories[[#This Row],[initial_zone]]&amp;MIN(3,VALUE(RIGHT(E31))+1),trajectories[[#This Row],[initial_zone]]&amp;"1")))))))))))))</f>
        <v>GZ1</v>
      </c>
      <c r="F32" t="str">
        <f ca="1">IF(trajectories[[#This Row],[zone]]="day 1", "day 1",LEFT(trajectories[[#This Row],[zone]],LEN(trajectories[[#This Row],[zone]])-1))</f>
        <v>GZ</v>
      </c>
      <c r="G32">
        <f ca="1">VALUE(RIGHT(trajectories[[#This Row],[zone]]))</f>
        <v>1</v>
      </c>
      <c r="H32">
        <f ca="1">IF(trajectories[[#This Row],[zone_bracket]]="day 1", 7, IF(AND(F31="APH",trajectories[[#This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2" t="str">
        <f ca="1">IF(OR(trajectories[[#This Row],[zone]]="APL1",trajectories[[#This Row],[zone]]="APL3"),K31*2,IF(OR(trajectories[[#This Row],[zone]]="RZL1",trajectories[[#This Row],[zone]]="RZL3"),K31*1.5,IF(OR(trajectories[[#This Row],[zone]]="RZH1",trajectories[[#This Row],[zone]]="RZH3"),IF(trajectories[[#This Row],[INR]]&lt;4,K31/2,0),IF(trajectories[[#This Row],[zone]]="APH1",0,""))))</f>
        <v/>
      </c>
      <c r="J32">
        <f ca="1">IF(trajectories[[#This Row],[day]]=1,10,IF(AND(E31="APH1",trajectories[[#This Row],[zone]]&lt;&gt;"APH1"),J31*0.85,IF(OR(trajectories[[#This Row],[zone]]="APL1",trajectories[[#This Row],[zone]]="APL3"),J31*1.1,IF(OR(trajectories[[#This Row],[zone]]="RZL1",trajectories[[#This Row],[zone]]="RZL3"),J31*1.05,IF(trajectories[[#This Row],[zone]]="YZL2",J31*1.05,IF(trajectories[[#This Row],[zone]]="YZH2",J31*0.95,IF(OR(trajectories[[#This Row],[zone]]="RZH1",trajectories[[#This Row],[zone]]="RZH3"),J31*0.9,J31)))))))</f>
        <v>13.310000000000002</v>
      </c>
      <c r="K32">
        <f ca="1">IF(trajectories[[#This Row],[immediate_dose]]&lt;&gt;"",trajectories[[#This Row],[immediate_dose]],trajectories[[#This Row],[normal_dose]])</f>
        <v>13.310000000000002</v>
      </c>
    </row>
    <row r="33" spans="1:11" x14ac:dyDescent="0.45">
      <c r="A33" s="1">
        <f ca="1">IFERROR(IF(trajectories[[#This Row],[day]]&lt;B32,A32+1,A32),1)</f>
        <v>4</v>
      </c>
      <c r="B33" s="1">
        <f t="shared" ca="1" si="0"/>
        <v>1</v>
      </c>
      <c r="C33">
        <f ca="1">IF(trajectories[[#This Row],[day]]=1,RANDBETWEEN(10,15)/10,MAX(1,C32+RANDBETWEEN(0,20)/10-1))</f>
        <v>1.3</v>
      </c>
      <c r="D3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3" t="str">
        <f ca="1">IF(trajectories[[#This Row],[initial_zone]]="day 1", "day 1",IF(E32="APL1","APL2",IF(E32="APL3","APL4",IF(E32="RZL1","RZL2",IF(E32="RZL3","RZL4",IF(E32="RZH1","RZH2",IF(E32="RZH3","RZH4",IF(LEFT(E32,3)="APH",IF(trajectories[[#This Row],[INR]]&gt;=3.4,"APH1",trajectories[[#This Row],[initial_zone]]&amp;"1"),IF(AND(E32="YZL1",trajectories[[#This Row],[initial_zone]]="YZL"),"YZL2",IF(AND(E32="YZH1",trajectories[[#This Row],[initial_zone]]="YZH"),"YZH2",IF(trajectories[[#This Row],[initial_zone]]="day 1",trajectories[[#This Row],[initial_zone]], IF(trajectories[[#This Row],[initial_zone]]="GZ",IF(LEFT(E32,2)="GZ","GZ"&amp;MIN(VALUE(RIGHT(E32))+1,2),"GZ1"),IF(trajectories[[#This Row],[initial_zone]]=LEFT(E32,3),trajectories[[#This Row],[initial_zone]]&amp;MIN(3,VALUE(RIGHT(E32))+1),trajectories[[#This Row],[initial_zone]]&amp;"1")))))))))))))</f>
        <v>day 1</v>
      </c>
      <c r="F33" t="str">
        <f ca="1">IF(trajectories[[#This Row],[zone]]="day 1", "day 1",LEFT(trajectories[[#This Row],[zone]],LEN(trajectories[[#This Row],[zone]])-1))</f>
        <v>day 1</v>
      </c>
      <c r="G33">
        <f ca="1">VALUE(RIGHT(trajectories[[#This Row],[zone]]))</f>
        <v>1</v>
      </c>
      <c r="H33">
        <f ca="1">IF(trajectories[[#This Row],[zone_bracket]]="day 1", 7, IF(AND(F32="APH",trajectories[[#This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3" t="str">
        <f ca="1">IF(OR(trajectories[[#This Row],[zone]]="APL1",trajectories[[#This Row],[zone]]="APL3"),K32*2,IF(OR(trajectories[[#This Row],[zone]]="RZL1",trajectories[[#This Row],[zone]]="RZL3"),K32*1.5,IF(OR(trajectories[[#This Row],[zone]]="RZH1",trajectories[[#This Row],[zone]]="RZH3"),IF(trajectories[[#This Row],[INR]]&lt;4,K32/2,0),IF(trajectories[[#This Row],[zone]]="APH1",0,""))))</f>
        <v/>
      </c>
      <c r="J33">
        <f ca="1">IF(trajectories[[#This Row],[day]]=1,10,IF(AND(E32="APH1",trajectories[[#This Row],[zone]]&lt;&gt;"APH1"),J32*0.85,IF(OR(trajectories[[#This Row],[zone]]="APL1",trajectories[[#This Row],[zone]]="APL3"),J32*1.1,IF(OR(trajectories[[#This Row],[zone]]="RZL1",trajectories[[#This Row],[zone]]="RZL3"),J32*1.05,IF(trajectories[[#This Row],[zone]]="YZL2",J32*1.05,IF(trajectories[[#This Row],[zone]]="YZH2",J32*0.95,IF(OR(trajectories[[#This Row],[zone]]="RZH1",trajectories[[#This Row],[zone]]="RZH3"),J32*0.9,J32)))))))</f>
        <v>10</v>
      </c>
      <c r="K33">
        <f ca="1">IF(trajectories[[#This Row],[immediate_dose]]&lt;&gt;"",trajectories[[#This Row],[immediate_dose]],trajectories[[#This Row],[normal_dose]])</f>
        <v>10</v>
      </c>
    </row>
    <row r="34" spans="1:11" x14ac:dyDescent="0.45">
      <c r="A34" s="1">
        <f ca="1">IFERROR(IF(trajectories[[#This Row],[day]]&lt;B33,A33+1,A33),1)</f>
        <v>4</v>
      </c>
      <c r="B34" s="1">
        <f t="shared" ca="1" si="0"/>
        <v>8</v>
      </c>
      <c r="C34">
        <f ca="1">IF(trajectories[[#This Row],[day]]=1,RANDBETWEEN(10,15)/10,MAX(1,C33+RANDBETWEEN(0,20)/10-1))</f>
        <v>2.2000000000000002</v>
      </c>
      <c r="D3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4" t="str">
        <f ca="1">IF(trajectories[[#This Row],[initial_zone]]="day 1", "day 1",IF(E33="APL1","APL2",IF(E33="APL3","APL4",IF(E33="RZL1","RZL2",IF(E33="RZL3","RZL4",IF(E33="RZH1","RZH2",IF(E33="RZH3","RZH4",IF(LEFT(E33,3)="APH",IF(trajectories[[#This Row],[INR]]&gt;=3.4,"APH1",trajectories[[#This Row],[initial_zone]]&amp;"1"),IF(AND(E33="YZL1",trajectories[[#This Row],[initial_zone]]="YZL"),"YZL2",IF(AND(E33="YZH1",trajectories[[#This Row],[initial_zone]]="YZH"),"YZH2",IF(trajectories[[#This Row],[initial_zone]]="day 1",trajectories[[#This Row],[initial_zone]], IF(trajectories[[#This Row],[initial_zone]]="GZ",IF(LEFT(E33,2)="GZ","GZ"&amp;MIN(VALUE(RIGHT(E33))+1,2),"GZ1"),IF(trajectories[[#This Row],[initial_zone]]=LEFT(E33,3),trajectories[[#This Row],[initial_zone]]&amp;MIN(3,VALUE(RIGHT(E33))+1),trajectories[[#This Row],[initial_zone]]&amp;"1")))))))))))))</f>
        <v>GZ1</v>
      </c>
      <c r="F34" t="str">
        <f ca="1">IF(trajectories[[#This Row],[zone]]="day 1", "day 1",LEFT(trajectories[[#This Row],[zone]],LEN(trajectories[[#This Row],[zone]])-1))</f>
        <v>GZ</v>
      </c>
      <c r="G34">
        <f ca="1">VALUE(RIGHT(trajectories[[#This Row],[zone]]))</f>
        <v>1</v>
      </c>
      <c r="H34">
        <f ca="1">IF(trajectories[[#This Row],[zone_bracket]]="day 1", 7, IF(AND(F33="APH",trajectories[[#This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4" t="str">
        <f ca="1">IF(OR(trajectories[[#This Row],[zone]]="APL1",trajectories[[#This Row],[zone]]="APL3"),K33*2,IF(OR(trajectories[[#This Row],[zone]]="RZL1",trajectories[[#This Row],[zone]]="RZL3"),K33*1.5,IF(OR(trajectories[[#This Row],[zone]]="RZH1",trajectories[[#This Row],[zone]]="RZH3"),IF(trajectories[[#This Row],[INR]]&lt;4,K33/2,0),IF(trajectories[[#This Row],[zone]]="APH1",0,""))))</f>
        <v/>
      </c>
      <c r="J34">
        <f ca="1">IF(trajectories[[#This Row],[day]]=1,10,IF(AND(E33="APH1",trajectories[[#This Row],[zone]]&lt;&gt;"APH1"),J33*0.85,IF(OR(trajectories[[#This Row],[zone]]="APL1",trajectories[[#This Row],[zone]]="APL3"),J33*1.1,IF(OR(trajectories[[#This Row],[zone]]="RZL1",trajectories[[#This Row],[zone]]="RZL3"),J33*1.05,IF(trajectories[[#This Row],[zone]]="YZL2",J33*1.05,IF(trajectories[[#This Row],[zone]]="YZH2",J33*0.95,IF(OR(trajectories[[#This Row],[zone]]="RZH1",trajectories[[#This Row],[zone]]="RZH3"),J33*0.9,J33)))))))</f>
        <v>10</v>
      </c>
      <c r="K34">
        <f ca="1">IF(trajectories[[#This Row],[immediate_dose]]&lt;&gt;"",trajectories[[#This Row],[immediate_dose]],trajectories[[#This Row],[normal_dose]])</f>
        <v>10</v>
      </c>
    </row>
    <row r="35" spans="1:11" x14ac:dyDescent="0.45">
      <c r="A35" s="1">
        <f ca="1">IFERROR(IF(trajectories[[#This Row],[day]]&lt;B34,A34+1,A34),1)</f>
        <v>4</v>
      </c>
      <c r="B35" s="1">
        <f t="shared" ca="1" si="0"/>
        <v>22</v>
      </c>
      <c r="C35">
        <f ca="1">IF(trajectories[[#This Row],[day]]=1,RANDBETWEEN(10,15)/10,MAX(1,C34+RANDBETWEEN(0,20)/10-1))</f>
        <v>2</v>
      </c>
      <c r="D3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5" t="str">
        <f ca="1">IF(trajectories[[#This Row],[initial_zone]]="day 1", "day 1",IF(E34="APL1","APL2",IF(E34="APL3","APL4",IF(E34="RZL1","RZL2",IF(E34="RZL3","RZL4",IF(E34="RZH1","RZH2",IF(E34="RZH3","RZH4",IF(LEFT(E34,3)="APH",IF(trajectories[[#This Row],[INR]]&gt;=3.4,"APH1",trajectories[[#This Row],[initial_zone]]&amp;"1"),IF(AND(E34="YZL1",trajectories[[#This Row],[initial_zone]]="YZL"),"YZL2",IF(AND(E34="YZH1",trajectories[[#This Row],[initial_zone]]="YZH"),"YZH2",IF(trajectories[[#This Row],[initial_zone]]="day 1",trajectories[[#This Row],[initial_zone]], IF(trajectories[[#This Row],[initial_zone]]="GZ",IF(LEFT(E34,2)="GZ","GZ"&amp;MIN(VALUE(RIGHT(E34))+1,2),"GZ1"),IF(trajectories[[#This Row],[initial_zone]]=LEFT(E34,3),trajectories[[#This Row],[initial_zone]]&amp;MIN(3,VALUE(RIGHT(E34))+1),trajectories[[#This Row],[initial_zone]]&amp;"1")))))))))))))</f>
        <v>GZ2</v>
      </c>
      <c r="F35" t="str">
        <f ca="1">IF(trajectories[[#This Row],[zone]]="day 1", "day 1",LEFT(trajectories[[#This Row],[zone]],LEN(trajectories[[#This Row],[zone]])-1))</f>
        <v>GZ</v>
      </c>
      <c r="G35">
        <f ca="1">VALUE(RIGHT(trajectories[[#This Row],[zone]]))</f>
        <v>2</v>
      </c>
      <c r="H35">
        <f ca="1">IF(trajectories[[#This Row],[zone_bracket]]="day 1", 7, IF(AND(F34="APH",trajectories[[#This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5" t="str">
        <f ca="1">IF(OR(trajectories[[#This Row],[zone]]="APL1",trajectories[[#This Row],[zone]]="APL3"),K34*2,IF(OR(trajectories[[#This Row],[zone]]="RZL1",trajectories[[#This Row],[zone]]="RZL3"),K34*1.5,IF(OR(trajectories[[#This Row],[zone]]="RZH1",trajectories[[#This Row],[zone]]="RZH3"),IF(trajectories[[#This Row],[INR]]&lt;4,K34/2,0),IF(trajectories[[#This Row],[zone]]="APH1",0,""))))</f>
        <v/>
      </c>
      <c r="J35">
        <f ca="1">IF(trajectories[[#This Row],[day]]=1,10,IF(AND(E34="APH1",trajectories[[#This Row],[zone]]&lt;&gt;"APH1"),J34*0.85,IF(OR(trajectories[[#This Row],[zone]]="APL1",trajectories[[#This Row],[zone]]="APL3"),J34*1.1,IF(OR(trajectories[[#This Row],[zone]]="RZL1",trajectories[[#This Row],[zone]]="RZL3"),J34*1.05,IF(trajectories[[#This Row],[zone]]="YZL2",J34*1.05,IF(trajectories[[#This Row],[zone]]="YZH2",J34*0.95,IF(OR(trajectories[[#This Row],[zone]]="RZH1",trajectories[[#This Row],[zone]]="RZH3"),J34*0.9,J34)))))))</f>
        <v>10</v>
      </c>
      <c r="K35">
        <f ca="1">IF(trajectories[[#This Row],[immediate_dose]]&lt;&gt;"",trajectories[[#This Row],[immediate_dose]],trajectories[[#This Row],[normal_dose]])</f>
        <v>10</v>
      </c>
    </row>
    <row r="36" spans="1:11" x14ac:dyDescent="0.45">
      <c r="A36" s="1">
        <f ca="1">IFERROR(IF(trajectories[[#This Row],[day]]&lt;B35,A35+1,A35),1)</f>
        <v>4</v>
      </c>
      <c r="B36" s="1">
        <f t="shared" ca="1" si="0"/>
        <v>50</v>
      </c>
      <c r="C36">
        <f ca="1">IF(trajectories[[#This Row],[day]]=1,RANDBETWEEN(10,15)/10,MAX(1,C35+RANDBETWEEN(0,20)/10-1))</f>
        <v>1.2999999999999998</v>
      </c>
      <c r="D3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6" t="str">
        <f ca="1">IF(trajectories[[#This Row],[initial_zone]]="day 1", "day 1",IF(E35="APL1","APL2",IF(E35="APL3","APL4",IF(E35="RZL1","RZL2",IF(E35="RZL3","RZL4",IF(E35="RZH1","RZH2",IF(E35="RZH3","RZH4",IF(LEFT(E35,3)="APH",IF(trajectories[[#This Row],[INR]]&gt;=3.4,"APH1",trajectories[[#This Row],[initial_zone]]&amp;"1"),IF(AND(E35="YZL1",trajectories[[#This Row],[initial_zone]]="YZL"),"YZL2",IF(AND(E35="YZH1",trajectories[[#This Row],[initial_zone]]="YZH"),"YZH2",IF(trajectories[[#This Row],[initial_zone]]="day 1",trajectories[[#This Row],[initial_zone]], IF(trajectories[[#This Row],[initial_zone]]="GZ",IF(LEFT(E35,2)="GZ","GZ"&amp;MIN(VALUE(RIGHT(E35))+1,2),"GZ1"),IF(trajectories[[#This Row],[initial_zone]]=LEFT(E35,3),trajectories[[#This Row],[initial_zone]]&amp;MIN(3,VALUE(RIGHT(E35))+1),trajectories[[#This Row],[initial_zone]]&amp;"1")))))))))))))</f>
        <v>APL1</v>
      </c>
      <c r="F36" t="str">
        <f ca="1">IF(trajectories[[#This Row],[zone]]="day 1", "day 1",LEFT(trajectories[[#This Row],[zone]],LEN(trajectories[[#This Row],[zone]])-1))</f>
        <v>APL</v>
      </c>
      <c r="G36">
        <f ca="1">VALUE(RIGHT(trajectories[[#This Row],[zone]]))</f>
        <v>1</v>
      </c>
      <c r="H36">
        <f ca="1">IF(trajectories[[#This Row],[zone_bracket]]="day 1", 7, IF(AND(F35="APH",trajectories[[#This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6">
        <f ca="1">IF(OR(trajectories[[#This Row],[zone]]="APL1",trajectories[[#This Row],[zone]]="APL3"),K35*2,IF(OR(trajectories[[#This Row],[zone]]="RZL1",trajectories[[#This Row],[zone]]="RZL3"),K35*1.5,IF(OR(trajectories[[#This Row],[zone]]="RZH1",trajectories[[#This Row],[zone]]="RZH3"),IF(trajectories[[#This Row],[INR]]&lt;4,K35/2,0),IF(trajectories[[#This Row],[zone]]="APH1",0,""))))</f>
        <v>20</v>
      </c>
      <c r="J36">
        <f ca="1">IF(trajectories[[#This Row],[day]]=1,10,IF(AND(E35="APH1",trajectories[[#This Row],[zone]]&lt;&gt;"APH1"),J35*0.85,IF(OR(trajectories[[#This Row],[zone]]="APL1",trajectories[[#This Row],[zone]]="APL3"),J35*1.1,IF(OR(trajectories[[#This Row],[zone]]="RZL1",trajectories[[#This Row],[zone]]="RZL3"),J35*1.05,IF(trajectories[[#This Row],[zone]]="YZL2",J35*1.05,IF(trajectories[[#This Row],[zone]]="YZH2",J35*0.95,IF(OR(trajectories[[#This Row],[zone]]="RZH1",trajectories[[#This Row],[zone]]="RZH3"),J35*0.9,J35)))))))</f>
        <v>11</v>
      </c>
      <c r="K36">
        <f ca="1">IF(trajectories[[#This Row],[immediate_dose]]&lt;&gt;"",trajectories[[#This Row],[immediate_dose]],trajectories[[#This Row],[normal_dose]])</f>
        <v>20</v>
      </c>
    </row>
    <row r="37" spans="1:11" x14ac:dyDescent="0.45">
      <c r="A37" s="1">
        <f ca="1">IFERROR(IF(trajectories[[#This Row],[day]]&lt;B36,A36+1,A36),1)</f>
        <v>4</v>
      </c>
      <c r="B37" s="1">
        <f t="shared" ca="1" si="0"/>
        <v>51</v>
      </c>
      <c r="C37">
        <f ca="1">IF(trajectories[[#This Row],[day]]=1,RANDBETWEEN(10,15)/10,MAX(1,C36+RANDBETWEEN(0,20)/10-1))</f>
        <v>1</v>
      </c>
      <c r="D3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" t="str">
        <f ca="1">IF(trajectories[[#This Row],[initial_zone]]="day 1", "day 1",IF(E36="APL1","APL2",IF(E36="APL3","APL4",IF(E36="RZL1","RZL2",IF(E36="RZL3","RZL4",IF(E36="RZH1","RZH2",IF(E36="RZH3","RZH4",IF(LEFT(E36,3)="APH",IF(trajectories[[#This Row],[INR]]&gt;=3.4,"APH1",trajectories[[#This Row],[initial_zone]]&amp;"1"),IF(AND(E36="YZL1",trajectories[[#This Row],[initial_zone]]="YZL"),"YZL2",IF(AND(E36="YZH1",trajectories[[#This Row],[initial_zone]]="YZH"),"YZH2",IF(trajectories[[#This Row],[initial_zone]]="day 1",trajectories[[#This Row],[initial_zone]], IF(trajectories[[#This Row],[initial_zone]]="GZ",IF(LEFT(E36,2)="GZ","GZ"&amp;MIN(VALUE(RIGHT(E36))+1,2),"GZ1"),IF(trajectories[[#This Row],[initial_zone]]=LEFT(E36,3),trajectories[[#This Row],[initial_zone]]&amp;MIN(3,VALUE(RIGHT(E36))+1),trajectories[[#This Row],[initial_zone]]&amp;"1")))))))))))))</f>
        <v>APL2</v>
      </c>
      <c r="F37" t="str">
        <f ca="1">IF(trajectories[[#This Row],[zone]]="day 1", "day 1",LEFT(trajectories[[#This Row],[zone]],LEN(trajectories[[#This Row],[zone]])-1))</f>
        <v>APL</v>
      </c>
      <c r="G37">
        <f ca="1">VALUE(RIGHT(trajectories[[#This Row],[zone]]))</f>
        <v>2</v>
      </c>
      <c r="H37">
        <f ca="1">IF(trajectories[[#This Row],[zone_bracket]]="day 1", 7, IF(AND(F36="APH",trajectories[[#This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7" t="str">
        <f ca="1">IF(OR(trajectories[[#This Row],[zone]]="APL1",trajectories[[#This Row],[zone]]="APL3"),K36*2,IF(OR(trajectories[[#This Row],[zone]]="RZL1",trajectories[[#This Row],[zone]]="RZL3"),K36*1.5,IF(OR(trajectories[[#This Row],[zone]]="RZH1",trajectories[[#This Row],[zone]]="RZH3"),IF(trajectories[[#This Row],[INR]]&lt;4,K36/2,0),IF(trajectories[[#This Row],[zone]]="APH1",0,""))))</f>
        <v/>
      </c>
      <c r="J37">
        <f ca="1">IF(trajectories[[#This Row],[day]]=1,10,IF(AND(E36="APH1",trajectories[[#This Row],[zone]]&lt;&gt;"APH1"),J36*0.85,IF(OR(trajectories[[#This Row],[zone]]="APL1",trajectories[[#This Row],[zone]]="APL3"),J36*1.1,IF(OR(trajectories[[#This Row],[zone]]="RZL1",trajectories[[#This Row],[zone]]="RZL3"),J36*1.05,IF(trajectories[[#This Row],[zone]]="YZL2",J36*1.05,IF(trajectories[[#This Row],[zone]]="YZH2",J36*0.95,IF(OR(trajectories[[#This Row],[zone]]="RZH1",trajectories[[#This Row],[zone]]="RZH3"),J36*0.9,J36)))))))</f>
        <v>11</v>
      </c>
      <c r="K37">
        <f ca="1">IF(trajectories[[#This Row],[immediate_dose]]&lt;&gt;"",trajectories[[#This Row],[immediate_dose]],trajectories[[#This Row],[normal_dose]])</f>
        <v>11</v>
      </c>
    </row>
    <row r="38" spans="1:11" x14ac:dyDescent="0.45">
      <c r="A38" s="1">
        <f ca="1">IFERROR(IF(trajectories[[#This Row],[day]]&lt;B37,A37+1,A37),1)</f>
        <v>4</v>
      </c>
      <c r="B38" s="1">
        <f t="shared" ca="1" si="0"/>
        <v>55</v>
      </c>
      <c r="C38">
        <f ca="1">IF(trajectories[[#This Row],[day]]=1,RANDBETWEEN(10,15)/10,MAX(1,C37+RANDBETWEEN(0,20)/10-1))</f>
        <v>1.2999999999999998</v>
      </c>
      <c r="D3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" t="str">
        <f ca="1">IF(trajectories[[#This Row],[initial_zone]]="day 1", "day 1",IF(E37="APL1","APL2",IF(E37="APL3","APL4",IF(E37="RZL1","RZL2",IF(E37="RZL3","RZL4",IF(E37="RZH1","RZH2",IF(E37="RZH3","RZH4",IF(LEFT(E37,3)="APH",IF(trajectories[[#This Row],[INR]]&gt;=3.4,"APH1",trajectories[[#This Row],[initial_zone]]&amp;"1"),IF(AND(E37="YZL1",trajectories[[#This Row],[initial_zone]]="YZL"),"YZL2",IF(AND(E37="YZH1",trajectories[[#This Row],[initial_zone]]="YZH"),"YZH2",IF(trajectories[[#This Row],[initial_zone]]="day 1",trajectories[[#This Row],[initial_zone]], IF(trajectories[[#This Row],[initial_zone]]="GZ",IF(LEFT(E37,2)="GZ","GZ"&amp;MIN(VALUE(RIGHT(E37))+1,2),"GZ1"),IF(trajectories[[#This Row],[initial_zone]]=LEFT(E37,3),trajectories[[#This Row],[initial_zone]]&amp;MIN(3,VALUE(RIGHT(E37))+1),trajectories[[#This Row],[initial_zone]]&amp;"1")))))))))))))</f>
        <v>APL3</v>
      </c>
      <c r="F38" t="str">
        <f ca="1">IF(trajectories[[#This Row],[zone]]="day 1", "day 1",LEFT(trajectories[[#This Row],[zone]],LEN(trajectories[[#This Row],[zone]])-1))</f>
        <v>APL</v>
      </c>
      <c r="G38">
        <f ca="1">VALUE(RIGHT(trajectories[[#This Row],[zone]]))</f>
        <v>3</v>
      </c>
      <c r="H38">
        <f ca="1">IF(trajectories[[#This Row],[zone_bracket]]="day 1", 7, IF(AND(F37="APH",trajectories[[#This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8">
        <f ca="1">IF(OR(trajectories[[#This Row],[zone]]="APL1",trajectories[[#This Row],[zone]]="APL3"),K37*2,IF(OR(trajectories[[#This Row],[zone]]="RZL1",trajectories[[#This Row],[zone]]="RZL3"),K37*1.5,IF(OR(trajectories[[#This Row],[zone]]="RZH1",trajectories[[#This Row],[zone]]="RZH3"),IF(trajectories[[#This Row],[INR]]&lt;4,K37/2,0),IF(trajectories[[#This Row],[zone]]="APH1",0,""))))</f>
        <v>22</v>
      </c>
      <c r="J38">
        <f ca="1">IF(trajectories[[#This Row],[day]]=1,10,IF(AND(E37="APH1",trajectories[[#This Row],[zone]]&lt;&gt;"APH1"),J37*0.85,IF(OR(trajectories[[#This Row],[zone]]="APL1",trajectories[[#This Row],[zone]]="APL3"),J37*1.1,IF(OR(trajectories[[#This Row],[zone]]="RZL1",trajectories[[#This Row],[zone]]="RZL3"),J37*1.05,IF(trajectories[[#This Row],[zone]]="YZL2",J37*1.05,IF(trajectories[[#This Row],[zone]]="YZH2",J37*0.95,IF(OR(trajectories[[#This Row],[zone]]="RZH1",trajectories[[#This Row],[zone]]="RZH3"),J37*0.9,J37)))))))</f>
        <v>12.100000000000001</v>
      </c>
      <c r="K38">
        <f ca="1">IF(trajectories[[#This Row],[immediate_dose]]&lt;&gt;"",trajectories[[#This Row],[immediate_dose]],trajectories[[#This Row],[normal_dose]])</f>
        <v>22</v>
      </c>
    </row>
    <row r="39" spans="1:11" x14ac:dyDescent="0.45">
      <c r="A39" s="1">
        <f ca="1">IFERROR(IF(trajectories[[#This Row],[day]]&lt;B38,A38+1,A38),1)</f>
        <v>4</v>
      </c>
      <c r="B39" s="1">
        <f t="shared" ca="1" si="0"/>
        <v>56</v>
      </c>
      <c r="C39">
        <f ca="1">IF(trajectories[[#This Row],[day]]=1,RANDBETWEEN(10,15)/10,MAX(1,C38+RANDBETWEEN(0,20)/10-1))</f>
        <v>2.0999999999999996</v>
      </c>
      <c r="D3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9" t="str">
        <f ca="1">IF(trajectories[[#This Row],[initial_zone]]="day 1", "day 1",IF(E38="APL1","APL2",IF(E38="APL3","APL4",IF(E38="RZL1","RZL2",IF(E38="RZL3","RZL4",IF(E38="RZH1","RZH2",IF(E38="RZH3","RZH4",IF(LEFT(E38,3)="APH",IF(trajectories[[#This Row],[INR]]&gt;=3.4,"APH1",trajectories[[#This Row],[initial_zone]]&amp;"1"),IF(AND(E38="YZL1",trajectories[[#This Row],[initial_zone]]="YZL"),"YZL2",IF(AND(E38="YZH1",trajectories[[#This Row],[initial_zone]]="YZH"),"YZH2",IF(trajectories[[#This Row],[initial_zone]]="day 1",trajectories[[#This Row],[initial_zone]], IF(trajectories[[#This Row],[initial_zone]]="GZ",IF(LEFT(E38,2)="GZ","GZ"&amp;MIN(VALUE(RIGHT(E38))+1,2),"GZ1"),IF(trajectories[[#This Row],[initial_zone]]=LEFT(E38,3),trajectories[[#This Row],[initial_zone]]&amp;MIN(3,VALUE(RIGHT(E38))+1),trajectories[[#This Row],[initial_zone]]&amp;"1")))))))))))))</f>
        <v>APL4</v>
      </c>
      <c r="F39" t="str">
        <f ca="1">IF(trajectories[[#This Row],[zone]]="day 1", "day 1",LEFT(trajectories[[#This Row],[zone]],LEN(trajectories[[#This Row],[zone]])-1))</f>
        <v>APL</v>
      </c>
      <c r="G39">
        <f ca="1">VALUE(RIGHT(trajectories[[#This Row],[zone]]))</f>
        <v>4</v>
      </c>
      <c r="H39">
        <f ca="1">IF(trajectories[[#This Row],[zone_bracket]]="day 1", 7, IF(AND(F38="APH",trajectories[[#This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9" t="str">
        <f ca="1">IF(OR(trajectories[[#This Row],[zone]]="APL1",trajectories[[#This Row],[zone]]="APL3"),K38*2,IF(OR(trajectories[[#This Row],[zone]]="RZL1",trajectories[[#This Row],[zone]]="RZL3"),K38*1.5,IF(OR(trajectories[[#This Row],[zone]]="RZH1",trajectories[[#This Row],[zone]]="RZH3"),IF(trajectories[[#This Row],[INR]]&lt;4,K38/2,0),IF(trajectories[[#This Row],[zone]]="APH1",0,""))))</f>
        <v/>
      </c>
      <c r="J39">
        <f ca="1">IF(trajectories[[#This Row],[day]]=1,10,IF(AND(E38="APH1",trajectories[[#This Row],[zone]]&lt;&gt;"APH1"),J38*0.85,IF(OR(trajectories[[#This Row],[zone]]="APL1",trajectories[[#This Row],[zone]]="APL3"),J38*1.1,IF(OR(trajectories[[#This Row],[zone]]="RZL1",trajectories[[#This Row],[zone]]="RZL3"),J38*1.05,IF(trajectories[[#This Row],[zone]]="YZL2",J38*1.05,IF(trajectories[[#This Row],[zone]]="YZH2",J38*0.95,IF(OR(trajectories[[#This Row],[zone]]="RZH1",trajectories[[#This Row],[zone]]="RZH3"),J38*0.9,J38)))))))</f>
        <v>12.100000000000001</v>
      </c>
      <c r="K39">
        <f ca="1">IF(trajectories[[#This Row],[immediate_dose]]&lt;&gt;"",trajectories[[#This Row],[immediate_dose]],trajectories[[#This Row],[normal_dose]])</f>
        <v>12.100000000000001</v>
      </c>
    </row>
    <row r="40" spans="1:11" x14ac:dyDescent="0.45">
      <c r="A40" s="1">
        <f ca="1">IFERROR(IF(trajectories[[#This Row],[day]]&lt;B39,A39+1,A39),1)</f>
        <v>4</v>
      </c>
      <c r="B40" s="1">
        <f t="shared" ca="1" si="0"/>
        <v>69</v>
      </c>
      <c r="C40">
        <f ca="1">IF(trajectories[[#This Row],[day]]=1,RANDBETWEEN(10,15)/10,MAX(1,C39+RANDBETWEEN(0,20)/10-1))</f>
        <v>1.8999999999999995</v>
      </c>
      <c r="D4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40" t="str">
        <f ca="1">IF(trajectories[[#This Row],[initial_zone]]="day 1", "day 1",IF(E39="APL1","APL2",IF(E39="APL3","APL4",IF(E39="RZL1","RZL2",IF(E39="RZL3","RZL4",IF(E39="RZH1","RZH2",IF(E39="RZH3","RZH4",IF(LEFT(E39,3)="APH",IF(trajectories[[#This Row],[INR]]&gt;=3.4,"APH1",trajectories[[#This Row],[initial_zone]]&amp;"1"),IF(AND(E39="YZL1",trajectories[[#This Row],[initial_zone]]="YZL"),"YZL2",IF(AND(E39="YZH1",trajectories[[#This Row],[initial_zone]]="YZH"),"YZH2",IF(trajectories[[#This Row],[initial_zone]]="day 1",trajectories[[#This Row],[initial_zone]], IF(trajectories[[#This Row],[initial_zone]]="GZ",IF(LEFT(E39,2)="GZ","GZ"&amp;MIN(VALUE(RIGHT(E39))+1,2),"GZ1"),IF(trajectories[[#This Row],[initial_zone]]=LEFT(E39,3),trajectories[[#This Row],[initial_zone]]&amp;MIN(3,VALUE(RIGHT(E39))+1),trajectories[[#This Row],[initial_zone]]&amp;"1")))))))))))))</f>
        <v>YZL1</v>
      </c>
      <c r="F40" t="str">
        <f ca="1">IF(trajectories[[#This Row],[zone]]="day 1", "day 1",LEFT(trajectories[[#This Row],[zone]],LEN(trajectories[[#This Row],[zone]])-1))</f>
        <v>YZL</v>
      </c>
      <c r="G40">
        <f ca="1">VALUE(RIGHT(trajectories[[#This Row],[zone]]))</f>
        <v>1</v>
      </c>
      <c r="H40">
        <f ca="1">IF(trajectories[[#This Row],[zone_bracket]]="day 1", 7, IF(AND(F39="APH",trajectories[[#This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0" t="str">
        <f ca="1">IF(OR(trajectories[[#This Row],[zone]]="APL1",trajectories[[#This Row],[zone]]="APL3"),K39*2,IF(OR(trajectories[[#This Row],[zone]]="RZL1",trajectories[[#This Row],[zone]]="RZL3"),K39*1.5,IF(OR(trajectories[[#This Row],[zone]]="RZH1",trajectories[[#This Row],[zone]]="RZH3"),IF(trajectories[[#This Row],[INR]]&lt;4,K39/2,0),IF(trajectories[[#This Row],[zone]]="APH1",0,""))))</f>
        <v/>
      </c>
      <c r="J40">
        <f ca="1">IF(trajectories[[#This Row],[day]]=1,10,IF(AND(E39="APH1",trajectories[[#This Row],[zone]]&lt;&gt;"APH1"),J39*0.85,IF(OR(trajectories[[#This Row],[zone]]="APL1",trajectories[[#This Row],[zone]]="APL3"),J39*1.1,IF(OR(trajectories[[#This Row],[zone]]="RZL1",trajectories[[#This Row],[zone]]="RZL3"),J39*1.05,IF(trajectories[[#This Row],[zone]]="YZL2",J39*1.05,IF(trajectories[[#This Row],[zone]]="YZH2",J39*0.95,IF(OR(trajectories[[#This Row],[zone]]="RZH1",trajectories[[#This Row],[zone]]="RZH3"),J39*0.9,J39)))))))</f>
        <v>12.100000000000001</v>
      </c>
      <c r="K40">
        <f ca="1">IF(trajectories[[#This Row],[immediate_dose]]&lt;&gt;"",trajectories[[#This Row],[immediate_dose]],trajectories[[#This Row],[normal_dose]])</f>
        <v>12.100000000000001</v>
      </c>
    </row>
    <row r="41" spans="1:11" x14ac:dyDescent="0.45">
      <c r="A41" s="1">
        <f ca="1">IFERROR(IF(trajectories[[#This Row],[day]]&lt;B40,A40+1,A40),1)</f>
        <v>4</v>
      </c>
      <c r="B41" s="1">
        <f t="shared" ca="1" si="0"/>
        <v>83</v>
      </c>
      <c r="C41">
        <f ca="1">IF(trajectories[[#This Row],[day]]=1,RANDBETWEEN(10,15)/10,MAX(1,C40+RANDBETWEEN(0,20)/10-1))</f>
        <v>1.3999999999999995</v>
      </c>
      <c r="D4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1" t="str">
        <f ca="1">IF(trajectories[[#This Row],[initial_zone]]="day 1", "day 1",IF(E40="APL1","APL2",IF(E40="APL3","APL4",IF(E40="RZL1","RZL2",IF(E40="RZL3","RZL4",IF(E40="RZH1","RZH2",IF(E40="RZH3","RZH4",IF(LEFT(E40,3)="APH",IF(trajectories[[#This Row],[INR]]&gt;=3.4,"APH1",trajectories[[#This Row],[initial_zone]]&amp;"1"),IF(AND(E40="YZL1",trajectories[[#This Row],[initial_zone]]="YZL"),"YZL2",IF(AND(E40="YZH1",trajectories[[#This Row],[initial_zone]]="YZH"),"YZH2",IF(trajectories[[#This Row],[initial_zone]]="day 1",trajectories[[#This Row],[initial_zone]], IF(trajectories[[#This Row],[initial_zone]]="GZ",IF(LEFT(E40,2)="GZ","GZ"&amp;MIN(VALUE(RIGHT(E40))+1,2),"GZ1"),IF(trajectories[[#This Row],[initial_zone]]=LEFT(E40,3),trajectories[[#This Row],[initial_zone]]&amp;MIN(3,VALUE(RIGHT(E40))+1),trajectories[[#This Row],[initial_zone]]&amp;"1")))))))))))))</f>
        <v>APL1</v>
      </c>
      <c r="F41" t="str">
        <f ca="1">IF(trajectories[[#This Row],[zone]]="day 1", "day 1",LEFT(trajectories[[#This Row],[zone]],LEN(trajectories[[#This Row],[zone]])-1))</f>
        <v>APL</v>
      </c>
      <c r="G41">
        <f ca="1">VALUE(RIGHT(trajectories[[#This Row],[zone]]))</f>
        <v>1</v>
      </c>
      <c r="H41">
        <f ca="1">IF(trajectories[[#This Row],[zone_bracket]]="day 1", 7, IF(AND(F40="APH",trajectories[[#This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41">
        <f ca="1">IF(OR(trajectories[[#This Row],[zone]]="APL1",trajectories[[#This Row],[zone]]="APL3"),K40*2,IF(OR(trajectories[[#This Row],[zone]]="RZL1",trajectories[[#This Row],[zone]]="RZL3"),K40*1.5,IF(OR(trajectories[[#This Row],[zone]]="RZH1",trajectories[[#This Row],[zone]]="RZH3"),IF(trajectories[[#This Row],[INR]]&lt;4,K40/2,0),IF(trajectories[[#This Row],[zone]]="APH1",0,""))))</f>
        <v>24.200000000000003</v>
      </c>
      <c r="J41">
        <f ca="1">IF(trajectories[[#This Row],[day]]=1,10,IF(AND(E40="APH1",trajectories[[#This Row],[zone]]&lt;&gt;"APH1"),J40*0.85,IF(OR(trajectories[[#This Row],[zone]]="APL1",trajectories[[#This Row],[zone]]="APL3"),J40*1.1,IF(OR(trajectories[[#This Row],[zone]]="RZL1",trajectories[[#This Row],[zone]]="RZL3"),J40*1.05,IF(trajectories[[#This Row],[zone]]="YZL2",J40*1.05,IF(trajectories[[#This Row],[zone]]="YZH2",J40*0.95,IF(OR(trajectories[[#This Row],[zone]]="RZH1",trajectories[[#This Row],[zone]]="RZH3"),J40*0.9,J40)))))))</f>
        <v>13.310000000000002</v>
      </c>
      <c r="K41">
        <f ca="1">IF(trajectories[[#This Row],[immediate_dose]]&lt;&gt;"",trajectories[[#This Row],[immediate_dose]],trajectories[[#This Row],[normal_dose]])</f>
        <v>24.200000000000003</v>
      </c>
    </row>
    <row r="42" spans="1:11" x14ac:dyDescent="0.45">
      <c r="A42" s="1">
        <f ca="1">IFERROR(IF(trajectories[[#This Row],[day]]&lt;B41,A41+1,A41),1)</f>
        <v>4</v>
      </c>
      <c r="B42" s="1">
        <f t="shared" ca="1" si="0"/>
        <v>84</v>
      </c>
      <c r="C42">
        <f ca="1">IF(trajectories[[#This Row],[day]]=1,RANDBETWEEN(10,15)/10,MAX(1,C41+RANDBETWEEN(0,20)/10-1))</f>
        <v>1.9999999999999996</v>
      </c>
      <c r="D4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2" t="str">
        <f ca="1">IF(trajectories[[#This Row],[initial_zone]]="day 1", "day 1",IF(E41="APL1","APL2",IF(E41="APL3","APL4",IF(E41="RZL1","RZL2",IF(E41="RZL3","RZL4",IF(E41="RZH1","RZH2",IF(E41="RZH3","RZH4",IF(LEFT(E41,3)="APH",IF(trajectories[[#This Row],[INR]]&gt;=3.4,"APH1",trajectories[[#This Row],[initial_zone]]&amp;"1"),IF(AND(E41="YZL1",trajectories[[#This Row],[initial_zone]]="YZL"),"YZL2",IF(AND(E41="YZH1",trajectories[[#This Row],[initial_zone]]="YZH"),"YZH2",IF(trajectories[[#This Row],[initial_zone]]="day 1",trajectories[[#This Row],[initial_zone]], IF(trajectories[[#This Row],[initial_zone]]="GZ",IF(LEFT(E41,2)="GZ","GZ"&amp;MIN(VALUE(RIGHT(E41))+1,2),"GZ1"),IF(trajectories[[#This Row],[initial_zone]]=LEFT(E41,3),trajectories[[#This Row],[initial_zone]]&amp;MIN(3,VALUE(RIGHT(E41))+1),trajectories[[#This Row],[initial_zone]]&amp;"1")))))))))))))</f>
        <v>APL2</v>
      </c>
      <c r="F42" t="str">
        <f ca="1">IF(trajectories[[#This Row],[zone]]="day 1", "day 1",LEFT(trajectories[[#This Row],[zone]],LEN(trajectories[[#This Row],[zone]])-1))</f>
        <v>APL</v>
      </c>
      <c r="G42">
        <f ca="1">VALUE(RIGHT(trajectories[[#This Row],[zone]]))</f>
        <v>2</v>
      </c>
      <c r="H42">
        <f ca="1">IF(trajectories[[#This Row],[zone_bracket]]="day 1", 7, IF(AND(F41="APH",trajectories[[#This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42" t="str">
        <f ca="1">IF(OR(trajectories[[#This Row],[zone]]="APL1",trajectories[[#This Row],[zone]]="APL3"),K41*2,IF(OR(trajectories[[#This Row],[zone]]="RZL1",trajectories[[#This Row],[zone]]="RZL3"),K41*1.5,IF(OR(trajectories[[#This Row],[zone]]="RZH1",trajectories[[#This Row],[zone]]="RZH3"),IF(trajectories[[#This Row],[INR]]&lt;4,K41/2,0),IF(trajectories[[#This Row],[zone]]="APH1",0,""))))</f>
        <v/>
      </c>
      <c r="J42">
        <f ca="1">IF(trajectories[[#This Row],[day]]=1,10,IF(AND(E41="APH1",trajectories[[#This Row],[zone]]&lt;&gt;"APH1"),J41*0.85,IF(OR(trajectories[[#This Row],[zone]]="APL1",trajectories[[#This Row],[zone]]="APL3"),J41*1.1,IF(OR(trajectories[[#This Row],[zone]]="RZL1",trajectories[[#This Row],[zone]]="RZL3"),J41*1.05,IF(trajectories[[#This Row],[zone]]="YZL2",J41*1.05,IF(trajectories[[#This Row],[zone]]="YZH2",J41*0.95,IF(OR(trajectories[[#This Row],[zone]]="RZH1",trajectories[[#This Row],[zone]]="RZH3"),J41*0.9,J41)))))))</f>
        <v>13.310000000000002</v>
      </c>
      <c r="K42">
        <f ca="1">IF(trajectories[[#This Row],[immediate_dose]]&lt;&gt;"",trajectories[[#This Row],[immediate_dose]],trajectories[[#This Row],[normal_dose]])</f>
        <v>13.310000000000002</v>
      </c>
    </row>
    <row r="43" spans="1:11" x14ac:dyDescent="0.45">
      <c r="A43" s="1">
        <f ca="1">IFERROR(IF(trajectories[[#This Row],[day]]&lt;B42,A42+1,A42),1)</f>
        <v>4</v>
      </c>
      <c r="B43" s="1">
        <f t="shared" ca="1" si="0"/>
        <v>88</v>
      </c>
      <c r="C43">
        <f ca="1">IF(trajectories[[#This Row],[day]]=1,RANDBETWEEN(10,15)/10,MAX(1,C42+RANDBETWEEN(0,20)/10-1))</f>
        <v>2.2999999999999998</v>
      </c>
      <c r="D4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3" t="str">
        <f ca="1">IF(trajectories[[#This Row],[initial_zone]]="day 1", "day 1",IF(E42="APL1","APL2",IF(E42="APL3","APL4",IF(E42="RZL1","RZL2",IF(E42="RZL3","RZL4",IF(E42="RZH1","RZH2",IF(E42="RZH3","RZH4",IF(LEFT(E42,3)="APH",IF(trajectories[[#This Row],[INR]]&gt;=3.4,"APH1",trajectories[[#This Row],[initial_zone]]&amp;"1"),IF(AND(E42="YZL1",trajectories[[#This Row],[initial_zone]]="YZL"),"YZL2",IF(AND(E42="YZH1",trajectories[[#This Row],[initial_zone]]="YZH"),"YZH2",IF(trajectories[[#This Row],[initial_zone]]="day 1",trajectories[[#This Row],[initial_zone]], IF(trajectories[[#This Row],[initial_zone]]="GZ",IF(LEFT(E42,2)="GZ","GZ"&amp;MIN(VALUE(RIGHT(E42))+1,2),"GZ1"),IF(trajectories[[#This Row],[initial_zone]]=LEFT(E42,3),trajectories[[#This Row],[initial_zone]]&amp;MIN(3,VALUE(RIGHT(E42))+1),trajectories[[#This Row],[initial_zone]]&amp;"1")))))))))))))</f>
        <v>GZ1</v>
      </c>
      <c r="F43" t="str">
        <f ca="1">IF(trajectories[[#This Row],[zone]]="day 1", "day 1",LEFT(trajectories[[#This Row],[zone]],LEN(trajectories[[#This Row],[zone]])-1))</f>
        <v>GZ</v>
      </c>
      <c r="G43">
        <f ca="1">VALUE(RIGHT(trajectories[[#This Row],[zone]]))</f>
        <v>1</v>
      </c>
      <c r="H43">
        <f ca="1">IF(trajectories[[#This Row],[zone_bracket]]="day 1", 7, IF(AND(F42="APH",trajectories[[#This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3" t="str">
        <f ca="1">IF(OR(trajectories[[#This Row],[zone]]="APL1",trajectories[[#This Row],[zone]]="APL3"),K42*2,IF(OR(trajectories[[#This Row],[zone]]="RZL1",trajectories[[#This Row],[zone]]="RZL3"),K42*1.5,IF(OR(trajectories[[#This Row],[zone]]="RZH1",trajectories[[#This Row],[zone]]="RZH3"),IF(trajectories[[#This Row],[INR]]&lt;4,K42/2,0),IF(trajectories[[#This Row],[zone]]="APH1",0,""))))</f>
        <v/>
      </c>
      <c r="J43">
        <f ca="1">IF(trajectories[[#This Row],[day]]=1,10,IF(AND(E42="APH1",trajectories[[#This Row],[zone]]&lt;&gt;"APH1"),J42*0.85,IF(OR(trajectories[[#This Row],[zone]]="APL1",trajectories[[#This Row],[zone]]="APL3"),J42*1.1,IF(OR(trajectories[[#This Row],[zone]]="RZL1",trajectories[[#This Row],[zone]]="RZL3"),J42*1.05,IF(trajectories[[#This Row],[zone]]="YZL2",J42*1.05,IF(trajectories[[#This Row],[zone]]="YZH2",J42*0.95,IF(OR(trajectories[[#This Row],[zone]]="RZH1",trajectories[[#This Row],[zone]]="RZH3"),J42*0.9,J42)))))))</f>
        <v>13.310000000000002</v>
      </c>
      <c r="K43">
        <f ca="1">IF(trajectories[[#This Row],[immediate_dose]]&lt;&gt;"",trajectories[[#This Row],[immediate_dose]],trajectories[[#This Row],[normal_dose]])</f>
        <v>13.310000000000002</v>
      </c>
    </row>
    <row r="44" spans="1:11" x14ac:dyDescent="0.45">
      <c r="A44" s="1">
        <f ca="1">IFERROR(IF(trajectories[[#This Row],[day]]&lt;B43,A43+1,A43),1)</f>
        <v>5</v>
      </c>
      <c r="B44" s="1">
        <f t="shared" ca="1" si="0"/>
        <v>1</v>
      </c>
      <c r="C44">
        <f ca="1">IF(trajectories[[#This Row],[day]]=1,RANDBETWEEN(10,15)/10,MAX(1,C43+RANDBETWEEN(0,20)/10-1))</f>
        <v>1.5</v>
      </c>
      <c r="D4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44" t="str">
        <f ca="1">IF(trajectories[[#This Row],[initial_zone]]="day 1", "day 1",IF(E43="APL1","APL2",IF(E43="APL3","APL4",IF(E43="RZL1","RZL2",IF(E43="RZL3","RZL4",IF(E43="RZH1","RZH2",IF(E43="RZH3","RZH4",IF(LEFT(E43,3)="APH",IF(trajectories[[#This Row],[INR]]&gt;=3.4,"APH1",trajectories[[#This Row],[initial_zone]]&amp;"1"),IF(AND(E43="YZL1",trajectories[[#This Row],[initial_zone]]="YZL"),"YZL2",IF(AND(E43="YZH1",trajectories[[#This Row],[initial_zone]]="YZH"),"YZH2",IF(trajectories[[#This Row],[initial_zone]]="day 1",trajectories[[#This Row],[initial_zone]], IF(trajectories[[#This Row],[initial_zone]]="GZ",IF(LEFT(E43,2)="GZ","GZ"&amp;MIN(VALUE(RIGHT(E43))+1,2),"GZ1"),IF(trajectories[[#This Row],[initial_zone]]=LEFT(E43,3),trajectories[[#This Row],[initial_zone]]&amp;MIN(3,VALUE(RIGHT(E43))+1),trajectories[[#This Row],[initial_zone]]&amp;"1")))))))))))))</f>
        <v>day 1</v>
      </c>
      <c r="F44" t="str">
        <f ca="1">IF(trajectories[[#This Row],[zone]]="day 1", "day 1",LEFT(trajectories[[#This Row],[zone]],LEN(trajectories[[#This Row],[zone]])-1))</f>
        <v>day 1</v>
      </c>
      <c r="G44">
        <f ca="1">VALUE(RIGHT(trajectories[[#This Row],[zone]]))</f>
        <v>1</v>
      </c>
      <c r="H44">
        <f ca="1">IF(trajectories[[#This Row],[zone_bracket]]="day 1", 7, IF(AND(F43="APH",trajectories[[#This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44" t="str">
        <f ca="1">IF(OR(trajectories[[#This Row],[zone]]="APL1",trajectories[[#This Row],[zone]]="APL3"),K43*2,IF(OR(trajectories[[#This Row],[zone]]="RZL1",trajectories[[#This Row],[zone]]="RZL3"),K43*1.5,IF(OR(trajectories[[#This Row],[zone]]="RZH1",trajectories[[#This Row],[zone]]="RZH3"),IF(trajectories[[#This Row],[INR]]&lt;4,K43/2,0),IF(trajectories[[#This Row],[zone]]="APH1",0,""))))</f>
        <v/>
      </c>
      <c r="J44">
        <f ca="1">IF(trajectories[[#This Row],[day]]=1,10,IF(AND(E43="APH1",trajectories[[#This Row],[zone]]&lt;&gt;"APH1"),J43*0.85,IF(OR(trajectories[[#This Row],[zone]]="APL1",trajectories[[#This Row],[zone]]="APL3"),J43*1.1,IF(OR(trajectories[[#This Row],[zone]]="RZL1",trajectories[[#This Row],[zone]]="RZL3"),J43*1.05,IF(trajectories[[#This Row],[zone]]="YZL2",J43*1.05,IF(trajectories[[#This Row],[zone]]="YZH2",J43*0.95,IF(OR(trajectories[[#This Row],[zone]]="RZH1",trajectories[[#This Row],[zone]]="RZH3"),J43*0.9,J43)))))))</f>
        <v>10</v>
      </c>
      <c r="K44">
        <f ca="1">IF(trajectories[[#This Row],[immediate_dose]]&lt;&gt;"",trajectories[[#This Row],[immediate_dose]],trajectories[[#This Row],[normal_dose]])</f>
        <v>10</v>
      </c>
    </row>
    <row r="45" spans="1:11" x14ac:dyDescent="0.45">
      <c r="A45" s="1">
        <f ca="1">IFERROR(IF(trajectories[[#This Row],[day]]&lt;B44,A44+1,A44),1)</f>
        <v>5</v>
      </c>
      <c r="B45" s="1">
        <f t="shared" ca="1" si="0"/>
        <v>8</v>
      </c>
      <c r="C45">
        <f ca="1">IF(trajectories[[#This Row],[day]]=1,RANDBETWEEN(10,15)/10,MAX(1,C44+RANDBETWEEN(0,20)/10-1))</f>
        <v>1.2999999999999998</v>
      </c>
      <c r="D4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5" t="str">
        <f ca="1">IF(trajectories[[#This Row],[initial_zone]]="day 1", "day 1",IF(E44="APL1","APL2",IF(E44="APL3","APL4",IF(E44="RZL1","RZL2",IF(E44="RZL3","RZL4",IF(E44="RZH1","RZH2",IF(E44="RZH3","RZH4",IF(LEFT(E44,3)="APH",IF(trajectories[[#This Row],[INR]]&gt;=3.4,"APH1",trajectories[[#This Row],[initial_zone]]&amp;"1"),IF(AND(E44="YZL1",trajectories[[#This Row],[initial_zone]]="YZL"),"YZL2",IF(AND(E44="YZH1",trajectories[[#This Row],[initial_zone]]="YZH"),"YZH2",IF(trajectories[[#This Row],[initial_zone]]="day 1",trajectories[[#This Row],[initial_zone]], IF(trajectories[[#This Row],[initial_zone]]="GZ",IF(LEFT(E44,2)="GZ","GZ"&amp;MIN(VALUE(RIGHT(E44))+1,2),"GZ1"),IF(trajectories[[#This Row],[initial_zone]]=LEFT(E44,3),trajectories[[#This Row],[initial_zone]]&amp;MIN(3,VALUE(RIGHT(E44))+1),trajectories[[#This Row],[initial_zone]]&amp;"1")))))))))))))</f>
        <v>APL1</v>
      </c>
      <c r="F45" t="str">
        <f ca="1">IF(trajectories[[#This Row],[zone]]="day 1", "day 1",LEFT(trajectories[[#This Row],[zone]],LEN(trajectories[[#This Row],[zone]])-1))</f>
        <v>APL</v>
      </c>
      <c r="G45">
        <f ca="1">VALUE(RIGHT(trajectories[[#This Row],[zone]]))</f>
        <v>1</v>
      </c>
      <c r="H45">
        <f ca="1">IF(trajectories[[#This Row],[zone_bracket]]="day 1", 7, IF(AND(F44="APH",trajectories[[#This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45">
        <f ca="1">IF(OR(trajectories[[#This Row],[zone]]="APL1",trajectories[[#This Row],[zone]]="APL3"),K44*2,IF(OR(trajectories[[#This Row],[zone]]="RZL1",trajectories[[#This Row],[zone]]="RZL3"),K44*1.5,IF(OR(trajectories[[#This Row],[zone]]="RZH1",trajectories[[#This Row],[zone]]="RZH3"),IF(trajectories[[#This Row],[INR]]&lt;4,K44/2,0),IF(trajectories[[#This Row],[zone]]="APH1",0,""))))</f>
        <v>20</v>
      </c>
      <c r="J45">
        <f ca="1">IF(trajectories[[#This Row],[day]]=1,10,IF(AND(E44="APH1",trajectories[[#This Row],[zone]]&lt;&gt;"APH1"),J44*0.85,IF(OR(trajectories[[#This Row],[zone]]="APL1",trajectories[[#This Row],[zone]]="APL3"),J44*1.1,IF(OR(trajectories[[#This Row],[zone]]="RZL1",trajectories[[#This Row],[zone]]="RZL3"),J44*1.05,IF(trajectories[[#This Row],[zone]]="YZL2",J44*1.05,IF(trajectories[[#This Row],[zone]]="YZH2",J44*0.95,IF(OR(trajectories[[#This Row],[zone]]="RZH1",trajectories[[#This Row],[zone]]="RZH3"),J44*0.9,J44)))))))</f>
        <v>11</v>
      </c>
      <c r="K45">
        <f ca="1">IF(trajectories[[#This Row],[immediate_dose]]&lt;&gt;"",trajectories[[#This Row],[immediate_dose]],trajectories[[#This Row],[normal_dose]])</f>
        <v>20</v>
      </c>
    </row>
    <row r="46" spans="1:11" x14ac:dyDescent="0.45">
      <c r="A46" s="1">
        <f ca="1">IFERROR(IF(trajectories[[#This Row],[day]]&lt;B45,A45+1,A45),1)</f>
        <v>5</v>
      </c>
      <c r="B46" s="1">
        <f t="shared" ca="1" si="0"/>
        <v>9</v>
      </c>
      <c r="C46">
        <f ca="1">IF(trajectories[[#This Row],[day]]=1,RANDBETWEEN(10,15)/10,MAX(1,C45+RANDBETWEEN(0,20)/10-1))</f>
        <v>1</v>
      </c>
      <c r="D4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6" t="str">
        <f ca="1">IF(trajectories[[#This Row],[initial_zone]]="day 1", "day 1",IF(E45="APL1","APL2",IF(E45="APL3","APL4",IF(E45="RZL1","RZL2",IF(E45="RZL3","RZL4",IF(E45="RZH1","RZH2",IF(E45="RZH3","RZH4",IF(LEFT(E45,3)="APH",IF(trajectories[[#This Row],[INR]]&gt;=3.4,"APH1",trajectories[[#This Row],[initial_zone]]&amp;"1"),IF(AND(E45="YZL1",trajectories[[#This Row],[initial_zone]]="YZL"),"YZL2",IF(AND(E45="YZH1",trajectories[[#This Row],[initial_zone]]="YZH"),"YZH2",IF(trajectories[[#This Row],[initial_zone]]="day 1",trajectories[[#This Row],[initial_zone]], IF(trajectories[[#This Row],[initial_zone]]="GZ",IF(LEFT(E45,2)="GZ","GZ"&amp;MIN(VALUE(RIGHT(E45))+1,2),"GZ1"),IF(trajectories[[#This Row],[initial_zone]]=LEFT(E45,3),trajectories[[#This Row],[initial_zone]]&amp;MIN(3,VALUE(RIGHT(E45))+1),trajectories[[#This Row],[initial_zone]]&amp;"1")))))))))))))</f>
        <v>APL2</v>
      </c>
      <c r="F46" t="str">
        <f ca="1">IF(trajectories[[#This Row],[zone]]="day 1", "day 1",LEFT(trajectories[[#This Row],[zone]],LEN(trajectories[[#This Row],[zone]])-1))</f>
        <v>APL</v>
      </c>
      <c r="G46">
        <f ca="1">VALUE(RIGHT(trajectories[[#This Row],[zone]]))</f>
        <v>2</v>
      </c>
      <c r="H46">
        <f ca="1">IF(trajectories[[#This Row],[zone_bracket]]="day 1", 7, IF(AND(F45="APH",trajectories[[#This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46" t="str">
        <f ca="1">IF(OR(trajectories[[#This Row],[zone]]="APL1",trajectories[[#This Row],[zone]]="APL3"),K45*2,IF(OR(trajectories[[#This Row],[zone]]="RZL1",trajectories[[#This Row],[zone]]="RZL3"),K45*1.5,IF(OR(trajectories[[#This Row],[zone]]="RZH1",trajectories[[#This Row],[zone]]="RZH3"),IF(trajectories[[#This Row],[INR]]&lt;4,K45/2,0),IF(trajectories[[#This Row],[zone]]="APH1",0,""))))</f>
        <v/>
      </c>
      <c r="J46">
        <f ca="1">IF(trajectories[[#This Row],[day]]=1,10,IF(AND(E45="APH1",trajectories[[#This Row],[zone]]&lt;&gt;"APH1"),J45*0.85,IF(OR(trajectories[[#This Row],[zone]]="APL1",trajectories[[#This Row],[zone]]="APL3"),J45*1.1,IF(OR(trajectories[[#This Row],[zone]]="RZL1",trajectories[[#This Row],[zone]]="RZL3"),J45*1.05,IF(trajectories[[#This Row],[zone]]="YZL2",J45*1.05,IF(trajectories[[#This Row],[zone]]="YZH2",J45*0.95,IF(OR(trajectories[[#This Row],[zone]]="RZH1",trajectories[[#This Row],[zone]]="RZH3"),J45*0.9,J45)))))))</f>
        <v>11</v>
      </c>
      <c r="K46">
        <f ca="1">IF(trajectories[[#This Row],[immediate_dose]]&lt;&gt;"",trajectories[[#This Row],[immediate_dose]],trajectories[[#This Row],[normal_dose]])</f>
        <v>11</v>
      </c>
    </row>
    <row r="47" spans="1:11" x14ac:dyDescent="0.45">
      <c r="A47" s="1">
        <f ca="1">IFERROR(IF(trajectories[[#This Row],[day]]&lt;B46,A46+1,A46),1)</f>
        <v>5</v>
      </c>
      <c r="B47" s="1">
        <f t="shared" ca="1" si="0"/>
        <v>13</v>
      </c>
      <c r="C47">
        <f ca="1">IF(trajectories[[#This Row],[day]]=1,RANDBETWEEN(10,15)/10,MAX(1,C46+RANDBETWEEN(0,20)/10-1))</f>
        <v>1</v>
      </c>
      <c r="D4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7" t="str">
        <f ca="1">IF(trajectories[[#This Row],[initial_zone]]="day 1", "day 1",IF(E46="APL1","APL2",IF(E46="APL3","APL4",IF(E46="RZL1","RZL2",IF(E46="RZL3","RZL4",IF(E46="RZH1","RZH2",IF(E46="RZH3","RZH4",IF(LEFT(E46,3)="APH",IF(trajectories[[#This Row],[INR]]&gt;=3.4,"APH1",trajectories[[#This Row],[initial_zone]]&amp;"1"),IF(AND(E46="YZL1",trajectories[[#This Row],[initial_zone]]="YZL"),"YZL2",IF(AND(E46="YZH1",trajectories[[#This Row],[initial_zone]]="YZH"),"YZH2",IF(trajectories[[#This Row],[initial_zone]]="day 1",trajectories[[#This Row],[initial_zone]], IF(trajectories[[#This Row],[initial_zone]]="GZ",IF(LEFT(E46,2)="GZ","GZ"&amp;MIN(VALUE(RIGHT(E46))+1,2),"GZ1"),IF(trajectories[[#This Row],[initial_zone]]=LEFT(E46,3),trajectories[[#This Row],[initial_zone]]&amp;MIN(3,VALUE(RIGHT(E46))+1),trajectories[[#This Row],[initial_zone]]&amp;"1")))))))))))))</f>
        <v>APL3</v>
      </c>
      <c r="F47" t="str">
        <f ca="1">IF(trajectories[[#This Row],[zone]]="day 1", "day 1",LEFT(trajectories[[#This Row],[zone]],LEN(trajectories[[#This Row],[zone]])-1))</f>
        <v>APL</v>
      </c>
      <c r="G47">
        <f ca="1">VALUE(RIGHT(trajectories[[#This Row],[zone]]))</f>
        <v>3</v>
      </c>
      <c r="H47">
        <f ca="1">IF(trajectories[[#This Row],[zone_bracket]]="day 1", 7, IF(AND(F46="APH",trajectories[[#This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47">
        <f ca="1">IF(OR(trajectories[[#This Row],[zone]]="APL1",trajectories[[#This Row],[zone]]="APL3"),K46*2,IF(OR(trajectories[[#This Row],[zone]]="RZL1",trajectories[[#This Row],[zone]]="RZL3"),K46*1.5,IF(OR(trajectories[[#This Row],[zone]]="RZH1",trajectories[[#This Row],[zone]]="RZH3"),IF(trajectories[[#This Row],[INR]]&lt;4,K46/2,0),IF(trajectories[[#This Row],[zone]]="APH1",0,""))))</f>
        <v>22</v>
      </c>
      <c r="J47">
        <f ca="1">IF(trajectories[[#This Row],[day]]=1,10,IF(AND(E46="APH1",trajectories[[#This Row],[zone]]&lt;&gt;"APH1"),J46*0.85,IF(OR(trajectories[[#This Row],[zone]]="APL1",trajectories[[#This Row],[zone]]="APL3"),J46*1.1,IF(OR(trajectories[[#This Row],[zone]]="RZL1",trajectories[[#This Row],[zone]]="RZL3"),J46*1.05,IF(trajectories[[#This Row],[zone]]="YZL2",J46*1.05,IF(trajectories[[#This Row],[zone]]="YZH2",J46*0.95,IF(OR(trajectories[[#This Row],[zone]]="RZH1",trajectories[[#This Row],[zone]]="RZH3"),J46*0.9,J46)))))))</f>
        <v>12.100000000000001</v>
      </c>
      <c r="K47">
        <f ca="1">IF(trajectories[[#This Row],[immediate_dose]]&lt;&gt;"",trajectories[[#This Row],[immediate_dose]],trajectories[[#This Row],[normal_dose]])</f>
        <v>22</v>
      </c>
    </row>
    <row r="48" spans="1:11" x14ac:dyDescent="0.45">
      <c r="A48" s="1">
        <f ca="1">IFERROR(IF(trajectories[[#This Row],[day]]&lt;B47,A47+1,A47),1)</f>
        <v>5</v>
      </c>
      <c r="B48" s="1">
        <f t="shared" ca="1" si="0"/>
        <v>14</v>
      </c>
      <c r="C48">
        <f ca="1">IF(trajectories[[#This Row],[day]]=1,RANDBETWEEN(10,15)/10,MAX(1,C47+RANDBETWEEN(0,20)/10-1))</f>
        <v>1.2999999999999998</v>
      </c>
      <c r="D4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8" t="str">
        <f ca="1">IF(trajectories[[#This Row],[initial_zone]]="day 1", "day 1",IF(E47="APL1","APL2",IF(E47="APL3","APL4",IF(E47="RZL1","RZL2",IF(E47="RZL3","RZL4",IF(E47="RZH1","RZH2",IF(E47="RZH3","RZH4",IF(LEFT(E47,3)="APH",IF(trajectories[[#This Row],[INR]]&gt;=3.4,"APH1",trajectories[[#This Row],[initial_zone]]&amp;"1"),IF(AND(E47="YZL1",trajectories[[#This Row],[initial_zone]]="YZL"),"YZL2",IF(AND(E47="YZH1",trajectories[[#This Row],[initial_zone]]="YZH"),"YZH2",IF(trajectories[[#This Row],[initial_zone]]="day 1",trajectories[[#This Row],[initial_zone]], IF(trajectories[[#This Row],[initial_zone]]="GZ",IF(LEFT(E47,2)="GZ","GZ"&amp;MIN(VALUE(RIGHT(E47))+1,2),"GZ1"),IF(trajectories[[#This Row],[initial_zone]]=LEFT(E47,3),trajectories[[#This Row],[initial_zone]]&amp;MIN(3,VALUE(RIGHT(E47))+1),trajectories[[#This Row],[initial_zone]]&amp;"1")))))))))))))</f>
        <v>APL4</v>
      </c>
      <c r="F48" t="str">
        <f ca="1">IF(trajectories[[#This Row],[zone]]="day 1", "day 1",LEFT(trajectories[[#This Row],[zone]],LEN(trajectories[[#This Row],[zone]])-1))</f>
        <v>APL</v>
      </c>
      <c r="G48">
        <f ca="1">VALUE(RIGHT(trajectories[[#This Row],[zone]]))</f>
        <v>4</v>
      </c>
      <c r="H48">
        <f ca="1">IF(trajectories[[#This Row],[zone_bracket]]="day 1", 7, IF(AND(F47="APH",trajectories[[#This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48" t="str">
        <f ca="1">IF(OR(trajectories[[#This Row],[zone]]="APL1",trajectories[[#This Row],[zone]]="APL3"),K47*2,IF(OR(trajectories[[#This Row],[zone]]="RZL1",trajectories[[#This Row],[zone]]="RZL3"),K47*1.5,IF(OR(trajectories[[#This Row],[zone]]="RZH1",trajectories[[#This Row],[zone]]="RZH3"),IF(trajectories[[#This Row],[INR]]&lt;4,K47/2,0),IF(trajectories[[#This Row],[zone]]="APH1",0,""))))</f>
        <v/>
      </c>
      <c r="J48">
        <f ca="1">IF(trajectories[[#This Row],[day]]=1,10,IF(AND(E47="APH1",trajectories[[#This Row],[zone]]&lt;&gt;"APH1"),J47*0.85,IF(OR(trajectories[[#This Row],[zone]]="APL1",trajectories[[#This Row],[zone]]="APL3"),J47*1.1,IF(OR(trajectories[[#This Row],[zone]]="RZL1",trajectories[[#This Row],[zone]]="RZL3"),J47*1.05,IF(trajectories[[#This Row],[zone]]="YZL2",J47*1.05,IF(trajectories[[#This Row],[zone]]="YZH2",J47*0.95,IF(OR(trajectories[[#This Row],[zone]]="RZH1",trajectories[[#This Row],[zone]]="RZH3"),J47*0.9,J47)))))))</f>
        <v>12.100000000000001</v>
      </c>
      <c r="K48">
        <f ca="1">IF(trajectories[[#This Row],[immediate_dose]]&lt;&gt;"",trajectories[[#This Row],[immediate_dose]],trajectories[[#This Row],[normal_dose]])</f>
        <v>12.100000000000001</v>
      </c>
    </row>
    <row r="49" spans="1:11" x14ac:dyDescent="0.45">
      <c r="A49" s="1">
        <f ca="1">IFERROR(IF(trajectories[[#This Row],[day]]&lt;B48,A48+1,A48),1)</f>
        <v>5</v>
      </c>
      <c r="B49" s="1">
        <f t="shared" ca="1" si="0"/>
        <v>27</v>
      </c>
      <c r="C49">
        <f ca="1">IF(trajectories[[#This Row],[day]]=1,RANDBETWEEN(10,15)/10,MAX(1,C48+RANDBETWEEN(0,20)/10-1))</f>
        <v>1</v>
      </c>
      <c r="D4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9" t="str">
        <f ca="1">IF(trajectories[[#This Row],[initial_zone]]="day 1", "day 1",IF(E48="APL1","APL2",IF(E48="APL3","APL4",IF(E48="RZL1","RZL2",IF(E48="RZL3","RZL4",IF(E48="RZH1","RZH2",IF(E48="RZH3","RZH4",IF(LEFT(E48,3)="APH",IF(trajectories[[#This Row],[INR]]&gt;=3.4,"APH1",trajectories[[#This Row],[initial_zone]]&amp;"1"),IF(AND(E48="YZL1",trajectories[[#This Row],[initial_zone]]="YZL"),"YZL2",IF(AND(E48="YZH1",trajectories[[#This Row],[initial_zone]]="YZH"),"YZH2",IF(trajectories[[#This Row],[initial_zone]]="day 1",trajectories[[#This Row],[initial_zone]], IF(trajectories[[#This Row],[initial_zone]]="GZ",IF(LEFT(E48,2)="GZ","GZ"&amp;MIN(VALUE(RIGHT(E48))+1,2),"GZ1"),IF(trajectories[[#This Row],[initial_zone]]=LEFT(E48,3),trajectories[[#This Row],[initial_zone]]&amp;MIN(3,VALUE(RIGHT(E48))+1),trajectories[[#This Row],[initial_zone]]&amp;"1")))))))))))))</f>
        <v>APL3</v>
      </c>
      <c r="F49" t="str">
        <f ca="1">IF(trajectories[[#This Row],[zone]]="day 1", "day 1",LEFT(trajectories[[#This Row],[zone]],LEN(trajectories[[#This Row],[zone]])-1))</f>
        <v>APL</v>
      </c>
      <c r="G49">
        <f ca="1">VALUE(RIGHT(trajectories[[#This Row],[zone]]))</f>
        <v>3</v>
      </c>
      <c r="H49">
        <f ca="1">IF(trajectories[[#This Row],[zone_bracket]]="day 1", 7, IF(AND(F48="APH",trajectories[[#This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49">
        <f ca="1">IF(OR(trajectories[[#This Row],[zone]]="APL1",trajectories[[#This Row],[zone]]="APL3"),K48*2,IF(OR(trajectories[[#This Row],[zone]]="RZL1",trajectories[[#This Row],[zone]]="RZL3"),K48*1.5,IF(OR(trajectories[[#This Row],[zone]]="RZH1",trajectories[[#This Row],[zone]]="RZH3"),IF(trajectories[[#This Row],[INR]]&lt;4,K48/2,0),IF(trajectories[[#This Row],[zone]]="APH1",0,""))))</f>
        <v>24.200000000000003</v>
      </c>
      <c r="J49">
        <f ca="1">IF(trajectories[[#This Row],[day]]=1,10,IF(AND(E48="APH1",trajectories[[#This Row],[zone]]&lt;&gt;"APH1"),J48*0.85,IF(OR(trajectories[[#This Row],[zone]]="APL1",trajectories[[#This Row],[zone]]="APL3"),J48*1.1,IF(OR(trajectories[[#This Row],[zone]]="RZL1",trajectories[[#This Row],[zone]]="RZL3"),J48*1.05,IF(trajectories[[#This Row],[zone]]="YZL2",J48*1.05,IF(trajectories[[#This Row],[zone]]="YZH2",J48*0.95,IF(OR(trajectories[[#This Row],[zone]]="RZH1",trajectories[[#This Row],[zone]]="RZH3"),J48*0.9,J48)))))))</f>
        <v>13.310000000000002</v>
      </c>
      <c r="K49">
        <f ca="1">IF(trajectories[[#This Row],[immediate_dose]]&lt;&gt;"",trajectories[[#This Row],[immediate_dose]],trajectories[[#This Row],[normal_dose]])</f>
        <v>24.200000000000003</v>
      </c>
    </row>
    <row r="50" spans="1:11" x14ac:dyDescent="0.45">
      <c r="A50" s="1">
        <f ca="1">IFERROR(IF(trajectories[[#This Row],[day]]&lt;B49,A49+1,A49),1)</f>
        <v>5</v>
      </c>
      <c r="B50" s="1">
        <f t="shared" ca="1" si="0"/>
        <v>28</v>
      </c>
      <c r="C50">
        <f ca="1">IF(trajectories[[#This Row],[day]]=1,RANDBETWEEN(10,15)/10,MAX(1,C49+RANDBETWEEN(0,20)/10-1))</f>
        <v>1</v>
      </c>
      <c r="D5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0" t="str">
        <f ca="1">IF(trajectories[[#This Row],[initial_zone]]="day 1", "day 1",IF(E49="APL1","APL2",IF(E49="APL3","APL4",IF(E49="RZL1","RZL2",IF(E49="RZL3","RZL4",IF(E49="RZH1","RZH2",IF(E49="RZH3","RZH4",IF(LEFT(E49,3)="APH",IF(trajectories[[#This Row],[INR]]&gt;=3.4,"APH1",trajectories[[#This Row],[initial_zone]]&amp;"1"),IF(AND(E49="YZL1",trajectories[[#This Row],[initial_zone]]="YZL"),"YZL2",IF(AND(E49="YZH1",trajectories[[#This Row],[initial_zone]]="YZH"),"YZH2",IF(trajectories[[#This Row],[initial_zone]]="day 1",trajectories[[#This Row],[initial_zone]], IF(trajectories[[#This Row],[initial_zone]]="GZ",IF(LEFT(E49,2)="GZ","GZ"&amp;MIN(VALUE(RIGHT(E49))+1,2),"GZ1"),IF(trajectories[[#This Row],[initial_zone]]=LEFT(E49,3),trajectories[[#This Row],[initial_zone]]&amp;MIN(3,VALUE(RIGHT(E49))+1),trajectories[[#This Row],[initial_zone]]&amp;"1")))))))))))))</f>
        <v>APL4</v>
      </c>
      <c r="F50" t="str">
        <f ca="1">IF(trajectories[[#This Row],[zone]]="day 1", "day 1",LEFT(trajectories[[#This Row],[zone]],LEN(trajectories[[#This Row],[zone]])-1))</f>
        <v>APL</v>
      </c>
      <c r="G50">
        <f ca="1">VALUE(RIGHT(trajectories[[#This Row],[zone]]))</f>
        <v>4</v>
      </c>
      <c r="H50">
        <f ca="1">IF(trajectories[[#This Row],[zone_bracket]]="day 1", 7, IF(AND(F49="APH",trajectories[[#This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50" t="str">
        <f ca="1">IF(OR(trajectories[[#This Row],[zone]]="APL1",trajectories[[#This Row],[zone]]="APL3"),K49*2,IF(OR(trajectories[[#This Row],[zone]]="RZL1",trajectories[[#This Row],[zone]]="RZL3"),K49*1.5,IF(OR(trajectories[[#This Row],[zone]]="RZH1",trajectories[[#This Row],[zone]]="RZH3"),IF(trajectories[[#This Row],[INR]]&lt;4,K49/2,0),IF(trajectories[[#This Row],[zone]]="APH1",0,""))))</f>
        <v/>
      </c>
      <c r="J50">
        <f ca="1">IF(trajectories[[#This Row],[day]]=1,10,IF(AND(E49="APH1",trajectories[[#This Row],[zone]]&lt;&gt;"APH1"),J49*0.85,IF(OR(trajectories[[#This Row],[zone]]="APL1",trajectories[[#This Row],[zone]]="APL3"),J49*1.1,IF(OR(trajectories[[#This Row],[zone]]="RZL1",trajectories[[#This Row],[zone]]="RZL3"),J49*1.05,IF(trajectories[[#This Row],[zone]]="YZL2",J49*1.05,IF(trajectories[[#This Row],[zone]]="YZH2",J49*0.95,IF(OR(trajectories[[#This Row],[zone]]="RZH1",trajectories[[#This Row],[zone]]="RZH3"),J49*0.9,J49)))))))</f>
        <v>13.310000000000002</v>
      </c>
      <c r="K50">
        <f ca="1">IF(trajectories[[#This Row],[immediate_dose]]&lt;&gt;"",trajectories[[#This Row],[immediate_dose]],trajectories[[#This Row],[normal_dose]])</f>
        <v>13.310000000000002</v>
      </c>
    </row>
    <row r="51" spans="1:11" x14ac:dyDescent="0.45">
      <c r="A51" s="1">
        <f ca="1">IFERROR(IF(trajectories[[#This Row],[day]]&lt;B50,A50+1,A50),1)</f>
        <v>5</v>
      </c>
      <c r="B51" s="1">
        <f t="shared" ca="1" si="0"/>
        <v>41</v>
      </c>
      <c r="C51">
        <f ca="1">IF(trajectories[[#This Row],[day]]=1,RANDBETWEEN(10,15)/10,MAX(1,C50+RANDBETWEEN(0,20)/10-1))</f>
        <v>1.5</v>
      </c>
      <c r="D5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1" t="str">
        <f ca="1">IF(trajectories[[#This Row],[initial_zone]]="day 1", "day 1",IF(E50="APL1","APL2",IF(E50="APL3","APL4",IF(E50="RZL1","RZL2",IF(E50="RZL3","RZL4",IF(E50="RZH1","RZH2",IF(E50="RZH3","RZH4",IF(LEFT(E50,3)="APH",IF(trajectories[[#This Row],[INR]]&gt;=3.4,"APH1",trajectories[[#This Row],[initial_zone]]&amp;"1"),IF(AND(E50="YZL1",trajectories[[#This Row],[initial_zone]]="YZL"),"YZL2",IF(AND(E50="YZH1",trajectories[[#This Row],[initial_zone]]="YZH"),"YZH2",IF(trajectories[[#This Row],[initial_zone]]="day 1",trajectories[[#This Row],[initial_zone]], IF(trajectories[[#This Row],[initial_zone]]="GZ",IF(LEFT(E50,2)="GZ","GZ"&amp;MIN(VALUE(RIGHT(E50))+1,2),"GZ1"),IF(trajectories[[#This Row],[initial_zone]]=LEFT(E50,3),trajectories[[#This Row],[initial_zone]]&amp;MIN(3,VALUE(RIGHT(E50))+1),trajectories[[#This Row],[initial_zone]]&amp;"1")))))))))))))</f>
        <v>APL3</v>
      </c>
      <c r="F51" t="str">
        <f ca="1">IF(trajectories[[#This Row],[zone]]="day 1", "day 1",LEFT(trajectories[[#This Row],[zone]],LEN(trajectories[[#This Row],[zone]])-1))</f>
        <v>APL</v>
      </c>
      <c r="G51">
        <f ca="1">VALUE(RIGHT(trajectories[[#This Row],[zone]]))</f>
        <v>3</v>
      </c>
      <c r="H51">
        <f ca="1">IF(trajectories[[#This Row],[zone_bracket]]="day 1", 7, IF(AND(F50="APH",trajectories[[#This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51">
        <f ca="1">IF(OR(trajectories[[#This Row],[zone]]="APL1",trajectories[[#This Row],[zone]]="APL3"),K50*2,IF(OR(trajectories[[#This Row],[zone]]="RZL1",trajectories[[#This Row],[zone]]="RZL3"),K50*1.5,IF(OR(trajectories[[#This Row],[zone]]="RZH1",trajectories[[#This Row],[zone]]="RZH3"),IF(trajectories[[#This Row],[INR]]&lt;4,K50/2,0),IF(trajectories[[#This Row],[zone]]="APH1",0,""))))</f>
        <v>26.620000000000005</v>
      </c>
      <c r="J51">
        <f ca="1">IF(trajectories[[#This Row],[day]]=1,10,IF(AND(E50="APH1",trajectories[[#This Row],[zone]]&lt;&gt;"APH1"),J50*0.85,IF(OR(trajectories[[#This Row],[zone]]="APL1",trajectories[[#This Row],[zone]]="APL3"),J50*1.1,IF(OR(trajectories[[#This Row],[zone]]="RZL1",trajectories[[#This Row],[zone]]="RZL3"),J50*1.05,IF(trajectories[[#This Row],[zone]]="YZL2",J50*1.05,IF(trajectories[[#This Row],[zone]]="YZH2",J50*0.95,IF(OR(trajectories[[#This Row],[zone]]="RZH1",trajectories[[#This Row],[zone]]="RZH3"),J50*0.9,J50)))))))</f>
        <v>14.641000000000004</v>
      </c>
      <c r="K51">
        <f ca="1">IF(trajectories[[#This Row],[immediate_dose]]&lt;&gt;"",trajectories[[#This Row],[immediate_dose]],trajectories[[#This Row],[normal_dose]])</f>
        <v>26.620000000000005</v>
      </c>
    </row>
    <row r="52" spans="1:11" x14ac:dyDescent="0.45">
      <c r="A52" s="1">
        <f ca="1">IFERROR(IF(trajectories[[#This Row],[day]]&lt;B51,A51+1,A51),1)</f>
        <v>5</v>
      </c>
      <c r="B52" s="1">
        <f t="shared" ca="1" si="0"/>
        <v>42</v>
      </c>
      <c r="C52">
        <f ca="1">IF(trajectories[[#This Row],[day]]=1,RANDBETWEEN(10,15)/10,MAX(1,C51+RANDBETWEEN(0,20)/10-1))</f>
        <v>2</v>
      </c>
      <c r="D5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52" t="str">
        <f ca="1">IF(trajectories[[#This Row],[initial_zone]]="day 1", "day 1",IF(E51="APL1","APL2",IF(E51="APL3","APL4",IF(E51="RZL1","RZL2",IF(E51="RZL3","RZL4",IF(E51="RZH1","RZH2",IF(E51="RZH3","RZH4",IF(LEFT(E51,3)="APH",IF(trajectories[[#This Row],[INR]]&gt;=3.4,"APH1",trajectories[[#This Row],[initial_zone]]&amp;"1"),IF(AND(E51="YZL1",trajectories[[#This Row],[initial_zone]]="YZL"),"YZL2",IF(AND(E51="YZH1",trajectories[[#This Row],[initial_zone]]="YZH"),"YZH2",IF(trajectories[[#This Row],[initial_zone]]="day 1",trajectories[[#This Row],[initial_zone]], IF(trajectories[[#This Row],[initial_zone]]="GZ",IF(LEFT(E51,2)="GZ","GZ"&amp;MIN(VALUE(RIGHT(E51))+1,2),"GZ1"),IF(trajectories[[#This Row],[initial_zone]]=LEFT(E51,3),trajectories[[#This Row],[initial_zone]]&amp;MIN(3,VALUE(RIGHT(E51))+1),trajectories[[#This Row],[initial_zone]]&amp;"1")))))))))))))</f>
        <v>APL4</v>
      </c>
      <c r="F52" t="str">
        <f ca="1">IF(trajectories[[#This Row],[zone]]="day 1", "day 1",LEFT(trajectories[[#This Row],[zone]],LEN(trajectories[[#This Row],[zone]])-1))</f>
        <v>APL</v>
      </c>
      <c r="G52">
        <f ca="1">VALUE(RIGHT(trajectories[[#This Row],[zone]]))</f>
        <v>4</v>
      </c>
      <c r="H52">
        <f ca="1">IF(trajectories[[#This Row],[zone_bracket]]="day 1", 7, IF(AND(F51="APH",trajectories[[#This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52" t="str">
        <f ca="1">IF(OR(trajectories[[#This Row],[zone]]="APL1",trajectories[[#This Row],[zone]]="APL3"),K51*2,IF(OR(trajectories[[#This Row],[zone]]="RZL1",trajectories[[#This Row],[zone]]="RZL3"),K51*1.5,IF(OR(trajectories[[#This Row],[zone]]="RZH1",trajectories[[#This Row],[zone]]="RZH3"),IF(trajectories[[#This Row],[INR]]&lt;4,K51/2,0),IF(trajectories[[#This Row],[zone]]="APH1",0,""))))</f>
        <v/>
      </c>
      <c r="J52">
        <f ca="1">IF(trajectories[[#This Row],[day]]=1,10,IF(AND(E51="APH1",trajectories[[#This Row],[zone]]&lt;&gt;"APH1"),J51*0.85,IF(OR(trajectories[[#This Row],[zone]]="APL1",trajectories[[#This Row],[zone]]="APL3"),J51*1.1,IF(OR(trajectories[[#This Row],[zone]]="RZL1",trajectories[[#This Row],[zone]]="RZL3"),J51*1.05,IF(trajectories[[#This Row],[zone]]="YZL2",J51*1.05,IF(trajectories[[#This Row],[zone]]="YZH2",J51*0.95,IF(OR(trajectories[[#This Row],[zone]]="RZH1",trajectories[[#This Row],[zone]]="RZH3"),J51*0.9,J51)))))))</f>
        <v>14.641000000000004</v>
      </c>
      <c r="K52">
        <f ca="1">IF(trajectories[[#This Row],[immediate_dose]]&lt;&gt;"",trajectories[[#This Row],[immediate_dose]],trajectories[[#This Row],[normal_dose]])</f>
        <v>14.641000000000004</v>
      </c>
    </row>
    <row r="53" spans="1:11" x14ac:dyDescent="0.45">
      <c r="A53" s="1">
        <f ca="1">IFERROR(IF(trajectories[[#This Row],[day]]&lt;B52,A52+1,A52),1)</f>
        <v>5</v>
      </c>
      <c r="B53" s="1">
        <f t="shared" ca="1" si="0"/>
        <v>55</v>
      </c>
      <c r="C53">
        <f ca="1">IF(trajectories[[#This Row],[day]]=1,RANDBETWEEN(10,15)/10,MAX(1,C52+RANDBETWEEN(0,20)/10-1))</f>
        <v>2.5</v>
      </c>
      <c r="D5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53" t="str">
        <f ca="1">IF(trajectories[[#This Row],[initial_zone]]="day 1", "day 1",IF(E52="APL1","APL2",IF(E52="APL3","APL4",IF(E52="RZL1","RZL2",IF(E52="RZL3","RZL4",IF(E52="RZH1","RZH2",IF(E52="RZH3","RZH4",IF(LEFT(E52,3)="APH",IF(trajectories[[#This Row],[INR]]&gt;=3.4,"APH1",trajectories[[#This Row],[initial_zone]]&amp;"1"),IF(AND(E52="YZL1",trajectories[[#This Row],[initial_zone]]="YZL"),"YZL2",IF(AND(E52="YZH1",trajectories[[#This Row],[initial_zone]]="YZH"),"YZH2",IF(trajectories[[#This Row],[initial_zone]]="day 1",trajectories[[#This Row],[initial_zone]], IF(trajectories[[#This Row],[initial_zone]]="GZ",IF(LEFT(E52,2)="GZ","GZ"&amp;MIN(VALUE(RIGHT(E52))+1,2),"GZ1"),IF(trajectories[[#This Row],[initial_zone]]=LEFT(E52,3),trajectories[[#This Row],[initial_zone]]&amp;MIN(3,VALUE(RIGHT(E52))+1),trajectories[[#This Row],[initial_zone]]&amp;"1")))))))))))))</f>
        <v>GZ1</v>
      </c>
      <c r="F53" t="str">
        <f ca="1">IF(trajectories[[#This Row],[zone]]="day 1", "day 1",LEFT(trajectories[[#This Row],[zone]],LEN(trajectories[[#This Row],[zone]])-1))</f>
        <v>GZ</v>
      </c>
      <c r="G53">
        <f ca="1">VALUE(RIGHT(trajectories[[#This Row],[zone]]))</f>
        <v>1</v>
      </c>
      <c r="H53">
        <f ca="1">IF(trajectories[[#This Row],[zone_bracket]]="day 1", 7, IF(AND(F52="APH",trajectories[[#This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53" t="str">
        <f ca="1">IF(OR(trajectories[[#This Row],[zone]]="APL1",trajectories[[#This Row],[zone]]="APL3"),K52*2,IF(OR(trajectories[[#This Row],[zone]]="RZL1",trajectories[[#This Row],[zone]]="RZL3"),K52*1.5,IF(OR(trajectories[[#This Row],[zone]]="RZH1",trajectories[[#This Row],[zone]]="RZH3"),IF(trajectories[[#This Row],[INR]]&lt;4,K52/2,0),IF(trajectories[[#This Row],[zone]]="APH1",0,""))))</f>
        <v/>
      </c>
      <c r="J53">
        <f ca="1">IF(trajectories[[#This Row],[day]]=1,10,IF(AND(E52="APH1",trajectories[[#This Row],[zone]]&lt;&gt;"APH1"),J52*0.85,IF(OR(trajectories[[#This Row],[zone]]="APL1",trajectories[[#This Row],[zone]]="APL3"),J52*1.1,IF(OR(trajectories[[#This Row],[zone]]="RZL1",trajectories[[#This Row],[zone]]="RZL3"),J52*1.05,IF(trajectories[[#This Row],[zone]]="YZL2",J52*1.05,IF(trajectories[[#This Row],[zone]]="YZH2",J52*0.95,IF(OR(trajectories[[#This Row],[zone]]="RZH1",trajectories[[#This Row],[zone]]="RZH3"),J52*0.9,J52)))))))</f>
        <v>14.641000000000004</v>
      </c>
      <c r="K53">
        <f ca="1">IF(trajectories[[#This Row],[immediate_dose]]&lt;&gt;"",trajectories[[#This Row],[immediate_dose]],trajectories[[#This Row],[normal_dose]])</f>
        <v>14.641000000000004</v>
      </c>
    </row>
    <row r="54" spans="1:11" x14ac:dyDescent="0.45">
      <c r="A54" s="1">
        <f ca="1">IFERROR(IF(trajectories[[#This Row],[day]]&lt;B53,A53+1,A53),1)</f>
        <v>5</v>
      </c>
      <c r="B54" s="1">
        <f t="shared" ca="1" si="0"/>
        <v>69</v>
      </c>
      <c r="C54">
        <f ca="1">IF(trajectories[[#This Row],[day]]=1,RANDBETWEEN(10,15)/10,MAX(1,C53+RANDBETWEEN(0,20)/10-1))</f>
        <v>2.1</v>
      </c>
      <c r="D5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54" t="str">
        <f ca="1">IF(trajectories[[#This Row],[initial_zone]]="day 1", "day 1",IF(E53="APL1","APL2",IF(E53="APL3","APL4",IF(E53="RZL1","RZL2",IF(E53="RZL3","RZL4",IF(E53="RZH1","RZH2",IF(E53="RZH3","RZH4",IF(LEFT(E53,3)="APH",IF(trajectories[[#This Row],[INR]]&gt;=3.4,"APH1",trajectories[[#This Row],[initial_zone]]&amp;"1"),IF(AND(E53="YZL1",trajectories[[#This Row],[initial_zone]]="YZL"),"YZL2",IF(AND(E53="YZH1",trajectories[[#This Row],[initial_zone]]="YZH"),"YZH2",IF(trajectories[[#This Row],[initial_zone]]="day 1",trajectories[[#This Row],[initial_zone]], IF(trajectories[[#This Row],[initial_zone]]="GZ",IF(LEFT(E53,2)="GZ","GZ"&amp;MIN(VALUE(RIGHT(E53))+1,2),"GZ1"),IF(trajectories[[#This Row],[initial_zone]]=LEFT(E53,3),trajectories[[#This Row],[initial_zone]]&amp;MIN(3,VALUE(RIGHT(E53))+1),trajectories[[#This Row],[initial_zone]]&amp;"1")))))))))))))</f>
        <v>GZ2</v>
      </c>
      <c r="F54" t="str">
        <f ca="1">IF(trajectories[[#This Row],[zone]]="day 1", "day 1",LEFT(trajectories[[#This Row],[zone]],LEN(trajectories[[#This Row],[zone]])-1))</f>
        <v>GZ</v>
      </c>
      <c r="G54">
        <f ca="1">VALUE(RIGHT(trajectories[[#This Row],[zone]]))</f>
        <v>2</v>
      </c>
      <c r="H54">
        <f ca="1">IF(trajectories[[#This Row],[zone_bracket]]="day 1", 7, IF(AND(F53="APH",trajectories[[#This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54" t="str">
        <f ca="1">IF(OR(trajectories[[#This Row],[zone]]="APL1",trajectories[[#This Row],[zone]]="APL3"),K53*2,IF(OR(trajectories[[#This Row],[zone]]="RZL1",trajectories[[#This Row],[zone]]="RZL3"),K53*1.5,IF(OR(trajectories[[#This Row],[zone]]="RZH1",trajectories[[#This Row],[zone]]="RZH3"),IF(trajectories[[#This Row],[INR]]&lt;4,K53/2,0),IF(trajectories[[#This Row],[zone]]="APH1",0,""))))</f>
        <v/>
      </c>
      <c r="J54">
        <f ca="1">IF(trajectories[[#This Row],[day]]=1,10,IF(AND(E53="APH1",trajectories[[#This Row],[zone]]&lt;&gt;"APH1"),J53*0.85,IF(OR(trajectories[[#This Row],[zone]]="APL1",trajectories[[#This Row],[zone]]="APL3"),J53*1.1,IF(OR(trajectories[[#This Row],[zone]]="RZL1",trajectories[[#This Row],[zone]]="RZL3"),J53*1.05,IF(trajectories[[#This Row],[zone]]="YZL2",J53*1.05,IF(trajectories[[#This Row],[zone]]="YZH2",J53*0.95,IF(OR(trajectories[[#This Row],[zone]]="RZH1",trajectories[[#This Row],[zone]]="RZH3"),J53*0.9,J53)))))))</f>
        <v>14.641000000000004</v>
      </c>
      <c r="K54">
        <f ca="1">IF(trajectories[[#This Row],[immediate_dose]]&lt;&gt;"",trajectories[[#This Row],[immediate_dose]],trajectories[[#This Row],[normal_dose]])</f>
        <v>14.641000000000004</v>
      </c>
    </row>
    <row r="55" spans="1:11" x14ac:dyDescent="0.45">
      <c r="A55" s="1">
        <f ca="1">IFERROR(IF(trajectories[[#This Row],[day]]&lt;B54,A54+1,A54),1)</f>
        <v>6</v>
      </c>
      <c r="B55" s="1">
        <f t="shared" ca="1" si="0"/>
        <v>1</v>
      </c>
      <c r="C55">
        <f ca="1">IF(trajectories[[#This Row],[day]]=1,RANDBETWEEN(10,15)/10,MAX(1,C54+RANDBETWEEN(0,20)/10-1))</f>
        <v>1.4</v>
      </c>
      <c r="D5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55" t="str">
        <f ca="1">IF(trajectories[[#This Row],[initial_zone]]="day 1", "day 1",IF(E54="APL1","APL2",IF(E54="APL3","APL4",IF(E54="RZL1","RZL2",IF(E54="RZL3","RZL4",IF(E54="RZH1","RZH2",IF(E54="RZH3","RZH4",IF(LEFT(E54,3)="APH",IF(trajectories[[#This Row],[INR]]&gt;=3.4,"APH1",trajectories[[#This Row],[initial_zone]]&amp;"1"),IF(AND(E54="YZL1",trajectories[[#This Row],[initial_zone]]="YZL"),"YZL2",IF(AND(E54="YZH1",trajectories[[#This Row],[initial_zone]]="YZH"),"YZH2",IF(trajectories[[#This Row],[initial_zone]]="day 1",trajectories[[#This Row],[initial_zone]], IF(trajectories[[#This Row],[initial_zone]]="GZ",IF(LEFT(E54,2)="GZ","GZ"&amp;MIN(VALUE(RIGHT(E54))+1,2),"GZ1"),IF(trajectories[[#This Row],[initial_zone]]=LEFT(E54,3),trajectories[[#This Row],[initial_zone]]&amp;MIN(3,VALUE(RIGHT(E54))+1),trajectories[[#This Row],[initial_zone]]&amp;"1")))))))))))))</f>
        <v>day 1</v>
      </c>
      <c r="F55" t="str">
        <f ca="1">IF(trajectories[[#This Row],[zone]]="day 1", "day 1",LEFT(trajectories[[#This Row],[zone]],LEN(trajectories[[#This Row],[zone]])-1))</f>
        <v>day 1</v>
      </c>
      <c r="G55">
        <f ca="1">VALUE(RIGHT(trajectories[[#This Row],[zone]]))</f>
        <v>1</v>
      </c>
      <c r="H55">
        <f ca="1">IF(trajectories[[#This Row],[zone_bracket]]="day 1", 7, IF(AND(F54="APH",trajectories[[#This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55" t="str">
        <f ca="1">IF(OR(trajectories[[#This Row],[zone]]="APL1",trajectories[[#This Row],[zone]]="APL3"),K54*2,IF(OR(trajectories[[#This Row],[zone]]="RZL1",trajectories[[#This Row],[zone]]="RZL3"),K54*1.5,IF(OR(trajectories[[#This Row],[zone]]="RZH1",trajectories[[#This Row],[zone]]="RZH3"),IF(trajectories[[#This Row],[INR]]&lt;4,K54/2,0),IF(trajectories[[#This Row],[zone]]="APH1",0,""))))</f>
        <v/>
      </c>
      <c r="J55">
        <f ca="1">IF(trajectories[[#This Row],[day]]=1,10,IF(AND(E54="APH1",trajectories[[#This Row],[zone]]&lt;&gt;"APH1"),J54*0.85,IF(OR(trajectories[[#This Row],[zone]]="APL1",trajectories[[#This Row],[zone]]="APL3"),J54*1.1,IF(OR(trajectories[[#This Row],[zone]]="RZL1",trajectories[[#This Row],[zone]]="RZL3"),J54*1.05,IF(trajectories[[#This Row],[zone]]="YZL2",J54*1.05,IF(trajectories[[#This Row],[zone]]="YZH2",J54*0.95,IF(OR(trajectories[[#This Row],[zone]]="RZH1",trajectories[[#This Row],[zone]]="RZH3"),J54*0.9,J54)))))))</f>
        <v>10</v>
      </c>
      <c r="K55">
        <f ca="1">IF(trajectories[[#This Row],[immediate_dose]]&lt;&gt;"",trajectories[[#This Row],[immediate_dose]],trajectories[[#This Row],[normal_dose]])</f>
        <v>10</v>
      </c>
    </row>
    <row r="56" spans="1:11" x14ac:dyDescent="0.45">
      <c r="A56" s="1">
        <f ca="1">IFERROR(IF(trajectories[[#This Row],[day]]&lt;B55,A55+1,A55),1)</f>
        <v>6</v>
      </c>
      <c r="B56" s="1">
        <f t="shared" ca="1" si="0"/>
        <v>8</v>
      </c>
      <c r="C56">
        <f ca="1">IF(trajectories[[#This Row],[day]]=1,RANDBETWEEN(10,15)/10,MAX(1,C55+RANDBETWEEN(0,20)/10-1))</f>
        <v>1.2000000000000002</v>
      </c>
      <c r="D5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6" t="str">
        <f ca="1">IF(trajectories[[#This Row],[initial_zone]]="day 1", "day 1",IF(E55="APL1","APL2",IF(E55="APL3","APL4",IF(E55="RZL1","RZL2",IF(E55="RZL3","RZL4",IF(E55="RZH1","RZH2",IF(E55="RZH3","RZH4",IF(LEFT(E55,3)="APH",IF(trajectories[[#This Row],[INR]]&gt;=3.4,"APH1",trajectories[[#This Row],[initial_zone]]&amp;"1"),IF(AND(E55="YZL1",trajectories[[#This Row],[initial_zone]]="YZL"),"YZL2",IF(AND(E55="YZH1",trajectories[[#This Row],[initial_zone]]="YZH"),"YZH2",IF(trajectories[[#This Row],[initial_zone]]="day 1",trajectories[[#This Row],[initial_zone]], IF(trajectories[[#This Row],[initial_zone]]="GZ",IF(LEFT(E55,2)="GZ","GZ"&amp;MIN(VALUE(RIGHT(E55))+1,2),"GZ1"),IF(trajectories[[#This Row],[initial_zone]]=LEFT(E55,3),trajectories[[#This Row],[initial_zone]]&amp;MIN(3,VALUE(RIGHT(E55))+1),trajectories[[#This Row],[initial_zone]]&amp;"1")))))))))))))</f>
        <v>APL1</v>
      </c>
      <c r="F56" t="str">
        <f ca="1">IF(trajectories[[#This Row],[zone]]="day 1", "day 1",LEFT(trajectories[[#This Row],[zone]],LEN(trajectories[[#This Row],[zone]])-1))</f>
        <v>APL</v>
      </c>
      <c r="G56">
        <f ca="1">VALUE(RIGHT(trajectories[[#This Row],[zone]]))</f>
        <v>1</v>
      </c>
      <c r="H56">
        <f ca="1">IF(trajectories[[#This Row],[zone_bracket]]="day 1", 7, IF(AND(F55="APH",trajectories[[#This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56">
        <f ca="1">IF(OR(trajectories[[#This Row],[zone]]="APL1",trajectories[[#This Row],[zone]]="APL3"),K55*2,IF(OR(trajectories[[#This Row],[zone]]="RZL1",trajectories[[#This Row],[zone]]="RZL3"),K55*1.5,IF(OR(trajectories[[#This Row],[zone]]="RZH1",trajectories[[#This Row],[zone]]="RZH3"),IF(trajectories[[#This Row],[INR]]&lt;4,K55/2,0),IF(trajectories[[#This Row],[zone]]="APH1",0,""))))</f>
        <v>20</v>
      </c>
      <c r="J56">
        <f ca="1">IF(trajectories[[#This Row],[day]]=1,10,IF(AND(E55="APH1",trajectories[[#This Row],[zone]]&lt;&gt;"APH1"),J55*0.85,IF(OR(trajectories[[#This Row],[zone]]="APL1",trajectories[[#This Row],[zone]]="APL3"),J55*1.1,IF(OR(trajectories[[#This Row],[zone]]="RZL1",trajectories[[#This Row],[zone]]="RZL3"),J55*1.05,IF(trajectories[[#This Row],[zone]]="YZL2",J55*1.05,IF(trajectories[[#This Row],[zone]]="YZH2",J55*0.95,IF(OR(trajectories[[#This Row],[zone]]="RZH1",trajectories[[#This Row],[zone]]="RZH3"),J55*0.9,J55)))))))</f>
        <v>11</v>
      </c>
      <c r="K56">
        <f ca="1">IF(trajectories[[#This Row],[immediate_dose]]&lt;&gt;"",trajectories[[#This Row],[immediate_dose]],trajectories[[#This Row],[normal_dose]])</f>
        <v>20</v>
      </c>
    </row>
    <row r="57" spans="1:11" x14ac:dyDescent="0.45">
      <c r="A57" s="1">
        <f ca="1">IFERROR(IF(trajectories[[#This Row],[day]]&lt;B56,A56+1,A56),1)</f>
        <v>6</v>
      </c>
      <c r="B57" s="1">
        <f t="shared" ca="1" si="0"/>
        <v>9</v>
      </c>
      <c r="C57">
        <f ca="1">IF(trajectories[[#This Row],[day]]=1,RANDBETWEEN(10,15)/10,MAX(1,C56+RANDBETWEEN(0,20)/10-1))</f>
        <v>1</v>
      </c>
      <c r="D5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7" t="str">
        <f ca="1">IF(trajectories[[#This Row],[initial_zone]]="day 1", "day 1",IF(E56="APL1","APL2",IF(E56="APL3","APL4",IF(E56="RZL1","RZL2",IF(E56="RZL3","RZL4",IF(E56="RZH1","RZH2",IF(E56="RZH3","RZH4",IF(LEFT(E56,3)="APH",IF(trajectories[[#This Row],[INR]]&gt;=3.4,"APH1",trajectories[[#This Row],[initial_zone]]&amp;"1"),IF(AND(E56="YZL1",trajectories[[#This Row],[initial_zone]]="YZL"),"YZL2",IF(AND(E56="YZH1",trajectories[[#This Row],[initial_zone]]="YZH"),"YZH2",IF(trajectories[[#This Row],[initial_zone]]="day 1",trajectories[[#This Row],[initial_zone]], IF(trajectories[[#This Row],[initial_zone]]="GZ",IF(LEFT(E56,2)="GZ","GZ"&amp;MIN(VALUE(RIGHT(E56))+1,2),"GZ1"),IF(trajectories[[#This Row],[initial_zone]]=LEFT(E56,3),trajectories[[#This Row],[initial_zone]]&amp;MIN(3,VALUE(RIGHT(E56))+1),trajectories[[#This Row],[initial_zone]]&amp;"1")))))))))))))</f>
        <v>APL2</v>
      </c>
      <c r="F57" t="str">
        <f ca="1">IF(trajectories[[#This Row],[zone]]="day 1", "day 1",LEFT(trajectories[[#This Row],[zone]],LEN(trajectories[[#This Row],[zone]])-1))</f>
        <v>APL</v>
      </c>
      <c r="G57">
        <f ca="1">VALUE(RIGHT(trajectories[[#This Row],[zone]]))</f>
        <v>2</v>
      </c>
      <c r="H57">
        <f ca="1">IF(trajectories[[#This Row],[zone_bracket]]="day 1", 7, IF(AND(F56="APH",trajectories[[#This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57" t="str">
        <f ca="1">IF(OR(trajectories[[#This Row],[zone]]="APL1",trajectories[[#This Row],[zone]]="APL3"),K56*2,IF(OR(trajectories[[#This Row],[zone]]="RZL1",trajectories[[#This Row],[zone]]="RZL3"),K56*1.5,IF(OR(trajectories[[#This Row],[zone]]="RZH1",trajectories[[#This Row],[zone]]="RZH3"),IF(trajectories[[#This Row],[INR]]&lt;4,K56/2,0),IF(trajectories[[#This Row],[zone]]="APH1",0,""))))</f>
        <v/>
      </c>
      <c r="J57">
        <f ca="1">IF(trajectories[[#This Row],[day]]=1,10,IF(AND(E56="APH1",trajectories[[#This Row],[zone]]&lt;&gt;"APH1"),J56*0.85,IF(OR(trajectories[[#This Row],[zone]]="APL1",trajectories[[#This Row],[zone]]="APL3"),J56*1.1,IF(OR(trajectories[[#This Row],[zone]]="RZL1",trajectories[[#This Row],[zone]]="RZL3"),J56*1.05,IF(trajectories[[#This Row],[zone]]="YZL2",J56*1.05,IF(trajectories[[#This Row],[zone]]="YZH2",J56*0.95,IF(OR(trajectories[[#This Row],[zone]]="RZH1",trajectories[[#This Row],[zone]]="RZH3"),J56*0.9,J56)))))))</f>
        <v>11</v>
      </c>
      <c r="K57">
        <f ca="1">IF(trajectories[[#This Row],[immediate_dose]]&lt;&gt;"",trajectories[[#This Row],[immediate_dose]],trajectories[[#This Row],[normal_dose]])</f>
        <v>11</v>
      </c>
    </row>
    <row r="58" spans="1:11" x14ac:dyDescent="0.45">
      <c r="A58" s="1">
        <f ca="1">IFERROR(IF(trajectories[[#This Row],[day]]&lt;B57,A57+1,A57),1)</f>
        <v>6</v>
      </c>
      <c r="B58" s="1">
        <f t="shared" ca="1" si="0"/>
        <v>13</v>
      </c>
      <c r="C58">
        <f ca="1">IF(trajectories[[#This Row],[day]]=1,RANDBETWEEN(10,15)/10,MAX(1,C57+RANDBETWEEN(0,20)/10-1))</f>
        <v>1</v>
      </c>
      <c r="D5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8" t="str">
        <f ca="1">IF(trajectories[[#This Row],[initial_zone]]="day 1", "day 1",IF(E57="APL1","APL2",IF(E57="APL3","APL4",IF(E57="RZL1","RZL2",IF(E57="RZL3","RZL4",IF(E57="RZH1","RZH2",IF(E57="RZH3","RZH4",IF(LEFT(E57,3)="APH",IF(trajectories[[#This Row],[INR]]&gt;=3.4,"APH1",trajectories[[#This Row],[initial_zone]]&amp;"1"),IF(AND(E57="YZL1",trajectories[[#This Row],[initial_zone]]="YZL"),"YZL2",IF(AND(E57="YZH1",trajectories[[#This Row],[initial_zone]]="YZH"),"YZH2",IF(trajectories[[#This Row],[initial_zone]]="day 1",trajectories[[#This Row],[initial_zone]], IF(trajectories[[#This Row],[initial_zone]]="GZ",IF(LEFT(E57,2)="GZ","GZ"&amp;MIN(VALUE(RIGHT(E57))+1,2),"GZ1"),IF(trajectories[[#This Row],[initial_zone]]=LEFT(E57,3),trajectories[[#This Row],[initial_zone]]&amp;MIN(3,VALUE(RIGHT(E57))+1),trajectories[[#This Row],[initial_zone]]&amp;"1")))))))))))))</f>
        <v>APL3</v>
      </c>
      <c r="F58" t="str">
        <f ca="1">IF(trajectories[[#This Row],[zone]]="day 1", "day 1",LEFT(trajectories[[#This Row],[zone]],LEN(trajectories[[#This Row],[zone]])-1))</f>
        <v>APL</v>
      </c>
      <c r="G58">
        <f ca="1">VALUE(RIGHT(trajectories[[#This Row],[zone]]))</f>
        <v>3</v>
      </c>
      <c r="H58">
        <f ca="1">IF(trajectories[[#This Row],[zone_bracket]]="day 1", 7, IF(AND(F57="APH",trajectories[[#This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58">
        <f ca="1">IF(OR(trajectories[[#This Row],[zone]]="APL1",trajectories[[#This Row],[zone]]="APL3"),K57*2,IF(OR(trajectories[[#This Row],[zone]]="RZL1",trajectories[[#This Row],[zone]]="RZL3"),K57*1.5,IF(OR(trajectories[[#This Row],[zone]]="RZH1",trajectories[[#This Row],[zone]]="RZH3"),IF(trajectories[[#This Row],[INR]]&lt;4,K57/2,0),IF(trajectories[[#This Row],[zone]]="APH1",0,""))))</f>
        <v>22</v>
      </c>
      <c r="J58">
        <f ca="1">IF(trajectories[[#This Row],[day]]=1,10,IF(AND(E57="APH1",trajectories[[#This Row],[zone]]&lt;&gt;"APH1"),J57*0.85,IF(OR(trajectories[[#This Row],[zone]]="APL1",trajectories[[#This Row],[zone]]="APL3"),J57*1.1,IF(OR(trajectories[[#This Row],[zone]]="RZL1",trajectories[[#This Row],[zone]]="RZL3"),J57*1.05,IF(trajectories[[#This Row],[zone]]="YZL2",J57*1.05,IF(trajectories[[#This Row],[zone]]="YZH2",J57*0.95,IF(OR(trajectories[[#This Row],[zone]]="RZH1",trajectories[[#This Row],[zone]]="RZH3"),J57*0.9,J57)))))))</f>
        <v>12.100000000000001</v>
      </c>
      <c r="K58">
        <f ca="1">IF(trajectories[[#This Row],[immediate_dose]]&lt;&gt;"",trajectories[[#This Row],[immediate_dose]],trajectories[[#This Row],[normal_dose]])</f>
        <v>22</v>
      </c>
    </row>
    <row r="59" spans="1:11" x14ac:dyDescent="0.45">
      <c r="A59" s="1">
        <f ca="1">IFERROR(IF(trajectories[[#This Row],[day]]&lt;B58,A58+1,A58),1)</f>
        <v>6</v>
      </c>
      <c r="B59" s="1">
        <f t="shared" ca="1" si="0"/>
        <v>14</v>
      </c>
      <c r="C59">
        <f ca="1">IF(trajectories[[#This Row],[day]]=1,RANDBETWEEN(10,15)/10,MAX(1,C58+RANDBETWEEN(0,20)/10-1))</f>
        <v>1.5</v>
      </c>
      <c r="D5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59" t="str">
        <f ca="1">IF(trajectories[[#This Row],[initial_zone]]="day 1", "day 1",IF(E58="APL1","APL2",IF(E58="APL3","APL4",IF(E58="RZL1","RZL2",IF(E58="RZL3","RZL4",IF(E58="RZH1","RZH2",IF(E58="RZH3","RZH4",IF(LEFT(E58,3)="APH",IF(trajectories[[#This Row],[INR]]&gt;=3.4,"APH1",trajectories[[#This Row],[initial_zone]]&amp;"1"),IF(AND(E58="YZL1",trajectories[[#This Row],[initial_zone]]="YZL"),"YZL2",IF(AND(E58="YZH1",trajectories[[#This Row],[initial_zone]]="YZH"),"YZH2",IF(trajectories[[#This Row],[initial_zone]]="day 1",trajectories[[#This Row],[initial_zone]], IF(trajectories[[#This Row],[initial_zone]]="GZ",IF(LEFT(E58,2)="GZ","GZ"&amp;MIN(VALUE(RIGHT(E58))+1,2),"GZ1"),IF(trajectories[[#This Row],[initial_zone]]=LEFT(E58,3),trajectories[[#This Row],[initial_zone]]&amp;MIN(3,VALUE(RIGHT(E58))+1),trajectories[[#This Row],[initial_zone]]&amp;"1")))))))))))))</f>
        <v>APL4</v>
      </c>
      <c r="F59" t="str">
        <f ca="1">IF(trajectories[[#This Row],[zone]]="day 1", "day 1",LEFT(trajectories[[#This Row],[zone]],LEN(trajectories[[#This Row],[zone]])-1))</f>
        <v>APL</v>
      </c>
      <c r="G59">
        <f ca="1">VALUE(RIGHT(trajectories[[#This Row],[zone]]))</f>
        <v>4</v>
      </c>
      <c r="H59">
        <f ca="1">IF(trajectories[[#This Row],[zone_bracket]]="day 1", 7, IF(AND(F58="APH",trajectories[[#This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59" t="str">
        <f ca="1">IF(OR(trajectories[[#This Row],[zone]]="APL1",trajectories[[#This Row],[zone]]="APL3"),K58*2,IF(OR(trajectories[[#This Row],[zone]]="RZL1",trajectories[[#This Row],[zone]]="RZL3"),K58*1.5,IF(OR(trajectories[[#This Row],[zone]]="RZH1",trajectories[[#This Row],[zone]]="RZH3"),IF(trajectories[[#This Row],[INR]]&lt;4,K58/2,0),IF(trajectories[[#This Row],[zone]]="APH1",0,""))))</f>
        <v/>
      </c>
      <c r="J59">
        <f ca="1">IF(trajectories[[#This Row],[day]]=1,10,IF(AND(E58="APH1",trajectories[[#This Row],[zone]]&lt;&gt;"APH1"),J58*0.85,IF(OR(trajectories[[#This Row],[zone]]="APL1",trajectories[[#This Row],[zone]]="APL3"),J58*1.1,IF(OR(trajectories[[#This Row],[zone]]="RZL1",trajectories[[#This Row],[zone]]="RZL3"),J58*1.05,IF(trajectories[[#This Row],[zone]]="YZL2",J58*1.05,IF(trajectories[[#This Row],[zone]]="YZH2",J58*0.95,IF(OR(trajectories[[#This Row],[zone]]="RZH1",trajectories[[#This Row],[zone]]="RZH3"),J58*0.9,J58)))))))</f>
        <v>12.100000000000001</v>
      </c>
      <c r="K59">
        <f ca="1">IF(trajectories[[#This Row],[immediate_dose]]&lt;&gt;"",trajectories[[#This Row],[immediate_dose]],trajectories[[#This Row],[normal_dose]])</f>
        <v>12.100000000000001</v>
      </c>
    </row>
    <row r="60" spans="1:11" x14ac:dyDescent="0.45">
      <c r="A60" s="1">
        <f ca="1">IFERROR(IF(trajectories[[#This Row],[day]]&lt;B59,A59+1,A59),1)</f>
        <v>6</v>
      </c>
      <c r="B60" s="1">
        <f t="shared" ca="1" si="0"/>
        <v>27</v>
      </c>
      <c r="C60">
        <f ca="1">IF(trajectories[[#This Row],[day]]=1,RANDBETWEEN(10,15)/10,MAX(1,C59+RANDBETWEEN(0,20)/10-1))</f>
        <v>2.5</v>
      </c>
      <c r="D6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0" t="str">
        <f ca="1">IF(trajectories[[#This Row],[initial_zone]]="day 1", "day 1",IF(E59="APL1","APL2",IF(E59="APL3","APL4",IF(E59="RZL1","RZL2",IF(E59="RZL3","RZL4",IF(E59="RZH1","RZH2",IF(E59="RZH3","RZH4",IF(LEFT(E59,3)="APH",IF(trajectories[[#This Row],[INR]]&gt;=3.4,"APH1",trajectories[[#This Row],[initial_zone]]&amp;"1"),IF(AND(E59="YZL1",trajectories[[#This Row],[initial_zone]]="YZL"),"YZL2",IF(AND(E59="YZH1",trajectories[[#This Row],[initial_zone]]="YZH"),"YZH2",IF(trajectories[[#This Row],[initial_zone]]="day 1",trajectories[[#This Row],[initial_zone]], IF(trajectories[[#This Row],[initial_zone]]="GZ",IF(LEFT(E59,2)="GZ","GZ"&amp;MIN(VALUE(RIGHT(E59))+1,2),"GZ1"),IF(trajectories[[#This Row],[initial_zone]]=LEFT(E59,3),trajectories[[#This Row],[initial_zone]]&amp;MIN(3,VALUE(RIGHT(E59))+1),trajectories[[#This Row],[initial_zone]]&amp;"1")))))))))))))</f>
        <v>GZ1</v>
      </c>
      <c r="F60" t="str">
        <f ca="1">IF(trajectories[[#This Row],[zone]]="day 1", "day 1",LEFT(trajectories[[#This Row],[zone]],LEN(trajectories[[#This Row],[zone]])-1))</f>
        <v>GZ</v>
      </c>
      <c r="G60">
        <f ca="1">VALUE(RIGHT(trajectories[[#This Row],[zone]]))</f>
        <v>1</v>
      </c>
      <c r="H60">
        <f ca="1">IF(trajectories[[#This Row],[zone_bracket]]="day 1", 7, IF(AND(F59="APH",trajectories[[#This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60" t="str">
        <f ca="1">IF(OR(trajectories[[#This Row],[zone]]="APL1",trajectories[[#This Row],[zone]]="APL3"),K59*2,IF(OR(trajectories[[#This Row],[zone]]="RZL1",trajectories[[#This Row],[zone]]="RZL3"),K59*1.5,IF(OR(trajectories[[#This Row],[zone]]="RZH1",trajectories[[#This Row],[zone]]="RZH3"),IF(trajectories[[#This Row],[INR]]&lt;4,K59/2,0),IF(trajectories[[#This Row],[zone]]="APH1",0,""))))</f>
        <v/>
      </c>
      <c r="J60">
        <f ca="1">IF(trajectories[[#This Row],[day]]=1,10,IF(AND(E59="APH1",trajectories[[#This Row],[zone]]&lt;&gt;"APH1"),J59*0.85,IF(OR(trajectories[[#This Row],[zone]]="APL1",trajectories[[#This Row],[zone]]="APL3"),J59*1.1,IF(OR(trajectories[[#This Row],[zone]]="RZL1",trajectories[[#This Row],[zone]]="RZL3"),J59*1.05,IF(trajectories[[#This Row],[zone]]="YZL2",J59*1.05,IF(trajectories[[#This Row],[zone]]="YZH2",J59*0.95,IF(OR(trajectories[[#This Row],[zone]]="RZH1",trajectories[[#This Row],[zone]]="RZH3"),J59*0.9,J59)))))))</f>
        <v>12.100000000000001</v>
      </c>
      <c r="K60">
        <f ca="1">IF(trajectories[[#This Row],[immediate_dose]]&lt;&gt;"",trajectories[[#This Row],[immediate_dose]],trajectories[[#This Row],[normal_dose]])</f>
        <v>12.100000000000001</v>
      </c>
    </row>
    <row r="61" spans="1:11" x14ac:dyDescent="0.45">
      <c r="A61" s="1">
        <f ca="1">IFERROR(IF(trajectories[[#This Row],[day]]&lt;B60,A60+1,A60),1)</f>
        <v>6</v>
      </c>
      <c r="B61" s="1">
        <f t="shared" ca="1" si="0"/>
        <v>41</v>
      </c>
      <c r="C61">
        <f ca="1">IF(trajectories[[#This Row],[day]]=1,RANDBETWEEN(10,15)/10,MAX(1,C60+RANDBETWEEN(0,20)/10-1))</f>
        <v>3.5</v>
      </c>
      <c r="D6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61" t="str">
        <f ca="1">IF(trajectories[[#This Row],[initial_zone]]="day 1", "day 1",IF(E60="APL1","APL2",IF(E60="APL3","APL4",IF(E60="RZL1","RZL2",IF(E60="RZL3","RZL4",IF(E60="RZH1","RZH2",IF(E60="RZH3","RZH4",IF(LEFT(E60,3)="APH",IF(trajectories[[#This Row],[INR]]&gt;=3.4,"APH1",trajectories[[#This Row],[initial_zone]]&amp;"1"),IF(AND(E60="YZL1",trajectories[[#This Row],[initial_zone]]="YZL"),"YZL2",IF(AND(E60="YZH1",trajectories[[#This Row],[initial_zone]]="YZH"),"YZH2",IF(trajectories[[#This Row],[initial_zone]]="day 1",trajectories[[#This Row],[initial_zone]], IF(trajectories[[#This Row],[initial_zone]]="GZ",IF(LEFT(E60,2)="GZ","GZ"&amp;MIN(VALUE(RIGHT(E60))+1,2),"GZ1"),IF(trajectories[[#This Row],[initial_zone]]=LEFT(E60,3),trajectories[[#This Row],[initial_zone]]&amp;MIN(3,VALUE(RIGHT(E60))+1),trajectories[[#This Row],[initial_zone]]&amp;"1")))))))))))))</f>
        <v>RZH1</v>
      </c>
      <c r="F61" t="str">
        <f ca="1">IF(trajectories[[#This Row],[zone]]="day 1", "day 1",LEFT(trajectories[[#This Row],[zone]],LEN(trajectories[[#This Row],[zone]])-1))</f>
        <v>RZH</v>
      </c>
      <c r="G61">
        <f ca="1">VALUE(RIGHT(trajectories[[#This Row],[zone]]))</f>
        <v>1</v>
      </c>
      <c r="H61">
        <f ca="1">IF(trajectories[[#This Row],[zone_bracket]]="day 1", 7, IF(AND(F60="APH",trajectories[[#This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61">
        <f ca="1">IF(OR(trajectories[[#This Row],[zone]]="APL1",trajectories[[#This Row],[zone]]="APL3"),K60*2,IF(OR(trajectories[[#This Row],[zone]]="RZL1",trajectories[[#This Row],[zone]]="RZL3"),K60*1.5,IF(OR(trajectories[[#This Row],[zone]]="RZH1",trajectories[[#This Row],[zone]]="RZH3"),IF(trajectories[[#This Row],[INR]]&lt;4,K60/2,0),IF(trajectories[[#This Row],[zone]]="APH1",0,""))))</f>
        <v>6.0500000000000007</v>
      </c>
      <c r="J61">
        <f ca="1">IF(trajectories[[#This Row],[day]]=1,10,IF(AND(E60="APH1",trajectories[[#This Row],[zone]]&lt;&gt;"APH1"),J60*0.85,IF(OR(trajectories[[#This Row],[zone]]="APL1",trajectories[[#This Row],[zone]]="APL3"),J60*1.1,IF(OR(trajectories[[#This Row],[zone]]="RZL1",trajectories[[#This Row],[zone]]="RZL3"),J60*1.05,IF(trajectories[[#This Row],[zone]]="YZL2",J60*1.05,IF(trajectories[[#This Row],[zone]]="YZH2",J60*0.95,IF(OR(trajectories[[#This Row],[zone]]="RZH1",trajectories[[#This Row],[zone]]="RZH3"),J60*0.9,J60)))))))</f>
        <v>10.890000000000002</v>
      </c>
      <c r="K61">
        <f ca="1">IF(trajectories[[#This Row],[immediate_dose]]&lt;&gt;"",trajectories[[#This Row],[immediate_dose]],trajectories[[#This Row],[normal_dose]])</f>
        <v>6.0500000000000007</v>
      </c>
    </row>
    <row r="62" spans="1:11" x14ac:dyDescent="0.45">
      <c r="A62" s="1">
        <f ca="1">IFERROR(IF(trajectories[[#This Row],[day]]&lt;B61,A61+1,A61),1)</f>
        <v>6</v>
      </c>
      <c r="B62" s="1">
        <f t="shared" ca="1" si="0"/>
        <v>42</v>
      </c>
      <c r="C62">
        <f ca="1">IF(trajectories[[#This Row],[day]]=1,RANDBETWEEN(10,15)/10,MAX(1,C61+RANDBETWEEN(0,20)/10-1))</f>
        <v>2.5</v>
      </c>
      <c r="D6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2" t="str">
        <f ca="1">IF(trajectories[[#This Row],[initial_zone]]="day 1", "day 1",IF(E61="APL1","APL2",IF(E61="APL3","APL4",IF(E61="RZL1","RZL2",IF(E61="RZL3","RZL4",IF(E61="RZH1","RZH2",IF(E61="RZH3","RZH4",IF(LEFT(E61,3)="APH",IF(trajectories[[#This Row],[INR]]&gt;=3.4,"APH1",trajectories[[#This Row],[initial_zone]]&amp;"1"),IF(AND(E61="YZL1",trajectories[[#This Row],[initial_zone]]="YZL"),"YZL2",IF(AND(E61="YZH1",trajectories[[#This Row],[initial_zone]]="YZH"),"YZH2",IF(trajectories[[#This Row],[initial_zone]]="day 1",trajectories[[#This Row],[initial_zone]], IF(trajectories[[#This Row],[initial_zone]]="GZ",IF(LEFT(E61,2)="GZ","GZ"&amp;MIN(VALUE(RIGHT(E61))+1,2),"GZ1"),IF(trajectories[[#This Row],[initial_zone]]=LEFT(E61,3),trajectories[[#This Row],[initial_zone]]&amp;MIN(3,VALUE(RIGHT(E61))+1),trajectories[[#This Row],[initial_zone]]&amp;"1")))))))))))))</f>
        <v>RZH2</v>
      </c>
      <c r="F62" t="str">
        <f ca="1">IF(trajectories[[#This Row],[zone]]="day 1", "day 1",LEFT(trajectories[[#This Row],[zone]],LEN(trajectories[[#This Row],[zone]])-1))</f>
        <v>RZH</v>
      </c>
      <c r="G62">
        <f ca="1">VALUE(RIGHT(trajectories[[#This Row],[zone]]))</f>
        <v>2</v>
      </c>
      <c r="H62">
        <f ca="1">IF(trajectories[[#This Row],[zone_bracket]]="day 1", 7, IF(AND(F61="APH",trajectories[[#This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62" t="str">
        <f ca="1">IF(OR(trajectories[[#This Row],[zone]]="APL1",trajectories[[#This Row],[zone]]="APL3"),K61*2,IF(OR(trajectories[[#This Row],[zone]]="RZL1",trajectories[[#This Row],[zone]]="RZL3"),K61*1.5,IF(OR(trajectories[[#This Row],[zone]]="RZH1",trajectories[[#This Row],[zone]]="RZH3"),IF(trajectories[[#This Row],[INR]]&lt;4,K61/2,0),IF(trajectories[[#This Row],[zone]]="APH1",0,""))))</f>
        <v/>
      </c>
      <c r="J62">
        <f ca="1">IF(trajectories[[#This Row],[day]]=1,10,IF(AND(E61="APH1",trajectories[[#This Row],[zone]]&lt;&gt;"APH1"),J61*0.85,IF(OR(trajectories[[#This Row],[zone]]="APL1",trajectories[[#This Row],[zone]]="APL3"),J61*1.1,IF(OR(trajectories[[#This Row],[zone]]="RZL1",trajectories[[#This Row],[zone]]="RZL3"),J61*1.05,IF(trajectories[[#This Row],[zone]]="YZL2",J61*1.05,IF(trajectories[[#This Row],[zone]]="YZH2",J61*0.95,IF(OR(trajectories[[#This Row],[zone]]="RZH1",trajectories[[#This Row],[zone]]="RZH3"),J61*0.9,J61)))))))</f>
        <v>10.890000000000002</v>
      </c>
      <c r="K62">
        <f ca="1">IF(trajectories[[#This Row],[immediate_dose]]&lt;&gt;"",trajectories[[#This Row],[immediate_dose]],trajectories[[#This Row],[normal_dose]])</f>
        <v>10.890000000000002</v>
      </c>
    </row>
    <row r="63" spans="1:11" x14ac:dyDescent="0.45">
      <c r="A63" s="1">
        <f ca="1">IFERROR(IF(trajectories[[#This Row],[day]]&lt;B62,A62+1,A62),1)</f>
        <v>6</v>
      </c>
      <c r="B63" s="1">
        <f t="shared" ca="1" si="0"/>
        <v>48</v>
      </c>
      <c r="C63">
        <f ca="1">IF(trajectories[[#This Row],[day]]=1,RANDBETWEEN(10,15)/10,MAX(1,C62+RANDBETWEEN(0,20)/10-1))</f>
        <v>2.1</v>
      </c>
      <c r="D6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3" t="str">
        <f ca="1">IF(trajectories[[#This Row],[initial_zone]]="day 1", "day 1",IF(E62="APL1","APL2",IF(E62="APL3","APL4",IF(E62="RZL1","RZL2",IF(E62="RZL3","RZL4",IF(E62="RZH1","RZH2",IF(E62="RZH3","RZH4",IF(LEFT(E62,3)="APH",IF(trajectories[[#This Row],[INR]]&gt;=3.4,"APH1",trajectories[[#This Row],[initial_zone]]&amp;"1"),IF(AND(E62="YZL1",trajectories[[#This Row],[initial_zone]]="YZL"),"YZL2",IF(AND(E62="YZH1",trajectories[[#This Row],[initial_zone]]="YZH"),"YZH2",IF(trajectories[[#This Row],[initial_zone]]="day 1",trajectories[[#This Row],[initial_zone]], IF(trajectories[[#This Row],[initial_zone]]="GZ",IF(LEFT(E62,2)="GZ","GZ"&amp;MIN(VALUE(RIGHT(E62))+1,2),"GZ1"),IF(trajectories[[#This Row],[initial_zone]]=LEFT(E62,3),trajectories[[#This Row],[initial_zone]]&amp;MIN(3,VALUE(RIGHT(E62))+1),trajectories[[#This Row],[initial_zone]]&amp;"1")))))))))))))</f>
        <v>GZ1</v>
      </c>
      <c r="F63" t="str">
        <f ca="1">IF(trajectories[[#This Row],[zone]]="day 1", "day 1",LEFT(trajectories[[#This Row],[zone]],LEN(trajectories[[#This Row],[zone]])-1))</f>
        <v>GZ</v>
      </c>
      <c r="G63">
        <f ca="1">VALUE(RIGHT(trajectories[[#This Row],[zone]]))</f>
        <v>1</v>
      </c>
      <c r="H63">
        <f ca="1">IF(trajectories[[#This Row],[zone_bracket]]="day 1", 7, IF(AND(F62="APH",trajectories[[#This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63" t="str">
        <f ca="1">IF(OR(trajectories[[#This Row],[zone]]="APL1",trajectories[[#This Row],[zone]]="APL3"),K62*2,IF(OR(trajectories[[#This Row],[zone]]="RZL1",trajectories[[#This Row],[zone]]="RZL3"),K62*1.5,IF(OR(trajectories[[#This Row],[zone]]="RZH1",trajectories[[#This Row],[zone]]="RZH3"),IF(trajectories[[#This Row],[INR]]&lt;4,K62/2,0),IF(trajectories[[#This Row],[zone]]="APH1",0,""))))</f>
        <v/>
      </c>
      <c r="J63">
        <f ca="1">IF(trajectories[[#This Row],[day]]=1,10,IF(AND(E62="APH1",trajectories[[#This Row],[zone]]&lt;&gt;"APH1"),J62*0.85,IF(OR(trajectories[[#This Row],[zone]]="APL1",trajectories[[#This Row],[zone]]="APL3"),J62*1.1,IF(OR(trajectories[[#This Row],[zone]]="RZL1",trajectories[[#This Row],[zone]]="RZL3"),J62*1.05,IF(trajectories[[#This Row],[zone]]="YZL2",J62*1.05,IF(trajectories[[#This Row],[zone]]="YZH2",J62*0.95,IF(OR(trajectories[[#This Row],[zone]]="RZH1",trajectories[[#This Row],[zone]]="RZH3"),J62*0.9,J62)))))))</f>
        <v>10.890000000000002</v>
      </c>
      <c r="K63">
        <f ca="1">IF(trajectories[[#This Row],[immediate_dose]]&lt;&gt;"",trajectories[[#This Row],[immediate_dose]],trajectories[[#This Row],[normal_dose]])</f>
        <v>10.890000000000002</v>
      </c>
    </row>
    <row r="64" spans="1:11" x14ac:dyDescent="0.45">
      <c r="A64" s="1">
        <f ca="1">IFERROR(IF(trajectories[[#This Row],[day]]&lt;B63,A63+1,A63),1)</f>
        <v>6</v>
      </c>
      <c r="B64" s="1">
        <f t="shared" ca="1" si="0"/>
        <v>62</v>
      </c>
      <c r="C64">
        <f ca="1">IF(trajectories[[#This Row],[day]]=1,RANDBETWEEN(10,15)/10,MAX(1,C63+RANDBETWEEN(0,20)/10-1))</f>
        <v>1.7000000000000002</v>
      </c>
      <c r="D6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64" t="str">
        <f ca="1">IF(trajectories[[#This Row],[initial_zone]]="day 1", "day 1",IF(E63="APL1","APL2",IF(E63="APL3","APL4",IF(E63="RZL1","RZL2",IF(E63="RZL3","RZL4",IF(E63="RZH1","RZH2",IF(E63="RZH3","RZH4",IF(LEFT(E63,3)="APH",IF(trajectories[[#This Row],[INR]]&gt;=3.4,"APH1",trajectories[[#This Row],[initial_zone]]&amp;"1"),IF(AND(E63="YZL1",trajectories[[#This Row],[initial_zone]]="YZL"),"YZL2",IF(AND(E63="YZH1",trajectories[[#This Row],[initial_zone]]="YZH"),"YZH2",IF(trajectories[[#This Row],[initial_zone]]="day 1",trajectories[[#This Row],[initial_zone]], IF(trajectories[[#This Row],[initial_zone]]="GZ",IF(LEFT(E63,2)="GZ","GZ"&amp;MIN(VALUE(RIGHT(E63))+1,2),"GZ1"),IF(trajectories[[#This Row],[initial_zone]]=LEFT(E63,3),trajectories[[#This Row],[initial_zone]]&amp;MIN(3,VALUE(RIGHT(E63))+1),trajectories[[#This Row],[initial_zone]]&amp;"1")))))))))))))</f>
        <v>RZL1</v>
      </c>
      <c r="F64" t="str">
        <f ca="1">IF(trajectories[[#This Row],[zone]]="day 1", "day 1",LEFT(trajectories[[#This Row],[zone]],LEN(trajectories[[#This Row],[zone]])-1))</f>
        <v>RZL</v>
      </c>
      <c r="G64">
        <f ca="1">VALUE(RIGHT(trajectories[[#This Row],[zone]]))</f>
        <v>1</v>
      </c>
      <c r="H64">
        <f ca="1">IF(trajectories[[#This Row],[zone_bracket]]="day 1", 7, IF(AND(F63="APH",trajectories[[#This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64">
        <f ca="1">IF(OR(trajectories[[#This Row],[zone]]="APL1",trajectories[[#This Row],[zone]]="APL3"),K63*2,IF(OR(trajectories[[#This Row],[zone]]="RZL1",trajectories[[#This Row],[zone]]="RZL3"),K63*1.5,IF(OR(trajectories[[#This Row],[zone]]="RZH1",trajectories[[#This Row],[zone]]="RZH3"),IF(trajectories[[#This Row],[INR]]&lt;4,K63/2,0),IF(trajectories[[#This Row],[zone]]="APH1",0,""))))</f>
        <v>16.335000000000004</v>
      </c>
      <c r="J64">
        <f ca="1">IF(trajectories[[#This Row],[day]]=1,10,IF(AND(E63="APH1",trajectories[[#This Row],[zone]]&lt;&gt;"APH1"),J63*0.85,IF(OR(trajectories[[#This Row],[zone]]="APL1",trajectories[[#This Row],[zone]]="APL3"),J63*1.1,IF(OR(trajectories[[#This Row],[zone]]="RZL1",trajectories[[#This Row],[zone]]="RZL3"),J63*1.05,IF(trajectories[[#This Row],[zone]]="YZL2",J63*1.05,IF(trajectories[[#This Row],[zone]]="YZH2",J63*0.95,IF(OR(trajectories[[#This Row],[zone]]="RZH1",trajectories[[#This Row],[zone]]="RZH3"),J63*0.9,J63)))))))</f>
        <v>11.434500000000003</v>
      </c>
      <c r="K64">
        <f ca="1">IF(trajectories[[#This Row],[immediate_dose]]&lt;&gt;"",trajectories[[#This Row],[immediate_dose]],trajectories[[#This Row],[normal_dose]])</f>
        <v>16.335000000000004</v>
      </c>
    </row>
    <row r="65" spans="1:11" x14ac:dyDescent="0.45">
      <c r="A65" s="1">
        <f ca="1">IFERROR(IF(trajectories[[#This Row],[day]]&lt;B64,A64+1,A64),1)</f>
        <v>6</v>
      </c>
      <c r="B65" s="1">
        <f t="shared" ca="1" si="0"/>
        <v>63</v>
      </c>
      <c r="C65">
        <f ca="1">IF(trajectories[[#This Row],[day]]=1,RANDBETWEEN(10,15)/10,MAX(1,C64+RANDBETWEEN(0,20)/10-1))</f>
        <v>2.6</v>
      </c>
      <c r="D6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5" t="str">
        <f ca="1">IF(trajectories[[#This Row],[initial_zone]]="day 1", "day 1",IF(E64="APL1","APL2",IF(E64="APL3","APL4",IF(E64="RZL1","RZL2",IF(E64="RZL3","RZL4",IF(E64="RZH1","RZH2",IF(E64="RZH3","RZH4",IF(LEFT(E64,3)="APH",IF(trajectories[[#This Row],[INR]]&gt;=3.4,"APH1",trajectories[[#This Row],[initial_zone]]&amp;"1"),IF(AND(E64="YZL1",trajectories[[#This Row],[initial_zone]]="YZL"),"YZL2",IF(AND(E64="YZH1",trajectories[[#This Row],[initial_zone]]="YZH"),"YZH2",IF(trajectories[[#This Row],[initial_zone]]="day 1",trajectories[[#This Row],[initial_zone]], IF(trajectories[[#This Row],[initial_zone]]="GZ",IF(LEFT(E64,2)="GZ","GZ"&amp;MIN(VALUE(RIGHT(E64))+1,2),"GZ1"),IF(trajectories[[#This Row],[initial_zone]]=LEFT(E64,3),trajectories[[#This Row],[initial_zone]]&amp;MIN(3,VALUE(RIGHT(E64))+1),trajectories[[#This Row],[initial_zone]]&amp;"1")))))))))))))</f>
        <v>RZL2</v>
      </c>
      <c r="F65" t="str">
        <f ca="1">IF(trajectories[[#This Row],[zone]]="day 1", "day 1",LEFT(trajectories[[#This Row],[zone]],LEN(trajectories[[#This Row],[zone]])-1))</f>
        <v>RZL</v>
      </c>
      <c r="G65">
        <f ca="1">VALUE(RIGHT(trajectories[[#This Row],[zone]]))</f>
        <v>2</v>
      </c>
      <c r="H65">
        <f ca="1">IF(trajectories[[#This Row],[zone_bracket]]="day 1", 7, IF(AND(F64="APH",trajectories[[#This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65" t="str">
        <f ca="1">IF(OR(trajectories[[#This Row],[zone]]="APL1",trajectories[[#This Row],[zone]]="APL3"),K64*2,IF(OR(trajectories[[#This Row],[zone]]="RZL1",trajectories[[#This Row],[zone]]="RZL3"),K64*1.5,IF(OR(trajectories[[#This Row],[zone]]="RZH1",trajectories[[#This Row],[zone]]="RZH3"),IF(trajectories[[#This Row],[INR]]&lt;4,K64/2,0),IF(trajectories[[#This Row],[zone]]="APH1",0,""))))</f>
        <v/>
      </c>
      <c r="J65">
        <f ca="1">IF(trajectories[[#This Row],[day]]=1,10,IF(AND(E64="APH1",trajectories[[#This Row],[zone]]&lt;&gt;"APH1"),J64*0.85,IF(OR(trajectories[[#This Row],[zone]]="APL1",trajectories[[#This Row],[zone]]="APL3"),J64*1.1,IF(OR(trajectories[[#This Row],[zone]]="RZL1",trajectories[[#This Row],[zone]]="RZL3"),J64*1.05,IF(trajectories[[#This Row],[zone]]="YZL2",J64*1.05,IF(trajectories[[#This Row],[zone]]="YZH2",J64*0.95,IF(OR(trajectories[[#This Row],[zone]]="RZH1",trajectories[[#This Row],[zone]]="RZH3"),J64*0.9,J64)))))))</f>
        <v>11.434500000000003</v>
      </c>
      <c r="K65">
        <f ca="1">IF(trajectories[[#This Row],[immediate_dose]]&lt;&gt;"",trajectories[[#This Row],[immediate_dose]],trajectories[[#This Row],[normal_dose]])</f>
        <v>11.434500000000003</v>
      </c>
    </row>
    <row r="66" spans="1:11" x14ac:dyDescent="0.45">
      <c r="A66" s="1">
        <f ca="1">IFERROR(IF(trajectories[[#This Row],[day]]&lt;B65,A65+1,A65),1)</f>
        <v>6</v>
      </c>
      <c r="B66" s="1">
        <f t="shared" ref="B66:B129" ca="1" si="1">IFERROR(IF(B65+H65&gt;90,1,B65+H65),1)</f>
        <v>69</v>
      </c>
      <c r="C66">
        <f ca="1">IF(trajectories[[#This Row],[day]]=1,RANDBETWEEN(10,15)/10,MAX(1,C65+RANDBETWEEN(0,20)/10-1))</f>
        <v>2</v>
      </c>
      <c r="D6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6" t="str">
        <f ca="1">IF(trajectories[[#This Row],[initial_zone]]="day 1", "day 1",IF(E65="APL1","APL2",IF(E65="APL3","APL4",IF(E65="RZL1","RZL2",IF(E65="RZL3","RZL4",IF(E65="RZH1","RZH2",IF(E65="RZH3","RZH4",IF(LEFT(E65,3)="APH",IF(trajectories[[#This Row],[INR]]&gt;=3.4,"APH1",trajectories[[#This Row],[initial_zone]]&amp;"1"),IF(AND(E65="YZL1",trajectories[[#This Row],[initial_zone]]="YZL"),"YZL2",IF(AND(E65="YZH1",trajectories[[#This Row],[initial_zone]]="YZH"),"YZH2",IF(trajectories[[#This Row],[initial_zone]]="day 1",trajectories[[#This Row],[initial_zone]], IF(trajectories[[#This Row],[initial_zone]]="GZ",IF(LEFT(E65,2)="GZ","GZ"&amp;MIN(VALUE(RIGHT(E65))+1,2),"GZ1"),IF(trajectories[[#This Row],[initial_zone]]=LEFT(E65,3),trajectories[[#This Row],[initial_zone]]&amp;MIN(3,VALUE(RIGHT(E65))+1),trajectories[[#This Row],[initial_zone]]&amp;"1")))))))))))))</f>
        <v>GZ1</v>
      </c>
      <c r="F66" t="str">
        <f ca="1">IF(trajectories[[#This Row],[zone]]="day 1", "day 1",LEFT(trajectories[[#This Row],[zone]],LEN(trajectories[[#This Row],[zone]])-1))</f>
        <v>GZ</v>
      </c>
      <c r="G66">
        <f ca="1">VALUE(RIGHT(trajectories[[#This Row],[zone]]))</f>
        <v>1</v>
      </c>
      <c r="H66">
        <f ca="1">IF(trajectories[[#This Row],[zone_bracket]]="day 1", 7, IF(AND(F65="APH",trajectories[[#This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66" t="str">
        <f ca="1">IF(OR(trajectories[[#This Row],[zone]]="APL1",trajectories[[#This Row],[zone]]="APL3"),K65*2,IF(OR(trajectories[[#This Row],[zone]]="RZL1",trajectories[[#This Row],[zone]]="RZL3"),K65*1.5,IF(OR(trajectories[[#This Row],[zone]]="RZH1",trajectories[[#This Row],[zone]]="RZH3"),IF(trajectories[[#This Row],[INR]]&lt;4,K65/2,0),IF(trajectories[[#This Row],[zone]]="APH1",0,""))))</f>
        <v/>
      </c>
      <c r="J66">
        <f ca="1">IF(trajectories[[#This Row],[day]]=1,10,IF(AND(E65="APH1",trajectories[[#This Row],[zone]]&lt;&gt;"APH1"),J65*0.85,IF(OR(trajectories[[#This Row],[zone]]="APL1",trajectories[[#This Row],[zone]]="APL3"),J65*1.1,IF(OR(trajectories[[#This Row],[zone]]="RZL1",trajectories[[#This Row],[zone]]="RZL3"),J65*1.05,IF(trajectories[[#This Row],[zone]]="YZL2",J65*1.05,IF(trajectories[[#This Row],[zone]]="YZH2",J65*0.95,IF(OR(trajectories[[#This Row],[zone]]="RZH1",trajectories[[#This Row],[zone]]="RZH3"),J65*0.9,J65)))))))</f>
        <v>11.434500000000003</v>
      </c>
      <c r="K66">
        <f ca="1">IF(trajectories[[#This Row],[immediate_dose]]&lt;&gt;"",trajectories[[#This Row],[immediate_dose]],trajectories[[#This Row],[normal_dose]])</f>
        <v>11.434500000000003</v>
      </c>
    </row>
    <row r="67" spans="1:11" x14ac:dyDescent="0.45">
      <c r="A67" s="1">
        <f ca="1">IFERROR(IF(trajectories[[#This Row],[day]]&lt;B66,A66+1,A66),1)</f>
        <v>6</v>
      </c>
      <c r="B67" s="1">
        <f t="shared" ca="1" si="1"/>
        <v>83</v>
      </c>
      <c r="C67">
        <f ca="1">IF(trajectories[[#This Row],[day]]=1,RANDBETWEEN(10,15)/10,MAX(1,C66+RANDBETWEEN(0,20)/10-1))</f>
        <v>2.2000000000000002</v>
      </c>
      <c r="D6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67" t="str">
        <f ca="1">IF(trajectories[[#This Row],[initial_zone]]="day 1", "day 1",IF(E66="APL1","APL2",IF(E66="APL3","APL4",IF(E66="RZL1","RZL2",IF(E66="RZL3","RZL4",IF(E66="RZH1","RZH2",IF(E66="RZH3","RZH4",IF(LEFT(E66,3)="APH",IF(trajectories[[#This Row],[INR]]&gt;=3.4,"APH1",trajectories[[#This Row],[initial_zone]]&amp;"1"),IF(AND(E66="YZL1",trajectories[[#This Row],[initial_zone]]="YZL"),"YZL2",IF(AND(E66="YZH1",trajectories[[#This Row],[initial_zone]]="YZH"),"YZH2",IF(trajectories[[#This Row],[initial_zone]]="day 1",trajectories[[#This Row],[initial_zone]], IF(trajectories[[#This Row],[initial_zone]]="GZ",IF(LEFT(E66,2)="GZ","GZ"&amp;MIN(VALUE(RIGHT(E66))+1,2),"GZ1"),IF(trajectories[[#This Row],[initial_zone]]=LEFT(E66,3),trajectories[[#This Row],[initial_zone]]&amp;MIN(3,VALUE(RIGHT(E66))+1),trajectories[[#This Row],[initial_zone]]&amp;"1")))))))))))))</f>
        <v>GZ2</v>
      </c>
      <c r="F67" t="str">
        <f ca="1">IF(trajectories[[#This Row],[zone]]="day 1", "day 1",LEFT(trajectories[[#This Row],[zone]],LEN(trajectories[[#This Row],[zone]])-1))</f>
        <v>GZ</v>
      </c>
      <c r="G67">
        <f ca="1">VALUE(RIGHT(trajectories[[#This Row],[zone]]))</f>
        <v>2</v>
      </c>
      <c r="H67">
        <f ca="1">IF(trajectories[[#This Row],[zone_bracket]]="day 1", 7, IF(AND(F66="APH",trajectories[[#This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67" t="str">
        <f ca="1">IF(OR(trajectories[[#This Row],[zone]]="APL1",trajectories[[#This Row],[zone]]="APL3"),K66*2,IF(OR(trajectories[[#This Row],[zone]]="RZL1",trajectories[[#This Row],[zone]]="RZL3"),K66*1.5,IF(OR(trajectories[[#This Row],[zone]]="RZH1",trajectories[[#This Row],[zone]]="RZH3"),IF(trajectories[[#This Row],[INR]]&lt;4,K66/2,0),IF(trajectories[[#This Row],[zone]]="APH1",0,""))))</f>
        <v/>
      </c>
      <c r="J67">
        <f ca="1">IF(trajectories[[#This Row],[day]]=1,10,IF(AND(E66="APH1",trajectories[[#This Row],[zone]]&lt;&gt;"APH1"),J66*0.85,IF(OR(trajectories[[#This Row],[zone]]="APL1",trajectories[[#This Row],[zone]]="APL3"),J66*1.1,IF(OR(trajectories[[#This Row],[zone]]="RZL1",trajectories[[#This Row],[zone]]="RZL3"),J66*1.05,IF(trajectories[[#This Row],[zone]]="YZL2",J66*1.05,IF(trajectories[[#This Row],[zone]]="YZH2",J66*0.95,IF(OR(trajectories[[#This Row],[zone]]="RZH1",trajectories[[#This Row],[zone]]="RZH3"),J66*0.9,J66)))))))</f>
        <v>11.434500000000003</v>
      </c>
      <c r="K67">
        <f ca="1">IF(trajectories[[#This Row],[immediate_dose]]&lt;&gt;"",trajectories[[#This Row],[immediate_dose]],trajectories[[#This Row],[normal_dose]])</f>
        <v>11.434500000000003</v>
      </c>
    </row>
    <row r="68" spans="1:11" x14ac:dyDescent="0.45">
      <c r="A68" s="1">
        <f ca="1">IFERROR(IF(trajectories[[#This Row],[day]]&lt;B67,A67+1,A67),1)</f>
        <v>7</v>
      </c>
      <c r="B68" s="1">
        <f t="shared" ca="1" si="1"/>
        <v>1</v>
      </c>
      <c r="C68">
        <f ca="1">IF(trajectories[[#This Row],[day]]=1,RANDBETWEEN(10,15)/10,MAX(1,C67+RANDBETWEEN(0,20)/10-1))</f>
        <v>1.1000000000000001</v>
      </c>
      <c r="D6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68" t="str">
        <f ca="1">IF(trajectories[[#This Row],[initial_zone]]="day 1", "day 1",IF(E67="APL1","APL2",IF(E67="APL3","APL4",IF(E67="RZL1","RZL2",IF(E67="RZL3","RZL4",IF(E67="RZH1","RZH2",IF(E67="RZH3","RZH4",IF(LEFT(E67,3)="APH",IF(trajectories[[#This Row],[INR]]&gt;=3.4,"APH1",trajectories[[#This Row],[initial_zone]]&amp;"1"),IF(AND(E67="YZL1",trajectories[[#This Row],[initial_zone]]="YZL"),"YZL2",IF(AND(E67="YZH1",trajectories[[#This Row],[initial_zone]]="YZH"),"YZH2",IF(trajectories[[#This Row],[initial_zone]]="day 1",trajectories[[#This Row],[initial_zone]], IF(trajectories[[#This Row],[initial_zone]]="GZ",IF(LEFT(E67,2)="GZ","GZ"&amp;MIN(VALUE(RIGHT(E67))+1,2),"GZ1"),IF(trajectories[[#This Row],[initial_zone]]=LEFT(E67,3),trajectories[[#This Row],[initial_zone]]&amp;MIN(3,VALUE(RIGHT(E67))+1),trajectories[[#This Row],[initial_zone]]&amp;"1")))))))))))))</f>
        <v>day 1</v>
      </c>
      <c r="F68" t="str">
        <f ca="1">IF(trajectories[[#This Row],[zone]]="day 1", "day 1",LEFT(trajectories[[#This Row],[zone]],LEN(trajectories[[#This Row],[zone]])-1))</f>
        <v>day 1</v>
      </c>
      <c r="G68">
        <f ca="1">VALUE(RIGHT(trajectories[[#This Row],[zone]]))</f>
        <v>1</v>
      </c>
      <c r="H68">
        <f ca="1">IF(trajectories[[#This Row],[zone_bracket]]="day 1", 7, IF(AND(F67="APH",trajectories[[#This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68" t="str">
        <f ca="1">IF(OR(trajectories[[#This Row],[zone]]="APL1",trajectories[[#This Row],[zone]]="APL3"),K67*2,IF(OR(trajectories[[#This Row],[zone]]="RZL1",trajectories[[#This Row],[zone]]="RZL3"),K67*1.5,IF(OR(trajectories[[#This Row],[zone]]="RZH1",trajectories[[#This Row],[zone]]="RZH3"),IF(trajectories[[#This Row],[INR]]&lt;4,K67/2,0),IF(trajectories[[#This Row],[zone]]="APH1",0,""))))</f>
        <v/>
      </c>
      <c r="J68">
        <f ca="1">IF(trajectories[[#This Row],[day]]=1,10,IF(AND(E67="APH1",trajectories[[#This Row],[zone]]&lt;&gt;"APH1"),J67*0.85,IF(OR(trajectories[[#This Row],[zone]]="APL1",trajectories[[#This Row],[zone]]="APL3"),J67*1.1,IF(OR(trajectories[[#This Row],[zone]]="RZL1",trajectories[[#This Row],[zone]]="RZL3"),J67*1.05,IF(trajectories[[#This Row],[zone]]="YZL2",J67*1.05,IF(trajectories[[#This Row],[zone]]="YZH2",J67*0.95,IF(OR(trajectories[[#This Row],[zone]]="RZH1",trajectories[[#This Row],[zone]]="RZH3"),J67*0.9,J67)))))))</f>
        <v>10</v>
      </c>
      <c r="K68">
        <f ca="1">IF(trajectories[[#This Row],[immediate_dose]]&lt;&gt;"",trajectories[[#This Row],[immediate_dose]],trajectories[[#This Row],[normal_dose]])</f>
        <v>10</v>
      </c>
    </row>
    <row r="69" spans="1:11" x14ac:dyDescent="0.45">
      <c r="A69" s="1">
        <f ca="1">IFERROR(IF(trajectories[[#This Row],[day]]&lt;B68,A68+1,A68),1)</f>
        <v>7</v>
      </c>
      <c r="B69" s="1">
        <f t="shared" ca="1" si="1"/>
        <v>8</v>
      </c>
      <c r="C69">
        <f ca="1">IF(trajectories[[#This Row],[day]]=1,RANDBETWEEN(10,15)/10,MAX(1,C68+RANDBETWEEN(0,20)/10-1))</f>
        <v>1.5</v>
      </c>
      <c r="D6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69" t="str">
        <f ca="1">IF(trajectories[[#This Row],[initial_zone]]="day 1", "day 1",IF(E68="APL1","APL2",IF(E68="APL3","APL4",IF(E68="RZL1","RZL2",IF(E68="RZL3","RZL4",IF(E68="RZH1","RZH2",IF(E68="RZH3","RZH4",IF(LEFT(E68,3)="APH",IF(trajectories[[#This Row],[INR]]&gt;=3.4,"APH1",trajectories[[#This Row],[initial_zone]]&amp;"1"),IF(AND(E68="YZL1",trajectories[[#This Row],[initial_zone]]="YZL"),"YZL2",IF(AND(E68="YZH1",trajectories[[#This Row],[initial_zone]]="YZH"),"YZH2",IF(trajectories[[#This Row],[initial_zone]]="day 1",trajectories[[#This Row],[initial_zone]], IF(trajectories[[#This Row],[initial_zone]]="GZ",IF(LEFT(E68,2)="GZ","GZ"&amp;MIN(VALUE(RIGHT(E68))+1,2),"GZ1"),IF(trajectories[[#This Row],[initial_zone]]=LEFT(E68,3),trajectories[[#This Row],[initial_zone]]&amp;MIN(3,VALUE(RIGHT(E68))+1),trajectories[[#This Row],[initial_zone]]&amp;"1")))))))))))))</f>
        <v>APL1</v>
      </c>
      <c r="F69" t="str">
        <f ca="1">IF(trajectories[[#This Row],[zone]]="day 1", "day 1",LEFT(trajectories[[#This Row],[zone]],LEN(trajectories[[#This Row],[zone]])-1))</f>
        <v>APL</v>
      </c>
      <c r="G69">
        <f ca="1">VALUE(RIGHT(trajectories[[#This Row],[zone]]))</f>
        <v>1</v>
      </c>
      <c r="H69">
        <f ca="1">IF(trajectories[[#This Row],[zone_bracket]]="day 1", 7, IF(AND(F68="APH",trajectories[[#This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69">
        <f ca="1">IF(OR(trajectories[[#This Row],[zone]]="APL1",trajectories[[#This Row],[zone]]="APL3"),K68*2,IF(OR(trajectories[[#This Row],[zone]]="RZL1",trajectories[[#This Row],[zone]]="RZL3"),K68*1.5,IF(OR(trajectories[[#This Row],[zone]]="RZH1",trajectories[[#This Row],[zone]]="RZH3"),IF(trajectories[[#This Row],[INR]]&lt;4,K68/2,0),IF(trajectories[[#This Row],[zone]]="APH1",0,""))))</f>
        <v>20</v>
      </c>
      <c r="J69">
        <f ca="1">IF(trajectories[[#This Row],[day]]=1,10,IF(AND(E68="APH1",trajectories[[#This Row],[zone]]&lt;&gt;"APH1"),J68*0.85,IF(OR(trajectories[[#This Row],[zone]]="APL1",trajectories[[#This Row],[zone]]="APL3"),J68*1.1,IF(OR(trajectories[[#This Row],[zone]]="RZL1",trajectories[[#This Row],[zone]]="RZL3"),J68*1.05,IF(trajectories[[#This Row],[zone]]="YZL2",J68*1.05,IF(trajectories[[#This Row],[zone]]="YZH2",J68*0.95,IF(OR(trajectories[[#This Row],[zone]]="RZH1",trajectories[[#This Row],[zone]]="RZH3"),J68*0.9,J68)))))))</f>
        <v>11</v>
      </c>
      <c r="K69">
        <f ca="1">IF(trajectories[[#This Row],[immediate_dose]]&lt;&gt;"",trajectories[[#This Row],[immediate_dose]],trajectories[[#This Row],[normal_dose]])</f>
        <v>20</v>
      </c>
    </row>
    <row r="70" spans="1:11" x14ac:dyDescent="0.45">
      <c r="A70" s="1">
        <f ca="1">IFERROR(IF(trajectories[[#This Row],[day]]&lt;B69,A69+1,A69),1)</f>
        <v>7</v>
      </c>
      <c r="B70" s="1">
        <f t="shared" ca="1" si="1"/>
        <v>9</v>
      </c>
      <c r="C70">
        <f ca="1">IF(trajectories[[#This Row],[day]]=1,RANDBETWEEN(10,15)/10,MAX(1,C69+RANDBETWEEN(0,20)/10-1))</f>
        <v>1</v>
      </c>
      <c r="D7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0" t="str">
        <f ca="1">IF(trajectories[[#This Row],[initial_zone]]="day 1", "day 1",IF(E69="APL1","APL2",IF(E69="APL3","APL4",IF(E69="RZL1","RZL2",IF(E69="RZL3","RZL4",IF(E69="RZH1","RZH2",IF(E69="RZH3","RZH4",IF(LEFT(E69,3)="APH",IF(trajectories[[#This Row],[INR]]&gt;=3.4,"APH1",trajectories[[#This Row],[initial_zone]]&amp;"1"),IF(AND(E69="YZL1",trajectories[[#This Row],[initial_zone]]="YZL"),"YZL2",IF(AND(E69="YZH1",trajectories[[#This Row],[initial_zone]]="YZH"),"YZH2",IF(trajectories[[#This Row],[initial_zone]]="day 1",trajectories[[#This Row],[initial_zone]], IF(trajectories[[#This Row],[initial_zone]]="GZ",IF(LEFT(E69,2)="GZ","GZ"&amp;MIN(VALUE(RIGHT(E69))+1,2),"GZ1"),IF(trajectories[[#This Row],[initial_zone]]=LEFT(E69,3),trajectories[[#This Row],[initial_zone]]&amp;MIN(3,VALUE(RIGHT(E69))+1),trajectories[[#This Row],[initial_zone]]&amp;"1")))))))))))))</f>
        <v>APL2</v>
      </c>
      <c r="F70" t="str">
        <f ca="1">IF(trajectories[[#This Row],[zone]]="day 1", "day 1",LEFT(trajectories[[#This Row],[zone]],LEN(trajectories[[#This Row],[zone]])-1))</f>
        <v>APL</v>
      </c>
      <c r="G70">
        <f ca="1">VALUE(RIGHT(trajectories[[#This Row],[zone]]))</f>
        <v>2</v>
      </c>
      <c r="H70">
        <f ca="1">IF(trajectories[[#This Row],[zone_bracket]]="day 1", 7, IF(AND(F69="APH",trajectories[[#This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70" t="str">
        <f ca="1">IF(OR(trajectories[[#This Row],[zone]]="APL1",trajectories[[#This Row],[zone]]="APL3"),K69*2,IF(OR(trajectories[[#This Row],[zone]]="RZL1",trajectories[[#This Row],[zone]]="RZL3"),K69*1.5,IF(OR(trajectories[[#This Row],[zone]]="RZH1",trajectories[[#This Row],[zone]]="RZH3"),IF(trajectories[[#This Row],[INR]]&lt;4,K69/2,0),IF(trajectories[[#This Row],[zone]]="APH1",0,""))))</f>
        <v/>
      </c>
      <c r="J70">
        <f ca="1">IF(trajectories[[#This Row],[day]]=1,10,IF(AND(E69="APH1",trajectories[[#This Row],[zone]]&lt;&gt;"APH1"),J69*0.85,IF(OR(trajectories[[#This Row],[zone]]="APL1",trajectories[[#This Row],[zone]]="APL3"),J69*1.1,IF(OR(trajectories[[#This Row],[zone]]="RZL1",trajectories[[#This Row],[zone]]="RZL3"),J69*1.05,IF(trajectories[[#This Row],[zone]]="YZL2",J69*1.05,IF(trajectories[[#This Row],[zone]]="YZH2",J69*0.95,IF(OR(trajectories[[#This Row],[zone]]="RZH1",trajectories[[#This Row],[zone]]="RZH3"),J69*0.9,J69)))))))</f>
        <v>11</v>
      </c>
      <c r="K70">
        <f ca="1">IF(trajectories[[#This Row],[immediate_dose]]&lt;&gt;"",trajectories[[#This Row],[immediate_dose]],trajectories[[#This Row],[normal_dose]])</f>
        <v>11</v>
      </c>
    </row>
    <row r="71" spans="1:11" x14ac:dyDescent="0.45">
      <c r="A71" s="1">
        <f ca="1">IFERROR(IF(trajectories[[#This Row],[day]]&lt;B70,A70+1,A70),1)</f>
        <v>7</v>
      </c>
      <c r="B71" s="1">
        <f t="shared" ca="1" si="1"/>
        <v>13</v>
      </c>
      <c r="C71">
        <f ca="1">IF(trajectories[[#This Row],[day]]=1,RANDBETWEEN(10,15)/10,MAX(1,C70+RANDBETWEEN(0,20)/10-1))</f>
        <v>1.5</v>
      </c>
      <c r="D7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1" t="str">
        <f ca="1">IF(trajectories[[#This Row],[initial_zone]]="day 1", "day 1",IF(E70="APL1","APL2",IF(E70="APL3","APL4",IF(E70="RZL1","RZL2",IF(E70="RZL3","RZL4",IF(E70="RZH1","RZH2",IF(E70="RZH3","RZH4",IF(LEFT(E70,3)="APH",IF(trajectories[[#This Row],[INR]]&gt;=3.4,"APH1",trajectories[[#This Row],[initial_zone]]&amp;"1"),IF(AND(E70="YZL1",trajectories[[#This Row],[initial_zone]]="YZL"),"YZL2",IF(AND(E70="YZH1",trajectories[[#This Row],[initial_zone]]="YZH"),"YZH2",IF(trajectories[[#This Row],[initial_zone]]="day 1",trajectories[[#This Row],[initial_zone]], IF(trajectories[[#This Row],[initial_zone]]="GZ",IF(LEFT(E70,2)="GZ","GZ"&amp;MIN(VALUE(RIGHT(E70))+1,2),"GZ1"),IF(trajectories[[#This Row],[initial_zone]]=LEFT(E70,3),trajectories[[#This Row],[initial_zone]]&amp;MIN(3,VALUE(RIGHT(E70))+1),trajectories[[#This Row],[initial_zone]]&amp;"1")))))))))))))</f>
        <v>APL3</v>
      </c>
      <c r="F71" t="str">
        <f ca="1">IF(trajectories[[#This Row],[zone]]="day 1", "day 1",LEFT(trajectories[[#This Row],[zone]],LEN(trajectories[[#This Row],[zone]])-1))</f>
        <v>APL</v>
      </c>
      <c r="G71">
        <f ca="1">VALUE(RIGHT(trajectories[[#This Row],[zone]]))</f>
        <v>3</v>
      </c>
      <c r="H71">
        <f ca="1">IF(trajectories[[#This Row],[zone_bracket]]="day 1", 7, IF(AND(F70="APH",trajectories[[#This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71">
        <f ca="1">IF(OR(trajectories[[#This Row],[zone]]="APL1",trajectories[[#This Row],[zone]]="APL3"),K70*2,IF(OR(trajectories[[#This Row],[zone]]="RZL1",trajectories[[#This Row],[zone]]="RZL3"),K70*1.5,IF(OR(trajectories[[#This Row],[zone]]="RZH1",trajectories[[#This Row],[zone]]="RZH3"),IF(trajectories[[#This Row],[INR]]&lt;4,K70/2,0),IF(trajectories[[#This Row],[zone]]="APH1",0,""))))</f>
        <v>22</v>
      </c>
      <c r="J71">
        <f ca="1">IF(trajectories[[#This Row],[day]]=1,10,IF(AND(E70="APH1",trajectories[[#This Row],[zone]]&lt;&gt;"APH1"),J70*0.85,IF(OR(trajectories[[#This Row],[zone]]="APL1",trajectories[[#This Row],[zone]]="APL3"),J70*1.1,IF(OR(trajectories[[#This Row],[zone]]="RZL1",trajectories[[#This Row],[zone]]="RZL3"),J70*1.05,IF(trajectories[[#This Row],[zone]]="YZL2",J70*1.05,IF(trajectories[[#This Row],[zone]]="YZH2",J70*0.95,IF(OR(trajectories[[#This Row],[zone]]="RZH1",trajectories[[#This Row],[zone]]="RZH3"),J70*0.9,J70)))))))</f>
        <v>12.100000000000001</v>
      </c>
      <c r="K71">
        <f ca="1">IF(trajectories[[#This Row],[immediate_dose]]&lt;&gt;"",trajectories[[#This Row],[immediate_dose]],trajectories[[#This Row],[normal_dose]])</f>
        <v>22</v>
      </c>
    </row>
    <row r="72" spans="1:11" x14ac:dyDescent="0.45">
      <c r="A72" s="1">
        <f ca="1">IFERROR(IF(trajectories[[#This Row],[day]]&lt;B71,A71+1,A71),1)</f>
        <v>7</v>
      </c>
      <c r="B72" s="1">
        <f t="shared" ca="1" si="1"/>
        <v>14</v>
      </c>
      <c r="C72">
        <f ca="1">IF(trajectories[[#This Row],[day]]=1,RANDBETWEEN(10,15)/10,MAX(1,C71+RANDBETWEEN(0,20)/10-1))</f>
        <v>1.6</v>
      </c>
      <c r="D7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72" t="str">
        <f ca="1">IF(trajectories[[#This Row],[initial_zone]]="day 1", "day 1",IF(E71="APL1","APL2",IF(E71="APL3","APL4",IF(E71="RZL1","RZL2",IF(E71="RZL3","RZL4",IF(E71="RZH1","RZH2",IF(E71="RZH3","RZH4",IF(LEFT(E71,3)="APH",IF(trajectories[[#This Row],[INR]]&gt;=3.4,"APH1",trajectories[[#This Row],[initial_zone]]&amp;"1"),IF(AND(E71="YZL1",trajectories[[#This Row],[initial_zone]]="YZL"),"YZL2",IF(AND(E71="YZH1",trajectories[[#This Row],[initial_zone]]="YZH"),"YZH2",IF(trajectories[[#This Row],[initial_zone]]="day 1",trajectories[[#This Row],[initial_zone]], IF(trajectories[[#This Row],[initial_zone]]="GZ",IF(LEFT(E71,2)="GZ","GZ"&amp;MIN(VALUE(RIGHT(E71))+1,2),"GZ1"),IF(trajectories[[#This Row],[initial_zone]]=LEFT(E71,3),trajectories[[#This Row],[initial_zone]]&amp;MIN(3,VALUE(RIGHT(E71))+1),trajectories[[#This Row],[initial_zone]]&amp;"1")))))))))))))</f>
        <v>APL4</v>
      </c>
      <c r="F72" t="str">
        <f ca="1">IF(trajectories[[#This Row],[zone]]="day 1", "day 1",LEFT(trajectories[[#This Row],[zone]],LEN(trajectories[[#This Row],[zone]])-1))</f>
        <v>APL</v>
      </c>
      <c r="G72">
        <f ca="1">VALUE(RIGHT(trajectories[[#This Row],[zone]]))</f>
        <v>4</v>
      </c>
      <c r="H72">
        <f ca="1">IF(trajectories[[#This Row],[zone_bracket]]="day 1", 7, IF(AND(F71="APH",trajectories[[#This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72" t="str">
        <f ca="1">IF(OR(trajectories[[#This Row],[zone]]="APL1",trajectories[[#This Row],[zone]]="APL3"),K71*2,IF(OR(trajectories[[#This Row],[zone]]="RZL1",trajectories[[#This Row],[zone]]="RZL3"),K71*1.5,IF(OR(trajectories[[#This Row],[zone]]="RZH1",trajectories[[#This Row],[zone]]="RZH3"),IF(trajectories[[#This Row],[INR]]&lt;4,K71/2,0),IF(trajectories[[#This Row],[zone]]="APH1",0,""))))</f>
        <v/>
      </c>
      <c r="J72">
        <f ca="1">IF(trajectories[[#This Row],[day]]=1,10,IF(AND(E71="APH1",trajectories[[#This Row],[zone]]&lt;&gt;"APH1"),J71*0.85,IF(OR(trajectories[[#This Row],[zone]]="APL1",trajectories[[#This Row],[zone]]="APL3"),J71*1.1,IF(OR(trajectories[[#This Row],[zone]]="RZL1",trajectories[[#This Row],[zone]]="RZL3"),J71*1.05,IF(trajectories[[#This Row],[zone]]="YZL2",J71*1.05,IF(trajectories[[#This Row],[zone]]="YZH2",J71*0.95,IF(OR(trajectories[[#This Row],[zone]]="RZH1",trajectories[[#This Row],[zone]]="RZH3"),J71*0.9,J71)))))))</f>
        <v>12.100000000000001</v>
      </c>
      <c r="K72">
        <f ca="1">IF(trajectories[[#This Row],[immediate_dose]]&lt;&gt;"",trajectories[[#This Row],[immediate_dose]],trajectories[[#This Row],[normal_dose]])</f>
        <v>12.100000000000001</v>
      </c>
    </row>
    <row r="73" spans="1:11" x14ac:dyDescent="0.45">
      <c r="A73" s="1">
        <f ca="1">IFERROR(IF(trajectories[[#This Row],[day]]&lt;B72,A72+1,A72),1)</f>
        <v>7</v>
      </c>
      <c r="B73" s="1">
        <f t="shared" ca="1" si="1"/>
        <v>27</v>
      </c>
      <c r="C73">
        <f ca="1">IF(trajectories[[#This Row],[day]]=1,RANDBETWEEN(10,15)/10,MAX(1,C72+RANDBETWEEN(0,20)/10-1))</f>
        <v>1.6</v>
      </c>
      <c r="D7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73" t="str">
        <f ca="1">IF(trajectories[[#This Row],[initial_zone]]="day 1", "day 1",IF(E72="APL1","APL2",IF(E72="APL3","APL4",IF(E72="RZL1","RZL2",IF(E72="RZL3","RZL4",IF(E72="RZH1","RZH2",IF(E72="RZH3","RZH4",IF(LEFT(E72,3)="APH",IF(trajectories[[#This Row],[INR]]&gt;=3.4,"APH1",trajectories[[#This Row],[initial_zone]]&amp;"1"),IF(AND(E72="YZL1",trajectories[[#This Row],[initial_zone]]="YZL"),"YZL2",IF(AND(E72="YZH1",trajectories[[#This Row],[initial_zone]]="YZH"),"YZH2",IF(trajectories[[#This Row],[initial_zone]]="day 1",trajectories[[#This Row],[initial_zone]], IF(trajectories[[#This Row],[initial_zone]]="GZ",IF(LEFT(E72,2)="GZ","GZ"&amp;MIN(VALUE(RIGHT(E72))+1,2),"GZ1"),IF(trajectories[[#This Row],[initial_zone]]=LEFT(E72,3),trajectories[[#This Row],[initial_zone]]&amp;MIN(3,VALUE(RIGHT(E72))+1),trajectories[[#This Row],[initial_zone]]&amp;"1")))))))))))))</f>
        <v>RZL1</v>
      </c>
      <c r="F73" t="str">
        <f ca="1">IF(trajectories[[#This Row],[zone]]="day 1", "day 1",LEFT(trajectories[[#This Row],[zone]],LEN(trajectories[[#This Row],[zone]])-1))</f>
        <v>RZL</v>
      </c>
      <c r="G73">
        <f ca="1">VALUE(RIGHT(trajectories[[#This Row],[zone]]))</f>
        <v>1</v>
      </c>
      <c r="H73">
        <f ca="1">IF(trajectories[[#This Row],[zone_bracket]]="day 1", 7, IF(AND(F72="APH",trajectories[[#This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73">
        <f ca="1">IF(OR(trajectories[[#This Row],[zone]]="APL1",trajectories[[#This Row],[zone]]="APL3"),K72*2,IF(OR(trajectories[[#This Row],[zone]]="RZL1",trajectories[[#This Row],[zone]]="RZL3"),K72*1.5,IF(OR(trajectories[[#This Row],[zone]]="RZH1",trajectories[[#This Row],[zone]]="RZH3"),IF(trajectories[[#This Row],[INR]]&lt;4,K72/2,0),IF(trajectories[[#This Row],[zone]]="APH1",0,""))))</f>
        <v>18.150000000000002</v>
      </c>
      <c r="J73">
        <f ca="1">IF(trajectories[[#This Row],[day]]=1,10,IF(AND(E72="APH1",trajectories[[#This Row],[zone]]&lt;&gt;"APH1"),J72*0.85,IF(OR(trajectories[[#This Row],[zone]]="APL1",trajectories[[#This Row],[zone]]="APL3"),J72*1.1,IF(OR(trajectories[[#This Row],[zone]]="RZL1",trajectories[[#This Row],[zone]]="RZL3"),J72*1.05,IF(trajectories[[#This Row],[zone]]="YZL2",J72*1.05,IF(trajectories[[#This Row],[zone]]="YZH2",J72*0.95,IF(OR(trajectories[[#This Row],[zone]]="RZH1",trajectories[[#This Row],[zone]]="RZH3"),J72*0.9,J72)))))))</f>
        <v>12.705000000000002</v>
      </c>
      <c r="K73">
        <f ca="1">IF(trajectories[[#This Row],[immediate_dose]]&lt;&gt;"",trajectories[[#This Row],[immediate_dose]],trajectories[[#This Row],[normal_dose]])</f>
        <v>18.150000000000002</v>
      </c>
    </row>
    <row r="74" spans="1:11" x14ac:dyDescent="0.45">
      <c r="A74" s="1">
        <f ca="1">IFERROR(IF(trajectories[[#This Row],[day]]&lt;B73,A73+1,A73),1)</f>
        <v>7</v>
      </c>
      <c r="B74" s="1">
        <f t="shared" ca="1" si="1"/>
        <v>28</v>
      </c>
      <c r="C74">
        <f ca="1">IF(trajectories[[#This Row],[day]]=1,RANDBETWEEN(10,15)/10,MAX(1,C73+RANDBETWEEN(0,20)/10-1))</f>
        <v>1.1000000000000001</v>
      </c>
      <c r="D7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4" t="str">
        <f ca="1">IF(trajectories[[#This Row],[initial_zone]]="day 1", "day 1",IF(E73="APL1","APL2",IF(E73="APL3","APL4",IF(E73="RZL1","RZL2",IF(E73="RZL3","RZL4",IF(E73="RZH1","RZH2",IF(E73="RZH3","RZH4",IF(LEFT(E73,3)="APH",IF(trajectories[[#This Row],[INR]]&gt;=3.4,"APH1",trajectories[[#This Row],[initial_zone]]&amp;"1"),IF(AND(E73="YZL1",trajectories[[#This Row],[initial_zone]]="YZL"),"YZL2",IF(AND(E73="YZH1",trajectories[[#This Row],[initial_zone]]="YZH"),"YZH2",IF(trajectories[[#This Row],[initial_zone]]="day 1",trajectories[[#This Row],[initial_zone]], IF(trajectories[[#This Row],[initial_zone]]="GZ",IF(LEFT(E73,2)="GZ","GZ"&amp;MIN(VALUE(RIGHT(E73))+1,2),"GZ1"),IF(trajectories[[#This Row],[initial_zone]]=LEFT(E73,3),trajectories[[#This Row],[initial_zone]]&amp;MIN(3,VALUE(RIGHT(E73))+1),trajectories[[#This Row],[initial_zone]]&amp;"1")))))))))))))</f>
        <v>RZL2</v>
      </c>
      <c r="F74" t="str">
        <f ca="1">IF(trajectories[[#This Row],[zone]]="day 1", "day 1",LEFT(trajectories[[#This Row],[zone]],LEN(trajectories[[#This Row],[zone]])-1))</f>
        <v>RZL</v>
      </c>
      <c r="G74">
        <f ca="1">VALUE(RIGHT(trajectories[[#This Row],[zone]]))</f>
        <v>2</v>
      </c>
      <c r="H74">
        <f ca="1">IF(trajectories[[#This Row],[zone_bracket]]="day 1", 7, IF(AND(F73="APH",trajectories[[#This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74" t="str">
        <f ca="1">IF(OR(trajectories[[#This Row],[zone]]="APL1",trajectories[[#This Row],[zone]]="APL3"),K73*2,IF(OR(trajectories[[#This Row],[zone]]="RZL1",trajectories[[#This Row],[zone]]="RZL3"),K73*1.5,IF(OR(trajectories[[#This Row],[zone]]="RZH1",trajectories[[#This Row],[zone]]="RZH3"),IF(trajectories[[#This Row],[INR]]&lt;4,K73/2,0),IF(trajectories[[#This Row],[zone]]="APH1",0,""))))</f>
        <v/>
      </c>
      <c r="J74">
        <f ca="1">IF(trajectories[[#This Row],[day]]=1,10,IF(AND(E73="APH1",trajectories[[#This Row],[zone]]&lt;&gt;"APH1"),J73*0.85,IF(OR(trajectories[[#This Row],[zone]]="APL1",trajectories[[#This Row],[zone]]="APL3"),J73*1.1,IF(OR(trajectories[[#This Row],[zone]]="RZL1",trajectories[[#This Row],[zone]]="RZL3"),J73*1.05,IF(trajectories[[#This Row],[zone]]="YZL2",J73*1.05,IF(trajectories[[#This Row],[zone]]="YZH2",J73*0.95,IF(OR(trajectories[[#This Row],[zone]]="RZH1",trajectories[[#This Row],[zone]]="RZH3"),J73*0.9,J73)))))))</f>
        <v>12.705000000000002</v>
      </c>
      <c r="K74">
        <f ca="1">IF(trajectories[[#This Row],[immediate_dose]]&lt;&gt;"",trajectories[[#This Row],[immediate_dose]],trajectories[[#This Row],[normal_dose]])</f>
        <v>12.705000000000002</v>
      </c>
    </row>
    <row r="75" spans="1:11" x14ac:dyDescent="0.45">
      <c r="A75" s="1">
        <f ca="1">IFERROR(IF(trajectories[[#This Row],[day]]&lt;B74,A74+1,A74),1)</f>
        <v>7</v>
      </c>
      <c r="B75" s="1">
        <f t="shared" ca="1" si="1"/>
        <v>34</v>
      </c>
      <c r="C75">
        <f ca="1">IF(trajectories[[#This Row],[day]]=1,RANDBETWEEN(10,15)/10,MAX(1,C74+RANDBETWEEN(0,20)/10-1))</f>
        <v>1.6</v>
      </c>
      <c r="D7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75" t="str">
        <f ca="1">IF(trajectories[[#This Row],[initial_zone]]="day 1", "day 1",IF(E74="APL1","APL2",IF(E74="APL3","APL4",IF(E74="RZL1","RZL2",IF(E74="RZL3","RZL4",IF(E74="RZH1","RZH2",IF(E74="RZH3","RZH4",IF(LEFT(E74,3)="APH",IF(trajectories[[#This Row],[INR]]&gt;=3.4,"APH1",trajectories[[#This Row],[initial_zone]]&amp;"1"),IF(AND(E74="YZL1",trajectories[[#This Row],[initial_zone]]="YZL"),"YZL2",IF(AND(E74="YZH1",trajectories[[#This Row],[initial_zone]]="YZH"),"YZH2",IF(trajectories[[#This Row],[initial_zone]]="day 1",trajectories[[#This Row],[initial_zone]], IF(trajectories[[#This Row],[initial_zone]]="GZ",IF(LEFT(E74,2)="GZ","GZ"&amp;MIN(VALUE(RIGHT(E74))+1,2),"GZ1"),IF(trajectories[[#This Row],[initial_zone]]=LEFT(E74,3),trajectories[[#This Row],[initial_zone]]&amp;MIN(3,VALUE(RIGHT(E74))+1),trajectories[[#This Row],[initial_zone]]&amp;"1")))))))))))))</f>
        <v>RZL3</v>
      </c>
      <c r="F75" t="str">
        <f ca="1">IF(trajectories[[#This Row],[zone]]="day 1", "day 1",LEFT(trajectories[[#This Row],[zone]],LEN(trajectories[[#This Row],[zone]])-1))</f>
        <v>RZL</v>
      </c>
      <c r="G75">
        <f ca="1">VALUE(RIGHT(trajectories[[#This Row],[zone]]))</f>
        <v>3</v>
      </c>
      <c r="H75">
        <f ca="1">IF(trajectories[[#This Row],[zone_bracket]]="day 1", 7, IF(AND(F74="APH",trajectories[[#This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75">
        <f ca="1">IF(OR(trajectories[[#This Row],[zone]]="APL1",trajectories[[#This Row],[zone]]="APL3"),K74*2,IF(OR(trajectories[[#This Row],[zone]]="RZL1",trajectories[[#This Row],[zone]]="RZL3"),K74*1.5,IF(OR(trajectories[[#This Row],[zone]]="RZH1",trajectories[[#This Row],[zone]]="RZH3"),IF(trajectories[[#This Row],[INR]]&lt;4,K74/2,0),IF(trajectories[[#This Row],[zone]]="APH1",0,""))))</f>
        <v>19.057500000000005</v>
      </c>
      <c r="J75">
        <f ca="1">IF(trajectories[[#This Row],[day]]=1,10,IF(AND(E74="APH1",trajectories[[#This Row],[zone]]&lt;&gt;"APH1"),J74*0.85,IF(OR(trajectories[[#This Row],[zone]]="APL1",trajectories[[#This Row],[zone]]="APL3"),J74*1.1,IF(OR(trajectories[[#This Row],[zone]]="RZL1",trajectories[[#This Row],[zone]]="RZL3"),J74*1.05,IF(trajectories[[#This Row],[zone]]="YZL2",J74*1.05,IF(trajectories[[#This Row],[zone]]="YZH2",J74*0.95,IF(OR(trajectories[[#This Row],[zone]]="RZH1",trajectories[[#This Row],[zone]]="RZH3"),J74*0.9,J74)))))))</f>
        <v>13.340250000000003</v>
      </c>
      <c r="K75">
        <f ca="1">IF(trajectories[[#This Row],[immediate_dose]]&lt;&gt;"",trajectories[[#This Row],[immediate_dose]],trajectories[[#This Row],[normal_dose]])</f>
        <v>19.057500000000005</v>
      </c>
    </row>
    <row r="76" spans="1:11" x14ac:dyDescent="0.45">
      <c r="A76" s="1">
        <f ca="1">IFERROR(IF(trajectories[[#This Row],[day]]&lt;B75,A75+1,A75),1)</f>
        <v>7</v>
      </c>
      <c r="B76" s="1">
        <f t="shared" ca="1" si="1"/>
        <v>35</v>
      </c>
      <c r="C76">
        <f ca="1">IF(trajectories[[#This Row],[day]]=1,RANDBETWEEN(10,15)/10,MAX(1,C75+RANDBETWEEN(0,20)/10-1))</f>
        <v>1.2000000000000002</v>
      </c>
      <c r="D7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6" t="str">
        <f ca="1">IF(trajectories[[#This Row],[initial_zone]]="day 1", "day 1",IF(E75="APL1","APL2",IF(E75="APL3","APL4",IF(E75="RZL1","RZL2",IF(E75="RZL3","RZL4",IF(E75="RZH1","RZH2",IF(E75="RZH3","RZH4",IF(LEFT(E75,3)="APH",IF(trajectories[[#This Row],[INR]]&gt;=3.4,"APH1",trajectories[[#This Row],[initial_zone]]&amp;"1"),IF(AND(E75="YZL1",trajectories[[#This Row],[initial_zone]]="YZL"),"YZL2",IF(AND(E75="YZH1",trajectories[[#This Row],[initial_zone]]="YZH"),"YZH2",IF(trajectories[[#This Row],[initial_zone]]="day 1",trajectories[[#This Row],[initial_zone]], IF(trajectories[[#This Row],[initial_zone]]="GZ",IF(LEFT(E75,2)="GZ","GZ"&amp;MIN(VALUE(RIGHT(E75))+1,2),"GZ1"),IF(trajectories[[#This Row],[initial_zone]]=LEFT(E75,3),trajectories[[#This Row],[initial_zone]]&amp;MIN(3,VALUE(RIGHT(E75))+1),trajectories[[#This Row],[initial_zone]]&amp;"1")))))))))))))</f>
        <v>RZL4</v>
      </c>
      <c r="F76" t="str">
        <f ca="1">IF(trajectories[[#This Row],[zone]]="day 1", "day 1",LEFT(trajectories[[#This Row],[zone]],LEN(trajectories[[#This Row],[zone]])-1))</f>
        <v>RZL</v>
      </c>
      <c r="G76">
        <f ca="1">VALUE(RIGHT(trajectories[[#This Row],[zone]]))</f>
        <v>4</v>
      </c>
      <c r="H76">
        <f ca="1">IF(trajectories[[#This Row],[zone_bracket]]="day 1", 7, IF(AND(F75="APH",trajectories[[#This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76" t="str">
        <f ca="1">IF(OR(trajectories[[#This Row],[zone]]="APL1",trajectories[[#This Row],[zone]]="APL3"),K75*2,IF(OR(trajectories[[#This Row],[zone]]="RZL1",trajectories[[#This Row],[zone]]="RZL3"),K75*1.5,IF(OR(trajectories[[#This Row],[zone]]="RZH1",trajectories[[#This Row],[zone]]="RZH3"),IF(trajectories[[#This Row],[INR]]&lt;4,K75/2,0),IF(trajectories[[#This Row],[zone]]="APH1",0,""))))</f>
        <v/>
      </c>
      <c r="J76">
        <f ca="1">IF(trajectories[[#This Row],[day]]=1,10,IF(AND(E75="APH1",trajectories[[#This Row],[zone]]&lt;&gt;"APH1"),J75*0.85,IF(OR(trajectories[[#This Row],[zone]]="APL1",trajectories[[#This Row],[zone]]="APL3"),J75*1.1,IF(OR(trajectories[[#This Row],[zone]]="RZL1",trajectories[[#This Row],[zone]]="RZL3"),J75*1.05,IF(trajectories[[#This Row],[zone]]="YZL2",J75*1.05,IF(trajectories[[#This Row],[zone]]="YZH2",J75*0.95,IF(OR(trajectories[[#This Row],[zone]]="RZH1",trajectories[[#This Row],[zone]]="RZH3"),J75*0.9,J75)))))))</f>
        <v>13.340250000000003</v>
      </c>
      <c r="K76">
        <f ca="1">IF(trajectories[[#This Row],[immediate_dose]]&lt;&gt;"",trajectories[[#This Row],[immediate_dose]],trajectories[[#This Row],[normal_dose]])</f>
        <v>13.340250000000003</v>
      </c>
    </row>
    <row r="77" spans="1:11" x14ac:dyDescent="0.45">
      <c r="A77" s="1">
        <f ca="1">IFERROR(IF(trajectories[[#This Row],[day]]&lt;B76,A76+1,A76),1)</f>
        <v>7</v>
      </c>
      <c r="B77" s="1">
        <f t="shared" ca="1" si="1"/>
        <v>48</v>
      </c>
      <c r="C77">
        <f ca="1">IF(trajectories[[#This Row],[day]]=1,RANDBETWEEN(10,15)/10,MAX(1,C76+RANDBETWEEN(0,20)/10-1))</f>
        <v>1</v>
      </c>
      <c r="D7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7" t="str">
        <f ca="1">IF(trajectories[[#This Row],[initial_zone]]="day 1", "day 1",IF(E76="APL1","APL2",IF(E76="APL3","APL4",IF(E76="RZL1","RZL2",IF(E76="RZL3","RZL4",IF(E76="RZH1","RZH2",IF(E76="RZH3","RZH4",IF(LEFT(E76,3)="APH",IF(trajectories[[#This Row],[INR]]&gt;=3.4,"APH1",trajectories[[#This Row],[initial_zone]]&amp;"1"),IF(AND(E76="YZL1",trajectories[[#This Row],[initial_zone]]="YZL"),"YZL2",IF(AND(E76="YZH1",trajectories[[#This Row],[initial_zone]]="YZH"),"YZH2",IF(trajectories[[#This Row],[initial_zone]]="day 1",trajectories[[#This Row],[initial_zone]], IF(trajectories[[#This Row],[initial_zone]]="GZ",IF(LEFT(E76,2)="GZ","GZ"&amp;MIN(VALUE(RIGHT(E76))+1,2),"GZ1"),IF(trajectories[[#This Row],[initial_zone]]=LEFT(E76,3),trajectories[[#This Row],[initial_zone]]&amp;MIN(3,VALUE(RIGHT(E76))+1),trajectories[[#This Row],[initial_zone]]&amp;"1")))))))))))))</f>
        <v>APL1</v>
      </c>
      <c r="F77" t="str">
        <f ca="1">IF(trajectories[[#This Row],[zone]]="day 1", "day 1",LEFT(trajectories[[#This Row],[zone]],LEN(trajectories[[#This Row],[zone]])-1))</f>
        <v>APL</v>
      </c>
      <c r="G77">
        <f ca="1">VALUE(RIGHT(trajectories[[#This Row],[zone]]))</f>
        <v>1</v>
      </c>
      <c r="H77">
        <f ca="1">IF(trajectories[[#This Row],[zone_bracket]]="day 1", 7, IF(AND(F76="APH",trajectories[[#This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77">
        <f ca="1">IF(OR(trajectories[[#This Row],[zone]]="APL1",trajectories[[#This Row],[zone]]="APL3"),K76*2,IF(OR(trajectories[[#This Row],[zone]]="RZL1",trajectories[[#This Row],[zone]]="RZL3"),K76*1.5,IF(OR(trajectories[[#This Row],[zone]]="RZH1",trajectories[[#This Row],[zone]]="RZH3"),IF(trajectories[[#This Row],[INR]]&lt;4,K76/2,0),IF(trajectories[[#This Row],[zone]]="APH1",0,""))))</f>
        <v>26.680500000000006</v>
      </c>
      <c r="J77">
        <f ca="1">IF(trajectories[[#This Row],[day]]=1,10,IF(AND(E76="APH1",trajectories[[#This Row],[zone]]&lt;&gt;"APH1"),J76*0.85,IF(OR(trajectories[[#This Row],[zone]]="APL1",trajectories[[#This Row],[zone]]="APL3"),J76*1.1,IF(OR(trajectories[[#This Row],[zone]]="RZL1",trajectories[[#This Row],[zone]]="RZL3"),J76*1.05,IF(trajectories[[#This Row],[zone]]="YZL2",J76*1.05,IF(trajectories[[#This Row],[zone]]="YZH2",J76*0.95,IF(OR(trajectories[[#This Row],[zone]]="RZH1",trajectories[[#This Row],[zone]]="RZH3"),J76*0.9,J76)))))))</f>
        <v>14.674275000000005</v>
      </c>
      <c r="K77">
        <f ca="1">IF(trajectories[[#This Row],[immediate_dose]]&lt;&gt;"",trajectories[[#This Row],[immediate_dose]],trajectories[[#This Row],[normal_dose]])</f>
        <v>26.680500000000006</v>
      </c>
    </row>
    <row r="78" spans="1:11" x14ac:dyDescent="0.45">
      <c r="A78" s="1">
        <f ca="1">IFERROR(IF(trajectories[[#This Row],[day]]&lt;B77,A77+1,A77),1)</f>
        <v>7</v>
      </c>
      <c r="B78" s="1">
        <f t="shared" ca="1" si="1"/>
        <v>49</v>
      </c>
      <c r="C78">
        <f ca="1">IF(trajectories[[#This Row],[day]]=1,RANDBETWEEN(10,15)/10,MAX(1,C77+RANDBETWEEN(0,20)/10-1))</f>
        <v>1</v>
      </c>
      <c r="D7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8" t="str">
        <f ca="1">IF(trajectories[[#This Row],[initial_zone]]="day 1", "day 1",IF(E77="APL1","APL2",IF(E77="APL3","APL4",IF(E77="RZL1","RZL2",IF(E77="RZL3","RZL4",IF(E77="RZH1","RZH2",IF(E77="RZH3","RZH4",IF(LEFT(E77,3)="APH",IF(trajectories[[#This Row],[INR]]&gt;=3.4,"APH1",trajectories[[#This Row],[initial_zone]]&amp;"1"),IF(AND(E77="YZL1",trajectories[[#This Row],[initial_zone]]="YZL"),"YZL2",IF(AND(E77="YZH1",trajectories[[#This Row],[initial_zone]]="YZH"),"YZH2",IF(trajectories[[#This Row],[initial_zone]]="day 1",trajectories[[#This Row],[initial_zone]], IF(trajectories[[#This Row],[initial_zone]]="GZ",IF(LEFT(E77,2)="GZ","GZ"&amp;MIN(VALUE(RIGHT(E77))+1,2),"GZ1"),IF(trajectories[[#This Row],[initial_zone]]=LEFT(E77,3),trajectories[[#This Row],[initial_zone]]&amp;MIN(3,VALUE(RIGHT(E77))+1),trajectories[[#This Row],[initial_zone]]&amp;"1")))))))))))))</f>
        <v>APL2</v>
      </c>
      <c r="F78" t="str">
        <f ca="1">IF(trajectories[[#This Row],[zone]]="day 1", "day 1",LEFT(trajectories[[#This Row],[zone]],LEN(trajectories[[#This Row],[zone]])-1))</f>
        <v>APL</v>
      </c>
      <c r="G78">
        <f ca="1">VALUE(RIGHT(trajectories[[#This Row],[zone]]))</f>
        <v>2</v>
      </c>
      <c r="H78">
        <f ca="1">IF(trajectories[[#This Row],[zone_bracket]]="day 1", 7, IF(AND(F77="APH",trajectories[[#This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78" t="str">
        <f ca="1">IF(OR(trajectories[[#This Row],[zone]]="APL1",trajectories[[#This Row],[zone]]="APL3"),K77*2,IF(OR(trajectories[[#This Row],[zone]]="RZL1",trajectories[[#This Row],[zone]]="RZL3"),K77*1.5,IF(OR(trajectories[[#This Row],[zone]]="RZH1",trajectories[[#This Row],[zone]]="RZH3"),IF(trajectories[[#This Row],[INR]]&lt;4,K77/2,0),IF(trajectories[[#This Row],[zone]]="APH1",0,""))))</f>
        <v/>
      </c>
      <c r="J78">
        <f ca="1">IF(trajectories[[#This Row],[day]]=1,10,IF(AND(E77="APH1",trajectories[[#This Row],[zone]]&lt;&gt;"APH1"),J77*0.85,IF(OR(trajectories[[#This Row],[zone]]="APL1",trajectories[[#This Row],[zone]]="APL3"),J77*1.1,IF(OR(trajectories[[#This Row],[zone]]="RZL1",trajectories[[#This Row],[zone]]="RZL3"),J77*1.05,IF(trajectories[[#This Row],[zone]]="YZL2",J77*1.05,IF(trajectories[[#This Row],[zone]]="YZH2",J77*0.95,IF(OR(trajectories[[#This Row],[zone]]="RZH1",trajectories[[#This Row],[zone]]="RZH3"),J77*0.9,J77)))))))</f>
        <v>14.674275000000005</v>
      </c>
      <c r="K78">
        <f ca="1">IF(trajectories[[#This Row],[immediate_dose]]&lt;&gt;"",trajectories[[#This Row],[immediate_dose]],trajectories[[#This Row],[normal_dose]])</f>
        <v>14.674275000000005</v>
      </c>
    </row>
    <row r="79" spans="1:11" x14ac:dyDescent="0.45">
      <c r="A79" s="1">
        <f ca="1">IFERROR(IF(trajectories[[#This Row],[day]]&lt;B78,A78+1,A78),1)</f>
        <v>7</v>
      </c>
      <c r="B79" s="1">
        <f t="shared" ca="1" si="1"/>
        <v>53</v>
      </c>
      <c r="C79">
        <f ca="1">IF(trajectories[[#This Row],[day]]=1,RANDBETWEEN(10,15)/10,MAX(1,C78+RANDBETWEEN(0,20)/10-1))</f>
        <v>1</v>
      </c>
      <c r="D7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79" t="str">
        <f ca="1">IF(trajectories[[#This Row],[initial_zone]]="day 1", "day 1",IF(E78="APL1","APL2",IF(E78="APL3","APL4",IF(E78="RZL1","RZL2",IF(E78="RZL3","RZL4",IF(E78="RZH1","RZH2",IF(E78="RZH3","RZH4",IF(LEFT(E78,3)="APH",IF(trajectories[[#This Row],[INR]]&gt;=3.4,"APH1",trajectories[[#This Row],[initial_zone]]&amp;"1"),IF(AND(E78="YZL1",trajectories[[#This Row],[initial_zone]]="YZL"),"YZL2",IF(AND(E78="YZH1",trajectories[[#This Row],[initial_zone]]="YZH"),"YZH2",IF(trajectories[[#This Row],[initial_zone]]="day 1",trajectories[[#This Row],[initial_zone]], IF(trajectories[[#This Row],[initial_zone]]="GZ",IF(LEFT(E78,2)="GZ","GZ"&amp;MIN(VALUE(RIGHT(E78))+1,2),"GZ1"),IF(trajectories[[#This Row],[initial_zone]]=LEFT(E78,3),trajectories[[#This Row],[initial_zone]]&amp;MIN(3,VALUE(RIGHT(E78))+1),trajectories[[#This Row],[initial_zone]]&amp;"1")))))))))))))</f>
        <v>APL3</v>
      </c>
      <c r="F79" t="str">
        <f ca="1">IF(trajectories[[#This Row],[zone]]="day 1", "day 1",LEFT(trajectories[[#This Row],[zone]],LEN(trajectories[[#This Row],[zone]])-1))</f>
        <v>APL</v>
      </c>
      <c r="G79">
        <f ca="1">VALUE(RIGHT(trajectories[[#This Row],[zone]]))</f>
        <v>3</v>
      </c>
      <c r="H79">
        <f ca="1">IF(trajectories[[#This Row],[zone_bracket]]="day 1", 7, IF(AND(F78="APH",trajectories[[#This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79">
        <f ca="1">IF(OR(trajectories[[#This Row],[zone]]="APL1",trajectories[[#This Row],[zone]]="APL3"),K78*2,IF(OR(trajectories[[#This Row],[zone]]="RZL1",trajectories[[#This Row],[zone]]="RZL3"),K78*1.5,IF(OR(trajectories[[#This Row],[zone]]="RZH1",trajectories[[#This Row],[zone]]="RZH3"),IF(trajectories[[#This Row],[INR]]&lt;4,K78/2,0),IF(trajectories[[#This Row],[zone]]="APH1",0,""))))</f>
        <v>29.34855000000001</v>
      </c>
      <c r="J79">
        <f ca="1">IF(trajectories[[#This Row],[day]]=1,10,IF(AND(E78="APH1",trajectories[[#This Row],[zone]]&lt;&gt;"APH1"),J78*0.85,IF(OR(trajectories[[#This Row],[zone]]="APL1",trajectories[[#This Row],[zone]]="APL3"),J78*1.1,IF(OR(trajectories[[#This Row],[zone]]="RZL1",trajectories[[#This Row],[zone]]="RZL3"),J78*1.05,IF(trajectories[[#This Row],[zone]]="YZL2",J78*1.05,IF(trajectories[[#This Row],[zone]]="YZH2",J78*0.95,IF(OR(trajectories[[#This Row],[zone]]="RZH1",trajectories[[#This Row],[zone]]="RZH3"),J78*0.9,J78)))))))</f>
        <v>16.141702500000008</v>
      </c>
      <c r="K79">
        <f ca="1">IF(trajectories[[#This Row],[immediate_dose]]&lt;&gt;"",trajectories[[#This Row],[immediate_dose]],trajectories[[#This Row],[normal_dose]])</f>
        <v>29.34855000000001</v>
      </c>
    </row>
    <row r="80" spans="1:11" x14ac:dyDescent="0.45">
      <c r="A80" s="1">
        <f ca="1">IFERROR(IF(trajectories[[#This Row],[day]]&lt;B79,A79+1,A79),1)</f>
        <v>7</v>
      </c>
      <c r="B80" s="1">
        <f t="shared" ca="1" si="1"/>
        <v>54</v>
      </c>
      <c r="C80">
        <f ca="1">IF(trajectories[[#This Row],[day]]=1,RANDBETWEEN(10,15)/10,MAX(1,C79+RANDBETWEEN(0,20)/10-1))</f>
        <v>1</v>
      </c>
      <c r="D8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0" t="str">
        <f ca="1">IF(trajectories[[#This Row],[initial_zone]]="day 1", "day 1",IF(E79="APL1","APL2",IF(E79="APL3","APL4",IF(E79="RZL1","RZL2",IF(E79="RZL3","RZL4",IF(E79="RZH1","RZH2",IF(E79="RZH3","RZH4",IF(LEFT(E79,3)="APH",IF(trajectories[[#This Row],[INR]]&gt;=3.4,"APH1",trajectories[[#This Row],[initial_zone]]&amp;"1"),IF(AND(E79="YZL1",trajectories[[#This Row],[initial_zone]]="YZL"),"YZL2",IF(AND(E79="YZH1",trajectories[[#This Row],[initial_zone]]="YZH"),"YZH2",IF(trajectories[[#This Row],[initial_zone]]="day 1",trajectories[[#This Row],[initial_zone]], IF(trajectories[[#This Row],[initial_zone]]="GZ",IF(LEFT(E79,2)="GZ","GZ"&amp;MIN(VALUE(RIGHT(E79))+1,2),"GZ1"),IF(trajectories[[#This Row],[initial_zone]]=LEFT(E79,3),trajectories[[#This Row],[initial_zone]]&amp;MIN(3,VALUE(RIGHT(E79))+1),trajectories[[#This Row],[initial_zone]]&amp;"1")))))))))))))</f>
        <v>APL4</v>
      </c>
      <c r="F80" t="str">
        <f ca="1">IF(trajectories[[#This Row],[zone]]="day 1", "day 1",LEFT(trajectories[[#This Row],[zone]],LEN(trajectories[[#This Row],[zone]])-1))</f>
        <v>APL</v>
      </c>
      <c r="G80">
        <f ca="1">VALUE(RIGHT(trajectories[[#This Row],[zone]]))</f>
        <v>4</v>
      </c>
      <c r="H80">
        <f ca="1">IF(trajectories[[#This Row],[zone_bracket]]="day 1", 7, IF(AND(F79="APH",trajectories[[#This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80" t="str">
        <f ca="1">IF(OR(trajectories[[#This Row],[zone]]="APL1",trajectories[[#This Row],[zone]]="APL3"),K79*2,IF(OR(trajectories[[#This Row],[zone]]="RZL1",trajectories[[#This Row],[zone]]="RZL3"),K79*1.5,IF(OR(trajectories[[#This Row],[zone]]="RZH1",trajectories[[#This Row],[zone]]="RZH3"),IF(trajectories[[#This Row],[INR]]&lt;4,K79/2,0),IF(trajectories[[#This Row],[zone]]="APH1",0,""))))</f>
        <v/>
      </c>
      <c r="J80">
        <f ca="1">IF(trajectories[[#This Row],[day]]=1,10,IF(AND(E79="APH1",trajectories[[#This Row],[zone]]&lt;&gt;"APH1"),J79*0.85,IF(OR(trajectories[[#This Row],[zone]]="APL1",trajectories[[#This Row],[zone]]="APL3"),J79*1.1,IF(OR(trajectories[[#This Row],[zone]]="RZL1",trajectories[[#This Row],[zone]]="RZL3"),J79*1.05,IF(trajectories[[#This Row],[zone]]="YZL2",J79*1.05,IF(trajectories[[#This Row],[zone]]="YZH2",J79*0.95,IF(OR(trajectories[[#This Row],[zone]]="RZH1",trajectories[[#This Row],[zone]]="RZH3"),J79*0.9,J79)))))))</f>
        <v>16.141702500000008</v>
      </c>
      <c r="K80">
        <f ca="1">IF(trajectories[[#This Row],[immediate_dose]]&lt;&gt;"",trajectories[[#This Row],[immediate_dose]],trajectories[[#This Row],[normal_dose]])</f>
        <v>16.141702500000008</v>
      </c>
    </row>
    <row r="81" spans="1:11" x14ac:dyDescent="0.45">
      <c r="A81" s="1">
        <f ca="1">IFERROR(IF(trajectories[[#This Row],[day]]&lt;B80,A80+1,A80),1)</f>
        <v>7</v>
      </c>
      <c r="B81" s="1">
        <f t="shared" ca="1" si="1"/>
        <v>67</v>
      </c>
      <c r="C81">
        <f ca="1">IF(trajectories[[#This Row],[day]]=1,RANDBETWEEN(10,15)/10,MAX(1,C80+RANDBETWEEN(0,20)/10-1))</f>
        <v>1</v>
      </c>
      <c r="D8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1" t="str">
        <f ca="1">IF(trajectories[[#This Row],[initial_zone]]="day 1", "day 1",IF(E80="APL1","APL2",IF(E80="APL3","APL4",IF(E80="RZL1","RZL2",IF(E80="RZL3","RZL4",IF(E80="RZH1","RZH2",IF(E80="RZH3","RZH4",IF(LEFT(E80,3)="APH",IF(trajectories[[#This Row],[INR]]&gt;=3.4,"APH1",trajectories[[#This Row],[initial_zone]]&amp;"1"),IF(AND(E80="YZL1",trajectories[[#This Row],[initial_zone]]="YZL"),"YZL2",IF(AND(E80="YZH1",trajectories[[#This Row],[initial_zone]]="YZH"),"YZH2",IF(trajectories[[#This Row],[initial_zone]]="day 1",trajectories[[#This Row],[initial_zone]], IF(trajectories[[#This Row],[initial_zone]]="GZ",IF(LEFT(E80,2)="GZ","GZ"&amp;MIN(VALUE(RIGHT(E80))+1,2),"GZ1"),IF(trajectories[[#This Row],[initial_zone]]=LEFT(E80,3),trajectories[[#This Row],[initial_zone]]&amp;MIN(3,VALUE(RIGHT(E80))+1),trajectories[[#This Row],[initial_zone]]&amp;"1")))))))))))))</f>
        <v>APL3</v>
      </c>
      <c r="F81" t="str">
        <f ca="1">IF(trajectories[[#This Row],[zone]]="day 1", "day 1",LEFT(trajectories[[#This Row],[zone]],LEN(trajectories[[#This Row],[zone]])-1))</f>
        <v>APL</v>
      </c>
      <c r="G81">
        <f ca="1">VALUE(RIGHT(trajectories[[#This Row],[zone]]))</f>
        <v>3</v>
      </c>
      <c r="H81">
        <f ca="1">IF(trajectories[[#This Row],[zone_bracket]]="day 1", 7, IF(AND(F80="APH",trajectories[[#This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81">
        <f ca="1">IF(OR(trajectories[[#This Row],[zone]]="APL1",trajectories[[#This Row],[zone]]="APL3"),K80*2,IF(OR(trajectories[[#This Row],[zone]]="RZL1",trajectories[[#This Row],[zone]]="RZL3"),K80*1.5,IF(OR(trajectories[[#This Row],[zone]]="RZH1",trajectories[[#This Row],[zone]]="RZH3"),IF(trajectories[[#This Row],[INR]]&lt;4,K80/2,0),IF(trajectories[[#This Row],[zone]]="APH1",0,""))))</f>
        <v>32.283405000000016</v>
      </c>
      <c r="J81">
        <f ca="1">IF(trajectories[[#This Row],[day]]=1,10,IF(AND(E80="APH1",trajectories[[#This Row],[zone]]&lt;&gt;"APH1"),J80*0.85,IF(OR(trajectories[[#This Row],[zone]]="APL1",trajectories[[#This Row],[zone]]="APL3"),J80*1.1,IF(OR(trajectories[[#This Row],[zone]]="RZL1",trajectories[[#This Row],[zone]]="RZL3"),J80*1.05,IF(trajectories[[#This Row],[zone]]="YZL2",J80*1.05,IF(trajectories[[#This Row],[zone]]="YZH2",J80*0.95,IF(OR(trajectories[[#This Row],[zone]]="RZH1",trajectories[[#This Row],[zone]]="RZH3"),J80*0.9,J80)))))))</f>
        <v>17.755872750000009</v>
      </c>
      <c r="K81">
        <f ca="1">IF(trajectories[[#This Row],[immediate_dose]]&lt;&gt;"",trajectories[[#This Row],[immediate_dose]],trajectories[[#This Row],[normal_dose]])</f>
        <v>32.283405000000016</v>
      </c>
    </row>
    <row r="82" spans="1:11" x14ac:dyDescent="0.45">
      <c r="A82" s="1">
        <f ca="1">IFERROR(IF(trajectories[[#This Row],[day]]&lt;B81,A81+1,A81),1)</f>
        <v>7</v>
      </c>
      <c r="B82" s="1">
        <f t="shared" ca="1" si="1"/>
        <v>68</v>
      </c>
      <c r="C82">
        <f ca="1">IF(trajectories[[#This Row],[day]]=1,RANDBETWEEN(10,15)/10,MAX(1,C81+RANDBETWEEN(0,20)/10-1))</f>
        <v>1</v>
      </c>
      <c r="D8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2" t="str">
        <f ca="1">IF(trajectories[[#This Row],[initial_zone]]="day 1", "day 1",IF(E81="APL1","APL2",IF(E81="APL3","APL4",IF(E81="RZL1","RZL2",IF(E81="RZL3","RZL4",IF(E81="RZH1","RZH2",IF(E81="RZH3","RZH4",IF(LEFT(E81,3)="APH",IF(trajectories[[#This Row],[INR]]&gt;=3.4,"APH1",trajectories[[#This Row],[initial_zone]]&amp;"1"),IF(AND(E81="YZL1",trajectories[[#This Row],[initial_zone]]="YZL"),"YZL2",IF(AND(E81="YZH1",trajectories[[#This Row],[initial_zone]]="YZH"),"YZH2",IF(trajectories[[#This Row],[initial_zone]]="day 1",trajectories[[#This Row],[initial_zone]], IF(trajectories[[#This Row],[initial_zone]]="GZ",IF(LEFT(E81,2)="GZ","GZ"&amp;MIN(VALUE(RIGHT(E81))+1,2),"GZ1"),IF(trajectories[[#This Row],[initial_zone]]=LEFT(E81,3),trajectories[[#This Row],[initial_zone]]&amp;MIN(3,VALUE(RIGHT(E81))+1),trajectories[[#This Row],[initial_zone]]&amp;"1")))))))))))))</f>
        <v>APL4</v>
      </c>
      <c r="F82" t="str">
        <f ca="1">IF(trajectories[[#This Row],[zone]]="day 1", "day 1",LEFT(trajectories[[#This Row],[zone]],LEN(trajectories[[#This Row],[zone]])-1))</f>
        <v>APL</v>
      </c>
      <c r="G82">
        <f ca="1">VALUE(RIGHT(trajectories[[#This Row],[zone]]))</f>
        <v>4</v>
      </c>
      <c r="H82">
        <f ca="1">IF(trajectories[[#This Row],[zone_bracket]]="day 1", 7, IF(AND(F81="APH",trajectories[[#This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82" t="str">
        <f ca="1">IF(OR(trajectories[[#This Row],[zone]]="APL1",trajectories[[#This Row],[zone]]="APL3"),K81*2,IF(OR(trajectories[[#This Row],[zone]]="RZL1",trajectories[[#This Row],[zone]]="RZL3"),K81*1.5,IF(OR(trajectories[[#This Row],[zone]]="RZH1",trajectories[[#This Row],[zone]]="RZH3"),IF(trajectories[[#This Row],[INR]]&lt;4,K81/2,0),IF(trajectories[[#This Row],[zone]]="APH1",0,""))))</f>
        <v/>
      </c>
      <c r="J82">
        <f ca="1">IF(trajectories[[#This Row],[day]]=1,10,IF(AND(E81="APH1",trajectories[[#This Row],[zone]]&lt;&gt;"APH1"),J81*0.85,IF(OR(trajectories[[#This Row],[zone]]="APL1",trajectories[[#This Row],[zone]]="APL3"),J81*1.1,IF(OR(trajectories[[#This Row],[zone]]="RZL1",trajectories[[#This Row],[zone]]="RZL3"),J81*1.05,IF(trajectories[[#This Row],[zone]]="YZL2",J81*1.05,IF(trajectories[[#This Row],[zone]]="YZH2",J81*0.95,IF(OR(trajectories[[#This Row],[zone]]="RZH1",trajectories[[#This Row],[zone]]="RZH3"),J81*0.9,J81)))))))</f>
        <v>17.755872750000009</v>
      </c>
      <c r="K82">
        <f ca="1">IF(trajectories[[#This Row],[immediate_dose]]&lt;&gt;"",trajectories[[#This Row],[immediate_dose]],trajectories[[#This Row],[normal_dose]])</f>
        <v>17.755872750000009</v>
      </c>
    </row>
    <row r="83" spans="1:11" x14ac:dyDescent="0.45">
      <c r="A83" s="1">
        <f ca="1">IFERROR(IF(trajectories[[#This Row],[day]]&lt;B82,A82+1,A82),1)</f>
        <v>7</v>
      </c>
      <c r="B83" s="1">
        <f t="shared" ca="1" si="1"/>
        <v>81</v>
      </c>
      <c r="C83">
        <f ca="1">IF(trajectories[[#This Row],[day]]=1,RANDBETWEEN(10,15)/10,MAX(1,C82+RANDBETWEEN(0,20)/10-1))</f>
        <v>1</v>
      </c>
      <c r="D8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3" t="str">
        <f ca="1">IF(trajectories[[#This Row],[initial_zone]]="day 1", "day 1",IF(E82="APL1","APL2",IF(E82="APL3","APL4",IF(E82="RZL1","RZL2",IF(E82="RZL3","RZL4",IF(E82="RZH1","RZH2",IF(E82="RZH3","RZH4",IF(LEFT(E82,3)="APH",IF(trajectories[[#This Row],[INR]]&gt;=3.4,"APH1",trajectories[[#This Row],[initial_zone]]&amp;"1"),IF(AND(E82="YZL1",trajectories[[#This Row],[initial_zone]]="YZL"),"YZL2",IF(AND(E82="YZH1",trajectories[[#This Row],[initial_zone]]="YZH"),"YZH2",IF(trajectories[[#This Row],[initial_zone]]="day 1",trajectories[[#This Row],[initial_zone]], IF(trajectories[[#This Row],[initial_zone]]="GZ",IF(LEFT(E82,2)="GZ","GZ"&amp;MIN(VALUE(RIGHT(E82))+1,2),"GZ1"),IF(trajectories[[#This Row],[initial_zone]]=LEFT(E82,3),trajectories[[#This Row],[initial_zone]]&amp;MIN(3,VALUE(RIGHT(E82))+1),trajectories[[#This Row],[initial_zone]]&amp;"1")))))))))))))</f>
        <v>APL3</v>
      </c>
      <c r="F83" t="str">
        <f ca="1">IF(trajectories[[#This Row],[zone]]="day 1", "day 1",LEFT(trajectories[[#This Row],[zone]],LEN(trajectories[[#This Row],[zone]])-1))</f>
        <v>APL</v>
      </c>
      <c r="G83">
        <f ca="1">VALUE(RIGHT(trajectories[[#This Row],[zone]]))</f>
        <v>3</v>
      </c>
      <c r="H83">
        <f ca="1">IF(trajectories[[#This Row],[zone_bracket]]="day 1", 7, IF(AND(F82="APH",trajectories[[#This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83">
        <f ca="1">IF(OR(trajectories[[#This Row],[zone]]="APL1",trajectories[[#This Row],[zone]]="APL3"),K82*2,IF(OR(trajectories[[#This Row],[zone]]="RZL1",trajectories[[#This Row],[zone]]="RZL3"),K82*1.5,IF(OR(trajectories[[#This Row],[zone]]="RZH1",trajectories[[#This Row],[zone]]="RZH3"),IF(trajectories[[#This Row],[INR]]&lt;4,K82/2,0),IF(trajectories[[#This Row],[zone]]="APH1",0,""))))</f>
        <v>35.511745500000018</v>
      </c>
      <c r="J83">
        <f ca="1">IF(trajectories[[#This Row],[day]]=1,10,IF(AND(E82="APH1",trajectories[[#This Row],[zone]]&lt;&gt;"APH1"),J82*0.85,IF(OR(trajectories[[#This Row],[zone]]="APL1",trajectories[[#This Row],[zone]]="APL3"),J82*1.1,IF(OR(trajectories[[#This Row],[zone]]="RZL1",trajectories[[#This Row],[zone]]="RZL3"),J82*1.05,IF(trajectories[[#This Row],[zone]]="YZL2",J82*1.05,IF(trajectories[[#This Row],[zone]]="YZH2",J82*0.95,IF(OR(trajectories[[#This Row],[zone]]="RZH1",trajectories[[#This Row],[zone]]="RZH3"),J82*0.9,J82)))))))</f>
        <v>19.531460025000012</v>
      </c>
      <c r="K83">
        <f ca="1">IF(trajectories[[#This Row],[immediate_dose]]&lt;&gt;"",trajectories[[#This Row],[immediate_dose]],trajectories[[#This Row],[normal_dose]])</f>
        <v>35.511745500000018</v>
      </c>
    </row>
    <row r="84" spans="1:11" x14ac:dyDescent="0.45">
      <c r="A84" s="1">
        <f ca="1">IFERROR(IF(trajectories[[#This Row],[day]]&lt;B83,A83+1,A83),1)</f>
        <v>7</v>
      </c>
      <c r="B84" s="1">
        <f t="shared" ca="1" si="1"/>
        <v>82</v>
      </c>
      <c r="C84">
        <f ca="1">IF(trajectories[[#This Row],[day]]=1,RANDBETWEEN(10,15)/10,MAX(1,C83+RANDBETWEEN(0,20)/10-1))</f>
        <v>1.1000000000000001</v>
      </c>
      <c r="D8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4" t="str">
        <f ca="1">IF(trajectories[[#This Row],[initial_zone]]="day 1", "day 1",IF(E83="APL1","APL2",IF(E83="APL3","APL4",IF(E83="RZL1","RZL2",IF(E83="RZL3","RZL4",IF(E83="RZH1","RZH2",IF(E83="RZH3","RZH4",IF(LEFT(E83,3)="APH",IF(trajectories[[#This Row],[INR]]&gt;=3.4,"APH1",trajectories[[#This Row],[initial_zone]]&amp;"1"),IF(AND(E83="YZL1",trajectories[[#This Row],[initial_zone]]="YZL"),"YZL2",IF(AND(E83="YZH1",trajectories[[#This Row],[initial_zone]]="YZH"),"YZH2",IF(trajectories[[#This Row],[initial_zone]]="day 1",trajectories[[#This Row],[initial_zone]], IF(trajectories[[#This Row],[initial_zone]]="GZ",IF(LEFT(E83,2)="GZ","GZ"&amp;MIN(VALUE(RIGHT(E83))+1,2),"GZ1"),IF(trajectories[[#This Row],[initial_zone]]=LEFT(E83,3),trajectories[[#This Row],[initial_zone]]&amp;MIN(3,VALUE(RIGHT(E83))+1),trajectories[[#This Row],[initial_zone]]&amp;"1")))))))))))))</f>
        <v>APL4</v>
      </c>
      <c r="F84" t="str">
        <f ca="1">IF(trajectories[[#This Row],[zone]]="day 1", "day 1",LEFT(trajectories[[#This Row],[zone]],LEN(trajectories[[#This Row],[zone]])-1))</f>
        <v>APL</v>
      </c>
      <c r="G84">
        <f ca="1">VALUE(RIGHT(trajectories[[#This Row],[zone]]))</f>
        <v>4</v>
      </c>
      <c r="H84">
        <f ca="1">IF(trajectories[[#This Row],[zone_bracket]]="day 1", 7, IF(AND(F83="APH",trajectories[[#This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84" t="str">
        <f ca="1">IF(OR(trajectories[[#This Row],[zone]]="APL1",trajectories[[#This Row],[zone]]="APL3"),K83*2,IF(OR(trajectories[[#This Row],[zone]]="RZL1",trajectories[[#This Row],[zone]]="RZL3"),K83*1.5,IF(OR(trajectories[[#This Row],[zone]]="RZH1",trajectories[[#This Row],[zone]]="RZH3"),IF(trajectories[[#This Row],[INR]]&lt;4,K83/2,0),IF(trajectories[[#This Row],[zone]]="APH1",0,""))))</f>
        <v/>
      </c>
      <c r="J84">
        <f ca="1">IF(trajectories[[#This Row],[day]]=1,10,IF(AND(E83="APH1",trajectories[[#This Row],[zone]]&lt;&gt;"APH1"),J83*0.85,IF(OR(trajectories[[#This Row],[zone]]="APL1",trajectories[[#This Row],[zone]]="APL3"),J83*1.1,IF(OR(trajectories[[#This Row],[zone]]="RZL1",trajectories[[#This Row],[zone]]="RZL3"),J83*1.05,IF(trajectories[[#This Row],[zone]]="YZL2",J83*1.05,IF(trajectories[[#This Row],[zone]]="YZH2",J83*0.95,IF(OR(trajectories[[#This Row],[zone]]="RZH1",trajectories[[#This Row],[zone]]="RZH3"),J83*0.9,J83)))))))</f>
        <v>19.531460025000012</v>
      </c>
      <c r="K84">
        <f ca="1">IF(trajectories[[#This Row],[immediate_dose]]&lt;&gt;"",trajectories[[#This Row],[immediate_dose]],trajectories[[#This Row],[normal_dose]])</f>
        <v>19.531460025000012</v>
      </c>
    </row>
    <row r="85" spans="1:11" x14ac:dyDescent="0.45">
      <c r="A85" s="1">
        <f ca="1">IFERROR(IF(trajectories[[#This Row],[day]]&lt;B84,A84+1,A84),1)</f>
        <v>8</v>
      </c>
      <c r="B85" s="1">
        <f t="shared" ca="1" si="1"/>
        <v>1</v>
      </c>
      <c r="C85">
        <f ca="1">IF(trajectories[[#This Row],[day]]=1,RANDBETWEEN(10,15)/10,MAX(1,C84+RANDBETWEEN(0,20)/10-1))</f>
        <v>1</v>
      </c>
      <c r="D8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85" t="str">
        <f ca="1">IF(trajectories[[#This Row],[initial_zone]]="day 1", "day 1",IF(E84="APL1","APL2",IF(E84="APL3","APL4",IF(E84="RZL1","RZL2",IF(E84="RZL3","RZL4",IF(E84="RZH1","RZH2",IF(E84="RZH3","RZH4",IF(LEFT(E84,3)="APH",IF(trajectories[[#This Row],[INR]]&gt;=3.4,"APH1",trajectories[[#This Row],[initial_zone]]&amp;"1"),IF(AND(E84="YZL1",trajectories[[#This Row],[initial_zone]]="YZL"),"YZL2",IF(AND(E84="YZH1",trajectories[[#This Row],[initial_zone]]="YZH"),"YZH2",IF(trajectories[[#This Row],[initial_zone]]="day 1",trajectories[[#This Row],[initial_zone]], IF(trajectories[[#This Row],[initial_zone]]="GZ",IF(LEFT(E84,2)="GZ","GZ"&amp;MIN(VALUE(RIGHT(E84))+1,2),"GZ1"),IF(trajectories[[#This Row],[initial_zone]]=LEFT(E84,3),trajectories[[#This Row],[initial_zone]]&amp;MIN(3,VALUE(RIGHT(E84))+1),trajectories[[#This Row],[initial_zone]]&amp;"1")))))))))))))</f>
        <v>day 1</v>
      </c>
      <c r="F85" t="str">
        <f ca="1">IF(trajectories[[#This Row],[zone]]="day 1", "day 1",LEFT(trajectories[[#This Row],[zone]],LEN(trajectories[[#This Row],[zone]])-1))</f>
        <v>day 1</v>
      </c>
      <c r="G85">
        <f ca="1">VALUE(RIGHT(trajectories[[#This Row],[zone]]))</f>
        <v>1</v>
      </c>
      <c r="H85">
        <f ca="1">IF(trajectories[[#This Row],[zone_bracket]]="day 1", 7, IF(AND(F84="APH",trajectories[[#This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85" t="str">
        <f ca="1">IF(OR(trajectories[[#This Row],[zone]]="APL1",trajectories[[#This Row],[zone]]="APL3"),K84*2,IF(OR(trajectories[[#This Row],[zone]]="RZL1",trajectories[[#This Row],[zone]]="RZL3"),K84*1.5,IF(OR(trajectories[[#This Row],[zone]]="RZH1",trajectories[[#This Row],[zone]]="RZH3"),IF(trajectories[[#This Row],[INR]]&lt;4,K84/2,0),IF(trajectories[[#This Row],[zone]]="APH1",0,""))))</f>
        <v/>
      </c>
      <c r="J85">
        <f ca="1">IF(trajectories[[#This Row],[day]]=1,10,IF(AND(E84="APH1",trajectories[[#This Row],[zone]]&lt;&gt;"APH1"),J84*0.85,IF(OR(trajectories[[#This Row],[zone]]="APL1",trajectories[[#This Row],[zone]]="APL3"),J84*1.1,IF(OR(trajectories[[#This Row],[zone]]="RZL1",trajectories[[#This Row],[zone]]="RZL3"),J84*1.05,IF(trajectories[[#This Row],[zone]]="YZL2",J84*1.05,IF(trajectories[[#This Row],[zone]]="YZH2",J84*0.95,IF(OR(trajectories[[#This Row],[zone]]="RZH1",trajectories[[#This Row],[zone]]="RZH3"),J84*0.9,J84)))))))</f>
        <v>10</v>
      </c>
      <c r="K85">
        <f ca="1">IF(trajectories[[#This Row],[immediate_dose]]&lt;&gt;"",trajectories[[#This Row],[immediate_dose]],trajectories[[#This Row],[normal_dose]])</f>
        <v>10</v>
      </c>
    </row>
    <row r="86" spans="1:11" x14ac:dyDescent="0.45">
      <c r="A86" s="1">
        <f ca="1">IFERROR(IF(trajectories[[#This Row],[day]]&lt;B85,A85+1,A85),1)</f>
        <v>8</v>
      </c>
      <c r="B86" s="1">
        <f t="shared" ca="1" si="1"/>
        <v>8</v>
      </c>
      <c r="C86">
        <f ca="1">IF(trajectories[[#This Row],[day]]=1,RANDBETWEEN(10,15)/10,MAX(1,C85+RANDBETWEEN(0,20)/10-1))</f>
        <v>1</v>
      </c>
      <c r="D8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6" t="str">
        <f ca="1">IF(trajectories[[#This Row],[initial_zone]]="day 1", "day 1",IF(E85="APL1","APL2",IF(E85="APL3","APL4",IF(E85="RZL1","RZL2",IF(E85="RZL3","RZL4",IF(E85="RZH1","RZH2",IF(E85="RZH3","RZH4",IF(LEFT(E85,3)="APH",IF(trajectories[[#This Row],[INR]]&gt;=3.4,"APH1",trajectories[[#This Row],[initial_zone]]&amp;"1"),IF(AND(E85="YZL1",trajectories[[#This Row],[initial_zone]]="YZL"),"YZL2",IF(AND(E85="YZH1",trajectories[[#This Row],[initial_zone]]="YZH"),"YZH2",IF(trajectories[[#This Row],[initial_zone]]="day 1",trajectories[[#This Row],[initial_zone]], IF(trajectories[[#This Row],[initial_zone]]="GZ",IF(LEFT(E85,2)="GZ","GZ"&amp;MIN(VALUE(RIGHT(E85))+1,2),"GZ1"),IF(trajectories[[#This Row],[initial_zone]]=LEFT(E85,3),trajectories[[#This Row],[initial_zone]]&amp;MIN(3,VALUE(RIGHT(E85))+1),trajectories[[#This Row],[initial_zone]]&amp;"1")))))))))))))</f>
        <v>APL1</v>
      </c>
      <c r="F86" t="str">
        <f ca="1">IF(trajectories[[#This Row],[zone]]="day 1", "day 1",LEFT(trajectories[[#This Row],[zone]],LEN(trajectories[[#This Row],[zone]])-1))</f>
        <v>APL</v>
      </c>
      <c r="G86">
        <f ca="1">VALUE(RIGHT(trajectories[[#This Row],[zone]]))</f>
        <v>1</v>
      </c>
      <c r="H86">
        <f ca="1">IF(trajectories[[#This Row],[zone_bracket]]="day 1", 7, IF(AND(F85="APH",trajectories[[#This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86">
        <f ca="1">IF(OR(trajectories[[#This Row],[zone]]="APL1",trajectories[[#This Row],[zone]]="APL3"),K85*2,IF(OR(trajectories[[#This Row],[zone]]="RZL1",trajectories[[#This Row],[zone]]="RZL3"),K85*1.5,IF(OR(trajectories[[#This Row],[zone]]="RZH1",trajectories[[#This Row],[zone]]="RZH3"),IF(trajectories[[#This Row],[INR]]&lt;4,K85/2,0),IF(trajectories[[#This Row],[zone]]="APH1",0,""))))</f>
        <v>20</v>
      </c>
      <c r="J86">
        <f ca="1">IF(trajectories[[#This Row],[day]]=1,10,IF(AND(E85="APH1",trajectories[[#This Row],[zone]]&lt;&gt;"APH1"),J85*0.85,IF(OR(trajectories[[#This Row],[zone]]="APL1",trajectories[[#This Row],[zone]]="APL3"),J85*1.1,IF(OR(trajectories[[#This Row],[zone]]="RZL1",trajectories[[#This Row],[zone]]="RZL3"),J85*1.05,IF(trajectories[[#This Row],[zone]]="YZL2",J85*1.05,IF(trajectories[[#This Row],[zone]]="YZH2",J85*0.95,IF(OR(trajectories[[#This Row],[zone]]="RZH1",trajectories[[#This Row],[zone]]="RZH3"),J85*0.9,J85)))))))</f>
        <v>11</v>
      </c>
      <c r="K86">
        <f ca="1">IF(trajectories[[#This Row],[immediate_dose]]&lt;&gt;"",trajectories[[#This Row],[immediate_dose]],trajectories[[#This Row],[normal_dose]])</f>
        <v>20</v>
      </c>
    </row>
    <row r="87" spans="1:11" x14ac:dyDescent="0.45">
      <c r="A87" s="1">
        <f ca="1">IFERROR(IF(trajectories[[#This Row],[day]]&lt;B86,A86+1,A86),1)</f>
        <v>8</v>
      </c>
      <c r="B87" s="1">
        <f t="shared" ca="1" si="1"/>
        <v>9</v>
      </c>
      <c r="C87">
        <f ca="1">IF(trajectories[[#This Row],[day]]=1,RANDBETWEEN(10,15)/10,MAX(1,C86+RANDBETWEEN(0,20)/10-1))</f>
        <v>1</v>
      </c>
      <c r="D8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7" t="str">
        <f ca="1">IF(trajectories[[#This Row],[initial_zone]]="day 1", "day 1",IF(E86="APL1","APL2",IF(E86="APL3","APL4",IF(E86="RZL1","RZL2",IF(E86="RZL3","RZL4",IF(E86="RZH1","RZH2",IF(E86="RZH3","RZH4",IF(LEFT(E86,3)="APH",IF(trajectories[[#This Row],[INR]]&gt;=3.4,"APH1",trajectories[[#This Row],[initial_zone]]&amp;"1"),IF(AND(E86="YZL1",trajectories[[#This Row],[initial_zone]]="YZL"),"YZL2",IF(AND(E86="YZH1",trajectories[[#This Row],[initial_zone]]="YZH"),"YZH2",IF(trajectories[[#This Row],[initial_zone]]="day 1",trajectories[[#This Row],[initial_zone]], IF(trajectories[[#This Row],[initial_zone]]="GZ",IF(LEFT(E86,2)="GZ","GZ"&amp;MIN(VALUE(RIGHT(E86))+1,2),"GZ1"),IF(trajectories[[#This Row],[initial_zone]]=LEFT(E86,3),trajectories[[#This Row],[initial_zone]]&amp;MIN(3,VALUE(RIGHT(E86))+1),trajectories[[#This Row],[initial_zone]]&amp;"1")))))))))))))</f>
        <v>APL2</v>
      </c>
      <c r="F87" t="str">
        <f ca="1">IF(trajectories[[#This Row],[zone]]="day 1", "day 1",LEFT(trajectories[[#This Row],[zone]],LEN(trajectories[[#This Row],[zone]])-1))</f>
        <v>APL</v>
      </c>
      <c r="G87">
        <f ca="1">VALUE(RIGHT(trajectories[[#This Row],[zone]]))</f>
        <v>2</v>
      </c>
      <c r="H87">
        <f ca="1">IF(trajectories[[#This Row],[zone_bracket]]="day 1", 7, IF(AND(F86="APH",trajectories[[#This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87" t="str">
        <f ca="1">IF(OR(trajectories[[#This Row],[zone]]="APL1",trajectories[[#This Row],[zone]]="APL3"),K86*2,IF(OR(trajectories[[#This Row],[zone]]="RZL1",trajectories[[#This Row],[zone]]="RZL3"),K86*1.5,IF(OR(trajectories[[#This Row],[zone]]="RZH1",trajectories[[#This Row],[zone]]="RZH3"),IF(trajectories[[#This Row],[INR]]&lt;4,K86/2,0),IF(trajectories[[#This Row],[zone]]="APH1",0,""))))</f>
        <v/>
      </c>
      <c r="J87">
        <f ca="1">IF(trajectories[[#This Row],[day]]=1,10,IF(AND(E86="APH1",trajectories[[#This Row],[zone]]&lt;&gt;"APH1"),J86*0.85,IF(OR(trajectories[[#This Row],[zone]]="APL1",trajectories[[#This Row],[zone]]="APL3"),J86*1.1,IF(OR(trajectories[[#This Row],[zone]]="RZL1",trajectories[[#This Row],[zone]]="RZL3"),J86*1.05,IF(trajectories[[#This Row],[zone]]="YZL2",J86*1.05,IF(trajectories[[#This Row],[zone]]="YZH2",J86*0.95,IF(OR(trajectories[[#This Row],[zone]]="RZH1",trajectories[[#This Row],[zone]]="RZH3"),J86*0.9,J86)))))))</f>
        <v>11</v>
      </c>
      <c r="K87">
        <f ca="1">IF(trajectories[[#This Row],[immediate_dose]]&lt;&gt;"",trajectories[[#This Row],[immediate_dose]],trajectories[[#This Row],[normal_dose]])</f>
        <v>11</v>
      </c>
    </row>
    <row r="88" spans="1:11" x14ac:dyDescent="0.45">
      <c r="A88" s="1">
        <f ca="1">IFERROR(IF(trajectories[[#This Row],[day]]&lt;B87,A87+1,A87),1)</f>
        <v>8</v>
      </c>
      <c r="B88" s="1">
        <f t="shared" ca="1" si="1"/>
        <v>13</v>
      </c>
      <c r="C88">
        <f ca="1">IF(trajectories[[#This Row],[day]]=1,RANDBETWEEN(10,15)/10,MAX(1,C87+RANDBETWEEN(0,20)/10-1))</f>
        <v>1</v>
      </c>
      <c r="D8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88" t="str">
        <f ca="1">IF(trajectories[[#This Row],[initial_zone]]="day 1", "day 1",IF(E87="APL1","APL2",IF(E87="APL3","APL4",IF(E87="RZL1","RZL2",IF(E87="RZL3","RZL4",IF(E87="RZH1","RZH2",IF(E87="RZH3","RZH4",IF(LEFT(E87,3)="APH",IF(trajectories[[#This Row],[INR]]&gt;=3.4,"APH1",trajectories[[#This Row],[initial_zone]]&amp;"1"),IF(AND(E87="YZL1",trajectories[[#This Row],[initial_zone]]="YZL"),"YZL2",IF(AND(E87="YZH1",trajectories[[#This Row],[initial_zone]]="YZH"),"YZH2",IF(trajectories[[#This Row],[initial_zone]]="day 1",trajectories[[#This Row],[initial_zone]], IF(trajectories[[#This Row],[initial_zone]]="GZ",IF(LEFT(E87,2)="GZ","GZ"&amp;MIN(VALUE(RIGHT(E87))+1,2),"GZ1"),IF(trajectories[[#This Row],[initial_zone]]=LEFT(E87,3),trajectories[[#This Row],[initial_zone]]&amp;MIN(3,VALUE(RIGHT(E87))+1),trajectories[[#This Row],[initial_zone]]&amp;"1")))))))))))))</f>
        <v>APL3</v>
      </c>
      <c r="F88" t="str">
        <f ca="1">IF(trajectories[[#This Row],[zone]]="day 1", "day 1",LEFT(trajectories[[#This Row],[zone]],LEN(trajectories[[#This Row],[zone]])-1))</f>
        <v>APL</v>
      </c>
      <c r="G88">
        <f ca="1">VALUE(RIGHT(trajectories[[#This Row],[zone]]))</f>
        <v>3</v>
      </c>
      <c r="H88">
        <f ca="1">IF(trajectories[[#This Row],[zone_bracket]]="day 1", 7, IF(AND(F87="APH",trajectories[[#This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88">
        <f ca="1">IF(OR(trajectories[[#This Row],[zone]]="APL1",trajectories[[#This Row],[zone]]="APL3"),K87*2,IF(OR(trajectories[[#This Row],[zone]]="RZL1",trajectories[[#This Row],[zone]]="RZL3"),K87*1.5,IF(OR(trajectories[[#This Row],[zone]]="RZH1",trajectories[[#This Row],[zone]]="RZH3"),IF(trajectories[[#This Row],[INR]]&lt;4,K87/2,0),IF(trajectories[[#This Row],[zone]]="APH1",0,""))))</f>
        <v>22</v>
      </c>
      <c r="J88">
        <f ca="1">IF(trajectories[[#This Row],[day]]=1,10,IF(AND(E87="APH1",trajectories[[#This Row],[zone]]&lt;&gt;"APH1"),J87*0.85,IF(OR(trajectories[[#This Row],[zone]]="APL1",trajectories[[#This Row],[zone]]="APL3"),J87*1.1,IF(OR(trajectories[[#This Row],[zone]]="RZL1",trajectories[[#This Row],[zone]]="RZL3"),J87*1.05,IF(trajectories[[#This Row],[zone]]="YZL2",J87*1.05,IF(trajectories[[#This Row],[zone]]="YZH2",J87*0.95,IF(OR(trajectories[[#This Row],[zone]]="RZH1",trajectories[[#This Row],[zone]]="RZH3"),J87*0.9,J87)))))))</f>
        <v>12.100000000000001</v>
      </c>
      <c r="K88">
        <f ca="1">IF(trajectories[[#This Row],[immediate_dose]]&lt;&gt;"",trajectories[[#This Row],[immediate_dose]],trajectories[[#This Row],[normal_dose]])</f>
        <v>22</v>
      </c>
    </row>
    <row r="89" spans="1:11" x14ac:dyDescent="0.45">
      <c r="A89" s="1">
        <f ca="1">IFERROR(IF(trajectories[[#This Row],[day]]&lt;B88,A88+1,A88),1)</f>
        <v>8</v>
      </c>
      <c r="B89" s="1">
        <f t="shared" ca="1" si="1"/>
        <v>14</v>
      </c>
      <c r="C89">
        <f ca="1">IF(trajectories[[#This Row],[day]]=1,RANDBETWEEN(10,15)/10,MAX(1,C88+RANDBETWEEN(0,20)/10-1))</f>
        <v>1.6</v>
      </c>
      <c r="D8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89" t="str">
        <f ca="1">IF(trajectories[[#This Row],[initial_zone]]="day 1", "day 1",IF(E88="APL1","APL2",IF(E88="APL3","APL4",IF(E88="RZL1","RZL2",IF(E88="RZL3","RZL4",IF(E88="RZH1","RZH2",IF(E88="RZH3","RZH4",IF(LEFT(E88,3)="APH",IF(trajectories[[#This Row],[INR]]&gt;=3.4,"APH1",trajectories[[#This Row],[initial_zone]]&amp;"1"),IF(AND(E88="YZL1",trajectories[[#This Row],[initial_zone]]="YZL"),"YZL2",IF(AND(E88="YZH1",trajectories[[#This Row],[initial_zone]]="YZH"),"YZH2",IF(trajectories[[#This Row],[initial_zone]]="day 1",trajectories[[#This Row],[initial_zone]], IF(trajectories[[#This Row],[initial_zone]]="GZ",IF(LEFT(E88,2)="GZ","GZ"&amp;MIN(VALUE(RIGHT(E88))+1,2),"GZ1"),IF(trajectories[[#This Row],[initial_zone]]=LEFT(E88,3),trajectories[[#This Row],[initial_zone]]&amp;MIN(3,VALUE(RIGHT(E88))+1),trajectories[[#This Row],[initial_zone]]&amp;"1")))))))))))))</f>
        <v>APL4</v>
      </c>
      <c r="F89" t="str">
        <f ca="1">IF(trajectories[[#This Row],[zone]]="day 1", "day 1",LEFT(trajectories[[#This Row],[zone]],LEN(trajectories[[#This Row],[zone]])-1))</f>
        <v>APL</v>
      </c>
      <c r="G89">
        <f ca="1">VALUE(RIGHT(trajectories[[#This Row],[zone]]))</f>
        <v>4</v>
      </c>
      <c r="H89">
        <f ca="1">IF(trajectories[[#This Row],[zone_bracket]]="day 1", 7, IF(AND(F88="APH",trajectories[[#This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89" t="str">
        <f ca="1">IF(OR(trajectories[[#This Row],[zone]]="APL1",trajectories[[#This Row],[zone]]="APL3"),K88*2,IF(OR(trajectories[[#This Row],[zone]]="RZL1",trajectories[[#This Row],[zone]]="RZL3"),K88*1.5,IF(OR(trajectories[[#This Row],[zone]]="RZH1",trajectories[[#This Row],[zone]]="RZH3"),IF(trajectories[[#This Row],[INR]]&lt;4,K88/2,0),IF(trajectories[[#This Row],[zone]]="APH1",0,""))))</f>
        <v/>
      </c>
      <c r="J89">
        <f ca="1">IF(trajectories[[#This Row],[day]]=1,10,IF(AND(E88="APH1",trajectories[[#This Row],[zone]]&lt;&gt;"APH1"),J88*0.85,IF(OR(trajectories[[#This Row],[zone]]="APL1",trajectories[[#This Row],[zone]]="APL3"),J88*1.1,IF(OR(trajectories[[#This Row],[zone]]="RZL1",trajectories[[#This Row],[zone]]="RZL3"),J88*1.05,IF(trajectories[[#This Row],[zone]]="YZL2",J88*1.05,IF(trajectories[[#This Row],[zone]]="YZH2",J88*0.95,IF(OR(trajectories[[#This Row],[zone]]="RZH1",trajectories[[#This Row],[zone]]="RZH3"),J88*0.9,J88)))))))</f>
        <v>12.100000000000001</v>
      </c>
      <c r="K89">
        <f ca="1">IF(trajectories[[#This Row],[immediate_dose]]&lt;&gt;"",trajectories[[#This Row],[immediate_dose]],trajectories[[#This Row],[normal_dose]])</f>
        <v>12.100000000000001</v>
      </c>
    </row>
    <row r="90" spans="1:11" x14ac:dyDescent="0.45">
      <c r="A90" s="1">
        <f ca="1">IFERROR(IF(trajectories[[#This Row],[day]]&lt;B89,A89+1,A89),1)</f>
        <v>8</v>
      </c>
      <c r="B90" s="1">
        <f t="shared" ca="1" si="1"/>
        <v>27</v>
      </c>
      <c r="C90">
        <f ca="1">IF(trajectories[[#This Row],[day]]=1,RANDBETWEEN(10,15)/10,MAX(1,C89+RANDBETWEEN(0,20)/10-1))</f>
        <v>1.7000000000000002</v>
      </c>
      <c r="D9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90" t="str">
        <f ca="1">IF(trajectories[[#This Row],[initial_zone]]="day 1", "day 1",IF(E89="APL1","APL2",IF(E89="APL3","APL4",IF(E89="RZL1","RZL2",IF(E89="RZL3","RZL4",IF(E89="RZH1","RZH2",IF(E89="RZH3","RZH4",IF(LEFT(E89,3)="APH",IF(trajectories[[#This Row],[INR]]&gt;=3.4,"APH1",trajectories[[#This Row],[initial_zone]]&amp;"1"),IF(AND(E89="YZL1",trajectories[[#This Row],[initial_zone]]="YZL"),"YZL2",IF(AND(E89="YZH1",trajectories[[#This Row],[initial_zone]]="YZH"),"YZH2",IF(trajectories[[#This Row],[initial_zone]]="day 1",trajectories[[#This Row],[initial_zone]], IF(trajectories[[#This Row],[initial_zone]]="GZ",IF(LEFT(E89,2)="GZ","GZ"&amp;MIN(VALUE(RIGHT(E89))+1,2),"GZ1"),IF(trajectories[[#This Row],[initial_zone]]=LEFT(E89,3),trajectories[[#This Row],[initial_zone]]&amp;MIN(3,VALUE(RIGHT(E89))+1),trajectories[[#This Row],[initial_zone]]&amp;"1")))))))))))))</f>
        <v>RZL1</v>
      </c>
      <c r="F90" t="str">
        <f ca="1">IF(trajectories[[#This Row],[zone]]="day 1", "day 1",LEFT(trajectories[[#This Row],[zone]],LEN(trajectories[[#This Row],[zone]])-1))</f>
        <v>RZL</v>
      </c>
      <c r="G90">
        <f ca="1">VALUE(RIGHT(trajectories[[#This Row],[zone]]))</f>
        <v>1</v>
      </c>
      <c r="H90">
        <f ca="1">IF(trajectories[[#This Row],[zone_bracket]]="day 1", 7, IF(AND(F89="APH",trajectories[[#This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90">
        <f ca="1">IF(OR(trajectories[[#This Row],[zone]]="APL1",trajectories[[#This Row],[zone]]="APL3"),K89*2,IF(OR(trajectories[[#This Row],[zone]]="RZL1",trajectories[[#This Row],[zone]]="RZL3"),K89*1.5,IF(OR(trajectories[[#This Row],[zone]]="RZH1",trajectories[[#This Row],[zone]]="RZH3"),IF(trajectories[[#This Row],[INR]]&lt;4,K89/2,0),IF(trajectories[[#This Row],[zone]]="APH1",0,""))))</f>
        <v>18.150000000000002</v>
      </c>
      <c r="J90">
        <f ca="1">IF(trajectories[[#This Row],[day]]=1,10,IF(AND(E89="APH1",trajectories[[#This Row],[zone]]&lt;&gt;"APH1"),J89*0.85,IF(OR(trajectories[[#This Row],[zone]]="APL1",trajectories[[#This Row],[zone]]="APL3"),J89*1.1,IF(OR(trajectories[[#This Row],[zone]]="RZL1",trajectories[[#This Row],[zone]]="RZL3"),J89*1.05,IF(trajectories[[#This Row],[zone]]="YZL2",J89*1.05,IF(trajectories[[#This Row],[zone]]="YZH2",J89*0.95,IF(OR(trajectories[[#This Row],[zone]]="RZH1",trajectories[[#This Row],[zone]]="RZH3"),J89*0.9,J89)))))))</f>
        <v>12.705000000000002</v>
      </c>
      <c r="K90">
        <f ca="1">IF(trajectories[[#This Row],[immediate_dose]]&lt;&gt;"",trajectories[[#This Row],[immediate_dose]],trajectories[[#This Row],[normal_dose]])</f>
        <v>18.150000000000002</v>
      </c>
    </row>
    <row r="91" spans="1:11" x14ac:dyDescent="0.45">
      <c r="A91" s="1">
        <f ca="1">IFERROR(IF(trajectories[[#This Row],[day]]&lt;B90,A90+1,A90),1)</f>
        <v>8</v>
      </c>
      <c r="B91" s="1">
        <f t="shared" ca="1" si="1"/>
        <v>28</v>
      </c>
      <c r="C91">
        <f ca="1">IF(trajectories[[#This Row],[day]]=1,RANDBETWEEN(10,15)/10,MAX(1,C90+RANDBETWEEN(0,20)/10-1))</f>
        <v>2.6</v>
      </c>
      <c r="D9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91" t="str">
        <f ca="1">IF(trajectories[[#This Row],[initial_zone]]="day 1", "day 1",IF(E90="APL1","APL2",IF(E90="APL3","APL4",IF(E90="RZL1","RZL2",IF(E90="RZL3","RZL4",IF(E90="RZH1","RZH2",IF(E90="RZH3","RZH4",IF(LEFT(E90,3)="APH",IF(trajectories[[#This Row],[INR]]&gt;=3.4,"APH1",trajectories[[#This Row],[initial_zone]]&amp;"1"),IF(AND(E90="YZL1",trajectories[[#This Row],[initial_zone]]="YZL"),"YZL2",IF(AND(E90="YZH1",trajectories[[#This Row],[initial_zone]]="YZH"),"YZH2",IF(trajectories[[#This Row],[initial_zone]]="day 1",trajectories[[#This Row],[initial_zone]], IF(trajectories[[#This Row],[initial_zone]]="GZ",IF(LEFT(E90,2)="GZ","GZ"&amp;MIN(VALUE(RIGHT(E90))+1,2),"GZ1"),IF(trajectories[[#This Row],[initial_zone]]=LEFT(E90,3),trajectories[[#This Row],[initial_zone]]&amp;MIN(3,VALUE(RIGHT(E90))+1),trajectories[[#This Row],[initial_zone]]&amp;"1")))))))))))))</f>
        <v>RZL2</v>
      </c>
      <c r="F91" t="str">
        <f ca="1">IF(trajectories[[#This Row],[zone]]="day 1", "day 1",LEFT(trajectories[[#This Row],[zone]],LEN(trajectories[[#This Row],[zone]])-1))</f>
        <v>RZL</v>
      </c>
      <c r="G91">
        <f ca="1">VALUE(RIGHT(trajectories[[#This Row],[zone]]))</f>
        <v>2</v>
      </c>
      <c r="H91">
        <f ca="1">IF(trajectories[[#This Row],[zone_bracket]]="day 1", 7, IF(AND(F90="APH",trajectories[[#This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91" t="str">
        <f ca="1">IF(OR(trajectories[[#This Row],[zone]]="APL1",trajectories[[#This Row],[zone]]="APL3"),K90*2,IF(OR(trajectories[[#This Row],[zone]]="RZL1",trajectories[[#This Row],[zone]]="RZL3"),K90*1.5,IF(OR(trajectories[[#This Row],[zone]]="RZH1",trajectories[[#This Row],[zone]]="RZH3"),IF(trajectories[[#This Row],[INR]]&lt;4,K90/2,0),IF(trajectories[[#This Row],[zone]]="APH1",0,""))))</f>
        <v/>
      </c>
      <c r="J91">
        <f ca="1">IF(trajectories[[#This Row],[day]]=1,10,IF(AND(E90="APH1",trajectories[[#This Row],[zone]]&lt;&gt;"APH1"),J90*0.85,IF(OR(trajectories[[#This Row],[zone]]="APL1",trajectories[[#This Row],[zone]]="APL3"),J90*1.1,IF(OR(trajectories[[#This Row],[zone]]="RZL1",trajectories[[#This Row],[zone]]="RZL3"),J90*1.05,IF(trajectories[[#This Row],[zone]]="YZL2",J90*1.05,IF(trajectories[[#This Row],[zone]]="YZH2",J90*0.95,IF(OR(trajectories[[#This Row],[zone]]="RZH1",trajectories[[#This Row],[zone]]="RZH3"),J90*0.9,J90)))))))</f>
        <v>12.705000000000002</v>
      </c>
      <c r="K91">
        <f ca="1">IF(trajectories[[#This Row],[immediate_dose]]&lt;&gt;"",trajectories[[#This Row],[immediate_dose]],trajectories[[#This Row],[normal_dose]])</f>
        <v>12.705000000000002</v>
      </c>
    </row>
    <row r="92" spans="1:11" x14ac:dyDescent="0.45">
      <c r="A92" s="1">
        <f ca="1">IFERROR(IF(trajectories[[#This Row],[day]]&lt;B91,A91+1,A91),1)</f>
        <v>8</v>
      </c>
      <c r="B92" s="1">
        <f t="shared" ca="1" si="1"/>
        <v>34</v>
      </c>
      <c r="C92">
        <f ca="1">IF(trajectories[[#This Row],[day]]=1,RANDBETWEEN(10,15)/10,MAX(1,C91+RANDBETWEEN(0,20)/10-1))</f>
        <v>2.6</v>
      </c>
      <c r="D9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92" t="str">
        <f ca="1">IF(trajectories[[#This Row],[initial_zone]]="day 1", "day 1",IF(E91="APL1","APL2",IF(E91="APL3","APL4",IF(E91="RZL1","RZL2",IF(E91="RZL3","RZL4",IF(E91="RZH1","RZH2",IF(E91="RZH3","RZH4",IF(LEFT(E91,3)="APH",IF(trajectories[[#This Row],[INR]]&gt;=3.4,"APH1",trajectories[[#This Row],[initial_zone]]&amp;"1"),IF(AND(E91="YZL1",trajectories[[#This Row],[initial_zone]]="YZL"),"YZL2",IF(AND(E91="YZH1",trajectories[[#This Row],[initial_zone]]="YZH"),"YZH2",IF(trajectories[[#This Row],[initial_zone]]="day 1",trajectories[[#This Row],[initial_zone]], IF(trajectories[[#This Row],[initial_zone]]="GZ",IF(LEFT(E91,2)="GZ","GZ"&amp;MIN(VALUE(RIGHT(E91))+1,2),"GZ1"),IF(trajectories[[#This Row],[initial_zone]]=LEFT(E91,3),trajectories[[#This Row],[initial_zone]]&amp;MIN(3,VALUE(RIGHT(E91))+1),trajectories[[#This Row],[initial_zone]]&amp;"1")))))))))))))</f>
        <v>GZ1</v>
      </c>
      <c r="F92" t="str">
        <f ca="1">IF(trajectories[[#This Row],[zone]]="day 1", "day 1",LEFT(trajectories[[#This Row],[zone]],LEN(trajectories[[#This Row],[zone]])-1))</f>
        <v>GZ</v>
      </c>
      <c r="G92">
        <f ca="1">VALUE(RIGHT(trajectories[[#This Row],[zone]]))</f>
        <v>1</v>
      </c>
      <c r="H92">
        <f ca="1">IF(trajectories[[#This Row],[zone_bracket]]="day 1", 7, IF(AND(F91="APH",trajectories[[#This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92" t="str">
        <f ca="1">IF(OR(trajectories[[#This Row],[zone]]="APL1",trajectories[[#This Row],[zone]]="APL3"),K91*2,IF(OR(trajectories[[#This Row],[zone]]="RZL1",trajectories[[#This Row],[zone]]="RZL3"),K91*1.5,IF(OR(trajectories[[#This Row],[zone]]="RZH1",trajectories[[#This Row],[zone]]="RZH3"),IF(trajectories[[#This Row],[INR]]&lt;4,K91/2,0),IF(trajectories[[#This Row],[zone]]="APH1",0,""))))</f>
        <v/>
      </c>
      <c r="J92">
        <f ca="1">IF(trajectories[[#This Row],[day]]=1,10,IF(AND(E91="APH1",trajectories[[#This Row],[zone]]&lt;&gt;"APH1"),J91*0.85,IF(OR(trajectories[[#This Row],[zone]]="APL1",trajectories[[#This Row],[zone]]="APL3"),J91*1.1,IF(OR(trajectories[[#This Row],[zone]]="RZL1",trajectories[[#This Row],[zone]]="RZL3"),J91*1.05,IF(trajectories[[#This Row],[zone]]="YZL2",J91*1.05,IF(trajectories[[#This Row],[zone]]="YZH2",J91*0.95,IF(OR(trajectories[[#This Row],[zone]]="RZH1",trajectories[[#This Row],[zone]]="RZH3"),J91*0.9,J91)))))))</f>
        <v>12.705000000000002</v>
      </c>
      <c r="K92">
        <f ca="1">IF(trajectories[[#This Row],[immediate_dose]]&lt;&gt;"",trajectories[[#This Row],[immediate_dose]],trajectories[[#This Row],[normal_dose]])</f>
        <v>12.705000000000002</v>
      </c>
    </row>
    <row r="93" spans="1:11" x14ac:dyDescent="0.45">
      <c r="A93" s="1">
        <f ca="1">IFERROR(IF(trajectories[[#This Row],[day]]&lt;B92,A92+1,A92),1)</f>
        <v>8</v>
      </c>
      <c r="B93" s="1">
        <f t="shared" ca="1" si="1"/>
        <v>48</v>
      </c>
      <c r="C93">
        <f ca="1">IF(trajectories[[#This Row],[day]]=1,RANDBETWEEN(10,15)/10,MAX(1,C92+RANDBETWEEN(0,20)/10-1))</f>
        <v>2.6</v>
      </c>
      <c r="D9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93" t="str">
        <f ca="1">IF(trajectories[[#This Row],[initial_zone]]="day 1", "day 1",IF(E92="APL1","APL2",IF(E92="APL3","APL4",IF(E92="RZL1","RZL2",IF(E92="RZL3","RZL4",IF(E92="RZH1","RZH2",IF(E92="RZH3","RZH4",IF(LEFT(E92,3)="APH",IF(trajectories[[#This Row],[INR]]&gt;=3.4,"APH1",trajectories[[#This Row],[initial_zone]]&amp;"1"),IF(AND(E92="YZL1",trajectories[[#This Row],[initial_zone]]="YZL"),"YZL2",IF(AND(E92="YZH1",trajectories[[#This Row],[initial_zone]]="YZH"),"YZH2",IF(trajectories[[#This Row],[initial_zone]]="day 1",trajectories[[#This Row],[initial_zone]], IF(trajectories[[#This Row],[initial_zone]]="GZ",IF(LEFT(E92,2)="GZ","GZ"&amp;MIN(VALUE(RIGHT(E92))+1,2),"GZ1"),IF(trajectories[[#This Row],[initial_zone]]=LEFT(E92,3),trajectories[[#This Row],[initial_zone]]&amp;MIN(3,VALUE(RIGHT(E92))+1),trajectories[[#This Row],[initial_zone]]&amp;"1")))))))))))))</f>
        <v>GZ2</v>
      </c>
      <c r="F93" t="str">
        <f ca="1">IF(trajectories[[#This Row],[zone]]="day 1", "day 1",LEFT(trajectories[[#This Row],[zone]],LEN(trajectories[[#This Row],[zone]])-1))</f>
        <v>GZ</v>
      </c>
      <c r="G93">
        <f ca="1">VALUE(RIGHT(trajectories[[#This Row],[zone]]))</f>
        <v>2</v>
      </c>
      <c r="H93">
        <f ca="1">IF(trajectories[[#This Row],[zone_bracket]]="day 1", 7, IF(AND(F92="APH",trajectories[[#This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93" t="str">
        <f ca="1">IF(OR(trajectories[[#This Row],[zone]]="APL1",trajectories[[#This Row],[zone]]="APL3"),K92*2,IF(OR(trajectories[[#This Row],[zone]]="RZL1",trajectories[[#This Row],[zone]]="RZL3"),K92*1.5,IF(OR(trajectories[[#This Row],[zone]]="RZH1",trajectories[[#This Row],[zone]]="RZH3"),IF(trajectories[[#This Row],[INR]]&lt;4,K92/2,0),IF(trajectories[[#This Row],[zone]]="APH1",0,""))))</f>
        <v/>
      </c>
      <c r="J93">
        <f ca="1">IF(trajectories[[#This Row],[day]]=1,10,IF(AND(E92="APH1",trajectories[[#This Row],[zone]]&lt;&gt;"APH1"),J92*0.85,IF(OR(trajectories[[#This Row],[zone]]="APL1",trajectories[[#This Row],[zone]]="APL3"),J92*1.1,IF(OR(trajectories[[#This Row],[zone]]="RZL1",trajectories[[#This Row],[zone]]="RZL3"),J92*1.05,IF(trajectories[[#This Row],[zone]]="YZL2",J92*1.05,IF(trajectories[[#This Row],[zone]]="YZH2",J92*0.95,IF(OR(trajectories[[#This Row],[zone]]="RZH1",trajectories[[#This Row],[zone]]="RZH3"),J92*0.9,J92)))))))</f>
        <v>12.705000000000002</v>
      </c>
      <c r="K93">
        <f ca="1">IF(trajectories[[#This Row],[immediate_dose]]&lt;&gt;"",trajectories[[#This Row],[immediate_dose]],trajectories[[#This Row],[normal_dose]])</f>
        <v>12.705000000000002</v>
      </c>
    </row>
    <row r="94" spans="1:11" x14ac:dyDescent="0.45">
      <c r="A94" s="1">
        <f ca="1">IFERROR(IF(trajectories[[#This Row],[day]]&lt;B93,A93+1,A93),1)</f>
        <v>8</v>
      </c>
      <c r="B94" s="1">
        <f t="shared" ca="1" si="1"/>
        <v>76</v>
      </c>
      <c r="C94">
        <f ca="1">IF(trajectories[[#This Row],[day]]=1,RANDBETWEEN(10,15)/10,MAX(1,C93+RANDBETWEEN(0,20)/10-1))</f>
        <v>3.5</v>
      </c>
      <c r="D9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94" t="str">
        <f ca="1">IF(trajectories[[#This Row],[initial_zone]]="day 1", "day 1",IF(E93="APL1","APL2",IF(E93="APL3","APL4",IF(E93="RZL1","RZL2",IF(E93="RZL3","RZL4",IF(E93="RZH1","RZH2",IF(E93="RZH3","RZH4",IF(LEFT(E93,3)="APH",IF(trajectories[[#This Row],[INR]]&gt;=3.4,"APH1",trajectories[[#This Row],[initial_zone]]&amp;"1"),IF(AND(E93="YZL1",trajectories[[#This Row],[initial_zone]]="YZL"),"YZL2",IF(AND(E93="YZH1",trajectories[[#This Row],[initial_zone]]="YZH"),"YZH2",IF(trajectories[[#This Row],[initial_zone]]="day 1",trajectories[[#This Row],[initial_zone]], IF(trajectories[[#This Row],[initial_zone]]="GZ",IF(LEFT(E93,2)="GZ","GZ"&amp;MIN(VALUE(RIGHT(E93))+1,2),"GZ1"),IF(trajectories[[#This Row],[initial_zone]]=LEFT(E93,3),trajectories[[#This Row],[initial_zone]]&amp;MIN(3,VALUE(RIGHT(E93))+1),trajectories[[#This Row],[initial_zone]]&amp;"1")))))))))))))</f>
        <v>RZH1</v>
      </c>
      <c r="F94" t="str">
        <f ca="1">IF(trajectories[[#This Row],[zone]]="day 1", "day 1",LEFT(trajectories[[#This Row],[zone]],LEN(trajectories[[#This Row],[zone]])-1))</f>
        <v>RZH</v>
      </c>
      <c r="G94">
        <f ca="1">VALUE(RIGHT(trajectories[[#This Row],[zone]]))</f>
        <v>1</v>
      </c>
      <c r="H94">
        <f ca="1">IF(trajectories[[#This Row],[zone_bracket]]="day 1", 7, IF(AND(F93="APH",trajectories[[#This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94">
        <f ca="1">IF(OR(trajectories[[#This Row],[zone]]="APL1",trajectories[[#This Row],[zone]]="APL3"),K93*2,IF(OR(trajectories[[#This Row],[zone]]="RZL1",trajectories[[#This Row],[zone]]="RZL3"),K93*1.5,IF(OR(trajectories[[#This Row],[zone]]="RZH1",trajectories[[#This Row],[zone]]="RZH3"),IF(trajectories[[#This Row],[INR]]&lt;4,K93/2,0),IF(trajectories[[#This Row],[zone]]="APH1",0,""))))</f>
        <v>6.3525000000000009</v>
      </c>
      <c r="J94">
        <f ca="1">IF(trajectories[[#This Row],[day]]=1,10,IF(AND(E93="APH1",trajectories[[#This Row],[zone]]&lt;&gt;"APH1"),J93*0.85,IF(OR(trajectories[[#This Row],[zone]]="APL1",trajectories[[#This Row],[zone]]="APL3"),J93*1.1,IF(OR(trajectories[[#This Row],[zone]]="RZL1",trajectories[[#This Row],[zone]]="RZL3"),J93*1.05,IF(trajectories[[#This Row],[zone]]="YZL2",J93*1.05,IF(trajectories[[#This Row],[zone]]="YZH2",J93*0.95,IF(OR(trajectories[[#This Row],[zone]]="RZH1",trajectories[[#This Row],[zone]]="RZH3"),J93*0.9,J93)))))))</f>
        <v>11.434500000000002</v>
      </c>
      <c r="K94">
        <f ca="1">IF(trajectories[[#This Row],[immediate_dose]]&lt;&gt;"",trajectories[[#This Row],[immediate_dose]],trajectories[[#This Row],[normal_dose]])</f>
        <v>6.3525000000000009</v>
      </c>
    </row>
    <row r="95" spans="1:11" x14ac:dyDescent="0.45">
      <c r="A95" s="1">
        <f ca="1">IFERROR(IF(trajectories[[#This Row],[day]]&lt;B94,A94+1,A94),1)</f>
        <v>8</v>
      </c>
      <c r="B95" s="1">
        <f t="shared" ca="1" si="1"/>
        <v>77</v>
      </c>
      <c r="C95">
        <f ca="1">IF(trajectories[[#This Row],[day]]=1,RANDBETWEEN(10,15)/10,MAX(1,C94+RANDBETWEEN(0,20)/10-1))</f>
        <v>3.7</v>
      </c>
      <c r="D9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95" t="str">
        <f ca="1">IF(trajectories[[#This Row],[initial_zone]]="day 1", "day 1",IF(E94="APL1","APL2",IF(E94="APL3","APL4",IF(E94="RZL1","RZL2",IF(E94="RZL3","RZL4",IF(E94="RZH1","RZH2",IF(E94="RZH3","RZH4",IF(LEFT(E94,3)="APH",IF(trajectories[[#This Row],[INR]]&gt;=3.4,"APH1",trajectories[[#This Row],[initial_zone]]&amp;"1"),IF(AND(E94="YZL1",trajectories[[#This Row],[initial_zone]]="YZL"),"YZL2",IF(AND(E94="YZH1",trajectories[[#This Row],[initial_zone]]="YZH"),"YZH2",IF(trajectories[[#This Row],[initial_zone]]="day 1",trajectories[[#This Row],[initial_zone]], IF(trajectories[[#This Row],[initial_zone]]="GZ",IF(LEFT(E94,2)="GZ","GZ"&amp;MIN(VALUE(RIGHT(E94))+1,2),"GZ1"),IF(trajectories[[#This Row],[initial_zone]]=LEFT(E94,3),trajectories[[#This Row],[initial_zone]]&amp;MIN(3,VALUE(RIGHT(E94))+1),trajectories[[#This Row],[initial_zone]]&amp;"1")))))))))))))</f>
        <v>RZH2</v>
      </c>
      <c r="F95" t="str">
        <f ca="1">IF(trajectories[[#This Row],[zone]]="day 1", "day 1",LEFT(trajectories[[#This Row],[zone]],LEN(trajectories[[#This Row],[zone]])-1))</f>
        <v>RZH</v>
      </c>
      <c r="G95">
        <f ca="1">VALUE(RIGHT(trajectories[[#This Row],[zone]]))</f>
        <v>2</v>
      </c>
      <c r="H95">
        <f ca="1">IF(trajectories[[#This Row],[zone_bracket]]="day 1", 7, IF(AND(F94="APH",trajectories[[#This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95" t="str">
        <f ca="1">IF(OR(trajectories[[#This Row],[zone]]="APL1",trajectories[[#This Row],[zone]]="APL3"),K94*2,IF(OR(trajectories[[#This Row],[zone]]="RZL1",trajectories[[#This Row],[zone]]="RZL3"),K94*1.5,IF(OR(trajectories[[#This Row],[zone]]="RZH1",trajectories[[#This Row],[zone]]="RZH3"),IF(trajectories[[#This Row],[INR]]&lt;4,K94/2,0),IF(trajectories[[#This Row],[zone]]="APH1",0,""))))</f>
        <v/>
      </c>
      <c r="J95">
        <f ca="1">IF(trajectories[[#This Row],[day]]=1,10,IF(AND(E94="APH1",trajectories[[#This Row],[zone]]&lt;&gt;"APH1"),J94*0.85,IF(OR(trajectories[[#This Row],[zone]]="APL1",trajectories[[#This Row],[zone]]="APL3"),J94*1.1,IF(OR(trajectories[[#This Row],[zone]]="RZL1",trajectories[[#This Row],[zone]]="RZL3"),J94*1.05,IF(trajectories[[#This Row],[zone]]="YZL2",J94*1.05,IF(trajectories[[#This Row],[zone]]="YZH2",J94*0.95,IF(OR(trajectories[[#This Row],[zone]]="RZH1",trajectories[[#This Row],[zone]]="RZH3"),J94*0.9,J94)))))))</f>
        <v>11.434500000000002</v>
      </c>
      <c r="K95">
        <f ca="1">IF(trajectories[[#This Row],[immediate_dose]]&lt;&gt;"",trajectories[[#This Row],[immediate_dose]],trajectories[[#This Row],[normal_dose]])</f>
        <v>11.434500000000002</v>
      </c>
    </row>
    <row r="96" spans="1:11" x14ac:dyDescent="0.45">
      <c r="A96" s="1">
        <f ca="1">IFERROR(IF(trajectories[[#This Row],[day]]&lt;B95,A95+1,A95),1)</f>
        <v>8</v>
      </c>
      <c r="B96" s="1">
        <f t="shared" ca="1" si="1"/>
        <v>83</v>
      </c>
      <c r="C96">
        <f ca="1">IF(trajectories[[#This Row],[day]]=1,RANDBETWEEN(10,15)/10,MAX(1,C95+RANDBETWEEN(0,20)/10-1))</f>
        <v>3.4000000000000004</v>
      </c>
      <c r="D9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96" t="str">
        <f ca="1">IF(trajectories[[#This Row],[initial_zone]]="day 1", "day 1",IF(E95="APL1","APL2",IF(E95="APL3","APL4",IF(E95="RZL1","RZL2",IF(E95="RZL3","RZL4",IF(E95="RZH1","RZH2",IF(E95="RZH3","RZH4",IF(LEFT(E95,3)="APH",IF(trajectories[[#This Row],[INR]]&gt;=3.4,"APH1",trajectories[[#This Row],[initial_zone]]&amp;"1"),IF(AND(E95="YZL1",trajectories[[#This Row],[initial_zone]]="YZL"),"YZL2",IF(AND(E95="YZH1",trajectories[[#This Row],[initial_zone]]="YZH"),"YZH2",IF(trajectories[[#This Row],[initial_zone]]="day 1",trajectories[[#This Row],[initial_zone]], IF(trajectories[[#This Row],[initial_zone]]="GZ",IF(LEFT(E95,2)="GZ","GZ"&amp;MIN(VALUE(RIGHT(E95))+1,2),"GZ1"),IF(trajectories[[#This Row],[initial_zone]]=LEFT(E95,3),trajectories[[#This Row],[initial_zone]]&amp;MIN(3,VALUE(RIGHT(E95))+1),trajectories[[#This Row],[initial_zone]]&amp;"1")))))))))))))</f>
        <v>RZH3</v>
      </c>
      <c r="F96" t="str">
        <f ca="1">IF(trajectories[[#This Row],[zone]]="day 1", "day 1",LEFT(trajectories[[#This Row],[zone]],LEN(trajectories[[#This Row],[zone]])-1))</f>
        <v>RZH</v>
      </c>
      <c r="G96">
        <f ca="1">VALUE(RIGHT(trajectories[[#This Row],[zone]]))</f>
        <v>3</v>
      </c>
      <c r="H96">
        <f ca="1">IF(trajectories[[#This Row],[zone_bracket]]="day 1", 7, IF(AND(F95="APH",trajectories[[#This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96">
        <f ca="1">IF(OR(trajectories[[#This Row],[zone]]="APL1",trajectories[[#This Row],[zone]]="APL3"),K95*2,IF(OR(trajectories[[#This Row],[zone]]="RZL1",trajectories[[#This Row],[zone]]="RZL3"),K95*1.5,IF(OR(trajectories[[#This Row],[zone]]="RZH1",trajectories[[#This Row],[zone]]="RZH3"),IF(trajectories[[#This Row],[INR]]&lt;4,K95/2,0),IF(trajectories[[#This Row],[zone]]="APH1",0,""))))</f>
        <v>5.7172500000000008</v>
      </c>
      <c r="J96">
        <f ca="1">IF(trajectories[[#This Row],[day]]=1,10,IF(AND(E95="APH1",trajectories[[#This Row],[zone]]&lt;&gt;"APH1"),J95*0.85,IF(OR(trajectories[[#This Row],[zone]]="APL1",trajectories[[#This Row],[zone]]="APL3"),J95*1.1,IF(OR(trajectories[[#This Row],[zone]]="RZL1",trajectories[[#This Row],[zone]]="RZL3"),J95*1.05,IF(trajectories[[#This Row],[zone]]="YZL2",J95*1.05,IF(trajectories[[#This Row],[zone]]="YZH2",J95*0.95,IF(OR(trajectories[[#This Row],[zone]]="RZH1",trajectories[[#This Row],[zone]]="RZH3"),J95*0.9,J95)))))))</f>
        <v>10.291050000000002</v>
      </c>
      <c r="K96">
        <f ca="1">IF(trajectories[[#This Row],[immediate_dose]]&lt;&gt;"",trajectories[[#This Row],[immediate_dose]],trajectories[[#This Row],[normal_dose]])</f>
        <v>5.7172500000000008</v>
      </c>
    </row>
    <row r="97" spans="1:11" x14ac:dyDescent="0.45">
      <c r="A97" s="1">
        <f ca="1">IFERROR(IF(trajectories[[#This Row],[day]]&lt;B96,A96+1,A96),1)</f>
        <v>8</v>
      </c>
      <c r="B97" s="1">
        <f t="shared" ca="1" si="1"/>
        <v>84</v>
      </c>
      <c r="C97">
        <f ca="1">IF(trajectories[[#This Row],[day]]=1,RANDBETWEEN(10,15)/10,MAX(1,C96+RANDBETWEEN(0,20)/10-1))</f>
        <v>3.7</v>
      </c>
      <c r="D9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97" t="str">
        <f ca="1">IF(trajectories[[#This Row],[initial_zone]]="day 1", "day 1",IF(E96="APL1","APL2",IF(E96="APL3","APL4",IF(E96="RZL1","RZL2",IF(E96="RZL3","RZL4",IF(E96="RZH1","RZH2",IF(E96="RZH3","RZH4",IF(LEFT(E96,3)="APH",IF(trajectories[[#This Row],[INR]]&gt;=3.4,"APH1",trajectories[[#This Row],[initial_zone]]&amp;"1"),IF(AND(E96="YZL1",trajectories[[#This Row],[initial_zone]]="YZL"),"YZL2",IF(AND(E96="YZH1",trajectories[[#This Row],[initial_zone]]="YZH"),"YZH2",IF(trajectories[[#This Row],[initial_zone]]="day 1",trajectories[[#This Row],[initial_zone]], IF(trajectories[[#This Row],[initial_zone]]="GZ",IF(LEFT(E96,2)="GZ","GZ"&amp;MIN(VALUE(RIGHT(E96))+1,2),"GZ1"),IF(trajectories[[#This Row],[initial_zone]]=LEFT(E96,3),trajectories[[#This Row],[initial_zone]]&amp;MIN(3,VALUE(RIGHT(E96))+1),trajectories[[#This Row],[initial_zone]]&amp;"1")))))))))))))</f>
        <v>RZH4</v>
      </c>
      <c r="F97" t="str">
        <f ca="1">IF(trajectories[[#This Row],[zone]]="day 1", "day 1",LEFT(trajectories[[#This Row],[zone]],LEN(trajectories[[#This Row],[zone]])-1))</f>
        <v>RZH</v>
      </c>
      <c r="G97">
        <f ca="1">VALUE(RIGHT(trajectories[[#This Row],[zone]]))</f>
        <v>4</v>
      </c>
      <c r="H97">
        <f ca="1">IF(trajectories[[#This Row],[zone_bracket]]="day 1", 7, IF(AND(F96="APH",trajectories[[#This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97" t="str">
        <f ca="1">IF(OR(trajectories[[#This Row],[zone]]="APL1",trajectories[[#This Row],[zone]]="APL3"),K96*2,IF(OR(trajectories[[#This Row],[zone]]="RZL1",trajectories[[#This Row],[zone]]="RZL3"),K96*1.5,IF(OR(trajectories[[#This Row],[zone]]="RZH1",trajectories[[#This Row],[zone]]="RZH3"),IF(trajectories[[#This Row],[INR]]&lt;4,K96/2,0),IF(trajectories[[#This Row],[zone]]="APH1",0,""))))</f>
        <v/>
      </c>
      <c r="J97">
        <f ca="1">IF(trajectories[[#This Row],[day]]=1,10,IF(AND(E96="APH1",trajectories[[#This Row],[zone]]&lt;&gt;"APH1"),J96*0.85,IF(OR(trajectories[[#This Row],[zone]]="APL1",trajectories[[#This Row],[zone]]="APL3"),J96*1.1,IF(OR(trajectories[[#This Row],[zone]]="RZL1",trajectories[[#This Row],[zone]]="RZL3"),J96*1.05,IF(trajectories[[#This Row],[zone]]="YZL2",J96*1.05,IF(trajectories[[#This Row],[zone]]="YZH2",J96*0.95,IF(OR(trajectories[[#This Row],[zone]]="RZH1",trajectories[[#This Row],[zone]]="RZH3"),J96*0.9,J96)))))))</f>
        <v>10.291050000000002</v>
      </c>
      <c r="K97">
        <f ca="1">IF(trajectories[[#This Row],[immediate_dose]]&lt;&gt;"",trajectories[[#This Row],[immediate_dose]],trajectories[[#This Row],[normal_dose]])</f>
        <v>10.291050000000002</v>
      </c>
    </row>
    <row r="98" spans="1:11" x14ac:dyDescent="0.45">
      <c r="A98" s="1">
        <f ca="1">IFERROR(IF(trajectories[[#This Row],[day]]&lt;B97,A97+1,A97),1)</f>
        <v>9</v>
      </c>
      <c r="B98" s="1">
        <f t="shared" ca="1" si="1"/>
        <v>1</v>
      </c>
      <c r="C98">
        <f ca="1">IF(trajectories[[#This Row],[day]]=1,RANDBETWEEN(10,15)/10,MAX(1,C97+RANDBETWEEN(0,20)/10-1))</f>
        <v>1.1000000000000001</v>
      </c>
      <c r="D9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98" t="str">
        <f ca="1">IF(trajectories[[#This Row],[initial_zone]]="day 1", "day 1",IF(E97="APL1","APL2",IF(E97="APL3","APL4",IF(E97="RZL1","RZL2",IF(E97="RZL3","RZL4",IF(E97="RZH1","RZH2",IF(E97="RZH3","RZH4",IF(LEFT(E97,3)="APH",IF(trajectories[[#This Row],[INR]]&gt;=3.4,"APH1",trajectories[[#This Row],[initial_zone]]&amp;"1"),IF(AND(E97="YZL1",trajectories[[#This Row],[initial_zone]]="YZL"),"YZL2",IF(AND(E97="YZH1",trajectories[[#This Row],[initial_zone]]="YZH"),"YZH2",IF(trajectories[[#This Row],[initial_zone]]="day 1",trajectories[[#This Row],[initial_zone]], IF(trajectories[[#This Row],[initial_zone]]="GZ",IF(LEFT(E97,2)="GZ","GZ"&amp;MIN(VALUE(RIGHT(E97))+1,2),"GZ1"),IF(trajectories[[#This Row],[initial_zone]]=LEFT(E97,3),trajectories[[#This Row],[initial_zone]]&amp;MIN(3,VALUE(RIGHT(E97))+1),trajectories[[#This Row],[initial_zone]]&amp;"1")))))))))))))</f>
        <v>day 1</v>
      </c>
      <c r="F98" t="str">
        <f ca="1">IF(trajectories[[#This Row],[zone]]="day 1", "day 1",LEFT(trajectories[[#This Row],[zone]],LEN(trajectories[[#This Row],[zone]])-1))</f>
        <v>day 1</v>
      </c>
      <c r="G98">
        <f ca="1">VALUE(RIGHT(trajectories[[#This Row],[zone]]))</f>
        <v>1</v>
      </c>
      <c r="H98">
        <f ca="1">IF(trajectories[[#This Row],[zone_bracket]]="day 1", 7, IF(AND(F97="APH",trajectories[[#This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98" t="str">
        <f ca="1">IF(OR(trajectories[[#This Row],[zone]]="APL1",trajectories[[#This Row],[zone]]="APL3"),K97*2,IF(OR(trajectories[[#This Row],[zone]]="RZL1",trajectories[[#This Row],[zone]]="RZL3"),K97*1.5,IF(OR(trajectories[[#This Row],[zone]]="RZH1",trajectories[[#This Row],[zone]]="RZH3"),IF(trajectories[[#This Row],[INR]]&lt;4,K97/2,0),IF(trajectories[[#This Row],[zone]]="APH1",0,""))))</f>
        <v/>
      </c>
      <c r="J98">
        <f ca="1">IF(trajectories[[#This Row],[day]]=1,10,IF(AND(E97="APH1",trajectories[[#This Row],[zone]]&lt;&gt;"APH1"),J97*0.85,IF(OR(trajectories[[#This Row],[zone]]="APL1",trajectories[[#This Row],[zone]]="APL3"),J97*1.1,IF(OR(trajectories[[#This Row],[zone]]="RZL1",trajectories[[#This Row],[zone]]="RZL3"),J97*1.05,IF(trajectories[[#This Row],[zone]]="YZL2",J97*1.05,IF(trajectories[[#This Row],[zone]]="YZH2",J97*0.95,IF(OR(trajectories[[#This Row],[zone]]="RZH1",trajectories[[#This Row],[zone]]="RZH3"),J97*0.9,J97)))))))</f>
        <v>10</v>
      </c>
      <c r="K98">
        <f ca="1">IF(trajectories[[#This Row],[immediate_dose]]&lt;&gt;"",trajectories[[#This Row],[immediate_dose]],trajectories[[#This Row],[normal_dose]])</f>
        <v>10</v>
      </c>
    </row>
    <row r="99" spans="1:11" x14ac:dyDescent="0.45">
      <c r="A99" s="1">
        <f ca="1">IFERROR(IF(trajectories[[#This Row],[day]]&lt;B98,A98+1,A98),1)</f>
        <v>9</v>
      </c>
      <c r="B99" s="1">
        <f t="shared" ca="1" si="1"/>
        <v>8</v>
      </c>
      <c r="C99">
        <f ca="1">IF(trajectories[[#This Row],[day]]=1,RANDBETWEEN(10,15)/10,MAX(1,C98+RANDBETWEEN(0,20)/10-1))</f>
        <v>1</v>
      </c>
      <c r="D9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99" t="str">
        <f ca="1">IF(trajectories[[#This Row],[initial_zone]]="day 1", "day 1",IF(E98="APL1","APL2",IF(E98="APL3","APL4",IF(E98="RZL1","RZL2",IF(E98="RZL3","RZL4",IF(E98="RZH1","RZH2",IF(E98="RZH3","RZH4",IF(LEFT(E98,3)="APH",IF(trajectories[[#This Row],[INR]]&gt;=3.4,"APH1",trajectories[[#This Row],[initial_zone]]&amp;"1"),IF(AND(E98="YZL1",trajectories[[#This Row],[initial_zone]]="YZL"),"YZL2",IF(AND(E98="YZH1",trajectories[[#This Row],[initial_zone]]="YZH"),"YZH2",IF(trajectories[[#This Row],[initial_zone]]="day 1",trajectories[[#This Row],[initial_zone]], IF(trajectories[[#This Row],[initial_zone]]="GZ",IF(LEFT(E98,2)="GZ","GZ"&amp;MIN(VALUE(RIGHT(E98))+1,2),"GZ1"),IF(trajectories[[#This Row],[initial_zone]]=LEFT(E98,3),trajectories[[#This Row],[initial_zone]]&amp;MIN(3,VALUE(RIGHT(E98))+1),trajectories[[#This Row],[initial_zone]]&amp;"1")))))))))))))</f>
        <v>APL1</v>
      </c>
      <c r="F99" t="str">
        <f ca="1">IF(trajectories[[#This Row],[zone]]="day 1", "day 1",LEFT(trajectories[[#This Row],[zone]],LEN(trajectories[[#This Row],[zone]])-1))</f>
        <v>APL</v>
      </c>
      <c r="G99">
        <f ca="1">VALUE(RIGHT(trajectories[[#This Row],[zone]]))</f>
        <v>1</v>
      </c>
      <c r="H99">
        <f ca="1">IF(trajectories[[#This Row],[zone_bracket]]="day 1", 7, IF(AND(F98="APH",trajectories[[#This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99">
        <f ca="1">IF(OR(trajectories[[#This Row],[zone]]="APL1",trajectories[[#This Row],[zone]]="APL3"),K98*2,IF(OR(trajectories[[#This Row],[zone]]="RZL1",trajectories[[#This Row],[zone]]="RZL3"),K98*1.5,IF(OR(trajectories[[#This Row],[zone]]="RZH1",trajectories[[#This Row],[zone]]="RZH3"),IF(trajectories[[#This Row],[INR]]&lt;4,K98/2,0),IF(trajectories[[#This Row],[zone]]="APH1",0,""))))</f>
        <v>20</v>
      </c>
      <c r="J99">
        <f ca="1">IF(trajectories[[#This Row],[day]]=1,10,IF(AND(E98="APH1",trajectories[[#This Row],[zone]]&lt;&gt;"APH1"),J98*0.85,IF(OR(trajectories[[#This Row],[zone]]="APL1",trajectories[[#This Row],[zone]]="APL3"),J98*1.1,IF(OR(trajectories[[#This Row],[zone]]="RZL1",trajectories[[#This Row],[zone]]="RZL3"),J98*1.05,IF(trajectories[[#This Row],[zone]]="YZL2",J98*1.05,IF(trajectories[[#This Row],[zone]]="YZH2",J98*0.95,IF(OR(trajectories[[#This Row],[zone]]="RZH1",trajectories[[#This Row],[zone]]="RZH3"),J98*0.9,J98)))))))</f>
        <v>11</v>
      </c>
      <c r="K99">
        <f ca="1">IF(trajectories[[#This Row],[immediate_dose]]&lt;&gt;"",trajectories[[#This Row],[immediate_dose]],trajectories[[#This Row],[normal_dose]])</f>
        <v>20</v>
      </c>
    </row>
    <row r="100" spans="1:11" x14ac:dyDescent="0.45">
      <c r="A100" s="1">
        <f ca="1">IFERROR(IF(trajectories[[#This Row],[day]]&lt;B99,A99+1,A99),1)</f>
        <v>9</v>
      </c>
      <c r="B100" s="1">
        <f t="shared" ca="1" si="1"/>
        <v>9</v>
      </c>
      <c r="C100">
        <f ca="1">IF(trajectories[[#This Row],[day]]=1,RANDBETWEEN(10,15)/10,MAX(1,C99+RANDBETWEEN(0,20)/10-1))</f>
        <v>1.2000000000000002</v>
      </c>
      <c r="D10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00" t="str">
        <f ca="1">IF(trajectories[[#This Row],[initial_zone]]="day 1", "day 1",IF(E99="APL1","APL2",IF(E99="APL3","APL4",IF(E99="RZL1","RZL2",IF(E99="RZL3","RZL4",IF(E99="RZH1","RZH2",IF(E99="RZH3","RZH4",IF(LEFT(E99,3)="APH",IF(trajectories[[#This Row],[INR]]&gt;=3.4,"APH1",trajectories[[#This Row],[initial_zone]]&amp;"1"),IF(AND(E99="YZL1",trajectories[[#This Row],[initial_zone]]="YZL"),"YZL2",IF(AND(E99="YZH1",trajectories[[#This Row],[initial_zone]]="YZH"),"YZH2",IF(trajectories[[#This Row],[initial_zone]]="day 1",trajectories[[#This Row],[initial_zone]], IF(trajectories[[#This Row],[initial_zone]]="GZ",IF(LEFT(E99,2)="GZ","GZ"&amp;MIN(VALUE(RIGHT(E99))+1,2),"GZ1"),IF(trajectories[[#This Row],[initial_zone]]=LEFT(E99,3),trajectories[[#This Row],[initial_zone]]&amp;MIN(3,VALUE(RIGHT(E99))+1),trajectories[[#This Row],[initial_zone]]&amp;"1")))))))))))))</f>
        <v>APL2</v>
      </c>
      <c r="F100" t="str">
        <f ca="1">IF(trajectories[[#This Row],[zone]]="day 1", "day 1",LEFT(trajectories[[#This Row],[zone]],LEN(trajectories[[#This Row],[zone]])-1))</f>
        <v>APL</v>
      </c>
      <c r="G100">
        <f ca="1">VALUE(RIGHT(trajectories[[#This Row],[zone]]))</f>
        <v>2</v>
      </c>
      <c r="H100">
        <f ca="1">IF(trajectories[[#This Row],[zone_bracket]]="day 1", 7, IF(AND(F99="APH",trajectories[[#This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100" t="str">
        <f ca="1">IF(OR(trajectories[[#This Row],[zone]]="APL1",trajectories[[#This Row],[zone]]="APL3"),K99*2,IF(OR(trajectories[[#This Row],[zone]]="RZL1",trajectories[[#This Row],[zone]]="RZL3"),K99*1.5,IF(OR(trajectories[[#This Row],[zone]]="RZH1",trajectories[[#This Row],[zone]]="RZH3"),IF(trajectories[[#This Row],[INR]]&lt;4,K99/2,0),IF(trajectories[[#This Row],[zone]]="APH1",0,""))))</f>
        <v/>
      </c>
      <c r="J100">
        <f ca="1">IF(trajectories[[#This Row],[day]]=1,10,IF(AND(E99="APH1",trajectories[[#This Row],[zone]]&lt;&gt;"APH1"),J99*0.85,IF(OR(trajectories[[#This Row],[zone]]="APL1",trajectories[[#This Row],[zone]]="APL3"),J99*1.1,IF(OR(trajectories[[#This Row],[zone]]="RZL1",trajectories[[#This Row],[zone]]="RZL3"),J99*1.05,IF(trajectories[[#This Row],[zone]]="YZL2",J99*1.05,IF(trajectories[[#This Row],[zone]]="YZH2",J99*0.95,IF(OR(trajectories[[#This Row],[zone]]="RZH1",trajectories[[#This Row],[zone]]="RZH3"),J99*0.9,J99)))))))</f>
        <v>11</v>
      </c>
      <c r="K100">
        <f ca="1">IF(trajectories[[#This Row],[immediate_dose]]&lt;&gt;"",trajectories[[#This Row],[immediate_dose]],trajectories[[#This Row],[normal_dose]])</f>
        <v>11</v>
      </c>
    </row>
    <row r="101" spans="1:11" x14ac:dyDescent="0.45">
      <c r="A101" s="1">
        <f ca="1">IFERROR(IF(trajectories[[#This Row],[day]]&lt;B100,A100+1,A100),1)</f>
        <v>9</v>
      </c>
      <c r="B101" s="1">
        <f t="shared" ca="1" si="1"/>
        <v>13</v>
      </c>
      <c r="C101">
        <f ca="1">IF(trajectories[[#This Row],[day]]=1,RANDBETWEEN(10,15)/10,MAX(1,C100+RANDBETWEEN(0,20)/10-1))</f>
        <v>1.5</v>
      </c>
      <c r="D10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01" t="str">
        <f ca="1">IF(trajectories[[#This Row],[initial_zone]]="day 1", "day 1",IF(E100="APL1","APL2",IF(E100="APL3","APL4",IF(E100="RZL1","RZL2",IF(E100="RZL3","RZL4",IF(E100="RZH1","RZH2",IF(E100="RZH3","RZH4",IF(LEFT(E100,3)="APH",IF(trajectories[[#This Row],[INR]]&gt;=3.4,"APH1",trajectories[[#This Row],[initial_zone]]&amp;"1"),IF(AND(E100="YZL1",trajectories[[#This Row],[initial_zone]]="YZL"),"YZL2",IF(AND(E100="YZH1",trajectories[[#This Row],[initial_zone]]="YZH"),"YZH2",IF(trajectories[[#This Row],[initial_zone]]="day 1",trajectories[[#This Row],[initial_zone]], IF(trajectories[[#This Row],[initial_zone]]="GZ",IF(LEFT(E100,2)="GZ","GZ"&amp;MIN(VALUE(RIGHT(E100))+1,2),"GZ1"),IF(trajectories[[#This Row],[initial_zone]]=LEFT(E100,3),trajectories[[#This Row],[initial_zone]]&amp;MIN(3,VALUE(RIGHT(E100))+1),trajectories[[#This Row],[initial_zone]]&amp;"1")))))))))))))</f>
        <v>APL3</v>
      </c>
      <c r="F101" t="str">
        <f ca="1">IF(trajectories[[#This Row],[zone]]="day 1", "day 1",LEFT(trajectories[[#This Row],[zone]],LEN(trajectories[[#This Row],[zone]])-1))</f>
        <v>APL</v>
      </c>
      <c r="G101">
        <f ca="1">VALUE(RIGHT(trajectories[[#This Row],[zone]]))</f>
        <v>3</v>
      </c>
      <c r="H101">
        <f ca="1">IF(trajectories[[#This Row],[zone_bracket]]="day 1", 7, IF(AND(F100="APH",trajectories[[#This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01">
        <f ca="1">IF(OR(trajectories[[#This Row],[zone]]="APL1",trajectories[[#This Row],[zone]]="APL3"),K100*2,IF(OR(trajectories[[#This Row],[zone]]="RZL1",trajectories[[#This Row],[zone]]="RZL3"),K100*1.5,IF(OR(trajectories[[#This Row],[zone]]="RZH1",trajectories[[#This Row],[zone]]="RZH3"),IF(trajectories[[#This Row],[INR]]&lt;4,K100/2,0),IF(trajectories[[#This Row],[zone]]="APH1",0,""))))</f>
        <v>22</v>
      </c>
      <c r="J101">
        <f ca="1">IF(trajectories[[#This Row],[day]]=1,10,IF(AND(E100="APH1",trajectories[[#This Row],[zone]]&lt;&gt;"APH1"),J100*0.85,IF(OR(trajectories[[#This Row],[zone]]="APL1",trajectories[[#This Row],[zone]]="APL3"),J100*1.1,IF(OR(trajectories[[#This Row],[zone]]="RZL1",trajectories[[#This Row],[zone]]="RZL3"),J100*1.05,IF(trajectories[[#This Row],[zone]]="YZL2",J100*1.05,IF(trajectories[[#This Row],[zone]]="YZH2",J100*0.95,IF(OR(trajectories[[#This Row],[zone]]="RZH1",trajectories[[#This Row],[zone]]="RZH3"),J100*0.9,J100)))))))</f>
        <v>12.100000000000001</v>
      </c>
      <c r="K101">
        <f ca="1">IF(trajectories[[#This Row],[immediate_dose]]&lt;&gt;"",trajectories[[#This Row],[immediate_dose]],trajectories[[#This Row],[normal_dose]])</f>
        <v>22</v>
      </c>
    </row>
    <row r="102" spans="1:11" x14ac:dyDescent="0.45">
      <c r="A102" s="1">
        <f ca="1">IFERROR(IF(trajectories[[#This Row],[day]]&lt;B101,A101+1,A101),1)</f>
        <v>9</v>
      </c>
      <c r="B102" s="1">
        <f t="shared" ca="1" si="1"/>
        <v>14</v>
      </c>
      <c r="C102">
        <f ca="1">IF(trajectories[[#This Row],[day]]=1,RANDBETWEEN(10,15)/10,MAX(1,C101+RANDBETWEEN(0,20)/10-1))</f>
        <v>1.1000000000000001</v>
      </c>
      <c r="D10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02" t="str">
        <f ca="1">IF(trajectories[[#This Row],[initial_zone]]="day 1", "day 1",IF(E101="APL1","APL2",IF(E101="APL3","APL4",IF(E101="RZL1","RZL2",IF(E101="RZL3","RZL4",IF(E101="RZH1","RZH2",IF(E101="RZH3","RZH4",IF(LEFT(E101,3)="APH",IF(trajectories[[#This Row],[INR]]&gt;=3.4,"APH1",trajectories[[#This Row],[initial_zone]]&amp;"1"),IF(AND(E101="YZL1",trajectories[[#This Row],[initial_zone]]="YZL"),"YZL2",IF(AND(E101="YZH1",trajectories[[#This Row],[initial_zone]]="YZH"),"YZH2",IF(trajectories[[#This Row],[initial_zone]]="day 1",trajectories[[#This Row],[initial_zone]], IF(trajectories[[#This Row],[initial_zone]]="GZ",IF(LEFT(E101,2)="GZ","GZ"&amp;MIN(VALUE(RIGHT(E101))+1,2),"GZ1"),IF(trajectories[[#This Row],[initial_zone]]=LEFT(E101,3),trajectories[[#This Row],[initial_zone]]&amp;MIN(3,VALUE(RIGHT(E101))+1),trajectories[[#This Row],[initial_zone]]&amp;"1")))))))))))))</f>
        <v>APL4</v>
      </c>
      <c r="F102" t="str">
        <f ca="1">IF(trajectories[[#This Row],[zone]]="day 1", "day 1",LEFT(trajectories[[#This Row],[zone]],LEN(trajectories[[#This Row],[zone]])-1))</f>
        <v>APL</v>
      </c>
      <c r="G102">
        <f ca="1">VALUE(RIGHT(trajectories[[#This Row],[zone]]))</f>
        <v>4</v>
      </c>
      <c r="H102">
        <f ca="1">IF(trajectories[[#This Row],[zone_bracket]]="day 1", 7, IF(AND(F101="APH",trajectories[[#This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102" t="str">
        <f ca="1">IF(OR(trajectories[[#This Row],[zone]]="APL1",trajectories[[#This Row],[zone]]="APL3"),K101*2,IF(OR(trajectories[[#This Row],[zone]]="RZL1",trajectories[[#This Row],[zone]]="RZL3"),K101*1.5,IF(OR(trajectories[[#This Row],[zone]]="RZH1",trajectories[[#This Row],[zone]]="RZH3"),IF(trajectories[[#This Row],[INR]]&lt;4,K101/2,0),IF(trajectories[[#This Row],[zone]]="APH1",0,""))))</f>
        <v/>
      </c>
      <c r="J102">
        <f ca="1">IF(trajectories[[#This Row],[day]]=1,10,IF(AND(E101="APH1",trajectories[[#This Row],[zone]]&lt;&gt;"APH1"),J101*0.85,IF(OR(trajectories[[#This Row],[zone]]="APL1",trajectories[[#This Row],[zone]]="APL3"),J101*1.1,IF(OR(trajectories[[#This Row],[zone]]="RZL1",trajectories[[#This Row],[zone]]="RZL3"),J101*1.05,IF(trajectories[[#This Row],[zone]]="YZL2",J101*1.05,IF(trajectories[[#This Row],[zone]]="YZH2",J101*0.95,IF(OR(trajectories[[#This Row],[zone]]="RZH1",trajectories[[#This Row],[zone]]="RZH3"),J101*0.9,J101)))))))</f>
        <v>12.100000000000001</v>
      </c>
      <c r="K102">
        <f ca="1">IF(trajectories[[#This Row],[immediate_dose]]&lt;&gt;"",trajectories[[#This Row],[immediate_dose]],trajectories[[#This Row],[normal_dose]])</f>
        <v>12.100000000000001</v>
      </c>
    </row>
    <row r="103" spans="1:11" x14ac:dyDescent="0.45">
      <c r="A103" s="1">
        <f ca="1">IFERROR(IF(trajectories[[#This Row],[day]]&lt;B102,A102+1,A102),1)</f>
        <v>9</v>
      </c>
      <c r="B103" s="1">
        <f t="shared" ca="1" si="1"/>
        <v>27</v>
      </c>
      <c r="C103">
        <f ca="1">IF(trajectories[[#This Row],[day]]=1,RANDBETWEEN(10,15)/10,MAX(1,C102+RANDBETWEEN(0,20)/10-1))</f>
        <v>1.6</v>
      </c>
      <c r="D10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103" t="str">
        <f ca="1">IF(trajectories[[#This Row],[initial_zone]]="day 1", "day 1",IF(E102="APL1","APL2",IF(E102="APL3","APL4",IF(E102="RZL1","RZL2",IF(E102="RZL3","RZL4",IF(E102="RZH1","RZH2",IF(E102="RZH3","RZH4",IF(LEFT(E102,3)="APH",IF(trajectories[[#This Row],[INR]]&gt;=3.4,"APH1",trajectories[[#This Row],[initial_zone]]&amp;"1"),IF(AND(E102="YZL1",trajectories[[#This Row],[initial_zone]]="YZL"),"YZL2",IF(AND(E102="YZH1",trajectories[[#This Row],[initial_zone]]="YZH"),"YZH2",IF(trajectories[[#This Row],[initial_zone]]="day 1",trajectories[[#This Row],[initial_zone]], IF(trajectories[[#This Row],[initial_zone]]="GZ",IF(LEFT(E102,2)="GZ","GZ"&amp;MIN(VALUE(RIGHT(E102))+1,2),"GZ1"),IF(trajectories[[#This Row],[initial_zone]]=LEFT(E102,3),trajectories[[#This Row],[initial_zone]]&amp;MIN(3,VALUE(RIGHT(E102))+1),trajectories[[#This Row],[initial_zone]]&amp;"1")))))))))))))</f>
        <v>RZL1</v>
      </c>
      <c r="F103" t="str">
        <f ca="1">IF(trajectories[[#This Row],[zone]]="day 1", "day 1",LEFT(trajectories[[#This Row],[zone]],LEN(trajectories[[#This Row],[zone]])-1))</f>
        <v>RZL</v>
      </c>
      <c r="G103">
        <f ca="1">VALUE(RIGHT(trajectories[[#This Row],[zone]]))</f>
        <v>1</v>
      </c>
      <c r="H103">
        <f ca="1">IF(trajectories[[#This Row],[zone_bracket]]="day 1", 7, IF(AND(F102="APH",trajectories[[#This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03">
        <f ca="1">IF(OR(trajectories[[#This Row],[zone]]="APL1",trajectories[[#This Row],[zone]]="APL3"),K102*2,IF(OR(trajectories[[#This Row],[zone]]="RZL1",trajectories[[#This Row],[zone]]="RZL3"),K102*1.5,IF(OR(trajectories[[#This Row],[zone]]="RZH1",trajectories[[#This Row],[zone]]="RZH3"),IF(trajectories[[#This Row],[INR]]&lt;4,K102/2,0),IF(trajectories[[#This Row],[zone]]="APH1",0,""))))</f>
        <v>18.150000000000002</v>
      </c>
      <c r="J103">
        <f ca="1">IF(trajectories[[#This Row],[day]]=1,10,IF(AND(E102="APH1",trajectories[[#This Row],[zone]]&lt;&gt;"APH1"),J102*0.85,IF(OR(trajectories[[#This Row],[zone]]="APL1",trajectories[[#This Row],[zone]]="APL3"),J102*1.1,IF(OR(trajectories[[#This Row],[zone]]="RZL1",trajectories[[#This Row],[zone]]="RZL3"),J102*1.05,IF(trajectories[[#This Row],[zone]]="YZL2",J102*1.05,IF(trajectories[[#This Row],[zone]]="YZH2",J102*0.95,IF(OR(trajectories[[#This Row],[zone]]="RZH1",trajectories[[#This Row],[zone]]="RZH3"),J102*0.9,J102)))))))</f>
        <v>12.705000000000002</v>
      </c>
      <c r="K103">
        <f ca="1">IF(trajectories[[#This Row],[immediate_dose]]&lt;&gt;"",trajectories[[#This Row],[immediate_dose]],trajectories[[#This Row],[normal_dose]])</f>
        <v>18.150000000000002</v>
      </c>
    </row>
    <row r="104" spans="1:11" x14ac:dyDescent="0.45">
      <c r="A104" s="1">
        <f ca="1">IFERROR(IF(trajectories[[#This Row],[day]]&lt;B103,A103+1,A103),1)</f>
        <v>9</v>
      </c>
      <c r="B104" s="1">
        <f t="shared" ca="1" si="1"/>
        <v>28</v>
      </c>
      <c r="C104">
        <f ca="1">IF(trajectories[[#This Row],[day]]=1,RANDBETWEEN(10,15)/10,MAX(1,C103+RANDBETWEEN(0,20)/10-1))</f>
        <v>2.2999999999999998</v>
      </c>
      <c r="D10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04" t="str">
        <f ca="1">IF(trajectories[[#This Row],[initial_zone]]="day 1", "day 1",IF(E103="APL1","APL2",IF(E103="APL3","APL4",IF(E103="RZL1","RZL2",IF(E103="RZL3","RZL4",IF(E103="RZH1","RZH2",IF(E103="RZH3","RZH4",IF(LEFT(E103,3)="APH",IF(trajectories[[#This Row],[INR]]&gt;=3.4,"APH1",trajectories[[#This Row],[initial_zone]]&amp;"1"),IF(AND(E103="YZL1",trajectories[[#This Row],[initial_zone]]="YZL"),"YZL2",IF(AND(E103="YZH1",trajectories[[#This Row],[initial_zone]]="YZH"),"YZH2",IF(trajectories[[#This Row],[initial_zone]]="day 1",trajectories[[#This Row],[initial_zone]], IF(trajectories[[#This Row],[initial_zone]]="GZ",IF(LEFT(E103,2)="GZ","GZ"&amp;MIN(VALUE(RIGHT(E103))+1,2),"GZ1"),IF(trajectories[[#This Row],[initial_zone]]=LEFT(E103,3),trajectories[[#This Row],[initial_zone]]&amp;MIN(3,VALUE(RIGHT(E103))+1),trajectories[[#This Row],[initial_zone]]&amp;"1")))))))))))))</f>
        <v>RZL2</v>
      </c>
      <c r="F104" t="str">
        <f ca="1">IF(trajectories[[#This Row],[zone]]="day 1", "day 1",LEFT(trajectories[[#This Row],[zone]],LEN(trajectories[[#This Row],[zone]])-1))</f>
        <v>RZL</v>
      </c>
      <c r="G104">
        <f ca="1">VALUE(RIGHT(trajectories[[#This Row],[zone]]))</f>
        <v>2</v>
      </c>
      <c r="H104">
        <f ca="1">IF(trajectories[[#This Row],[zone_bracket]]="day 1", 7, IF(AND(F103="APH",trajectories[[#This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04" t="str">
        <f ca="1">IF(OR(trajectories[[#This Row],[zone]]="APL1",trajectories[[#This Row],[zone]]="APL3"),K103*2,IF(OR(trajectories[[#This Row],[zone]]="RZL1",trajectories[[#This Row],[zone]]="RZL3"),K103*1.5,IF(OR(trajectories[[#This Row],[zone]]="RZH1",trajectories[[#This Row],[zone]]="RZH3"),IF(trajectories[[#This Row],[INR]]&lt;4,K103/2,0),IF(trajectories[[#This Row],[zone]]="APH1",0,""))))</f>
        <v/>
      </c>
      <c r="J104">
        <f ca="1">IF(trajectories[[#This Row],[day]]=1,10,IF(AND(E103="APH1",trajectories[[#This Row],[zone]]&lt;&gt;"APH1"),J103*0.85,IF(OR(trajectories[[#This Row],[zone]]="APL1",trajectories[[#This Row],[zone]]="APL3"),J103*1.1,IF(OR(trajectories[[#This Row],[zone]]="RZL1",trajectories[[#This Row],[zone]]="RZL3"),J103*1.05,IF(trajectories[[#This Row],[zone]]="YZL2",J103*1.05,IF(trajectories[[#This Row],[zone]]="YZH2",J103*0.95,IF(OR(trajectories[[#This Row],[zone]]="RZH1",trajectories[[#This Row],[zone]]="RZH3"),J103*0.9,J103)))))))</f>
        <v>12.705000000000002</v>
      </c>
      <c r="K104">
        <f ca="1">IF(trajectories[[#This Row],[immediate_dose]]&lt;&gt;"",trajectories[[#This Row],[immediate_dose]],trajectories[[#This Row],[normal_dose]])</f>
        <v>12.705000000000002</v>
      </c>
    </row>
    <row r="105" spans="1:11" x14ac:dyDescent="0.45">
      <c r="A105" s="1">
        <f ca="1">IFERROR(IF(trajectories[[#This Row],[day]]&lt;B104,A104+1,A104),1)</f>
        <v>9</v>
      </c>
      <c r="B105" s="1">
        <f t="shared" ca="1" si="1"/>
        <v>34</v>
      </c>
      <c r="C105">
        <f ca="1">IF(trajectories[[#This Row],[day]]=1,RANDBETWEEN(10,15)/10,MAX(1,C104+RANDBETWEEN(0,20)/10-1))</f>
        <v>3.0999999999999996</v>
      </c>
      <c r="D10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105" t="str">
        <f ca="1">IF(trajectories[[#This Row],[initial_zone]]="day 1", "day 1",IF(E104="APL1","APL2",IF(E104="APL3","APL4",IF(E104="RZL1","RZL2",IF(E104="RZL3","RZL4",IF(E104="RZH1","RZH2",IF(E104="RZH3","RZH4",IF(LEFT(E104,3)="APH",IF(trajectories[[#This Row],[INR]]&gt;=3.4,"APH1",trajectories[[#This Row],[initial_zone]]&amp;"1"),IF(AND(E104="YZL1",trajectories[[#This Row],[initial_zone]]="YZL"),"YZL2",IF(AND(E104="YZH1",trajectories[[#This Row],[initial_zone]]="YZH"),"YZH2",IF(trajectories[[#This Row],[initial_zone]]="day 1",trajectories[[#This Row],[initial_zone]], IF(trajectories[[#This Row],[initial_zone]]="GZ",IF(LEFT(E104,2)="GZ","GZ"&amp;MIN(VALUE(RIGHT(E104))+1,2),"GZ1"),IF(trajectories[[#This Row],[initial_zone]]=LEFT(E104,3),trajectories[[#This Row],[initial_zone]]&amp;MIN(3,VALUE(RIGHT(E104))+1),trajectories[[#This Row],[initial_zone]]&amp;"1")))))))))))))</f>
        <v>YZH1</v>
      </c>
      <c r="F105" t="str">
        <f ca="1">IF(trajectories[[#This Row],[zone]]="day 1", "day 1",LEFT(trajectories[[#This Row],[zone]],LEN(trajectories[[#This Row],[zone]])-1))</f>
        <v>YZH</v>
      </c>
      <c r="G105">
        <f ca="1">VALUE(RIGHT(trajectories[[#This Row],[zone]]))</f>
        <v>1</v>
      </c>
      <c r="H105">
        <f ca="1">IF(trajectories[[#This Row],[zone_bracket]]="day 1", 7, IF(AND(F104="APH",trajectories[[#This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05" t="str">
        <f ca="1">IF(OR(trajectories[[#This Row],[zone]]="APL1",trajectories[[#This Row],[zone]]="APL3"),K104*2,IF(OR(trajectories[[#This Row],[zone]]="RZL1",trajectories[[#This Row],[zone]]="RZL3"),K104*1.5,IF(OR(trajectories[[#This Row],[zone]]="RZH1",trajectories[[#This Row],[zone]]="RZH3"),IF(trajectories[[#This Row],[INR]]&lt;4,K104/2,0),IF(trajectories[[#This Row],[zone]]="APH1",0,""))))</f>
        <v/>
      </c>
      <c r="J105">
        <f ca="1">IF(trajectories[[#This Row],[day]]=1,10,IF(AND(E104="APH1",trajectories[[#This Row],[zone]]&lt;&gt;"APH1"),J104*0.85,IF(OR(trajectories[[#This Row],[zone]]="APL1",trajectories[[#This Row],[zone]]="APL3"),J104*1.1,IF(OR(trajectories[[#This Row],[zone]]="RZL1",trajectories[[#This Row],[zone]]="RZL3"),J104*1.05,IF(trajectories[[#This Row],[zone]]="YZL2",J104*1.05,IF(trajectories[[#This Row],[zone]]="YZH2",J104*0.95,IF(OR(trajectories[[#This Row],[zone]]="RZH1",trajectories[[#This Row],[zone]]="RZH3"),J104*0.9,J104)))))))</f>
        <v>12.705000000000002</v>
      </c>
      <c r="K105">
        <f ca="1">IF(trajectories[[#This Row],[immediate_dose]]&lt;&gt;"",trajectories[[#This Row],[immediate_dose]],trajectories[[#This Row],[normal_dose]])</f>
        <v>12.705000000000002</v>
      </c>
    </row>
    <row r="106" spans="1:11" x14ac:dyDescent="0.45">
      <c r="A106" s="1">
        <f ca="1">IFERROR(IF(trajectories[[#This Row],[day]]&lt;B105,A105+1,A105),1)</f>
        <v>9</v>
      </c>
      <c r="B106" s="1">
        <f t="shared" ca="1" si="1"/>
        <v>48</v>
      </c>
      <c r="C106">
        <f ca="1">IF(trajectories[[#This Row],[day]]=1,RANDBETWEEN(10,15)/10,MAX(1,C105+RANDBETWEEN(0,20)/10-1))</f>
        <v>2.9999999999999996</v>
      </c>
      <c r="D10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06" t="str">
        <f ca="1">IF(trajectories[[#This Row],[initial_zone]]="day 1", "day 1",IF(E105="APL1","APL2",IF(E105="APL3","APL4",IF(E105="RZL1","RZL2",IF(E105="RZL3","RZL4",IF(E105="RZH1","RZH2",IF(E105="RZH3","RZH4",IF(LEFT(E105,3)="APH",IF(trajectories[[#This Row],[INR]]&gt;=3.4,"APH1",trajectories[[#This Row],[initial_zone]]&amp;"1"),IF(AND(E105="YZL1",trajectories[[#This Row],[initial_zone]]="YZL"),"YZL2",IF(AND(E105="YZH1",trajectories[[#This Row],[initial_zone]]="YZH"),"YZH2",IF(trajectories[[#This Row],[initial_zone]]="day 1",trajectories[[#This Row],[initial_zone]], IF(trajectories[[#This Row],[initial_zone]]="GZ",IF(LEFT(E105,2)="GZ","GZ"&amp;MIN(VALUE(RIGHT(E105))+1,2),"GZ1"),IF(trajectories[[#This Row],[initial_zone]]=LEFT(E105,3),trajectories[[#This Row],[initial_zone]]&amp;MIN(3,VALUE(RIGHT(E105))+1),trajectories[[#This Row],[initial_zone]]&amp;"1")))))))))))))</f>
        <v>GZ1</v>
      </c>
      <c r="F106" t="str">
        <f ca="1">IF(trajectories[[#This Row],[zone]]="day 1", "day 1",LEFT(trajectories[[#This Row],[zone]],LEN(trajectories[[#This Row],[zone]])-1))</f>
        <v>GZ</v>
      </c>
      <c r="G106">
        <f ca="1">VALUE(RIGHT(trajectories[[#This Row],[zone]]))</f>
        <v>1</v>
      </c>
      <c r="H106">
        <f ca="1">IF(trajectories[[#This Row],[zone_bracket]]="day 1", 7, IF(AND(F105="APH",trajectories[[#This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06" t="str">
        <f ca="1">IF(OR(trajectories[[#This Row],[zone]]="APL1",trajectories[[#This Row],[zone]]="APL3"),K105*2,IF(OR(trajectories[[#This Row],[zone]]="RZL1",trajectories[[#This Row],[zone]]="RZL3"),K105*1.5,IF(OR(trajectories[[#This Row],[zone]]="RZH1",trajectories[[#This Row],[zone]]="RZH3"),IF(trajectories[[#This Row],[INR]]&lt;4,K105/2,0),IF(trajectories[[#This Row],[zone]]="APH1",0,""))))</f>
        <v/>
      </c>
      <c r="J106">
        <f ca="1">IF(trajectories[[#This Row],[day]]=1,10,IF(AND(E105="APH1",trajectories[[#This Row],[zone]]&lt;&gt;"APH1"),J105*0.85,IF(OR(trajectories[[#This Row],[zone]]="APL1",trajectories[[#This Row],[zone]]="APL3"),J105*1.1,IF(OR(trajectories[[#This Row],[zone]]="RZL1",trajectories[[#This Row],[zone]]="RZL3"),J105*1.05,IF(trajectories[[#This Row],[zone]]="YZL2",J105*1.05,IF(trajectories[[#This Row],[zone]]="YZH2",J105*0.95,IF(OR(trajectories[[#This Row],[zone]]="RZH1",trajectories[[#This Row],[zone]]="RZH3"),J105*0.9,J105)))))))</f>
        <v>12.705000000000002</v>
      </c>
      <c r="K106">
        <f ca="1">IF(trajectories[[#This Row],[immediate_dose]]&lt;&gt;"",trajectories[[#This Row],[immediate_dose]],trajectories[[#This Row],[normal_dose]])</f>
        <v>12.705000000000002</v>
      </c>
    </row>
    <row r="107" spans="1:11" x14ac:dyDescent="0.45">
      <c r="A107" s="1">
        <f ca="1">IFERROR(IF(trajectories[[#This Row],[day]]&lt;B106,A106+1,A106),1)</f>
        <v>9</v>
      </c>
      <c r="B107" s="1">
        <f t="shared" ca="1" si="1"/>
        <v>62</v>
      </c>
      <c r="C107">
        <f ca="1">IF(trajectories[[#This Row],[day]]=1,RANDBETWEEN(10,15)/10,MAX(1,C106+RANDBETWEEN(0,20)/10-1))</f>
        <v>3.6999999999999993</v>
      </c>
      <c r="D10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07" t="str">
        <f ca="1">IF(trajectories[[#This Row],[initial_zone]]="day 1", "day 1",IF(E106="APL1","APL2",IF(E106="APL3","APL4",IF(E106="RZL1","RZL2",IF(E106="RZL3","RZL4",IF(E106="RZH1","RZH2",IF(E106="RZH3","RZH4",IF(LEFT(E106,3)="APH",IF(trajectories[[#This Row],[INR]]&gt;=3.4,"APH1",trajectories[[#This Row],[initial_zone]]&amp;"1"),IF(AND(E106="YZL1",trajectories[[#This Row],[initial_zone]]="YZL"),"YZL2",IF(AND(E106="YZH1",trajectories[[#This Row],[initial_zone]]="YZH"),"YZH2",IF(trajectories[[#This Row],[initial_zone]]="day 1",trajectories[[#This Row],[initial_zone]], IF(trajectories[[#This Row],[initial_zone]]="GZ",IF(LEFT(E106,2)="GZ","GZ"&amp;MIN(VALUE(RIGHT(E106))+1,2),"GZ1"),IF(trajectories[[#This Row],[initial_zone]]=LEFT(E106,3),trajectories[[#This Row],[initial_zone]]&amp;MIN(3,VALUE(RIGHT(E106))+1),trajectories[[#This Row],[initial_zone]]&amp;"1")))))))))))))</f>
        <v>RZH1</v>
      </c>
      <c r="F107" t="str">
        <f ca="1">IF(trajectories[[#This Row],[zone]]="day 1", "day 1",LEFT(trajectories[[#This Row],[zone]],LEN(trajectories[[#This Row],[zone]])-1))</f>
        <v>RZH</v>
      </c>
      <c r="G107">
        <f ca="1">VALUE(RIGHT(trajectories[[#This Row],[zone]]))</f>
        <v>1</v>
      </c>
      <c r="H107">
        <f ca="1">IF(trajectories[[#This Row],[zone_bracket]]="day 1", 7, IF(AND(F106="APH",trajectories[[#This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07">
        <f ca="1">IF(OR(trajectories[[#This Row],[zone]]="APL1",trajectories[[#This Row],[zone]]="APL3"),K106*2,IF(OR(trajectories[[#This Row],[zone]]="RZL1",trajectories[[#This Row],[zone]]="RZL3"),K106*1.5,IF(OR(trajectories[[#This Row],[zone]]="RZH1",trajectories[[#This Row],[zone]]="RZH3"),IF(trajectories[[#This Row],[INR]]&lt;4,K106/2,0),IF(trajectories[[#This Row],[zone]]="APH1",0,""))))</f>
        <v>6.3525000000000009</v>
      </c>
      <c r="J107">
        <f ca="1">IF(trajectories[[#This Row],[day]]=1,10,IF(AND(E106="APH1",trajectories[[#This Row],[zone]]&lt;&gt;"APH1"),J106*0.85,IF(OR(trajectories[[#This Row],[zone]]="APL1",trajectories[[#This Row],[zone]]="APL3"),J106*1.1,IF(OR(trajectories[[#This Row],[zone]]="RZL1",trajectories[[#This Row],[zone]]="RZL3"),J106*1.05,IF(trajectories[[#This Row],[zone]]="YZL2",J106*1.05,IF(trajectories[[#This Row],[zone]]="YZH2",J106*0.95,IF(OR(trajectories[[#This Row],[zone]]="RZH1",trajectories[[#This Row],[zone]]="RZH3"),J106*0.9,J106)))))))</f>
        <v>11.434500000000002</v>
      </c>
      <c r="K107">
        <f ca="1">IF(trajectories[[#This Row],[immediate_dose]]&lt;&gt;"",trajectories[[#This Row],[immediate_dose]],trajectories[[#This Row],[normal_dose]])</f>
        <v>6.3525000000000009</v>
      </c>
    </row>
    <row r="108" spans="1:11" x14ac:dyDescent="0.45">
      <c r="A108" s="1">
        <f ca="1">IFERROR(IF(trajectories[[#This Row],[day]]&lt;B107,A107+1,A107),1)</f>
        <v>9</v>
      </c>
      <c r="B108" s="1">
        <f t="shared" ca="1" si="1"/>
        <v>63</v>
      </c>
      <c r="C108">
        <f ca="1">IF(trajectories[[#This Row],[day]]=1,RANDBETWEEN(10,15)/10,MAX(1,C107+RANDBETWEEN(0,20)/10-1))</f>
        <v>3.0999999999999996</v>
      </c>
      <c r="D10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108" t="str">
        <f ca="1">IF(trajectories[[#This Row],[initial_zone]]="day 1", "day 1",IF(E107="APL1","APL2",IF(E107="APL3","APL4",IF(E107="RZL1","RZL2",IF(E107="RZL3","RZL4",IF(E107="RZH1","RZH2",IF(E107="RZH3","RZH4",IF(LEFT(E107,3)="APH",IF(trajectories[[#This Row],[INR]]&gt;=3.4,"APH1",trajectories[[#This Row],[initial_zone]]&amp;"1"),IF(AND(E107="YZL1",trajectories[[#This Row],[initial_zone]]="YZL"),"YZL2",IF(AND(E107="YZH1",trajectories[[#This Row],[initial_zone]]="YZH"),"YZH2",IF(trajectories[[#This Row],[initial_zone]]="day 1",trajectories[[#This Row],[initial_zone]], IF(trajectories[[#This Row],[initial_zone]]="GZ",IF(LEFT(E107,2)="GZ","GZ"&amp;MIN(VALUE(RIGHT(E107))+1,2),"GZ1"),IF(trajectories[[#This Row],[initial_zone]]=LEFT(E107,3),trajectories[[#This Row],[initial_zone]]&amp;MIN(3,VALUE(RIGHT(E107))+1),trajectories[[#This Row],[initial_zone]]&amp;"1")))))))))))))</f>
        <v>RZH2</v>
      </c>
      <c r="F108" t="str">
        <f ca="1">IF(trajectories[[#This Row],[zone]]="day 1", "day 1",LEFT(trajectories[[#This Row],[zone]],LEN(trajectories[[#This Row],[zone]])-1))</f>
        <v>RZH</v>
      </c>
      <c r="G108">
        <f ca="1">VALUE(RIGHT(trajectories[[#This Row],[zone]]))</f>
        <v>2</v>
      </c>
      <c r="H108">
        <f ca="1">IF(trajectories[[#This Row],[zone_bracket]]="day 1", 7, IF(AND(F107="APH",trajectories[[#This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08" t="str">
        <f ca="1">IF(OR(trajectories[[#This Row],[zone]]="APL1",trajectories[[#This Row],[zone]]="APL3"),K107*2,IF(OR(trajectories[[#This Row],[zone]]="RZL1",trajectories[[#This Row],[zone]]="RZL3"),K107*1.5,IF(OR(trajectories[[#This Row],[zone]]="RZH1",trajectories[[#This Row],[zone]]="RZH3"),IF(trajectories[[#This Row],[INR]]&lt;4,K107/2,0),IF(trajectories[[#This Row],[zone]]="APH1",0,""))))</f>
        <v/>
      </c>
      <c r="J108">
        <f ca="1">IF(trajectories[[#This Row],[day]]=1,10,IF(AND(E107="APH1",trajectories[[#This Row],[zone]]&lt;&gt;"APH1"),J107*0.85,IF(OR(trajectories[[#This Row],[zone]]="APL1",trajectories[[#This Row],[zone]]="APL3"),J107*1.1,IF(OR(trajectories[[#This Row],[zone]]="RZL1",trajectories[[#This Row],[zone]]="RZL3"),J107*1.05,IF(trajectories[[#This Row],[zone]]="YZL2",J107*1.05,IF(trajectories[[#This Row],[zone]]="YZH2",J107*0.95,IF(OR(trajectories[[#This Row],[zone]]="RZH1",trajectories[[#This Row],[zone]]="RZH3"),J107*0.9,J107)))))))</f>
        <v>11.434500000000002</v>
      </c>
      <c r="K108">
        <f ca="1">IF(trajectories[[#This Row],[immediate_dose]]&lt;&gt;"",trajectories[[#This Row],[immediate_dose]],trajectories[[#This Row],[normal_dose]])</f>
        <v>11.434500000000002</v>
      </c>
    </row>
    <row r="109" spans="1:11" x14ac:dyDescent="0.45">
      <c r="A109" s="1">
        <f ca="1">IFERROR(IF(trajectories[[#This Row],[day]]&lt;B108,A108+1,A108),1)</f>
        <v>9</v>
      </c>
      <c r="B109" s="1">
        <f t="shared" ca="1" si="1"/>
        <v>69</v>
      </c>
      <c r="C109">
        <f ca="1">IF(trajectories[[#This Row],[day]]=1,RANDBETWEEN(10,15)/10,MAX(1,C108+RANDBETWEEN(0,20)/10-1))</f>
        <v>2.8999999999999995</v>
      </c>
      <c r="D10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09" t="str">
        <f ca="1">IF(trajectories[[#This Row],[initial_zone]]="day 1", "day 1",IF(E108="APL1","APL2",IF(E108="APL3","APL4",IF(E108="RZL1","RZL2",IF(E108="RZL3","RZL4",IF(E108="RZH1","RZH2",IF(E108="RZH3","RZH4",IF(LEFT(E108,3)="APH",IF(trajectories[[#This Row],[INR]]&gt;=3.4,"APH1",trajectories[[#This Row],[initial_zone]]&amp;"1"),IF(AND(E108="YZL1",trajectories[[#This Row],[initial_zone]]="YZL"),"YZL2",IF(AND(E108="YZH1",trajectories[[#This Row],[initial_zone]]="YZH"),"YZH2",IF(trajectories[[#This Row],[initial_zone]]="day 1",trajectories[[#This Row],[initial_zone]], IF(trajectories[[#This Row],[initial_zone]]="GZ",IF(LEFT(E108,2)="GZ","GZ"&amp;MIN(VALUE(RIGHT(E108))+1,2),"GZ1"),IF(trajectories[[#This Row],[initial_zone]]=LEFT(E108,3),trajectories[[#This Row],[initial_zone]]&amp;MIN(3,VALUE(RIGHT(E108))+1),trajectories[[#This Row],[initial_zone]]&amp;"1")))))))))))))</f>
        <v>GZ1</v>
      </c>
      <c r="F109" t="str">
        <f ca="1">IF(trajectories[[#This Row],[zone]]="day 1", "day 1",LEFT(trajectories[[#This Row],[zone]],LEN(trajectories[[#This Row],[zone]])-1))</f>
        <v>GZ</v>
      </c>
      <c r="G109">
        <f ca="1">VALUE(RIGHT(trajectories[[#This Row],[zone]]))</f>
        <v>1</v>
      </c>
      <c r="H109">
        <f ca="1">IF(trajectories[[#This Row],[zone_bracket]]="day 1", 7, IF(AND(F108="APH",trajectories[[#This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09" t="str">
        <f ca="1">IF(OR(trajectories[[#This Row],[zone]]="APL1",trajectories[[#This Row],[zone]]="APL3"),K108*2,IF(OR(trajectories[[#This Row],[zone]]="RZL1",trajectories[[#This Row],[zone]]="RZL3"),K108*1.5,IF(OR(trajectories[[#This Row],[zone]]="RZH1",trajectories[[#This Row],[zone]]="RZH3"),IF(trajectories[[#This Row],[INR]]&lt;4,K108/2,0),IF(trajectories[[#This Row],[zone]]="APH1",0,""))))</f>
        <v/>
      </c>
      <c r="J109">
        <f ca="1">IF(trajectories[[#This Row],[day]]=1,10,IF(AND(E108="APH1",trajectories[[#This Row],[zone]]&lt;&gt;"APH1"),J108*0.85,IF(OR(trajectories[[#This Row],[zone]]="APL1",trajectories[[#This Row],[zone]]="APL3"),J108*1.1,IF(OR(trajectories[[#This Row],[zone]]="RZL1",trajectories[[#This Row],[zone]]="RZL3"),J108*1.05,IF(trajectories[[#This Row],[zone]]="YZL2",J108*1.05,IF(trajectories[[#This Row],[zone]]="YZH2",J108*0.95,IF(OR(trajectories[[#This Row],[zone]]="RZH1",trajectories[[#This Row],[zone]]="RZH3"),J108*0.9,J108)))))))</f>
        <v>11.434500000000002</v>
      </c>
      <c r="K109">
        <f ca="1">IF(trajectories[[#This Row],[immediate_dose]]&lt;&gt;"",trajectories[[#This Row],[immediate_dose]],trajectories[[#This Row],[normal_dose]])</f>
        <v>11.434500000000002</v>
      </c>
    </row>
    <row r="110" spans="1:11" x14ac:dyDescent="0.45">
      <c r="A110" s="1">
        <f ca="1">IFERROR(IF(trajectories[[#This Row],[day]]&lt;B109,A109+1,A109),1)</f>
        <v>9</v>
      </c>
      <c r="B110" s="1">
        <f t="shared" ca="1" si="1"/>
        <v>83</v>
      </c>
      <c r="C110">
        <f ca="1">IF(trajectories[[#This Row],[day]]=1,RANDBETWEEN(10,15)/10,MAX(1,C109+RANDBETWEEN(0,20)/10-1))</f>
        <v>3.5</v>
      </c>
      <c r="D11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10" t="str">
        <f ca="1">IF(trajectories[[#This Row],[initial_zone]]="day 1", "day 1",IF(E109="APL1","APL2",IF(E109="APL3","APL4",IF(E109="RZL1","RZL2",IF(E109="RZL3","RZL4",IF(E109="RZH1","RZH2",IF(E109="RZH3","RZH4",IF(LEFT(E109,3)="APH",IF(trajectories[[#This Row],[INR]]&gt;=3.4,"APH1",trajectories[[#This Row],[initial_zone]]&amp;"1"),IF(AND(E109="YZL1",trajectories[[#This Row],[initial_zone]]="YZL"),"YZL2",IF(AND(E109="YZH1",trajectories[[#This Row],[initial_zone]]="YZH"),"YZH2",IF(trajectories[[#This Row],[initial_zone]]="day 1",trajectories[[#This Row],[initial_zone]], IF(trajectories[[#This Row],[initial_zone]]="GZ",IF(LEFT(E109,2)="GZ","GZ"&amp;MIN(VALUE(RIGHT(E109))+1,2),"GZ1"),IF(trajectories[[#This Row],[initial_zone]]=LEFT(E109,3),trajectories[[#This Row],[initial_zone]]&amp;MIN(3,VALUE(RIGHT(E109))+1),trajectories[[#This Row],[initial_zone]]&amp;"1")))))))))))))</f>
        <v>RZH1</v>
      </c>
      <c r="F110" t="str">
        <f ca="1">IF(trajectories[[#This Row],[zone]]="day 1", "day 1",LEFT(trajectories[[#This Row],[zone]],LEN(trajectories[[#This Row],[zone]])-1))</f>
        <v>RZH</v>
      </c>
      <c r="G110">
        <f ca="1">VALUE(RIGHT(trajectories[[#This Row],[zone]]))</f>
        <v>1</v>
      </c>
      <c r="H110">
        <f ca="1">IF(trajectories[[#This Row],[zone_bracket]]="day 1", 7, IF(AND(F109="APH",trajectories[[#This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10">
        <f ca="1">IF(OR(trajectories[[#This Row],[zone]]="APL1",trajectories[[#This Row],[zone]]="APL3"),K109*2,IF(OR(trajectories[[#This Row],[zone]]="RZL1",trajectories[[#This Row],[zone]]="RZL3"),K109*1.5,IF(OR(trajectories[[#This Row],[zone]]="RZH1",trajectories[[#This Row],[zone]]="RZH3"),IF(trajectories[[#This Row],[INR]]&lt;4,K109/2,0),IF(trajectories[[#This Row],[zone]]="APH1",0,""))))</f>
        <v>5.7172500000000008</v>
      </c>
      <c r="J110">
        <f ca="1">IF(trajectories[[#This Row],[day]]=1,10,IF(AND(E109="APH1",trajectories[[#This Row],[zone]]&lt;&gt;"APH1"),J109*0.85,IF(OR(trajectories[[#This Row],[zone]]="APL1",trajectories[[#This Row],[zone]]="APL3"),J109*1.1,IF(OR(trajectories[[#This Row],[zone]]="RZL1",trajectories[[#This Row],[zone]]="RZL3"),J109*1.05,IF(trajectories[[#This Row],[zone]]="YZL2",J109*1.05,IF(trajectories[[#This Row],[zone]]="YZH2",J109*0.95,IF(OR(trajectories[[#This Row],[zone]]="RZH1",trajectories[[#This Row],[zone]]="RZH3"),J109*0.9,J109)))))))</f>
        <v>10.291050000000002</v>
      </c>
      <c r="K110">
        <f ca="1">IF(trajectories[[#This Row],[immediate_dose]]&lt;&gt;"",trajectories[[#This Row],[immediate_dose]],trajectories[[#This Row],[normal_dose]])</f>
        <v>5.7172500000000008</v>
      </c>
    </row>
    <row r="111" spans="1:11" x14ac:dyDescent="0.45">
      <c r="A111" s="1">
        <f ca="1">IFERROR(IF(trajectories[[#This Row],[day]]&lt;B110,A110+1,A110),1)</f>
        <v>9</v>
      </c>
      <c r="B111" s="1">
        <f t="shared" ca="1" si="1"/>
        <v>84</v>
      </c>
      <c r="C111">
        <f ca="1">IF(trajectories[[#This Row],[day]]=1,RANDBETWEEN(10,15)/10,MAX(1,C110+RANDBETWEEN(0,20)/10-1))</f>
        <v>3.3</v>
      </c>
      <c r="D11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111" t="str">
        <f ca="1">IF(trajectories[[#This Row],[initial_zone]]="day 1", "day 1",IF(E110="APL1","APL2",IF(E110="APL3","APL4",IF(E110="RZL1","RZL2",IF(E110="RZL3","RZL4",IF(E110="RZH1","RZH2",IF(E110="RZH3","RZH4",IF(LEFT(E110,3)="APH",IF(trajectories[[#This Row],[INR]]&gt;=3.4,"APH1",trajectories[[#This Row],[initial_zone]]&amp;"1"),IF(AND(E110="YZL1",trajectories[[#This Row],[initial_zone]]="YZL"),"YZL2",IF(AND(E110="YZH1",trajectories[[#This Row],[initial_zone]]="YZH"),"YZH2",IF(trajectories[[#This Row],[initial_zone]]="day 1",trajectories[[#This Row],[initial_zone]], IF(trajectories[[#This Row],[initial_zone]]="GZ",IF(LEFT(E110,2)="GZ","GZ"&amp;MIN(VALUE(RIGHT(E110))+1,2),"GZ1"),IF(trajectories[[#This Row],[initial_zone]]=LEFT(E110,3),trajectories[[#This Row],[initial_zone]]&amp;MIN(3,VALUE(RIGHT(E110))+1),trajectories[[#This Row],[initial_zone]]&amp;"1")))))))))))))</f>
        <v>RZH2</v>
      </c>
      <c r="F111" t="str">
        <f ca="1">IF(trajectories[[#This Row],[zone]]="day 1", "day 1",LEFT(trajectories[[#This Row],[zone]],LEN(trajectories[[#This Row],[zone]])-1))</f>
        <v>RZH</v>
      </c>
      <c r="G111">
        <f ca="1">VALUE(RIGHT(trajectories[[#This Row],[zone]]))</f>
        <v>2</v>
      </c>
      <c r="H111">
        <f ca="1">IF(trajectories[[#This Row],[zone_bracket]]="day 1", 7, IF(AND(F110="APH",trajectories[[#This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11" t="str">
        <f ca="1">IF(OR(trajectories[[#This Row],[zone]]="APL1",trajectories[[#This Row],[zone]]="APL3"),K110*2,IF(OR(trajectories[[#This Row],[zone]]="RZL1",trajectories[[#This Row],[zone]]="RZL3"),K110*1.5,IF(OR(trajectories[[#This Row],[zone]]="RZH1",trajectories[[#This Row],[zone]]="RZH3"),IF(trajectories[[#This Row],[INR]]&lt;4,K110/2,0),IF(trajectories[[#This Row],[zone]]="APH1",0,""))))</f>
        <v/>
      </c>
      <c r="J111">
        <f ca="1">IF(trajectories[[#This Row],[day]]=1,10,IF(AND(E110="APH1",trajectories[[#This Row],[zone]]&lt;&gt;"APH1"),J110*0.85,IF(OR(trajectories[[#This Row],[zone]]="APL1",trajectories[[#This Row],[zone]]="APL3"),J110*1.1,IF(OR(trajectories[[#This Row],[zone]]="RZL1",trajectories[[#This Row],[zone]]="RZL3"),J110*1.05,IF(trajectories[[#This Row],[zone]]="YZL2",J110*1.05,IF(trajectories[[#This Row],[zone]]="YZH2",J110*0.95,IF(OR(trajectories[[#This Row],[zone]]="RZH1",trajectories[[#This Row],[zone]]="RZH3"),J110*0.9,J110)))))))</f>
        <v>10.291050000000002</v>
      </c>
      <c r="K111">
        <f ca="1">IF(trajectories[[#This Row],[immediate_dose]]&lt;&gt;"",trajectories[[#This Row],[immediate_dose]],trajectories[[#This Row],[normal_dose]])</f>
        <v>10.291050000000002</v>
      </c>
    </row>
    <row r="112" spans="1:11" x14ac:dyDescent="0.45">
      <c r="A112" s="1">
        <f ca="1">IFERROR(IF(trajectories[[#This Row],[day]]&lt;B111,A111+1,A111),1)</f>
        <v>9</v>
      </c>
      <c r="B112" s="1">
        <f t="shared" ca="1" si="1"/>
        <v>90</v>
      </c>
      <c r="C112">
        <f ca="1">IF(trajectories[[#This Row],[day]]=1,RANDBETWEEN(10,15)/10,MAX(1,C111+RANDBETWEEN(0,20)/10-1))</f>
        <v>4.1999999999999993</v>
      </c>
      <c r="D11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12" t="str">
        <f ca="1">IF(trajectories[[#This Row],[initial_zone]]="day 1", "day 1",IF(E111="APL1","APL2",IF(E111="APL3","APL4",IF(E111="RZL1","RZL2",IF(E111="RZL3","RZL4",IF(E111="RZH1","RZH2",IF(E111="RZH3","RZH4",IF(LEFT(E111,3)="APH",IF(trajectories[[#This Row],[INR]]&gt;=3.4,"APH1",trajectories[[#This Row],[initial_zone]]&amp;"1"),IF(AND(E111="YZL1",trajectories[[#This Row],[initial_zone]]="YZL"),"YZL2",IF(AND(E111="YZH1",trajectories[[#This Row],[initial_zone]]="YZH"),"YZH2",IF(trajectories[[#This Row],[initial_zone]]="day 1",trajectories[[#This Row],[initial_zone]], IF(trajectories[[#This Row],[initial_zone]]="GZ",IF(LEFT(E111,2)="GZ","GZ"&amp;MIN(VALUE(RIGHT(E111))+1,2),"GZ1"),IF(trajectories[[#This Row],[initial_zone]]=LEFT(E111,3),trajectories[[#This Row],[initial_zone]]&amp;MIN(3,VALUE(RIGHT(E111))+1),trajectories[[#This Row],[initial_zone]]&amp;"1")))))))))))))</f>
        <v>RZH3</v>
      </c>
      <c r="F112" t="str">
        <f ca="1">IF(trajectories[[#This Row],[zone]]="day 1", "day 1",LEFT(trajectories[[#This Row],[zone]],LEN(trajectories[[#This Row],[zone]])-1))</f>
        <v>RZH</v>
      </c>
      <c r="G112">
        <f ca="1">VALUE(RIGHT(trajectories[[#This Row],[zone]]))</f>
        <v>3</v>
      </c>
      <c r="H112">
        <f ca="1">IF(trajectories[[#This Row],[zone_bracket]]="day 1", 7, IF(AND(F111="APH",trajectories[[#This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12">
        <f ca="1">IF(OR(trajectories[[#This Row],[zone]]="APL1",trajectories[[#This Row],[zone]]="APL3"),K111*2,IF(OR(trajectories[[#This Row],[zone]]="RZL1",trajectories[[#This Row],[zone]]="RZL3"),K111*1.5,IF(OR(trajectories[[#This Row],[zone]]="RZH1",trajectories[[#This Row],[zone]]="RZH3"),IF(trajectories[[#This Row],[INR]]&lt;4,K111/2,0),IF(trajectories[[#This Row],[zone]]="APH1",0,""))))</f>
        <v>0</v>
      </c>
      <c r="J112">
        <f ca="1">IF(trajectories[[#This Row],[day]]=1,10,IF(AND(E111="APH1",trajectories[[#This Row],[zone]]&lt;&gt;"APH1"),J111*0.85,IF(OR(trajectories[[#This Row],[zone]]="APL1",trajectories[[#This Row],[zone]]="APL3"),J111*1.1,IF(OR(trajectories[[#This Row],[zone]]="RZL1",trajectories[[#This Row],[zone]]="RZL3"),J111*1.05,IF(trajectories[[#This Row],[zone]]="YZL2",J111*1.05,IF(trajectories[[#This Row],[zone]]="YZH2",J111*0.95,IF(OR(trajectories[[#This Row],[zone]]="RZH1",trajectories[[#This Row],[zone]]="RZH3"),J111*0.9,J111)))))))</f>
        <v>9.2619450000000025</v>
      </c>
      <c r="K112">
        <f ca="1">IF(trajectories[[#This Row],[immediate_dose]]&lt;&gt;"",trajectories[[#This Row],[immediate_dose]],trajectories[[#This Row],[normal_dose]])</f>
        <v>0</v>
      </c>
    </row>
    <row r="113" spans="1:11" x14ac:dyDescent="0.45">
      <c r="A113" s="1">
        <f ca="1">IFERROR(IF(trajectories[[#This Row],[day]]&lt;B112,A112+1,A112),1)</f>
        <v>10</v>
      </c>
      <c r="B113" s="1">
        <f t="shared" ca="1" si="1"/>
        <v>1</v>
      </c>
      <c r="C113">
        <f ca="1">IF(trajectories[[#This Row],[day]]=1,RANDBETWEEN(10,15)/10,MAX(1,C112+RANDBETWEEN(0,20)/10-1))</f>
        <v>1.1000000000000001</v>
      </c>
      <c r="D11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13" t="str">
        <f ca="1">IF(trajectories[[#This Row],[initial_zone]]="day 1", "day 1",IF(E112="APL1","APL2",IF(E112="APL3","APL4",IF(E112="RZL1","RZL2",IF(E112="RZL3","RZL4",IF(E112="RZH1","RZH2",IF(E112="RZH3","RZH4",IF(LEFT(E112,3)="APH",IF(trajectories[[#This Row],[INR]]&gt;=3.4,"APH1",trajectories[[#This Row],[initial_zone]]&amp;"1"),IF(AND(E112="YZL1",trajectories[[#This Row],[initial_zone]]="YZL"),"YZL2",IF(AND(E112="YZH1",trajectories[[#This Row],[initial_zone]]="YZH"),"YZH2",IF(trajectories[[#This Row],[initial_zone]]="day 1",trajectories[[#This Row],[initial_zone]], IF(trajectories[[#This Row],[initial_zone]]="GZ",IF(LEFT(E112,2)="GZ","GZ"&amp;MIN(VALUE(RIGHT(E112))+1,2),"GZ1"),IF(trajectories[[#This Row],[initial_zone]]=LEFT(E112,3),trajectories[[#This Row],[initial_zone]]&amp;MIN(3,VALUE(RIGHT(E112))+1),trajectories[[#This Row],[initial_zone]]&amp;"1")))))))))))))</f>
        <v>day 1</v>
      </c>
      <c r="F113" t="str">
        <f ca="1">IF(trajectories[[#This Row],[zone]]="day 1", "day 1",LEFT(trajectories[[#This Row],[zone]],LEN(trajectories[[#This Row],[zone]])-1))</f>
        <v>day 1</v>
      </c>
      <c r="G113">
        <f ca="1">VALUE(RIGHT(trajectories[[#This Row],[zone]]))</f>
        <v>1</v>
      </c>
      <c r="H113">
        <f ca="1">IF(trajectories[[#This Row],[zone_bracket]]="day 1", 7, IF(AND(F112="APH",trajectories[[#This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13" t="str">
        <f ca="1">IF(OR(trajectories[[#This Row],[zone]]="APL1",trajectories[[#This Row],[zone]]="APL3"),K112*2,IF(OR(trajectories[[#This Row],[zone]]="RZL1",trajectories[[#This Row],[zone]]="RZL3"),K112*1.5,IF(OR(trajectories[[#This Row],[zone]]="RZH1",trajectories[[#This Row],[zone]]="RZH3"),IF(trajectories[[#This Row],[INR]]&lt;4,K112/2,0),IF(trajectories[[#This Row],[zone]]="APH1",0,""))))</f>
        <v/>
      </c>
      <c r="J113">
        <f ca="1">IF(trajectories[[#This Row],[day]]=1,10,IF(AND(E112="APH1",trajectories[[#This Row],[zone]]&lt;&gt;"APH1"),J112*0.85,IF(OR(trajectories[[#This Row],[zone]]="APL1",trajectories[[#This Row],[zone]]="APL3"),J112*1.1,IF(OR(trajectories[[#This Row],[zone]]="RZL1",trajectories[[#This Row],[zone]]="RZL3"),J112*1.05,IF(trajectories[[#This Row],[zone]]="YZL2",J112*1.05,IF(trajectories[[#This Row],[zone]]="YZH2",J112*0.95,IF(OR(trajectories[[#This Row],[zone]]="RZH1",trajectories[[#This Row],[zone]]="RZH3"),J112*0.9,J112)))))))</f>
        <v>10</v>
      </c>
      <c r="K113">
        <f ca="1">IF(trajectories[[#This Row],[immediate_dose]]&lt;&gt;"",trajectories[[#This Row],[immediate_dose]],trajectories[[#This Row],[normal_dose]])</f>
        <v>10</v>
      </c>
    </row>
    <row r="114" spans="1:11" x14ac:dyDescent="0.45">
      <c r="A114" s="1">
        <f ca="1">IFERROR(IF(trajectories[[#This Row],[day]]&lt;B113,A113+1,A113),1)</f>
        <v>10</v>
      </c>
      <c r="B114" s="1">
        <f t="shared" ca="1" si="1"/>
        <v>8</v>
      </c>
      <c r="C114">
        <f ca="1">IF(trajectories[[#This Row],[day]]=1,RANDBETWEEN(10,15)/10,MAX(1,C113+RANDBETWEEN(0,20)/10-1))</f>
        <v>1</v>
      </c>
      <c r="D11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14" t="str">
        <f ca="1">IF(trajectories[[#This Row],[initial_zone]]="day 1", "day 1",IF(E113="APL1","APL2",IF(E113="APL3","APL4",IF(E113="RZL1","RZL2",IF(E113="RZL3","RZL4",IF(E113="RZH1","RZH2",IF(E113="RZH3","RZH4",IF(LEFT(E113,3)="APH",IF(trajectories[[#This Row],[INR]]&gt;=3.4,"APH1",trajectories[[#This Row],[initial_zone]]&amp;"1"),IF(AND(E113="YZL1",trajectories[[#This Row],[initial_zone]]="YZL"),"YZL2",IF(AND(E113="YZH1",trajectories[[#This Row],[initial_zone]]="YZH"),"YZH2",IF(trajectories[[#This Row],[initial_zone]]="day 1",trajectories[[#This Row],[initial_zone]], IF(trajectories[[#This Row],[initial_zone]]="GZ",IF(LEFT(E113,2)="GZ","GZ"&amp;MIN(VALUE(RIGHT(E113))+1,2),"GZ1"),IF(trajectories[[#This Row],[initial_zone]]=LEFT(E113,3),trajectories[[#This Row],[initial_zone]]&amp;MIN(3,VALUE(RIGHT(E113))+1),trajectories[[#This Row],[initial_zone]]&amp;"1")))))))))))))</f>
        <v>APL1</v>
      </c>
      <c r="F114" t="str">
        <f ca="1">IF(trajectories[[#This Row],[zone]]="day 1", "day 1",LEFT(trajectories[[#This Row],[zone]],LEN(trajectories[[#This Row],[zone]])-1))</f>
        <v>APL</v>
      </c>
      <c r="G114">
        <f ca="1">VALUE(RIGHT(trajectories[[#This Row],[zone]]))</f>
        <v>1</v>
      </c>
      <c r="H114">
        <f ca="1">IF(trajectories[[#This Row],[zone_bracket]]="day 1", 7, IF(AND(F113="APH",trajectories[[#This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14">
        <f ca="1">IF(OR(trajectories[[#This Row],[zone]]="APL1",trajectories[[#This Row],[zone]]="APL3"),K113*2,IF(OR(trajectories[[#This Row],[zone]]="RZL1",trajectories[[#This Row],[zone]]="RZL3"),K113*1.5,IF(OR(trajectories[[#This Row],[zone]]="RZH1",trajectories[[#This Row],[zone]]="RZH3"),IF(trajectories[[#This Row],[INR]]&lt;4,K113/2,0),IF(trajectories[[#This Row],[zone]]="APH1",0,""))))</f>
        <v>20</v>
      </c>
      <c r="J114">
        <f ca="1">IF(trajectories[[#This Row],[day]]=1,10,IF(AND(E113="APH1",trajectories[[#This Row],[zone]]&lt;&gt;"APH1"),J113*0.85,IF(OR(trajectories[[#This Row],[zone]]="APL1",trajectories[[#This Row],[zone]]="APL3"),J113*1.1,IF(OR(trajectories[[#This Row],[zone]]="RZL1",trajectories[[#This Row],[zone]]="RZL3"),J113*1.05,IF(trajectories[[#This Row],[zone]]="YZL2",J113*1.05,IF(trajectories[[#This Row],[zone]]="YZH2",J113*0.95,IF(OR(trajectories[[#This Row],[zone]]="RZH1",trajectories[[#This Row],[zone]]="RZH3"),J113*0.9,J113)))))))</f>
        <v>11</v>
      </c>
      <c r="K114">
        <f ca="1">IF(trajectories[[#This Row],[immediate_dose]]&lt;&gt;"",trajectories[[#This Row],[immediate_dose]],trajectories[[#This Row],[normal_dose]])</f>
        <v>20</v>
      </c>
    </row>
    <row r="115" spans="1:11" x14ac:dyDescent="0.45">
      <c r="A115" s="1">
        <f ca="1">IFERROR(IF(trajectories[[#This Row],[day]]&lt;B114,A114+1,A114),1)</f>
        <v>10</v>
      </c>
      <c r="B115" s="1">
        <f t="shared" ca="1" si="1"/>
        <v>9</v>
      </c>
      <c r="C115">
        <f ca="1">IF(trajectories[[#This Row],[day]]=1,RANDBETWEEN(10,15)/10,MAX(1,C114+RANDBETWEEN(0,20)/10-1))</f>
        <v>1</v>
      </c>
      <c r="D11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15" t="str">
        <f ca="1">IF(trajectories[[#This Row],[initial_zone]]="day 1", "day 1",IF(E114="APL1","APL2",IF(E114="APL3","APL4",IF(E114="RZL1","RZL2",IF(E114="RZL3","RZL4",IF(E114="RZH1","RZH2",IF(E114="RZH3","RZH4",IF(LEFT(E114,3)="APH",IF(trajectories[[#This Row],[INR]]&gt;=3.4,"APH1",trajectories[[#This Row],[initial_zone]]&amp;"1"),IF(AND(E114="YZL1",trajectories[[#This Row],[initial_zone]]="YZL"),"YZL2",IF(AND(E114="YZH1",trajectories[[#This Row],[initial_zone]]="YZH"),"YZH2",IF(trajectories[[#This Row],[initial_zone]]="day 1",trajectories[[#This Row],[initial_zone]], IF(trajectories[[#This Row],[initial_zone]]="GZ",IF(LEFT(E114,2)="GZ","GZ"&amp;MIN(VALUE(RIGHT(E114))+1,2),"GZ1"),IF(trajectories[[#This Row],[initial_zone]]=LEFT(E114,3),trajectories[[#This Row],[initial_zone]]&amp;MIN(3,VALUE(RIGHT(E114))+1),trajectories[[#This Row],[initial_zone]]&amp;"1")))))))))))))</f>
        <v>APL2</v>
      </c>
      <c r="F115" t="str">
        <f ca="1">IF(trajectories[[#This Row],[zone]]="day 1", "day 1",LEFT(trajectories[[#This Row],[zone]],LEN(trajectories[[#This Row],[zone]])-1))</f>
        <v>APL</v>
      </c>
      <c r="G115">
        <f ca="1">VALUE(RIGHT(trajectories[[#This Row],[zone]]))</f>
        <v>2</v>
      </c>
      <c r="H115">
        <f ca="1">IF(trajectories[[#This Row],[zone_bracket]]="day 1", 7, IF(AND(F114="APH",trajectories[[#This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115" t="str">
        <f ca="1">IF(OR(trajectories[[#This Row],[zone]]="APL1",trajectories[[#This Row],[zone]]="APL3"),K114*2,IF(OR(trajectories[[#This Row],[zone]]="RZL1",trajectories[[#This Row],[zone]]="RZL3"),K114*1.5,IF(OR(trajectories[[#This Row],[zone]]="RZH1",trajectories[[#This Row],[zone]]="RZH3"),IF(trajectories[[#This Row],[INR]]&lt;4,K114/2,0),IF(trajectories[[#This Row],[zone]]="APH1",0,""))))</f>
        <v/>
      </c>
      <c r="J115">
        <f ca="1">IF(trajectories[[#This Row],[day]]=1,10,IF(AND(E114="APH1",trajectories[[#This Row],[zone]]&lt;&gt;"APH1"),J114*0.85,IF(OR(trajectories[[#This Row],[zone]]="APL1",trajectories[[#This Row],[zone]]="APL3"),J114*1.1,IF(OR(trajectories[[#This Row],[zone]]="RZL1",trajectories[[#This Row],[zone]]="RZL3"),J114*1.05,IF(trajectories[[#This Row],[zone]]="YZL2",J114*1.05,IF(trajectories[[#This Row],[zone]]="YZH2",J114*0.95,IF(OR(trajectories[[#This Row],[zone]]="RZH1",trajectories[[#This Row],[zone]]="RZH3"),J114*0.9,J114)))))))</f>
        <v>11</v>
      </c>
      <c r="K115">
        <f ca="1">IF(trajectories[[#This Row],[immediate_dose]]&lt;&gt;"",trajectories[[#This Row],[immediate_dose]],trajectories[[#This Row],[normal_dose]])</f>
        <v>11</v>
      </c>
    </row>
    <row r="116" spans="1:11" x14ac:dyDescent="0.45">
      <c r="A116" s="1">
        <f ca="1">IFERROR(IF(trajectories[[#This Row],[day]]&lt;B115,A115+1,A115),1)</f>
        <v>10</v>
      </c>
      <c r="B116" s="1">
        <f t="shared" ca="1" si="1"/>
        <v>13</v>
      </c>
      <c r="C116">
        <f ca="1">IF(trajectories[[#This Row],[day]]=1,RANDBETWEEN(10,15)/10,MAX(1,C115+RANDBETWEEN(0,20)/10-1))</f>
        <v>1</v>
      </c>
      <c r="D11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16" t="str">
        <f ca="1">IF(trajectories[[#This Row],[initial_zone]]="day 1", "day 1",IF(E115="APL1","APL2",IF(E115="APL3","APL4",IF(E115="RZL1","RZL2",IF(E115="RZL3","RZL4",IF(E115="RZH1","RZH2",IF(E115="RZH3","RZH4",IF(LEFT(E115,3)="APH",IF(trajectories[[#This Row],[INR]]&gt;=3.4,"APH1",trajectories[[#This Row],[initial_zone]]&amp;"1"),IF(AND(E115="YZL1",trajectories[[#This Row],[initial_zone]]="YZL"),"YZL2",IF(AND(E115="YZH1",trajectories[[#This Row],[initial_zone]]="YZH"),"YZH2",IF(trajectories[[#This Row],[initial_zone]]="day 1",trajectories[[#This Row],[initial_zone]], IF(trajectories[[#This Row],[initial_zone]]="GZ",IF(LEFT(E115,2)="GZ","GZ"&amp;MIN(VALUE(RIGHT(E115))+1,2),"GZ1"),IF(trajectories[[#This Row],[initial_zone]]=LEFT(E115,3),trajectories[[#This Row],[initial_zone]]&amp;MIN(3,VALUE(RIGHT(E115))+1),trajectories[[#This Row],[initial_zone]]&amp;"1")))))))))))))</f>
        <v>APL3</v>
      </c>
      <c r="F116" t="str">
        <f ca="1">IF(trajectories[[#This Row],[zone]]="day 1", "day 1",LEFT(trajectories[[#This Row],[zone]],LEN(trajectories[[#This Row],[zone]])-1))</f>
        <v>APL</v>
      </c>
      <c r="G116">
        <f ca="1">VALUE(RIGHT(trajectories[[#This Row],[zone]]))</f>
        <v>3</v>
      </c>
      <c r="H116">
        <f ca="1">IF(trajectories[[#This Row],[zone_bracket]]="day 1", 7, IF(AND(F115="APH",trajectories[[#This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16">
        <f ca="1">IF(OR(trajectories[[#This Row],[zone]]="APL1",trajectories[[#This Row],[zone]]="APL3"),K115*2,IF(OR(trajectories[[#This Row],[zone]]="RZL1",trajectories[[#This Row],[zone]]="RZL3"),K115*1.5,IF(OR(trajectories[[#This Row],[zone]]="RZH1",trajectories[[#This Row],[zone]]="RZH3"),IF(trajectories[[#This Row],[INR]]&lt;4,K115/2,0),IF(trajectories[[#This Row],[zone]]="APH1",0,""))))</f>
        <v>22</v>
      </c>
      <c r="J116">
        <f ca="1">IF(trajectories[[#This Row],[day]]=1,10,IF(AND(E115="APH1",trajectories[[#This Row],[zone]]&lt;&gt;"APH1"),J115*0.85,IF(OR(trajectories[[#This Row],[zone]]="APL1",trajectories[[#This Row],[zone]]="APL3"),J115*1.1,IF(OR(trajectories[[#This Row],[zone]]="RZL1",trajectories[[#This Row],[zone]]="RZL3"),J115*1.05,IF(trajectories[[#This Row],[zone]]="YZL2",J115*1.05,IF(trajectories[[#This Row],[zone]]="YZH2",J115*0.95,IF(OR(trajectories[[#This Row],[zone]]="RZH1",trajectories[[#This Row],[zone]]="RZH3"),J115*0.9,J115)))))))</f>
        <v>12.100000000000001</v>
      </c>
      <c r="K116">
        <f ca="1">IF(trajectories[[#This Row],[immediate_dose]]&lt;&gt;"",trajectories[[#This Row],[immediate_dose]],trajectories[[#This Row],[normal_dose]])</f>
        <v>22</v>
      </c>
    </row>
    <row r="117" spans="1:11" x14ac:dyDescent="0.45">
      <c r="A117" s="1">
        <f ca="1">IFERROR(IF(trajectories[[#This Row],[day]]&lt;B116,A116+1,A116),1)</f>
        <v>10</v>
      </c>
      <c r="B117" s="1">
        <f t="shared" ca="1" si="1"/>
        <v>14</v>
      </c>
      <c r="C117">
        <f ca="1">IF(trajectories[[#This Row],[day]]=1,RANDBETWEEN(10,15)/10,MAX(1,C116+RANDBETWEEN(0,20)/10-1))</f>
        <v>1.9</v>
      </c>
      <c r="D11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17" t="str">
        <f ca="1">IF(trajectories[[#This Row],[initial_zone]]="day 1", "day 1",IF(E116="APL1","APL2",IF(E116="APL3","APL4",IF(E116="RZL1","RZL2",IF(E116="RZL3","RZL4",IF(E116="RZH1","RZH2",IF(E116="RZH3","RZH4",IF(LEFT(E116,3)="APH",IF(trajectories[[#This Row],[INR]]&gt;=3.4,"APH1",trajectories[[#This Row],[initial_zone]]&amp;"1"),IF(AND(E116="YZL1",trajectories[[#This Row],[initial_zone]]="YZL"),"YZL2",IF(AND(E116="YZH1",trajectories[[#This Row],[initial_zone]]="YZH"),"YZH2",IF(trajectories[[#This Row],[initial_zone]]="day 1",trajectories[[#This Row],[initial_zone]], IF(trajectories[[#This Row],[initial_zone]]="GZ",IF(LEFT(E116,2)="GZ","GZ"&amp;MIN(VALUE(RIGHT(E116))+1,2),"GZ1"),IF(trajectories[[#This Row],[initial_zone]]=LEFT(E116,3),trajectories[[#This Row],[initial_zone]]&amp;MIN(3,VALUE(RIGHT(E116))+1),trajectories[[#This Row],[initial_zone]]&amp;"1")))))))))))))</f>
        <v>APL4</v>
      </c>
      <c r="F117" t="str">
        <f ca="1">IF(trajectories[[#This Row],[zone]]="day 1", "day 1",LEFT(trajectories[[#This Row],[zone]],LEN(trajectories[[#This Row],[zone]])-1))</f>
        <v>APL</v>
      </c>
      <c r="G117">
        <f ca="1">VALUE(RIGHT(trajectories[[#This Row],[zone]]))</f>
        <v>4</v>
      </c>
      <c r="H117">
        <f ca="1">IF(trajectories[[#This Row],[zone_bracket]]="day 1", 7, IF(AND(F116="APH",trajectories[[#This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117" t="str">
        <f ca="1">IF(OR(trajectories[[#This Row],[zone]]="APL1",trajectories[[#This Row],[zone]]="APL3"),K116*2,IF(OR(trajectories[[#This Row],[zone]]="RZL1",trajectories[[#This Row],[zone]]="RZL3"),K116*1.5,IF(OR(trajectories[[#This Row],[zone]]="RZH1",trajectories[[#This Row],[zone]]="RZH3"),IF(trajectories[[#This Row],[INR]]&lt;4,K116/2,0),IF(trajectories[[#This Row],[zone]]="APH1",0,""))))</f>
        <v/>
      </c>
      <c r="J117">
        <f ca="1">IF(trajectories[[#This Row],[day]]=1,10,IF(AND(E116="APH1",trajectories[[#This Row],[zone]]&lt;&gt;"APH1"),J116*0.85,IF(OR(trajectories[[#This Row],[zone]]="APL1",trajectories[[#This Row],[zone]]="APL3"),J116*1.1,IF(OR(trajectories[[#This Row],[zone]]="RZL1",trajectories[[#This Row],[zone]]="RZL3"),J116*1.05,IF(trajectories[[#This Row],[zone]]="YZL2",J116*1.05,IF(trajectories[[#This Row],[zone]]="YZH2",J116*0.95,IF(OR(trajectories[[#This Row],[zone]]="RZH1",trajectories[[#This Row],[zone]]="RZH3"),J116*0.9,J116)))))))</f>
        <v>12.100000000000001</v>
      </c>
      <c r="K117">
        <f ca="1">IF(trajectories[[#This Row],[immediate_dose]]&lt;&gt;"",trajectories[[#This Row],[immediate_dose]],trajectories[[#This Row],[normal_dose]])</f>
        <v>12.100000000000001</v>
      </c>
    </row>
    <row r="118" spans="1:11" x14ac:dyDescent="0.45">
      <c r="A118" s="1">
        <f ca="1">IFERROR(IF(trajectories[[#This Row],[day]]&lt;B117,A117+1,A117),1)</f>
        <v>10</v>
      </c>
      <c r="B118" s="1">
        <f t="shared" ca="1" si="1"/>
        <v>27</v>
      </c>
      <c r="C118">
        <f ca="1">IF(trajectories[[#This Row],[day]]=1,RANDBETWEEN(10,15)/10,MAX(1,C117+RANDBETWEEN(0,20)/10-1))</f>
        <v>2.7</v>
      </c>
      <c r="D11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18" t="str">
        <f ca="1">IF(trajectories[[#This Row],[initial_zone]]="day 1", "day 1",IF(E117="APL1","APL2",IF(E117="APL3","APL4",IF(E117="RZL1","RZL2",IF(E117="RZL3","RZL4",IF(E117="RZH1","RZH2",IF(E117="RZH3","RZH4",IF(LEFT(E117,3)="APH",IF(trajectories[[#This Row],[INR]]&gt;=3.4,"APH1",trajectories[[#This Row],[initial_zone]]&amp;"1"),IF(AND(E117="YZL1",trajectories[[#This Row],[initial_zone]]="YZL"),"YZL2",IF(AND(E117="YZH1",trajectories[[#This Row],[initial_zone]]="YZH"),"YZH2",IF(trajectories[[#This Row],[initial_zone]]="day 1",trajectories[[#This Row],[initial_zone]], IF(trajectories[[#This Row],[initial_zone]]="GZ",IF(LEFT(E117,2)="GZ","GZ"&amp;MIN(VALUE(RIGHT(E117))+1,2),"GZ1"),IF(trajectories[[#This Row],[initial_zone]]=LEFT(E117,3),trajectories[[#This Row],[initial_zone]]&amp;MIN(3,VALUE(RIGHT(E117))+1),trajectories[[#This Row],[initial_zone]]&amp;"1")))))))))))))</f>
        <v>GZ1</v>
      </c>
      <c r="F118" t="str">
        <f ca="1">IF(trajectories[[#This Row],[zone]]="day 1", "day 1",LEFT(trajectories[[#This Row],[zone]],LEN(trajectories[[#This Row],[zone]])-1))</f>
        <v>GZ</v>
      </c>
      <c r="G118">
        <f ca="1">VALUE(RIGHT(trajectories[[#This Row],[zone]]))</f>
        <v>1</v>
      </c>
      <c r="H118">
        <f ca="1">IF(trajectories[[#This Row],[zone_bracket]]="day 1", 7, IF(AND(F117="APH",trajectories[[#This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18" t="str">
        <f ca="1">IF(OR(trajectories[[#This Row],[zone]]="APL1",trajectories[[#This Row],[zone]]="APL3"),K117*2,IF(OR(trajectories[[#This Row],[zone]]="RZL1",trajectories[[#This Row],[zone]]="RZL3"),K117*1.5,IF(OR(trajectories[[#This Row],[zone]]="RZH1",trajectories[[#This Row],[zone]]="RZH3"),IF(trajectories[[#This Row],[INR]]&lt;4,K117/2,0),IF(trajectories[[#This Row],[zone]]="APH1",0,""))))</f>
        <v/>
      </c>
      <c r="J118">
        <f ca="1">IF(trajectories[[#This Row],[day]]=1,10,IF(AND(E117="APH1",trajectories[[#This Row],[zone]]&lt;&gt;"APH1"),J117*0.85,IF(OR(trajectories[[#This Row],[zone]]="APL1",trajectories[[#This Row],[zone]]="APL3"),J117*1.1,IF(OR(trajectories[[#This Row],[zone]]="RZL1",trajectories[[#This Row],[zone]]="RZL3"),J117*1.05,IF(trajectories[[#This Row],[zone]]="YZL2",J117*1.05,IF(trajectories[[#This Row],[zone]]="YZH2",J117*0.95,IF(OR(trajectories[[#This Row],[zone]]="RZH1",trajectories[[#This Row],[zone]]="RZH3"),J117*0.9,J117)))))))</f>
        <v>12.100000000000001</v>
      </c>
      <c r="K118">
        <f ca="1">IF(trajectories[[#This Row],[immediate_dose]]&lt;&gt;"",trajectories[[#This Row],[immediate_dose]],trajectories[[#This Row],[normal_dose]])</f>
        <v>12.100000000000001</v>
      </c>
    </row>
    <row r="119" spans="1:11" x14ac:dyDescent="0.45">
      <c r="A119" s="1">
        <f ca="1">IFERROR(IF(trajectories[[#This Row],[day]]&lt;B118,A118+1,A118),1)</f>
        <v>10</v>
      </c>
      <c r="B119" s="1">
        <f t="shared" ca="1" si="1"/>
        <v>41</v>
      </c>
      <c r="C119">
        <f ca="1">IF(trajectories[[#This Row],[day]]=1,RANDBETWEEN(10,15)/10,MAX(1,C118+RANDBETWEEN(0,20)/10-1))</f>
        <v>3.3000000000000007</v>
      </c>
      <c r="D11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119" t="str">
        <f ca="1">IF(trajectories[[#This Row],[initial_zone]]="day 1", "day 1",IF(E118="APL1","APL2",IF(E118="APL3","APL4",IF(E118="RZL1","RZL2",IF(E118="RZL3","RZL4",IF(E118="RZH1","RZH2",IF(E118="RZH3","RZH4",IF(LEFT(E118,3)="APH",IF(trajectories[[#This Row],[INR]]&gt;=3.4,"APH1",trajectories[[#This Row],[initial_zone]]&amp;"1"),IF(AND(E118="YZL1",trajectories[[#This Row],[initial_zone]]="YZL"),"YZL2",IF(AND(E118="YZH1",trajectories[[#This Row],[initial_zone]]="YZH"),"YZH2",IF(trajectories[[#This Row],[initial_zone]]="day 1",trajectories[[#This Row],[initial_zone]], IF(trajectories[[#This Row],[initial_zone]]="GZ",IF(LEFT(E118,2)="GZ","GZ"&amp;MIN(VALUE(RIGHT(E118))+1,2),"GZ1"),IF(trajectories[[#This Row],[initial_zone]]=LEFT(E118,3),trajectories[[#This Row],[initial_zone]]&amp;MIN(3,VALUE(RIGHT(E118))+1),trajectories[[#This Row],[initial_zone]]&amp;"1")))))))))))))</f>
        <v>YZH1</v>
      </c>
      <c r="F119" t="str">
        <f ca="1">IF(trajectories[[#This Row],[zone]]="day 1", "day 1",LEFT(trajectories[[#This Row],[zone]],LEN(trajectories[[#This Row],[zone]])-1))</f>
        <v>YZH</v>
      </c>
      <c r="G119">
        <f ca="1">VALUE(RIGHT(trajectories[[#This Row],[zone]]))</f>
        <v>1</v>
      </c>
      <c r="H119">
        <f ca="1">IF(trajectories[[#This Row],[zone_bracket]]="day 1", 7, IF(AND(F118="APH",trajectories[[#This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19" t="str">
        <f ca="1">IF(OR(trajectories[[#This Row],[zone]]="APL1",trajectories[[#This Row],[zone]]="APL3"),K118*2,IF(OR(trajectories[[#This Row],[zone]]="RZL1",trajectories[[#This Row],[zone]]="RZL3"),K118*1.5,IF(OR(trajectories[[#This Row],[zone]]="RZH1",trajectories[[#This Row],[zone]]="RZH3"),IF(trajectories[[#This Row],[INR]]&lt;4,K118/2,0),IF(trajectories[[#This Row],[zone]]="APH1",0,""))))</f>
        <v/>
      </c>
      <c r="J119">
        <f ca="1">IF(trajectories[[#This Row],[day]]=1,10,IF(AND(E118="APH1",trajectories[[#This Row],[zone]]&lt;&gt;"APH1"),J118*0.85,IF(OR(trajectories[[#This Row],[zone]]="APL1",trajectories[[#This Row],[zone]]="APL3"),J118*1.1,IF(OR(trajectories[[#This Row],[zone]]="RZL1",trajectories[[#This Row],[zone]]="RZL3"),J118*1.05,IF(trajectories[[#This Row],[zone]]="YZL2",J118*1.05,IF(trajectories[[#This Row],[zone]]="YZH2",J118*0.95,IF(OR(trajectories[[#This Row],[zone]]="RZH1",trajectories[[#This Row],[zone]]="RZH3"),J118*0.9,J118)))))))</f>
        <v>12.100000000000001</v>
      </c>
      <c r="K119">
        <f ca="1">IF(trajectories[[#This Row],[immediate_dose]]&lt;&gt;"",trajectories[[#This Row],[immediate_dose]],trajectories[[#This Row],[normal_dose]])</f>
        <v>12.100000000000001</v>
      </c>
    </row>
    <row r="120" spans="1:11" x14ac:dyDescent="0.45">
      <c r="A120" s="1">
        <f ca="1">IFERROR(IF(trajectories[[#This Row],[day]]&lt;B119,A119+1,A119),1)</f>
        <v>10</v>
      </c>
      <c r="B120" s="1">
        <f t="shared" ca="1" si="1"/>
        <v>55</v>
      </c>
      <c r="C120">
        <f ca="1">IF(trajectories[[#This Row],[day]]=1,RANDBETWEEN(10,15)/10,MAX(1,C119+RANDBETWEEN(0,20)/10-1))</f>
        <v>2.3000000000000007</v>
      </c>
      <c r="D12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20" t="str">
        <f ca="1">IF(trajectories[[#This Row],[initial_zone]]="day 1", "day 1",IF(E119="APL1","APL2",IF(E119="APL3","APL4",IF(E119="RZL1","RZL2",IF(E119="RZL3","RZL4",IF(E119="RZH1","RZH2",IF(E119="RZH3","RZH4",IF(LEFT(E119,3)="APH",IF(trajectories[[#This Row],[INR]]&gt;=3.4,"APH1",trajectories[[#This Row],[initial_zone]]&amp;"1"),IF(AND(E119="YZL1",trajectories[[#This Row],[initial_zone]]="YZL"),"YZL2",IF(AND(E119="YZH1",trajectories[[#This Row],[initial_zone]]="YZH"),"YZH2",IF(trajectories[[#This Row],[initial_zone]]="day 1",trajectories[[#This Row],[initial_zone]], IF(trajectories[[#This Row],[initial_zone]]="GZ",IF(LEFT(E119,2)="GZ","GZ"&amp;MIN(VALUE(RIGHT(E119))+1,2),"GZ1"),IF(trajectories[[#This Row],[initial_zone]]=LEFT(E119,3),trajectories[[#This Row],[initial_zone]]&amp;MIN(3,VALUE(RIGHT(E119))+1),trajectories[[#This Row],[initial_zone]]&amp;"1")))))))))))))</f>
        <v>GZ1</v>
      </c>
      <c r="F120" t="str">
        <f ca="1">IF(trajectories[[#This Row],[zone]]="day 1", "day 1",LEFT(trajectories[[#This Row],[zone]],LEN(trajectories[[#This Row],[zone]])-1))</f>
        <v>GZ</v>
      </c>
      <c r="G120">
        <f ca="1">VALUE(RIGHT(trajectories[[#This Row],[zone]]))</f>
        <v>1</v>
      </c>
      <c r="H120">
        <f ca="1">IF(trajectories[[#This Row],[zone_bracket]]="day 1", 7, IF(AND(F119="APH",trajectories[[#This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20" t="str">
        <f ca="1">IF(OR(trajectories[[#This Row],[zone]]="APL1",trajectories[[#This Row],[zone]]="APL3"),K119*2,IF(OR(trajectories[[#This Row],[zone]]="RZL1",trajectories[[#This Row],[zone]]="RZL3"),K119*1.5,IF(OR(trajectories[[#This Row],[zone]]="RZH1",trajectories[[#This Row],[zone]]="RZH3"),IF(trajectories[[#This Row],[INR]]&lt;4,K119/2,0),IF(trajectories[[#This Row],[zone]]="APH1",0,""))))</f>
        <v/>
      </c>
      <c r="J120">
        <f ca="1">IF(trajectories[[#This Row],[day]]=1,10,IF(AND(E119="APH1",trajectories[[#This Row],[zone]]&lt;&gt;"APH1"),J119*0.85,IF(OR(trajectories[[#This Row],[zone]]="APL1",trajectories[[#This Row],[zone]]="APL3"),J119*1.1,IF(OR(trajectories[[#This Row],[zone]]="RZL1",trajectories[[#This Row],[zone]]="RZL3"),J119*1.05,IF(trajectories[[#This Row],[zone]]="YZL2",J119*1.05,IF(trajectories[[#This Row],[zone]]="YZH2",J119*0.95,IF(OR(trajectories[[#This Row],[zone]]="RZH1",trajectories[[#This Row],[zone]]="RZH3"),J119*0.9,J119)))))))</f>
        <v>12.100000000000001</v>
      </c>
      <c r="K120">
        <f ca="1">IF(trajectories[[#This Row],[immediate_dose]]&lt;&gt;"",trajectories[[#This Row],[immediate_dose]],trajectories[[#This Row],[normal_dose]])</f>
        <v>12.100000000000001</v>
      </c>
    </row>
    <row r="121" spans="1:11" x14ac:dyDescent="0.45">
      <c r="A121" s="1">
        <f ca="1">IFERROR(IF(trajectories[[#This Row],[day]]&lt;B120,A120+1,A120),1)</f>
        <v>10</v>
      </c>
      <c r="B121" s="1">
        <f t="shared" ca="1" si="1"/>
        <v>69</v>
      </c>
      <c r="C121">
        <f ca="1">IF(trajectories[[#This Row],[day]]=1,RANDBETWEEN(10,15)/10,MAX(1,C120+RANDBETWEEN(0,20)/10-1))</f>
        <v>1.8000000000000007</v>
      </c>
      <c r="D12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21" t="str">
        <f ca="1">IF(trajectories[[#This Row],[initial_zone]]="day 1", "day 1",IF(E120="APL1","APL2",IF(E120="APL3","APL4",IF(E120="RZL1","RZL2",IF(E120="RZL3","RZL4",IF(E120="RZH1","RZH2",IF(E120="RZH3","RZH4",IF(LEFT(E120,3)="APH",IF(trajectories[[#This Row],[INR]]&gt;=3.4,"APH1",trajectories[[#This Row],[initial_zone]]&amp;"1"),IF(AND(E120="YZL1",trajectories[[#This Row],[initial_zone]]="YZL"),"YZL2",IF(AND(E120="YZH1",trajectories[[#This Row],[initial_zone]]="YZH"),"YZH2",IF(trajectories[[#This Row],[initial_zone]]="day 1",trajectories[[#This Row],[initial_zone]], IF(trajectories[[#This Row],[initial_zone]]="GZ",IF(LEFT(E120,2)="GZ","GZ"&amp;MIN(VALUE(RIGHT(E120))+1,2),"GZ1"),IF(trajectories[[#This Row],[initial_zone]]=LEFT(E120,3),trajectories[[#This Row],[initial_zone]]&amp;MIN(3,VALUE(RIGHT(E120))+1),trajectories[[#This Row],[initial_zone]]&amp;"1")))))))))))))</f>
        <v>YZL1</v>
      </c>
      <c r="F121" t="str">
        <f ca="1">IF(trajectories[[#This Row],[zone]]="day 1", "day 1",LEFT(trajectories[[#This Row],[zone]],LEN(trajectories[[#This Row],[zone]])-1))</f>
        <v>YZL</v>
      </c>
      <c r="G121">
        <f ca="1">VALUE(RIGHT(trajectories[[#This Row],[zone]]))</f>
        <v>1</v>
      </c>
      <c r="H121">
        <f ca="1">IF(trajectories[[#This Row],[zone_bracket]]="day 1", 7, IF(AND(F120="APH",trajectories[[#This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21" t="str">
        <f ca="1">IF(OR(trajectories[[#This Row],[zone]]="APL1",trajectories[[#This Row],[zone]]="APL3"),K120*2,IF(OR(trajectories[[#This Row],[zone]]="RZL1",trajectories[[#This Row],[zone]]="RZL3"),K120*1.5,IF(OR(trajectories[[#This Row],[zone]]="RZH1",trajectories[[#This Row],[zone]]="RZH3"),IF(trajectories[[#This Row],[INR]]&lt;4,K120/2,0),IF(trajectories[[#This Row],[zone]]="APH1",0,""))))</f>
        <v/>
      </c>
      <c r="J121">
        <f ca="1">IF(trajectories[[#This Row],[day]]=1,10,IF(AND(E120="APH1",trajectories[[#This Row],[zone]]&lt;&gt;"APH1"),J120*0.85,IF(OR(trajectories[[#This Row],[zone]]="APL1",trajectories[[#This Row],[zone]]="APL3"),J120*1.1,IF(OR(trajectories[[#This Row],[zone]]="RZL1",trajectories[[#This Row],[zone]]="RZL3"),J120*1.05,IF(trajectories[[#This Row],[zone]]="YZL2",J120*1.05,IF(trajectories[[#This Row],[zone]]="YZH2",J120*0.95,IF(OR(trajectories[[#This Row],[zone]]="RZH1",trajectories[[#This Row],[zone]]="RZH3"),J120*0.9,J120)))))))</f>
        <v>12.100000000000001</v>
      </c>
      <c r="K121">
        <f ca="1">IF(trajectories[[#This Row],[immediate_dose]]&lt;&gt;"",trajectories[[#This Row],[immediate_dose]],trajectories[[#This Row],[normal_dose]])</f>
        <v>12.100000000000001</v>
      </c>
    </row>
    <row r="122" spans="1:11" x14ac:dyDescent="0.45">
      <c r="A122" s="1">
        <f ca="1">IFERROR(IF(trajectories[[#This Row],[day]]&lt;B121,A121+1,A121),1)</f>
        <v>10</v>
      </c>
      <c r="B122" s="1">
        <f t="shared" ca="1" si="1"/>
        <v>83</v>
      </c>
      <c r="C122">
        <f ca="1">IF(trajectories[[#This Row],[day]]=1,RANDBETWEEN(10,15)/10,MAX(1,C121+RANDBETWEEN(0,20)/10-1))</f>
        <v>2.1000000000000005</v>
      </c>
      <c r="D12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22" t="str">
        <f ca="1">IF(trajectories[[#This Row],[initial_zone]]="day 1", "day 1",IF(E121="APL1","APL2",IF(E121="APL3","APL4",IF(E121="RZL1","RZL2",IF(E121="RZL3","RZL4",IF(E121="RZH1","RZH2",IF(E121="RZH3","RZH4",IF(LEFT(E121,3)="APH",IF(trajectories[[#This Row],[INR]]&gt;=3.4,"APH1",trajectories[[#This Row],[initial_zone]]&amp;"1"),IF(AND(E121="YZL1",trajectories[[#This Row],[initial_zone]]="YZL"),"YZL2",IF(AND(E121="YZH1",trajectories[[#This Row],[initial_zone]]="YZH"),"YZH2",IF(trajectories[[#This Row],[initial_zone]]="day 1",trajectories[[#This Row],[initial_zone]], IF(trajectories[[#This Row],[initial_zone]]="GZ",IF(LEFT(E121,2)="GZ","GZ"&amp;MIN(VALUE(RIGHT(E121))+1,2),"GZ1"),IF(trajectories[[#This Row],[initial_zone]]=LEFT(E121,3),trajectories[[#This Row],[initial_zone]]&amp;MIN(3,VALUE(RIGHT(E121))+1),trajectories[[#This Row],[initial_zone]]&amp;"1")))))))))))))</f>
        <v>GZ1</v>
      </c>
      <c r="F122" t="str">
        <f ca="1">IF(trajectories[[#This Row],[zone]]="day 1", "day 1",LEFT(trajectories[[#This Row],[zone]],LEN(trajectories[[#This Row],[zone]])-1))</f>
        <v>GZ</v>
      </c>
      <c r="G122">
        <f ca="1">VALUE(RIGHT(trajectories[[#This Row],[zone]]))</f>
        <v>1</v>
      </c>
      <c r="H122">
        <f ca="1">IF(trajectories[[#This Row],[zone_bracket]]="day 1", 7, IF(AND(F121="APH",trajectories[[#This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22" t="str">
        <f ca="1">IF(OR(trajectories[[#This Row],[zone]]="APL1",trajectories[[#This Row],[zone]]="APL3"),K121*2,IF(OR(trajectories[[#This Row],[zone]]="RZL1",trajectories[[#This Row],[zone]]="RZL3"),K121*1.5,IF(OR(trajectories[[#This Row],[zone]]="RZH1",trajectories[[#This Row],[zone]]="RZH3"),IF(trajectories[[#This Row],[INR]]&lt;4,K121/2,0),IF(trajectories[[#This Row],[zone]]="APH1",0,""))))</f>
        <v/>
      </c>
      <c r="J122">
        <f ca="1">IF(trajectories[[#This Row],[day]]=1,10,IF(AND(E121="APH1",trajectories[[#This Row],[zone]]&lt;&gt;"APH1"),J121*0.85,IF(OR(trajectories[[#This Row],[zone]]="APL1",trajectories[[#This Row],[zone]]="APL3"),J121*1.1,IF(OR(trajectories[[#This Row],[zone]]="RZL1",trajectories[[#This Row],[zone]]="RZL3"),J121*1.05,IF(trajectories[[#This Row],[zone]]="YZL2",J121*1.05,IF(trajectories[[#This Row],[zone]]="YZH2",J121*0.95,IF(OR(trajectories[[#This Row],[zone]]="RZH1",trajectories[[#This Row],[zone]]="RZH3"),J121*0.9,J121)))))))</f>
        <v>12.100000000000001</v>
      </c>
      <c r="K122">
        <f ca="1">IF(trajectories[[#This Row],[immediate_dose]]&lt;&gt;"",trajectories[[#This Row],[immediate_dose]],trajectories[[#This Row],[normal_dose]])</f>
        <v>12.100000000000001</v>
      </c>
    </row>
    <row r="123" spans="1:11" x14ac:dyDescent="0.45">
      <c r="A123" s="1">
        <f ca="1">IFERROR(IF(trajectories[[#This Row],[day]]&lt;B122,A122+1,A122),1)</f>
        <v>11</v>
      </c>
      <c r="B123" s="1">
        <f t="shared" ca="1" si="1"/>
        <v>1</v>
      </c>
      <c r="C123">
        <f ca="1">IF(trajectories[[#This Row],[day]]=1,RANDBETWEEN(10,15)/10,MAX(1,C122+RANDBETWEEN(0,20)/10-1))</f>
        <v>1.1000000000000001</v>
      </c>
      <c r="D12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23" t="str">
        <f ca="1">IF(trajectories[[#This Row],[initial_zone]]="day 1", "day 1",IF(E122="APL1","APL2",IF(E122="APL3","APL4",IF(E122="RZL1","RZL2",IF(E122="RZL3","RZL4",IF(E122="RZH1","RZH2",IF(E122="RZH3","RZH4",IF(LEFT(E122,3)="APH",IF(trajectories[[#This Row],[INR]]&gt;=3.4,"APH1",trajectories[[#This Row],[initial_zone]]&amp;"1"),IF(AND(E122="YZL1",trajectories[[#This Row],[initial_zone]]="YZL"),"YZL2",IF(AND(E122="YZH1",trajectories[[#This Row],[initial_zone]]="YZH"),"YZH2",IF(trajectories[[#This Row],[initial_zone]]="day 1",trajectories[[#This Row],[initial_zone]], IF(trajectories[[#This Row],[initial_zone]]="GZ",IF(LEFT(E122,2)="GZ","GZ"&amp;MIN(VALUE(RIGHT(E122))+1,2),"GZ1"),IF(trajectories[[#This Row],[initial_zone]]=LEFT(E122,3),trajectories[[#This Row],[initial_zone]]&amp;MIN(3,VALUE(RIGHT(E122))+1),trajectories[[#This Row],[initial_zone]]&amp;"1")))))))))))))</f>
        <v>day 1</v>
      </c>
      <c r="F123" t="str">
        <f ca="1">IF(trajectories[[#This Row],[zone]]="day 1", "day 1",LEFT(trajectories[[#This Row],[zone]],LEN(trajectories[[#This Row],[zone]])-1))</f>
        <v>day 1</v>
      </c>
      <c r="G123">
        <f ca="1">VALUE(RIGHT(trajectories[[#This Row],[zone]]))</f>
        <v>1</v>
      </c>
      <c r="H123">
        <f ca="1">IF(trajectories[[#This Row],[zone_bracket]]="day 1", 7, IF(AND(F122="APH",trajectories[[#This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23" t="str">
        <f ca="1">IF(OR(trajectories[[#This Row],[zone]]="APL1",trajectories[[#This Row],[zone]]="APL3"),K122*2,IF(OR(trajectories[[#This Row],[zone]]="RZL1",trajectories[[#This Row],[zone]]="RZL3"),K122*1.5,IF(OR(trajectories[[#This Row],[zone]]="RZH1",trajectories[[#This Row],[zone]]="RZH3"),IF(trajectories[[#This Row],[INR]]&lt;4,K122/2,0),IF(trajectories[[#This Row],[zone]]="APH1",0,""))))</f>
        <v/>
      </c>
      <c r="J123">
        <f ca="1">IF(trajectories[[#This Row],[day]]=1,10,IF(AND(E122="APH1",trajectories[[#This Row],[zone]]&lt;&gt;"APH1"),J122*0.85,IF(OR(trajectories[[#This Row],[zone]]="APL1",trajectories[[#This Row],[zone]]="APL3"),J122*1.1,IF(OR(trajectories[[#This Row],[zone]]="RZL1",trajectories[[#This Row],[zone]]="RZL3"),J122*1.05,IF(trajectories[[#This Row],[zone]]="YZL2",J122*1.05,IF(trajectories[[#This Row],[zone]]="YZH2",J122*0.95,IF(OR(trajectories[[#This Row],[zone]]="RZH1",trajectories[[#This Row],[zone]]="RZH3"),J122*0.9,J122)))))))</f>
        <v>10</v>
      </c>
      <c r="K123">
        <f ca="1">IF(trajectories[[#This Row],[immediate_dose]]&lt;&gt;"",trajectories[[#This Row],[immediate_dose]],trajectories[[#This Row],[normal_dose]])</f>
        <v>10</v>
      </c>
    </row>
    <row r="124" spans="1:11" x14ac:dyDescent="0.45">
      <c r="A124" s="1">
        <f ca="1">IFERROR(IF(trajectories[[#This Row],[day]]&lt;B123,A123+1,A123),1)</f>
        <v>11</v>
      </c>
      <c r="B124" s="1">
        <f t="shared" ca="1" si="1"/>
        <v>8</v>
      </c>
      <c r="C124">
        <f ca="1">IF(trajectories[[#This Row],[day]]=1,RANDBETWEEN(10,15)/10,MAX(1,C123+RANDBETWEEN(0,20)/10-1))</f>
        <v>1.6</v>
      </c>
      <c r="D12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124" t="str">
        <f ca="1">IF(trajectories[[#This Row],[initial_zone]]="day 1", "day 1",IF(E123="APL1","APL2",IF(E123="APL3","APL4",IF(E123="RZL1","RZL2",IF(E123="RZL3","RZL4",IF(E123="RZH1","RZH2",IF(E123="RZH3","RZH4",IF(LEFT(E123,3)="APH",IF(trajectories[[#This Row],[INR]]&gt;=3.4,"APH1",trajectories[[#This Row],[initial_zone]]&amp;"1"),IF(AND(E123="YZL1",trajectories[[#This Row],[initial_zone]]="YZL"),"YZL2",IF(AND(E123="YZH1",trajectories[[#This Row],[initial_zone]]="YZH"),"YZH2",IF(trajectories[[#This Row],[initial_zone]]="day 1",trajectories[[#This Row],[initial_zone]], IF(trajectories[[#This Row],[initial_zone]]="GZ",IF(LEFT(E123,2)="GZ","GZ"&amp;MIN(VALUE(RIGHT(E123))+1,2),"GZ1"),IF(trajectories[[#This Row],[initial_zone]]=LEFT(E123,3),trajectories[[#This Row],[initial_zone]]&amp;MIN(3,VALUE(RIGHT(E123))+1),trajectories[[#This Row],[initial_zone]]&amp;"1")))))))))))))</f>
        <v>RZL1</v>
      </c>
      <c r="F124" t="str">
        <f ca="1">IF(trajectories[[#This Row],[zone]]="day 1", "day 1",LEFT(trajectories[[#This Row],[zone]],LEN(trajectories[[#This Row],[zone]])-1))</f>
        <v>RZL</v>
      </c>
      <c r="G124">
        <f ca="1">VALUE(RIGHT(trajectories[[#This Row],[zone]]))</f>
        <v>1</v>
      </c>
      <c r="H124">
        <f ca="1">IF(trajectories[[#This Row],[zone_bracket]]="day 1", 7, IF(AND(F123="APH",trajectories[[#This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24">
        <f ca="1">IF(OR(trajectories[[#This Row],[zone]]="APL1",trajectories[[#This Row],[zone]]="APL3"),K123*2,IF(OR(trajectories[[#This Row],[zone]]="RZL1",trajectories[[#This Row],[zone]]="RZL3"),K123*1.5,IF(OR(trajectories[[#This Row],[zone]]="RZH1",trajectories[[#This Row],[zone]]="RZH3"),IF(trajectories[[#This Row],[INR]]&lt;4,K123/2,0),IF(trajectories[[#This Row],[zone]]="APH1",0,""))))</f>
        <v>15</v>
      </c>
      <c r="J124">
        <f ca="1">IF(trajectories[[#This Row],[day]]=1,10,IF(AND(E123="APH1",trajectories[[#This Row],[zone]]&lt;&gt;"APH1"),J123*0.85,IF(OR(trajectories[[#This Row],[zone]]="APL1",trajectories[[#This Row],[zone]]="APL3"),J123*1.1,IF(OR(trajectories[[#This Row],[zone]]="RZL1",trajectories[[#This Row],[zone]]="RZL3"),J123*1.05,IF(trajectories[[#This Row],[zone]]="YZL2",J123*1.05,IF(trajectories[[#This Row],[zone]]="YZH2",J123*0.95,IF(OR(trajectories[[#This Row],[zone]]="RZH1",trajectories[[#This Row],[zone]]="RZH3"),J123*0.9,J123)))))))</f>
        <v>10.5</v>
      </c>
      <c r="K124">
        <f ca="1">IF(trajectories[[#This Row],[immediate_dose]]&lt;&gt;"",trajectories[[#This Row],[immediate_dose]],trajectories[[#This Row],[normal_dose]])</f>
        <v>15</v>
      </c>
    </row>
    <row r="125" spans="1:11" x14ac:dyDescent="0.45">
      <c r="A125" s="1">
        <f ca="1">IFERROR(IF(trajectories[[#This Row],[day]]&lt;B124,A124+1,A124),1)</f>
        <v>11</v>
      </c>
      <c r="B125" s="1">
        <f t="shared" ca="1" si="1"/>
        <v>9</v>
      </c>
      <c r="C125">
        <f ca="1">IF(trajectories[[#This Row],[day]]=1,RANDBETWEEN(10,15)/10,MAX(1,C124+RANDBETWEEN(0,20)/10-1))</f>
        <v>2.5</v>
      </c>
      <c r="D12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25" t="str">
        <f ca="1">IF(trajectories[[#This Row],[initial_zone]]="day 1", "day 1",IF(E124="APL1","APL2",IF(E124="APL3","APL4",IF(E124="RZL1","RZL2",IF(E124="RZL3","RZL4",IF(E124="RZH1","RZH2",IF(E124="RZH3","RZH4",IF(LEFT(E124,3)="APH",IF(trajectories[[#This Row],[INR]]&gt;=3.4,"APH1",trajectories[[#This Row],[initial_zone]]&amp;"1"),IF(AND(E124="YZL1",trajectories[[#This Row],[initial_zone]]="YZL"),"YZL2",IF(AND(E124="YZH1",trajectories[[#This Row],[initial_zone]]="YZH"),"YZH2",IF(trajectories[[#This Row],[initial_zone]]="day 1",trajectories[[#This Row],[initial_zone]], IF(trajectories[[#This Row],[initial_zone]]="GZ",IF(LEFT(E124,2)="GZ","GZ"&amp;MIN(VALUE(RIGHT(E124))+1,2),"GZ1"),IF(trajectories[[#This Row],[initial_zone]]=LEFT(E124,3),trajectories[[#This Row],[initial_zone]]&amp;MIN(3,VALUE(RIGHT(E124))+1),trajectories[[#This Row],[initial_zone]]&amp;"1")))))))))))))</f>
        <v>RZL2</v>
      </c>
      <c r="F125" t="str">
        <f ca="1">IF(trajectories[[#This Row],[zone]]="day 1", "day 1",LEFT(trajectories[[#This Row],[zone]],LEN(trajectories[[#This Row],[zone]])-1))</f>
        <v>RZL</v>
      </c>
      <c r="G125">
        <f ca="1">VALUE(RIGHT(trajectories[[#This Row],[zone]]))</f>
        <v>2</v>
      </c>
      <c r="H125">
        <f ca="1">IF(trajectories[[#This Row],[zone_bracket]]="day 1", 7, IF(AND(F124="APH",trajectories[[#This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25" t="str">
        <f ca="1">IF(OR(trajectories[[#This Row],[zone]]="APL1",trajectories[[#This Row],[zone]]="APL3"),K124*2,IF(OR(trajectories[[#This Row],[zone]]="RZL1",trajectories[[#This Row],[zone]]="RZL3"),K124*1.5,IF(OR(trajectories[[#This Row],[zone]]="RZH1",trajectories[[#This Row],[zone]]="RZH3"),IF(trajectories[[#This Row],[INR]]&lt;4,K124/2,0),IF(trajectories[[#This Row],[zone]]="APH1",0,""))))</f>
        <v/>
      </c>
      <c r="J125">
        <f ca="1">IF(trajectories[[#This Row],[day]]=1,10,IF(AND(E124="APH1",trajectories[[#This Row],[zone]]&lt;&gt;"APH1"),J124*0.85,IF(OR(trajectories[[#This Row],[zone]]="APL1",trajectories[[#This Row],[zone]]="APL3"),J124*1.1,IF(OR(trajectories[[#This Row],[zone]]="RZL1",trajectories[[#This Row],[zone]]="RZL3"),J124*1.05,IF(trajectories[[#This Row],[zone]]="YZL2",J124*1.05,IF(trajectories[[#This Row],[zone]]="YZH2",J124*0.95,IF(OR(trajectories[[#This Row],[zone]]="RZH1",trajectories[[#This Row],[zone]]="RZH3"),J124*0.9,J124)))))))</f>
        <v>10.5</v>
      </c>
      <c r="K125">
        <f ca="1">IF(trajectories[[#This Row],[immediate_dose]]&lt;&gt;"",trajectories[[#This Row],[immediate_dose]],trajectories[[#This Row],[normal_dose]])</f>
        <v>10.5</v>
      </c>
    </row>
    <row r="126" spans="1:11" x14ac:dyDescent="0.45">
      <c r="A126" s="1">
        <f ca="1">IFERROR(IF(trajectories[[#This Row],[day]]&lt;B125,A125+1,A125),1)</f>
        <v>11</v>
      </c>
      <c r="B126" s="1">
        <f t="shared" ca="1" si="1"/>
        <v>15</v>
      </c>
      <c r="C126">
        <f ca="1">IF(trajectories[[#This Row],[day]]=1,RANDBETWEEN(10,15)/10,MAX(1,C125+RANDBETWEEN(0,20)/10-1))</f>
        <v>3.5</v>
      </c>
      <c r="D12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26" t="str">
        <f ca="1">IF(trajectories[[#This Row],[initial_zone]]="day 1", "day 1",IF(E125="APL1","APL2",IF(E125="APL3","APL4",IF(E125="RZL1","RZL2",IF(E125="RZL3","RZL4",IF(E125="RZH1","RZH2",IF(E125="RZH3","RZH4",IF(LEFT(E125,3)="APH",IF(trajectories[[#This Row],[INR]]&gt;=3.4,"APH1",trajectories[[#This Row],[initial_zone]]&amp;"1"),IF(AND(E125="YZL1",trajectories[[#This Row],[initial_zone]]="YZL"),"YZL2",IF(AND(E125="YZH1",trajectories[[#This Row],[initial_zone]]="YZH"),"YZH2",IF(trajectories[[#This Row],[initial_zone]]="day 1",trajectories[[#This Row],[initial_zone]], IF(trajectories[[#This Row],[initial_zone]]="GZ",IF(LEFT(E125,2)="GZ","GZ"&amp;MIN(VALUE(RIGHT(E125))+1,2),"GZ1"),IF(trajectories[[#This Row],[initial_zone]]=LEFT(E125,3),trajectories[[#This Row],[initial_zone]]&amp;MIN(3,VALUE(RIGHT(E125))+1),trajectories[[#This Row],[initial_zone]]&amp;"1")))))))))))))</f>
        <v>RZH1</v>
      </c>
      <c r="F126" t="str">
        <f ca="1">IF(trajectories[[#This Row],[zone]]="day 1", "day 1",LEFT(trajectories[[#This Row],[zone]],LEN(trajectories[[#This Row],[zone]])-1))</f>
        <v>RZH</v>
      </c>
      <c r="G126">
        <f ca="1">VALUE(RIGHT(trajectories[[#This Row],[zone]]))</f>
        <v>1</v>
      </c>
      <c r="H126">
        <f ca="1">IF(trajectories[[#This Row],[zone_bracket]]="day 1", 7, IF(AND(F125="APH",trajectories[[#This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26">
        <f ca="1">IF(OR(trajectories[[#This Row],[zone]]="APL1",trajectories[[#This Row],[zone]]="APL3"),K125*2,IF(OR(trajectories[[#This Row],[zone]]="RZL1",trajectories[[#This Row],[zone]]="RZL3"),K125*1.5,IF(OR(trajectories[[#This Row],[zone]]="RZH1",trajectories[[#This Row],[zone]]="RZH3"),IF(trajectories[[#This Row],[INR]]&lt;4,K125/2,0),IF(trajectories[[#This Row],[zone]]="APH1",0,""))))</f>
        <v>5.25</v>
      </c>
      <c r="J126">
        <f ca="1">IF(trajectories[[#This Row],[day]]=1,10,IF(AND(E125="APH1",trajectories[[#This Row],[zone]]&lt;&gt;"APH1"),J125*0.85,IF(OR(trajectories[[#This Row],[zone]]="APL1",trajectories[[#This Row],[zone]]="APL3"),J125*1.1,IF(OR(trajectories[[#This Row],[zone]]="RZL1",trajectories[[#This Row],[zone]]="RZL3"),J125*1.05,IF(trajectories[[#This Row],[zone]]="YZL2",J125*1.05,IF(trajectories[[#This Row],[zone]]="YZH2",J125*0.95,IF(OR(trajectories[[#This Row],[zone]]="RZH1",trajectories[[#This Row],[zone]]="RZH3"),J125*0.9,J125)))))))</f>
        <v>9.4500000000000011</v>
      </c>
      <c r="K126">
        <f ca="1">IF(trajectories[[#This Row],[immediate_dose]]&lt;&gt;"",trajectories[[#This Row],[immediate_dose]],trajectories[[#This Row],[normal_dose]])</f>
        <v>5.25</v>
      </c>
    </row>
    <row r="127" spans="1:11" x14ac:dyDescent="0.45">
      <c r="A127" s="1">
        <f ca="1">IFERROR(IF(trajectories[[#This Row],[day]]&lt;B126,A126+1,A126),1)</f>
        <v>11</v>
      </c>
      <c r="B127" s="1">
        <f t="shared" ca="1" si="1"/>
        <v>16</v>
      </c>
      <c r="C127">
        <f ca="1">IF(trajectories[[#This Row],[day]]=1,RANDBETWEEN(10,15)/10,MAX(1,C126+RANDBETWEEN(0,20)/10-1))</f>
        <v>4.4000000000000004</v>
      </c>
      <c r="D12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27" t="str">
        <f ca="1">IF(trajectories[[#This Row],[initial_zone]]="day 1", "day 1",IF(E126="APL1","APL2",IF(E126="APL3","APL4",IF(E126="RZL1","RZL2",IF(E126="RZL3","RZL4",IF(E126="RZH1","RZH2",IF(E126="RZH3","RZH4",IF(LEFT(E126,3)="APH",IF(trajectories[[#This Row],[INR]]&gt;=3.4,"APH1",trajectories[[#This Row],[initial_zone]]&amp;"1"),IF(AND(E126="YZL1",trajectories[[#This Row],[initial_zone]]="YZL"),"YZL2",IF(AND(E126="YZH1",trajectories[[#This Row],[initial_zone]]="YZH"),"YZH2",IF(trajectories[[#This Row],[initial_zone]]="day 1",trajectories[[#This Row],[initial_zone]], IF(trajectories[[#This Row],[initial_zone]]="GZ",IF(LEFT(E126,2)="GZ","GZ"&amp;MIN(VALUE(RIGHT(E126))+1,2),"GZ1"),IF(trajectories[[#This Row],[initial_zone]]=LEFT(E126,3),trajectories[[#This Row],[initial_zone]]&amp;MIN(3,VALUE(RIGHT(E126))+1),trajectories[[#This Row],[initial_zone]]&amp;"1")))))))))))))</f>
        <v>RZH2</v>
      </c>
      <c r="F127" t="str">
        <f ca="1">IF(trajectories[[#This Row],[zone]]="day 1", "day 1",LEFT(trajectories[[#This Row],[zone]],LEN(trajectories[[#This Row],[zone]])-1))</f>
        <v>RZH</v>
      </c>
      <c r="G127">
        <f ca="1">VALUE(RIGHT(trajectories[[#This Row],[zone]]))</f>
        <v>2</v>
      </c>
      <c r="H127">
        <f ca="1">IF(trajectories[[#This Row],[zone_bracket]]="day 1", 7, IF(AND(F126="APH",trajectories[[#This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27" t="str">
        <f ca="1">IF(OR(trajectories[[#This Row],[zone]]="APL1",trajectories[[#This Row],[zone]]="APL3"),K126*2,IF(OR(trajectories[[#This Row],[zone]]="RZL1",trajectories[[#This Row],[zone]]="RZL3"),K126*1.5,IF(OR(trajectories[[#This Row],[zone]]="RZH1",trajectories[[#This Row],[zone]]="RZH3"),IF(trajectories[[#This Row],[INR]]&lt;4,K126/2,0),IF(trajectories[[#This Row],[zone]]="APH1",0,""))))</f>
        <v/>
      </c>
      <c r="J127">
        <f ca="1">IF(trajectories[[#This Row],[day]]=1,10,IF(AND(E126="APH1",trajectories[[#This Row],[zone]]&lt;&gt;"APH1"),J126*0.85,IF(OR(trajectories[[#This Row],[zone]]="APL1",trajectories[[#This Row],[zone]]="APL3"),J126*1.1,IF(OR(trajectories[[#This Row],[zone]]="RZL1",trajectories[[#This Row],[zone]]="RZL3"),J126*1.05,IF(trajectories[[#This Row],[zone]]="YZL2",J126*1.05,IF(trajectories[[#This Row],[zone]]="YZH2",J126*0.95,IF(OR(trajectories[[#This Row],[zone]]="RZH1",trajectories[[#This Row],[zone]]="RZH3"),J126*0.9,J126)))))))</f>
        <v>9.4500000000000011</v>
      </c>
      <c r="K127">
        <f ca="1">IF(trajectories[[#This Row],[immediate_dose]]&lt;&gt;"",trajectories[[#This Row],[immediate_dose]],trajectories[[#This Row],[normal_dose]])</f>
        <v>9.4500000000000011</v>
      </c>
    </row>
    <row r="128" spans="1:11" x14ac:dyDescent="0.45">
      <c r="A128" s="1">
        <f ca="1">IFERROR(IF(trajectories[[#This Row],[day]]&lt;B127,A127+1,A127),1)</f>
        <v>11</v>
      </c>
      <c r="B128" s="1">
        <f t="shared" ca="1" si="1"/>
        <v>22</v>
      </c>
      <c r="C128">
        <f ca="1">IF(trajectories[[#This Row],[day]]=1,RANDBETWEEN(10,15)/10,MAX(1,C127+RANDBETWEEN(0,20)/10-1))</f>
        <v>5.2</v>
      </c>
      <c r="D12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28" t="str">
        <f ca="1">IF(trajectories[[#This Row],[initial_zone]]="day 1", "day 1",IF(E127="APL1","APL2",IF(E127="APL3","APL4",IF(E127="RZL1","RZL2",IF(E127="RZL3","RZL4",IF(E127="RZH1","RZH2",IF(E127="RZH3","RZH4",IF(LEFT(E127,3)="APH",IF(trajectories[[#This Row],[INR]]&gt;=3.4,"APH1",trajectories[[#This Row],[initial_zone]]&amp;"1"),IF(AND(E127="YZL1",trajectories[[#This Row],[initial_zone]]="YZL"),"YZL2",IF(AND(E127="YZH1",trajectories[[#This Row],[initial_zone]]="YZH"),"YZH2",IF(trajectories[[#This Row],[initial_zone]]="day 1",trajectories[[#This Row],[initial_zone]], IF(trajectories[[#This Row],[initial_zone]]="GZ",IF(LEFT(E127,2)="GZ","GZ"&amp;MIN(VALUE(RIGHT(E127))+1,2),"GZ1"),IF(trajectories[[#This Row],[initial_zone]]=LEFT(E127,3),trajectories[[#This Row],[initial_zone]]&amp;MIN(3,VALUE(RIGHT(E127))+1),trajectories[[#This Row],[initial_zone]]&amp;"1")))))))))))))</f>
        <v>APH1</v>
      </c>
      <c r="F128" t="str">
        <f ca="1">IF(trajectories[[#This Row],[zone]]="day 1", "day 1",LEFT(trajectories[[#This Row],[zone]],LEN(trajectories[[#This Row],[zone]])-1))</f>
        <v>APH</v>
      </c>
      <c r="G128">
        <f ca="1">VALUE(RIGHT(trajectories[[#This Row],[zone]]))</f>
        <v>1</v>
      </c>
      <c r="H128">
        <f ca="1">IF(trajectories[[#This Row],[zone_bracket]]="day 1", 7, IF(AND(F127="APH",trajectories[[#This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28">
        <f ca="1">IF(OR(trajectories[[#This Row],[zone]]="APL1",trajectories[[#This Row],[zone]]="APL3"),K127*2,IF(OR(trajectories[[#This Row],[zone]]="RZL1",trajectories[[#This Row],[zone]]="RZL3"),K127*1.5,IF(OR(trajectories[[#This Row],[zone]]="RZH1",trajectories[[#This Row],[zone]]="RZH3"),IF(trajectories[[#This Row],[INR]]&lt;4,K127/2,0),IF(trajectories[[#This Row],[zone]]="APH1",0,""))))</f>
        <v>0</v>
      </c>
      <c r="J128">
        <f ca="1">IF(trajectories[[#This Row],[day]]=1,10,IF(AND(E127="APH1",trajectories[[#This Row],[zone]]&lt;&gt;"APH1"),J127*0.85,IF(OR(trajectories[[#This Row],[zone]]="APL1",trajectories[[#This Row],[zone]]="APL3"),J127*1.1,IF(OR(trajectories[[#This Row],[zone]]="RZL1",trajectories[[#This Row],[zone]]="RZL3"),J127*1.05,IF(trajectories[[#This Row],[zone]]="YZL2",J127*1.05,IF(trajectories[[#This Row],[zone]]="YZH2",J127*0.95,IF(OR(trajectories[[#This Row],[zone]]="RZH1",trajectories[[#This Row],[zone]]="RZH3"),J127*0.9,J127)))))))</f>
        <v>9.4500000000000011</v>
      </c>
      <c r="K128">
        <f ca="1">IF(trajectories[[#This Row],[immediate_dose]]&lt;&gt;"",trajectories[[#This Row],[immediate_dose]],trajectories[[#This Row],[normal_dose]])</f>
        <v>0</v>
      </c>
    </row>
    <row r="129" spans="1:11" x14ac:dyDescent="0.45">
      <c r="A129" s="1">
        <f ca="1">IFERROR(IF(trajectories[[#This Row],[day]]&lt;B128,A128+1,A128),1)</f>
        <v>11</v>
      </c>
      <c r="B129" s="1">
        <f t="shared" ca="1" si="1"/>
        <v>24</v>
      </c>
      <c r="C129">
        <f ca="1">IF(trajectories[[#This Row],[day]]=1,RANDBETWEEN(10,15)/10,MAX(1,C128+RANDBETWEEN(0,20)/10-1))</f>
        <v>5.3000000000000007</v>
      </c>
      <c r="D12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29" t="str">
        <f ca="1">IF(trajectories[[#This Row],[initial_zone]]="day 1", "day 1",IF(E128="APL1","APL2",IF(E128="APL3","APL4",IF(E128="RZL1","RZL2",IF(E128="RZL3","RZL4",IF(E128="RZH1","RZH2",IF(E128="RZH3","RZH4",IF(LEFT(E128,3)="APH",IF(trajectories[[#This Row],[INR]]&gt;=3.4,"APH1",trajectories[[#This Row],[initial_zone]]&amp;"1"),IF(AND(E128="YZL1",trajectories[[#This Row],[initial_zone]]="YZL"),"YZL2",IF(AND(E128="YZH1",trajectories[[#This Row],[initial_zone]]="YZH"),"YZH2",IF(trajectories[[#This Row],[initial_zone]]="day 1",trajectories[[#This Row],[initial_zone]], IF(trajectories[[#This Row],[initial_zone]]="GZ",IF(LEFT(E128,2)="GZ","GZ"&amp;MIN(VALUE(RIGHT(E128))+1,2),"GZ1"),IF(trajectories[[#This Row],[initial_zone]]=LEFT(E128,3),trajectories[[#This Row],[initial_zone]]&amp;MIN(3,VALUE(RIGHT(E128))+1),trajectories[[#This Row],[initial_zone]]&amp;"1")))))))))))))</f>
        <v>APH1</v>
      </c>
      <c r="F129" t="str">
        <f ca="1">IF(trajectories[[#This Row],[zone]]="day 1", "day 1",LEFT(trajectories[[#This Row],[zone]],LEN(trajectories[[#This Row],[zone]])-1))</f>
        <v>APH</v>
      </c>
      <c r="G129">
        <f ca="1">VALUE(RIGHT(trajectories[[#This Row],[zone]]))</f>
        <v>1</v>
      </c>
      <c r="H129">
        <f ca="1">IF(trajectories[[#This Row],[zone_bracket]]="day 1", 7, IF(AND(F128="APH",trajectories[[#This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29">
        <f ca="1">IF(OR(trajectories[[#This Row],[zone]]="APL1",trajectories[[#This Row],[zone]]="APL3"),K128*2,IF(OR(trajectories[[#This Row],[zone]]="RZL1",trajectories[[#This Row],[zone]]="RZL3"),K128*1.5,IF(OR(trajectories[[#This Row],[zone]]="RZH1",trajectories[[#This Row],[zone]]="RZH3"),IF(trajectories[[#This Row],[INR]]&lt;4,K128/2,0),IF(trajectories[[#This Row],[zone]]="APH1",0,""))))</f>
        <v>0</v>
      </c>
      <c r="J129">
        <f ca="1">IF(trajectories[[#This Row],[day]]=1,10,IF(AND(E128="APH1",trajectories[[#This Row],[zone]]&lt;&gt;"APH1"),J128*0.85,IF(OR(trajectories[[#This Row],[zone]]="APL1",trajectories[[#This Row],[zone]]="APL3"),J128*1.1,IF(OR(trajectories[[#This Row],[zone]]="RZL1",trajectories[[#This Row],[zone]]="RZL3"),J128*1.05,IF(trajectories[[#This Row],[zone]]="YZL2",J128*1.05,IF(trajectories[[#This Row],[zone]]="YZH2",J128*0.95,IF(OR(trajectories[[#This Row],[zone]]="RZH1",trajectories[[#This Row],[zone]]="RZH3"),J128*0.9,J128)))))))</f>
        <v>9.4500000000000011</v>
      </c>
      <c r="K129">
        <f ca="1">IF(trajectories[[#This Row],[immediate_dose]]&lt;&gt;"",trajectories[[#This Row],[immediate_dose]],trajectories[[#This Row],[normal_dose]])</f>
        <v>0</v>
      </c>
    </row>
    <row r="130" spans="1:11" x14ac:dyDescent="0.45">
      <c r="A130" s="1">
        <f ca="1">IFERROR(IF(trajectories[[#This Row],[day]]&lt;B129,A129+1,A129),1)</f>
        <v>11</v>
      </c>
      <c r="B130" s="1">
        <f t="shared" ref="B130:B193" ca="1" si="2">IFERROR(IF(B129+H129&gt;90,1,B129+H129),1)</f>
        <v>26</v>
      </c>
      <c r="C130">
        <f ca="1">IF(trajectories[[#This Row],[day]]=1,RANDBETWEEN(10,15)/10,MAX(1,C129+RANDBETWEEN(0,20)/10-1))</f>
        <v>5.4</v>
      </c>
      <c r="D13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0" t="str">
        <f ca="1">IF(trajectories[[#This Row],[initial_zone]]="day 1", "day 1",IF(E129="APL1","APL2",IF(E129="APL3","APL4",IF(E129="RZL1","RZL2",IF(E129="RZL3","RZL4",IF(E129="RZH1","RZH2",IF(E129="RZH3","RZH4",IF(LEFT(E129,3)="APH",IF(trajectories[[#This Row],[INR]]&gt;=3.4,"APH1",trajectories[[#This Row],[initial_zone]]&amp;"1"),IF(AND(E129="YZL1",trajectories[[#This Row],[initial_zone]]="YZL"),"YZL2",IF(AND(E129="YZH1",trajectories[[#This Row],[initial_zone]]="YZH"),"YZH2",IF(trajectories[[#This Row],[initial_zone]]="day 1",trajectories[[#This Row],[initial_zone]], IF(trajectories[[#This Row],[initial_zone]]="GZ",IF(LEFT(E129,2)="GZ","GZ"&amp;MIN(VALUE(RIGHT(E129))+1,2),"GZ1"),IF(trajectories[[#This Row],[initial_zone]]=LEFT(E129,3),trajectories[[#This Row],[initial_zone]]&amp;MIN(3,VALUE(RIGHT(E129))+1),trajectories[[#This Row],[initial_zone]]&amp;"1")))))))))))))</f>
        <v>APH1</v>
      </c>
      <c r="F130" t="str">
        <f ca="1">IF(trajectories[[#This Row],[zone]]="day 1", "day 1",LEFT(trajectories[[#This Row],[zone]],LEN(trajectories[[#This Row],[zone]])-1))</f>
        <v>APH</v>
      </c>
      <c r="G130">
        <f ca="1">VALUE(RIGHT(trajectories[[#This Row],[zone]]))</f>
        <v>1</v>
      </c>
      <c r="H130">
        <f ca="1">IF(trajectories[[#This Row],[zone_bracket]]="day 1", 7, IF(AND(F129="APH",trajectories[[#This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0">
        <f ca="1">IF(OR(trajectories[[#This Row],[zone]]="APL1",trajectories[[#This Row],[zone]]="APL3"),K129*2,IF(OR(trajectories[[#This Row],[zone]]="RZL1",trajectories[[#This Row],[zone]]="RZL3"),K129*1.5,IF(OR(trajectories[[#This Row],[zone]]="RZH1",trajectories[[#This Row],[zone]]="RZH3"),IF(trajectories[[#This Row],[INR]]&lt;4,K129/2,0),IF(trajectories[[#This Row],[zone]]="APH1",0,""))))</f>
        <v>0</v>
      </c>
      <c r="J130">
        <f ca="1">IF(trajectories[[#This Row],[day]]=1,10,IF(AND(E129="APH1",trajectories[[#This Row],[zone]]&lt;&gt;"APH1"),J129*0.85,IF(OR(trajectories[[#This Row],[zone]]="APL1",trajectories[[#This Row],[zone]]="APL3"),J129*1.1,IF(OR(trajectories[[#This Row],[zone]]="RZL1",trajectories[[#This Row],[zone]]="RZL3"),J129*1.05,IF(trajectories[[#This Row],[zone]]="YZL2",J129*1.05,IF(trajectories[[#This Row],[zone]]="YZH2",J129*0.95,IF(OR(trajectories[[#This Row],[zone]]="RZH1",trajectories[[#This Row],[zone]]="RZH3"),J129*0.9,J129)))))))</f>
        <v>9.4500000000000011</v>
      </c>
      <c r="K130">
        <f ca="1">IF(trajectories[[#This Row],[immediate_dose]]&lt;&gt;"",trajectories[[#This Row],[immediate_dose]],trajectories[[#This Row],[normal_dose]])</f>
        <v>0</v>
      </c>
    </row>
    <row r="131" spans="1:11" x14ac:dyDescent="0.45">
      <c r="A131" s="1">
        <f ca="1">IFERROR(IF(trajectories[[#This Row],[day]]&lt;B130,A130+1,A130),1)</f>
        <v>11</v>
      </c>
      <c r="B131" s="1">
        <f t="shared" ca="1" si="2"/>
        <v>28</v>
      </c>
      <c r="C131">
        <f ca="1">IF(trajectories[[#This Row],[day]]=1,RANDBETWEEN(10,15)/10,MAX(1,C130+RANDBETWEEN(0,20)/10-1))</f>
        <v>6.3000000000000007</v>
      </c>
      <c r="D13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1" t="str">
        <f ca="1">IF(trajectories[[#This Row],[initial_zone]]="day 1", "day 1",IF(E130="APL1","APL2",IF(E130="APL3","APL4",IF(E130="RZL1","RZL2",IF(E130="RZL3","RZL4",IF(E130="RZH1","RZH2",IF(E130="RZH3","RZH4",IF(LEFT(E130,3)="APH",IF(trajectories[[#This Row],[INR]]&gt;=3.4,"APH1",trajectories[[#This Row],[initial_zone]]&amp;"1"),IF(AND(E130="YZL1",trajectories[[#This Row],[initial_zone]]="YZL"),"YZL2",IF(AND(E130="YZH1",trajectories[[#This Row],[initial_zone]]="YZH"),"YZH2",IF(trajectories[[#This Row],[initial_zone]]="day 1",trajectories[[#This Row],[initial_zone]], IF(trajectories[[#This Row],[initial_zone]]="GZ",IF(LEFT(E130,2)="GZ","GZ"&amp;MIN(VALUE(RIGHT(E130))+1,2),"GZ1"),IF(trajectories[[#This Row],[initial_zone]]=LEFT(E130,3),trajectories[[#This Row],[initial_zone]]&amp;MIN(3,VALUE(RIGHT(E130))+1),trajectories[[#This Row],[initial_zone]]&amp;"1")))))))))))))</f>
        <v>APH1</v>
      </c>
      <c r="F131" t="str">
        <f ca="1">IF(trajectories[[#This Row],[zone]]="day 1", "day 1",LEFT(trajectories[[#This Row],[zone]],LEN(trajectories[[#This Row],[zone]])-1))</f>
        <v>APH</v>
      </c>
      <c r="G131">
        <f ca="1">VALUE(RIGHT(trajectories[[#This Row],[zone]]))</f>
        <v>1</v>
      </c>
      <c r="H131">
        <f ca="1">IF(trajectories[[#This Row],[zone_bracket]]="day 1", 7, IF(AND(F130="APH",trajectories[[#This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1">
        <f ca="1">IF(OR(trajectories[[#This Row],[zone]]="APL1",trajectories[[#This Row],[zone]]="APL3"),K130*2,IF(OR(trajectories[[#This Row],[zone]]="RZL1",trajectories[[#This Row],[zone]]="RZL3"),K130*1.5,IF(OR(trajectories[[#This Row],[zone]]="RZH1",trajectories[[#This Row],[zone]]="RZH3"),IF(trajectories[[#This Row],[INR]]&lt;4,K130/2,0),IF(trajectories[[#This Row],[zone]]="APH1",0,""))))</f>
        <v>0</v>
      </c>
      <c r="J131">
        <f ca="1">IF(trajectories[[#This Row],[day]]=1,10,IF(AND(E130="APH1",trajectories[[#This Row],[zone]]&lt;&gt;"APH1"),J130*0.85,IF(OR(trajectories[[#This Row],[zone]]="APL1",trajectories[[#This Row],[zone]]="APL3"),J130*1.1,IF(OR(trajectories[[#This Row],[zone]]="RZL1",trajectories[[#This Row],[zone]]="RZL3"),J130*1.05,IF(trajectories[[#This Row],[zone]]="YZL2",J130*1.05,IF(trajectories[[#This Row],[zone]]="YZH2",J130*0.95,IF(OR(trajectories[[#This Row],[zone]]="RZH1",trajectories[[#This Row],[zone]]="RZH3"),J130*0.9,J130)))))))</f>
        <v>9.4500000000000011</v>
      </c>
      <c r="K131">
        <f ca="1">IF(trajectories[[#This Row],[immediate_dose]]&lt;&gt;"",trajectories[[#This Row],[immediate_dose]],trajectories[[#This Row],[normal_dose]])</f>
        <v>0</v>
      </c>
    </row>
    <row r="132" spans="1:11" x14ac:dyDescent="0.45">
      <c r="A132" s="1">
        <f ca="1">IFERROR(IF(trajectories[[#This Row],[day]]&lt;B131,A131+1,A131),1)</f>
        <v>11</v>
      </c>
      <c r="B132" s="1">
        <f t="shared" ca="1" si="2"/>
        <v>30</v>
      </c>
      <c r="C132">
        <f ca="1">IF(trajectories[[#This Row],[day]]=1,RANDBETWEEN(10,15)/10,MAX(1,C131+RANDBETWEEN(0,20)/10-1))</f>
        <v>6.0000000000000009</v>
      </c>
      <c r="D13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2" t="str">
        <f ca="1">IF(trajectories[[#This Row],[initial_zone]]="day 1", "day 1",IF(E131="APL1","APL2",IF(E131="APL3","APL4",IF(E131="RZL1","RZL2",IF(E131="RZL3","RZL4",IF(E131="RZH1","RZH2",IF(E131="RZH3","RZH4",IF(LEFT(E131,3)="APH",IF(trajectories[[#This Row],[INR]]&gt;=3.4,"APH1",trajectories[[#This Row],[initial_zone]]&amp;"1"),IF(AND(E131="YZL1",trajectories[[#This Row],[initial_zone]]="YZL"),"YZL2",IF(AND(E131="YZH1",trajectories[[#This Row],[initial_zone]]="YZH"),"YZH2",IF(trajectories[[#This Row],[initial_zone]]="day 1",trajectories[[#This Row],[initial_zone]], IF(trajectories[[#This Row],[initial_zone]]="GZ",IF(LEFT(E131,2)="GZ","GZ"&amp;MIN(VALUE(RIGHT(E131))+1,2),"GZ1"),IF(trajectories[[#This Row],[initial_zone]]=LEFT(E131,3),trajectories[[#This Row],[initial_zone]]&amp;MIN(3,VALUE(RIGHT(E131))+1),trajectories[[#This Row],[initial_zone]]&amp;"1")))))))))))))</f>
        <v>APH1</v>
      </c>
      <c r="F132" t="str">
        <f ca="1">IF(trajectories[[#This Row],[zone]]="day 1", "day 1",LEFT(trajectories[[#This Row],[zone]],LEN(trajectories[[#This Row],[zone]])-1))</f>
        <v>APH</v>
      </c>
      <c r="G132">
        <f ca="1">VALUE(RIGHT(trajectories[[#This Row],[zone]]))</f>
        <v>1</v>
      </c>
      <c r="H132">
        <f ca="1">IF(trajectories[[#This Row],[zone_bracket]]="day 1", 7, IF(AND(F131="APH",trajectories[[#This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2">
        <f ca="1">IF(OR(trajectories[[#This Row],[zone]]="APL1",trajectories[[#This Row],[zone]]="APL3"),K131*2,IF(OR(trajectories[[#This Row],[zone]]="RZL1",trajectories[[#This Row],[zone]]="RZL3"),K131*1.5,IF(OR(trajectories[[#This Row],[zone]]="RZH1",trajectories[[#This Row],[zone]]="RZH3"),IF(trajectories[[#This Row],[INR]]&lt;4,K131/2,0),IF(trajectories[[#This Row],[zone]]="APH1",0,""))))</f>
        <v>0</v>
      </c>
      <c r="J132">
        <f ca="1">IF(trajectories[[#This Row],[day]]=1,10,IF(AND(E131="APH1",trajectories[[#This Row],[zone]]&lt;&gt;"APH1"),J131*0.85,IF(OR(trajectories[[#This Row],[zone]]="APL1",trajectories[[#This Row],[zone]]="APL3"),J131*1.1,IF(OR(trajectories[[#This Row],[zone]]="RZL1",trajectories[[#This Row],[zone]]="RZL3"),J131*1.05,IF(trajectories[[#This Row],[zone]]="YZL2",J131*1.05,IF(trajectories[[#This Row],[zone]]="YZH2",J131*0.95,IF(OR(trajectories[[#This Row],[zone]]="RZH1",trajectories[[#This Row],[zone]]="RZH3"),J131*0.9,J131)))))))</f>
        <v>9.4500000000000011</v>
      </c>
      <c r="K132">
        <f ca="1">IF(trajectories[[#This Row],[immediate_dose]]&lt;&gt;"",trajectories[[#This Row],[immediate_dose]],trajectories[[#This Row],[normal_dose]])</f>
        <v>0</v>
      </c>
    </row>
    <row r="133" spans="1:11" x14ac:dyDescent="0.45">
      <c r="A133" s="1">
        <f ca="1">IFERROR(IF(trajectories[[#This Row],[day]]&lt;B132,A132+1,A132),1)</f>
        <v>11</v>
      </c>
      <c r="B133" s="1">
        <f t="shared" ca="1" si="2"/>
        <v>32</v>
      </c>
      <c r="C133">
        <f ca="1">IF(trajectories[[#This Row],[day]]=1,RANDBETWEEN(10,15)/10,MAX(1,C132+RANDBETWEEN(0,20)/10-1))</f>
        <v>6.1000000000000014</v>
      </c>
      <c r="D13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3" t="str">
        <f ca="1">IF(trajectories[[#This Row],[initial_zone]]="day 1", "day 1",IF(E132="APL1","APL2",IF(E132="APL3","APL4",IF(E132="RZL1","RZL2",IF(E132="RZL3","RZL4",IF(E132="RZH1","RZH2",IF(E132="RZH3","RZH4",IF(LEFT(E132,3)="APH",IF(trajectories[[#This Row],[INR]]&gt;=3.4,"APH1",trajectories[[#This Row],[initial_zone]]&amp;"1"),IF(AND(E132="YZL1",trajectories[[#This Row],[initial_zone]]="YZL"),"YZL2",IF(AND(E132="YZH1",trajectories[[#This Row],[initial_zone]]="YZH"),"YZH2",IF(trajectories[[#This Row],[initial_zone]]="day 1",trajectories[[#This Row],[initial_zone]], IF(trajectories[[#This Row],[initial_zone]]="GZ",IF(LEFT(E132,2)="GZ","GZ"&amp;MIN(VALUE(RIGHT(E132))+1,2),"GZ1"),IF(trajectories[[#This Row],[initial_zone]]=LEFT(E132,3),trajectories[[#This Row],[initial_zone]]&amp;MIN(3,VALUE(RIGHT(E132))+1),trajectories[[#This Row],[initial_zone]]&amp;"1")))))))))))))</f>
        <v>APH1</v>
      </c>
      <c r="F133" t="str">
        <f ca="1">IF(trajectories[[#This Row],[zone]]="day 1", "day 1",LEFT(trajectories[[#This Row],[zone]],LEN(trajectories[[#This Row],[zone]])-1))</f>
        <v>APH</v>
      </c>
      <c r="G133">
        <f ca="1">VALUE(RIGHT(trajectories[[#This Row],[zone]]))</f>
        <v>1</v>
      </c>
      <c r="H133">
        <f ca="1">IF(trajectories[[#This Row],[zone_bracket]]="day 1", 7, IF(AND(F132="APH",trajectories[[#This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3">
        <f ca="1">IF(OR(trajectories[[#This Row],[zone]]="APL1",trajectories[[#This Row],[zone]]="APL3"),K132*2,IF(OR(trajectories[[#This Row],[zone]]="RZL1",trajectories[[#This Row],[zone]]="RZL3"),K132*1.5,IF(OR(trajectories[[#This Row],[zone]]="RZH1",trajectories[[#This Row],[zone]]="RZH3"),IF(trajectories[[#This Row],[INR]]&lt;4,K132/2,0),IF(trajectories[[#This Row],[zone]]="APH1",0,""))))</f>
        <v>0</v>
      </c>
      <c r="J133">
        <f ca="1">IF(trajectories[[#This Row],[day]]=1,10,IF(AND(E132="APH1",trajectories[[#This Row],[zone]]&lt;&gt;"APH1"),J132*0.85,IF(OR(trajectories[[#This Row],[zone]]="APL1",trajectories[[#This Row],[zone]]="APL3"),J132*1.1,IF(OR(trajectories[[#This Row],[zone]]="RZL1",trajectories[[#This Row],[zone]]="RZL3"),J132*1.05,IF(trajectories[[#This Row],[zone]]="YZL2",J132*1.05,IF(trajectories[[#This Row],[zone]]="YZH2",J132*0.95,IF(OR(trajectories[[#This Row],[zone]]="RZH1",trajectories[[#This Row],[zone]]="RZH3"),J132*0.9,J132)))))))</f>
        <v>9.4500000000000011</v>
      </c>
      <c r="K133">
        <f ca="1">IF(trajectories[[#This Row],[immediate_dose]]&lt;&gt;"",trajectories[[#This Row],[immediate_dose]],trajectories[[#This Row],[normal_dose]])</f>
        <v>0</v>
      </c>
    </row>
    <row r="134" spans="1:11" x14ac:dyDescent="0.45">
      <c r="A134" s="1">
        <f ca="1">IFERROR(IF(trajectories[[#This Row],[day]]&lt;B133,A133+1,A133),1)</f>
        <v>11</v>
      </c>
      <c r="B134" s="1">
        <f t="shared" ca="1" si="2"/>
        <v>34</v>
      </c>
      <c r="C134">
        <f ca="1">IF(trajectories[[#This Row],[day]]=1,RANDBETWEEN(10,15)/10,MAX(1,C133+RANDBETWEEN(0,20)/10-1))</f>
        <v>6.6000000000000014</v>
      </c>
      <c r="D13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4" t="str">
        <f ca="1">IF(trajectories[[#This Row],[initial_zone]]="day 1", "day 1",IF(E133="APL1","APL2",IF(E133="APL3","APL4",IF(E133="RZL1","RZL2",IF(E133="RZL3","RZL4",IF(E133="RZH1","RZH2",IF(E133="RZH3","RZH4",IF(LEFT(E133,3)="APH",IF(trajectories[[#This Row],[INR]]&gt;=3.4,"APH1",trajectories[[#This Row],[initial_zone]]&amp;"1"),IF(AND(E133="YZL1",trajectories[[#This Row],[initial_zone]]="YZL"),"YZL2",IF(AND(E133="YZH1",trajectories[[#This Row],[initial_zone]]="YZH"),"YZH2",IF(trajectories[[#This Row],[initial_zone]]="day 1",trajectories[[#This Row],[initial_zone]], IF(trajectories[[#This Row],[initial_zone]]="GZ",IF(LEFT(E133,2)="GZ","GZ"&amp;MIN(VALUE(RIGHT(E133))+1,2),"GZ1"),IF(trajectories[[#This Row],[initial_zone]]=LEFT(E133,3),trajectories[[#This Row],[initial_zone]]&amp;MIN(3,VALUE(RIGHT(E133))+1),trajectories[[#This Row],[initial_zone]]&amp;"1")))))))))))))</f>
        <v>APH1</v>
      </c>
      <c r="F134" t="str">
        <f ca="1">IF(trajectories[[#This Row],[zone]]="day 1", "day 1",LEFT(trajectories[[#This Row],[zone]],LEN(trajectories[[#This Row],[zone]])-1))</f>
        <v>APH</v>
      </c>
      <c r="G134">
        <f ca="1">VALUE(RIGHT(trajectories[[#This Row],[zone]]))</f>
        <v>1</v>
      </c>
      <c r="H134">
        <f ca="1">IF(trajectories[[#This Row],[zone_bracket]]="day 1", 7, IF(AND(F133="APH",trajectories[[#This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4">
        <f ca="1">IF(OR(trajectories[[#This Row],[zone]]="APL1",trajectories[[#This Row],[zone]]="APL3"),K133*2,IF(OR(trajectories[[#This Row],[zone]]="RZL1",trajectories[[#This Row],[zone]]="RZL3"),K133*1.5,IF(OR(trajectories[[#This Row],[zone]]="RZH1",trajectories[[#This Row],[zone]]="RZH3"),IF(trajectories[[#This Row],[INR]]&lt;4,K133/2,0),IF(trajectories[[#This Row],[zone]]="APH1",0,""))))</f>
        <v>0</v>
      </c>
      <c r="J134">
        <f ca="1">IF(trajectories[[#This Row],[day]]=1,10,IF(AND(E133="APH1",trajectories[[#This Row],[zone]]&lt;&gt;"APH1"),J133*0.85,IF(OR(trajectories[[#This Row],[zone]]="APL1",trajectories[[#This Row],[zone]]="APL3"),J133*1.1,IF(OR(trajectories[[#This Row],[zone]]="RZL1",trajectories[[#This Row],[zone]]="RZL3"),J133*1.05,IF(trajectories[[#This Row],[zone]]="YZL2",J133*1.05,IF(trajectories[[#This Row],[zone]]="YZH2",J133*0.95,IF(OR(trajectories[[#This Row],[zone]]="RZH1",trajectories[[#This Row],[zone]]="RZH3"),J133*0.9,J133)))))))</f>
        <v>9.4500000000000011</v>
      </c>
      <c r="K134">
        <f ca="1">IF(trajectories[[#This Row],[immediate_dose]]&lt;&gt;"",trajectories[[#This Row],[immediate_dose]],trajectories[[#This Row],[normal_dose]])</f>
        <v>0</v>
      </c>
    </row>
    <row r="135" spans="1:11" x14ac:dyDescent="0.45">
      <c r="A135" s="1">
        <f ca="1">IFERROR(IF(trajectories[[#This Row],[day]]&lt;B134,A134+1,A134),1)</f>
        <v>11</v>
      </c>
      <c r="B135" s="1">
        <f t="shared" ca="1" si="2"/>
        <v>36</v>
      </c>
      <c r="C135">
        <f ca="1">IF(trajectories[[#This Row],[day]]=1,RANDBETWEEN(10,15)/10,MAX(1,C134+RANDBETWEEN(0,20)/10-1))</f>
        <v>6.0000000000000018</v>
      </c>
      <c r="D13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5" t="str">
        <f ca="1">IF(trajectories[[#This Row],[initial_zone]]="day 1", "day 1",IF(E134="APL1","APL2",IF(E134="APL3","APL4",IF(E134="RZL1","RZL2",IF(E134="RZL3","RZL4",IF(E134="RZH1","RZH2",IF(E134="RZH3","RZH4",IF(LEFT(E134,3)="APH",IF(trajectories[[#This Row],[INR]]&gt;=3.4,"APH1",trajectories[[#This Row],[initial_zone]]&amp;"1"),IF(AND(E134="YZL1",trajectories[[#This Row],[initial_zone]]="YZL"),"YZL2",IF(AND(E134="YZH1",trajectories[[#This Row],[initial_zone]]="YZH"),"YZH2",IF(trajectories[[#This Row],[initial_zone]]="day 1",trajectories[[#This Row],[initial_zone]], IF(trajectories[[#This Row],[initial_zone]]="GZ",IF(LEFT(E134,2)="GZ","GZ"&amp;MIN(VALUE(RIGHT(E134))+1,2),"GZ1"),IF(trajectories[[#This Row],[initial_zone]]=LEFT(E134,3),trajectories[[#This Row],[initial_zone]]&amp;MIN(3,VALUE(RIGHT(E134))+1),trajectories[[#This Row],[initial_zone]]&amp;"1")))))))))))))</f>
        <v>APH1</v>
      </c>
      <c r="F135" t="str">
        <f ca="1">IF(trajectories[[#This Row],[zone]]="day 1", "day 1",LEFT(trajectories[[#This Row],[zone]],LEN(trajectories[[#This Row],[zone]])-1))</f>
        <v>APH</v>
      </c>
      <c r="G135">
        <f ca="1">VALUE(RIGHT(trajectories[[#This Row],[zone]]))</f>
        <v>1</v>
      </c>
      <c r="H135">
        <f ca="1">IF(trajectories[[#This Row],[zone_bracket]]="day 1", 7, IF(AND(F134="APH",trajectories[[#This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5">
        <f ca="1">IF(OR(trajectories[[#This Row],[zone]]="APL1",trajectories[[#This Row],[zone]]="APL3"),K134*2,IF(OR(trajectories[[#This Row],[zone]]="RZL1",trajectories[[#This Row],[zone]]="RZL3"),K134*1.5,IF(OR(trajectories[[#This Row],[zone]]="RZH1",trajectories[[#This Row],[zone]]="RZH3"),IF(trajectories[[#This Row],[INR]]&lt;4,K134/2,0),IF(trajectories[[#This Row],[zone]]="APH1",0,""))))</f>
        <v>0</v>
      </c>
      <c r="J135">
        <f ca="1">IF(trajectories[[#This Row],[day]]=1,10,IF(AND(E134="APH1",trajectories[[#This Row],[zone]]&lt;&gt;"APH1"),J134*0.85,IF(OR(trajectories[[#This Row],[zone]]="APL1",trajectories[[#This Row],[zone]]="APL3"),J134*1.1,IF(OR(trajectories[[#This Row],[zone]]="RZL1",trajectories[[#This Row],[zone]]="RZL3"),J134*1.05,IF(trajectories[[#This Row],[zone]]="YZL2",J134*1.05,IF(trajectories[[#This Row],[zone]]="YZH2",J134*0.95,IF(OR(trajectories[[#This Row],[zone]]="RZH1",trajectories[[#This Row],[zone]]="RZH3"),J134*0.9,J134)))))))</f>
        <v>9.4500000000000011</v>
      </c>
      <c r="K135">
        <f ca="1">IF(trajectories[[#This Row],[immediate_dose]]&lt;&gt;"",trajectories[[#This Row],[immediate_dose]],trajectories[[#This Row],[normal_dose]])</f>
        <v>0</v>
      </c>
    </row>
    <row r="136" spans="1:11" x14ac:dyDescent="0.45">
      <c r="A136" s="1">
        <f ca="1">IFERROR(IF(trajectories[[#This Row],[day]]&lt;B135,A135+1,A135),1)</f>
        <v>11</v>
      </c>
      <c r="B136" s="1">
        <f t="shared" ca="1" si="2"/>
        <v>38</v>
      </c>
      <c r="C136">
        <f ca="1">IF(trajectories[[#This Row],[day]]=1,RANDBETWEEN(10,15)/10,MAX(1,C135+RANDBETWEEN(0,20)/10-1))</f>
        <v>6.0000000000000018</v>
      </c>
      <c r="D13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6" t="str">
        <f ca="1">IF(trajectories[[#This Row],[initial_zone]]="day 1", "day 1",IF(E135="APL1","APL2",IF(E135="APL3","APL4",IF(E135="RZL1","RZL2",IF(E135="RZL3","RZL4",IF(E135="RZH1","RZH2",IF(E135="RZH3","RZH4",IF(LEFT(E135,3)="APH",IF(trajectories[[#This Row],[INR]]&gt;=3.4,"APH1",trajectories[[#This Row],[initial_zone]]&amp;"1"),IF(AND(E135="YZL1",trajectories[[#This Row],[initial_zone]]="YZL"),"YZL2",IF(AND(E135="YZH1",trajectories[[#This Row],[initial_zone]]="YZH"),"YZH2",IF(trajectories[[#This Row],[initial_zone]]="day 1",trajectories[[#This Row],[initial_zone]], IF(trajectories[[#This Row],[initial_zone]]="GZ",IF(LEFT(E135,2)="GZ","GZ"&amp;MIN(VALUE(RIGHT(E135))+1,2),"GZ1"),IF(trajectories[[#This Row],[initial_zone]]=LEFT(E135,3),trajectories[[#This Row],[initial_zone]]&amp;MIN(3,VALUE(RIGHT(E135))+1),trajectories[[#This Row],[initial_zone]]&amp;"1")))))))))))))</f>
        <v>APH1</v>
      </c>
      <c r="F136" t="str">
        <f ca="1">IF(trajectories[[#This Row],[zone]]="day 1", "day 1",LEFT(trajectories[[#This Row],[zone]],LEN(trajectories[[#This Row],[zone]])-1))</f>
        <v>APH</v>
      </c>
      <c r="G136">
        <f ca="1">VALUE(RIGHT(trajectories[[#This Row],[zone]]))</f>
        <v>1</v>
      </c>
      <c r="H136">
        <f ca="1">IF(trajectories[[#This Row],[zone_bracket]]="day 1", 7, IF(AND(F135="APH",trajectories[[#This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6">
        <f ca="1">IF(OR(trajectories[[#This Row],[zone]]="APL1",trajectories[[#This Row],[zone]]="APL3"),K135*2,IF(OR(trajectories[[#This Row],[zone]]="RZL1",trajectories[[#This Row],[zone]]="RZL3"),K135*1.5,IF(OR(trajectories[[#This Row],[zone]]="RZH1",trajectories[[#This Row],[zone]]="RZH3"),IF(trajectories[[#This Row],[INR]]&lt;4,K135/2,0),IF(trajectories[[#This Row],[zone]]="APH1",0,""))))</f>
        <v>0</v>
      </c>
      <c r="J136">
        <f ca="1">IF(trajectories[[#This Row],[day]]=1,10,IF(AND(E135="APH1",trajectories[[#This Row],[zone]]&lt;&gt;"APH1"),J135*0.85,IF(OR(trajectories[[#This Row],[zone]]="APL1",trajectories[[#This Row],[zone]]="APL3"),J135*1.1,IF(OR(trajectories[[#This Row],[zone]]="RZL1",trajectories[[#This Row],[zone]]="RZL3"),J135*1.05,IF(trajectories[[#This Row],[zone]]="YZL2",J135*1.05,IF(trajectories[[#This Row],[zone]]="YZH2",J135*0.95,IF(OR(trajectories[[#This Row],[zone]]="RZH1",trajectories[[#This Row],[zone]]="RZH3"),J135*0.9,J135)))))))</f>
        <v>9.4500000000000011</v>
      </c>
      <c r="K136">
        <f ca="1">IF(trajectories[[#This Row],[immediate_dose]]&lt;&gt;"",trajectories[[#This Row],[immediate_dose]],trajectories[[#This Row],[normal_dose]])</f>
        <v>0</v>
      </c>
    </row>
    <row r="137" spans="1:11" x14ac:dyDescent="0.45">
      <c r="A137" s="1">
        <f ca="1">IFERROR(IF(trajectories[[#This Row],[day]]&lt;B136,A136+1,A136),1)</f>
        <v>11</v>
      </c>
      <c r="B137" s="1">
        <f t="shared" ca="1" si="2"/>
        <v>40</v>
      </c>
      <c r="C137">
        <f ca="1">IF(trajectories[[#This Row],[day]]=1,RANDBETWEEN(10,15)/10,MAX(1,C136+RANDBETWEEN(0,20)/10-1))</f>
        <v>5.9000000000000021</v>
      </c>
      <c r="D13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7" t="str">
        <f ca="1">IF(trajectories[[#This Row],[initial_zone]]="day 1", "day 1",IF(E136="APL1","APL2",IF(E136="APL3","APL4",IF(E136="RZL1","RZL2",IF(E136="RZL3","RZL4",IF(E136="RZH1","RZH2",IF(E136="RZH3","RZH4",IF(LEFT(E136,3)="APH",IF(trajectories[[#This Row],[INR]]&gt;=3.4,"APH1",trajectories[[#This Row],[initial_zone]]&amp;"1"),IF(AND(E136="YZL1",trajectories[[#This Row],[initial_zone]]="YZL"),"YZL2",IF(AND(E136="YZH1",trajectories[[#This Row],[initial_zone]]="YZH"),"YZH2",IF(trajectories[[#This Row],[initial_zone]]="day 1",trajectories[[#This Row],[initial_zone]], IF(trajectories[[#This Row],[initial_zone]]="GZ",IF(LEFT(E136,2)="GZ","GZ"&amp;MIN(VALUE(RIGHT(E136))+1,2),"GZ1"),IF(trajectories[[#This Row],[initial_zone]]=LEFT(E136,3),trajectories[[#This Row],[initial_zone]]&amp;MIN(3,VALUE(RIGHT(E136))+1),trajectories[[#This Row],[initial_zone]]&amp;"1")))))))))))))</f>
        <v>APH1</v>
      </c>
      <c r="F137" t="str">
        <f ca="1">IF(trajectories[[#This Row],[zone]]="day 1", "day 1",LEFT(trajectories[[#This Row],[zone]],LEN(trajectories[[#This Row],[zone]])-1))</f>
        <v>APH</v>
      </c>
      <c r="G137">
        <f ca="1">VALUE(RIGHT(trajectories[[#This Row],[zone]]))</f>
        <v>1</v>
      </c>
      <c r="H137">
        <f ca="1">IF(trajectories[[#This Row],[zone_bracket]]="day 1", 7, IF(AND(F136="APH",trajectories[[#This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7">
        <f ca="1">IF(OR(trajectories[[#This Row],[zone]]="APL1",trajectories[[#This Row],[zone]]="APL3"),K136*2,IF(OR(trajectories[[#This Row],[zone]]="RZL1",trajectories[[#This Row],[zone]]="RZL3"),K136*1.5,IF(OR(trajectories[[#This Row],[zone]]="RZH1",trajectories[[#This Row],[zone]]="RZH3"),IF(trajectories[[#This Row],[INR]]&lt;4,K136/2,0),IF(trajectories[[#This Row],[zone]]="APH1",0,""))))</f>
        <v>0</v>
      </c>
      <c r="J137">
        <f ca="1">IF(trajectories[[#This Row],[day]]=1,10,IF(AND(E136="APH1",trajectories[[#This Row],[zone]]&lt;&gt;"APH1"),J136*0.85,IF(OR(trajectories[[#This Row],[zone]]="APL1",trajectories[[#This Row],[zone]]="APL3"),J136*1.1,IF(OR(trajectories[[#This Row],[zone]]="RZL1",trajectories[[#This Row],[zone]]="RZL3"),J136*1.05,IF(trajectories[[#This Row],[zone]]="YZL2",J136*1.05,IF(trajectories[[#This Row],[zone]]="YZH2",J136*0.95,IF(OR(trajectories[[#This Row],[zone]]="RZH1",trajectories[[#This Row],[zone]]="RZH3"),J136*0.9,J136)))))))</f>
        <v>9.4500000000000011</v>
      </c>
      <c r="K137">
        <f ca="1">IF(trajectories[[#This Row],[immediate_dose]]&lt;&gt;"",trajectories[[#This Row],[immediate_dose]],trajectories[[#This Row],[normal_dose]])</f>
        <v>0</v>
      </c>
    </row>
    <row r="138" spans="1:11" x14ac:dyDescent="0.45">
      <c r="A138" s="1">
        <f ca="1">IFERROR(IF(trajectories[[#This Row],[day]]&lt;B137,A137+1,A137),1)</f>
        <v>11</v>
      </c>
      <c r="B138" s="1">
        <f t="shared" ca="1" si="2"/>
        <v>42</v>
      </c>
      <c r="C138">
        <f ca="1">IF(trajectories[[#This Row],[day]]=1,RANDBETWEEN(10,15)/10,MAX(1,C137+RANDBETWEEN(0,20)/10-1))</f>
        <v>5.5000000000000018</v>
      </c>
      <c r="D13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8" t="str">
        <f ca="1">IF(trajectories[[#This Row],[initial_zone]]="day 1", "day 1",IF(E137="APL1","APL2",IF(E137="APL3","APL4",IF(E137="RZL1","RZL2",IF(E137="RZL3","RZL4",IF(E137="RZH1","RZH2",IF(E137="RZH3","RZH4",IF(LEFT(E137,3)="APH",IF(trajectories[[#This Row],[INR]]&gt;=3.4,"APH1",trajectories[[#This Row],[initial_zone]]&amp;"1"),IF(AND(E137="YZL1",trajectories[[#This Row],[initial_zone]]="YZL"),"YZL2",IF(AND(E137="YZH1",trajectories[[#This Row],[initial_zone]]="YZH"),"YZH2",IF(trajectories[[#This Row],[initial_zone]]="day 1",trajectories[[#This Row],[initial_zone]], IF(trajectories[[#This Row],[initial_zone]]="GZ",IF(LEFT(E137,2)="GZ","GZ"&amp;MIN(VALUE(RIGHT(E137))+1,2),"GZ1"),IF(trajectories[[#This Row],[initial_zone]]=LEFT(E137,3),trajectories[[#This Row],[initial_zone]]&amp;MIN(3,VALUE(RIGHT(E137))+1),trajectories[[#This Row],[initial_zone]]&amp;"1")))))))))))))</f>
        <v>APH1</v>
      </c>
      <c r="F138" t="str">
        <f ca="1">IF(trajectories[[#This Row],[zone]]="day 1", "day 1",LEFT(trajectories[[#This Row],[zone]],LEN(trajectories[[#This Row],[zone]])-1))</f>
        <v>APH</v>
      </c>
      <c r="G138">
        <f ca="1">VALUE(RIGHT(trajectories[[#This Row],[zone]]))</f>
        <v>1</v>
      </c>
      <c r="H138">
        <f ca="1">IF(trajectories[[#This Row],[zone_bracket]]="day 1", 7, IF(AND(F137="APH",trajectories[[#This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8">
        <f ca="1">IF(OR(trajectories[[#This Row],[zone]]="APL1",trajectories[[#This Row],[zone]]="APL3"),K137*2,IF(OR(trajectories[[#This Row],[zone]]="RZL1",trajectories[[#This Row],[zone]]="RZL3"),K137*1.5,IF(OR(trajectories[[#This Row],[zone]]="RZH1",trajectories[[#This Row],[zone]]="RZH3"),IF(trajectories[[#This Row],[INR]]&lt;4,K137/2,0),IF(trajectories[[#This Row],[zone]]="APH1",0,""))))</f>
        <v>0</v>
      </c>
      <c r="J138">
        <f ca="1">IF(trajectories[[#This Row],[day]]=1,10,IF(AND(E137="APH1",trajectories[[#This Row],[zone]]&lt;&gt;"APH1"),J137*0.85,IF(OR(trajectories[[#This Row],[zone]]="APL1",trajectories[[#This Row],[zone]]="APL3"),J137*1.1,IF(OR(trajectories[[#This Row],[zone]]="RZL1",trajectories[[#This Row],[zone]]="RZL3"),J137*1.05,IF(trajectories[[#This Row],[zone]]="YZL2",J137*1.05,IF(trajectories[[#This Row],[zone]]="YZH2",J137*0.95,IF(OR(trajectories[[#This Row],[zone]]="RZH1",trajectories[[#This Row],[zone]]="RZH3"),J137*0.9,J137)))))))</f>
        <v>9.4500000000000011</v>
      </c>
      <c r="K138">
        <f ca="1">IF(trajectories[[#This Row],[immediate_dose]]&lt;&gt;"",trajectories[[#This Row],[immediate_dose]],trajectories[[#This Row],[normal_dose]])</f>
        <v>0</v>
      </c>
    </row>
    <row r="139" spans="1:11" x14ac:dyDescent="0.45">
      <c r="A139" s="1">
        <f ca="1">IFERROR(IF(trajectories[[#This Row],[day]]&lt;B138,A138+1,A138),1)</f>
        <v>11</v>
      </c>
      <c r="B139" s="1">
        <f t="shared" ca="1" si="2"/>
        <v>44</v>
      </c>
      <c r="C139">
        <f ca="1">IF(trajectories[[#This Row],[day]]=1,RANDBETWEEN(10,15)/10,MAX(1,C138+RANDBETWEEN(0,20)/10-1))</f>
        <v>5.6000000000000014</v>
      </c>
      <c r="D13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39" t="str">
        <f ca="1">IF(trajectories[[#This Row],[initial_zone]]="day 1", "day 1",IF(E138="APL1","APL2",IF(E138="APL3","APL4",IF(E138="RZL1","RZL2",IF(E138="RZL3","RZL4",IF(E138="RZH1","RZH2",IF(E138="RZH3","RZH4",IF(LEFT(E138,3)="APH",IF(trajectories[[#This Row],[INR]]&gt;=3.4,"APH1",trajectories[[#This Row],[initial_zone]]&amp;"1"),IF(AND(E138="YZL1",trajectories[[#This Row],[initial_zone]]="YZL"),"YZL2",IF(AND(E138="YZH1",trajectories[[#This Row],[initial_zone]]="YZH"),"YZH2",IF(trajectories[[#This Row],[initial_zone]]="day 1",trajectories[[#This Row],[initial_zone]], IF(trajectories[[#This Row],[initial_zone]]="GZ",IF(LEFT(E138,2)="GZ","GZ"&amp;MIN(VALUE(RIGHT(E138))+1,2),"GZ1"),IF(trajectories[[#This Row],[initial_zone]]=LEFT(E138,3),trajectories[[#This Row],[initial_zone]]&amp;MIN(3,VALUE(RIGHT(E138))+1),trajectories[[#This Row],[initial_zone]]&amp;"1")))))))))))))</f>
        <v>APH1</v>
      </c>
      <c r="F139" t="str">
        <f ca="1">IF(trajectories[[#This Row],[zone]]="day 1", "day 1",LEFT(trajectories[[#This Row],[zone]],LEN(trajectories[[#This Row],[zone]])-1))</f>
        <v>APH</v>
      </c>
      <c r="G139">
        <f ca="1">VALUE(RIGHT(trajectories[[#This Row],[zone]]))</f>
        <v>1</v>
      </c>
      <c r="H139">
        <f ca="1">IF(trajectories[[#This Row],[zone_bracket]]="day 1", 7, IF(AND(F138="APH",trajectories[[#This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39">
        <f ca="1">IF(OR(trajectories[[#This Row],[zone]]="APL1",trajectories[[#This Row],[zone]]="APL3"),K138*2,IF(OR(trajectories[[#This Row],[zone]]="RZL1",trajectories[[#This Row],[zone]]="RZL3"),K138*1.5,IF(OR(trajectories[[#This Row],[zone]]="RZH1",trajectories[[#This Row],[zone]]="RZH3"),IF(trajectories[[#This Row],[INR]]&lt;4,K138/2,0),IF(trajectories[[#This Row],[zone]]="APH1",0,""))))</f>
        <v>0</v>
      </c>
      <c r="J139">
        <f ca="1">IF(trajectories[[#This Row],[day]]=1,10,IF(AND(E138="APH1",trajectories[[#This Row],[zone]]&lt;&gt;"APH1"),J138*0.85,IF(OR(trajectories[[#This Row],[zone]]="APL1",trajectories[[#This Row],[zone]]="APL3"),J138*1.1,IF(OR(trajectories[[#This Row],[zone]]="RZL1",trajectories[[#This Row],[zone]]="RZL3"),J138*1.05,IF(trajectories[[#This Row],[zone]]="YZL2",J138*1.05,IF(trajectories[[#This Row],[zone]]="YZH2",J138*0.95,IF(OR(trajectories[[#This Row],[zone]]="RZH1",trajectories[[#This Row],[zone]]="RZH3"),J138*0.9,J138)))))))</f>
        <v>9.4500000000000011</v>
      </c>
      <c r="K139">
        <f ca="1">IF(trajectories[[#This Row],[immediate_dose]]&lt;&gt;"",trajectories[[#This Row],[immediate_dose]],trajectories[[#This Row],[normal_dose]])</f>
        <v>0</v>
      </c>
    </row>
    <row r="140" spans="1:11" x14ac:dyDescent="0.45">
      <c r="A140" s="1">
        <f ca="1">IFERROR(IF(trajectories[[#This Row],[day]]&lt;B139,A139+1,A139),1)</f>
        <v>11</v>
      </c>
      <c r="B140" s="1">
        <f t="shared" ca="1" si="2"/>
        <v>46</v>
      </c>
      <c r="C140">
        <f ca="1">IF(trajectories[[#This Row],[day]]=1,RANDBETWEEN(10,15)/10,MAX(1,C139+RANDBETWEEN(0,20)/10-1))</f>
        <v>5.9000000000000012</v>
      </c>
      <c r="D14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0" t="str">
        <f ca="1">IF(trajectories[[#This Row],[initial_zone]]="day 1", "day 1",IF(E139="APL1","APL2",IF(E139="APL3","APL4",IF(E139="RZL1","RZL2",IF(E139="RZL3","RZL4",IF(E139="RZH1","RZH2",IF(E139="RZH3","RZH4",IF(LEFT(E139,3)="APH",IF(trajectories[[#This Row],[INR]]&gt;=3.4,"APH1",trajectories[[#This Row],[initial_zone]]&amp;"1"),IF(AND(E139="YZL1",trajectories[[#This Row],[initial_zone]]="YZL"),"YZL2",IF(AND(E139="YZH1",trajectories[[#This Row],[initial_zone]]="YZH"),"YZH2",IF(trajectories[[#This Row],[initial_zone]]="day 1",trajectories[[#This Row],[initial_zone]], IF(trajectories[[#This Row],[initial_zone]]="GZ",IF(LEFT(E139,2)="GZ","GZ"&amp;MIN(VALUE(RIGHT(E139))+1,2),"GZ1"),IF(trajectories[[#This Row],[initial_zone]]=LEFT(E139,3),trajectories[[#This Row],[initial_zone]]&amp;MIN(3,VALUE(RIGHT(E139))+1),trajectories[[#This Row],[initial_zone]]&amp;"1")))))))))))))</f>
        <v>APH1</v>
      </c>
      <c r="F140" t="str">
        <f ca="1">IF(trajectories[[#This Row],[zone]]="day 1", "day 1",LEFT(trajectories[[#This Row],[zone]],LEN(trajectories[[#This Row],[zone]])-1))</f>
        <v>APH</v>
      </c>
      <c r="G140">
        <f ca="1">VALUE(RIGHT(trajectories[[#This Row],[zone]]))</f>
        <v>1</v>
      </c>
      <c r="H140">
        <f ca="1">IF(trajectories[[#This Row],[zone_bracket]]="day 1", 7, IF(AND(F139="APH",trajectories[[#This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0">
        <f ca="1">IF(OR(trajectories[[#This Row],[zone]]="APL1",trajectories[[#This Row],[zone]]="APL3"),K139*2,IF(OR(trajectories[[#This Row],[zone]]="RZL1",trajectories[[#This Row],[zone]]="RZL3"),K139*1.5,IF(OR(trajectories[[#This Row],[zone]]="RZH1",trajectories[[#This Row],[zone]]="RZH3"),IF(trajectories[[#This Row],[INR]]&lt;4,K139/2,0),IF(trajectories[[#This Row],[zone]]="APH1",0,""))))</f>
        <v>0</v>
      </c>
      <c r="J140">
        <f ca="1">IF(trajectories[[#This Row],[day]]=1,10,IF(AND(E139="APH1",trajectories[[#This Row],[zone]]&lt;&gt;"APH1"),J139*0.85,IF(OR(trajectories[[#This Row],[zone]]="APL1",trajectories[[#This Row],[zone]]="APL3"),J139*1.1,IF(OR(trajectories[[#This Row],[zone]]="RZL1",trajectories[[#This Row],[zone]]="RZL3"),J139*1.05,IF(trajectories[[#This Row],[zone]]="YZL2",J139*1.05,IF(trajectories[[#This Row],[zone]]="YZH2",J139*0.95,IF(OR(trajectories[[#This Row],[zone]]="RZH1",trajectories[[#This Row],[zone]]="RZH3"),J139*0.9,J139)))))))</f>
        <v>9.4500000000000011</v>
      </c>
      <c r="K140">
        <f ca="1">IF(trajectories[[#This Row],[immediate_dose]]&lt;&gt;"",trajectories[[#This Row],[immediate_dose]],trajectories[[#This Row],[normal_dose]])</f>
        <v>0</v>
      </c>
    </row>
    <row r="141" spans="1:11" x14ac:dyDescent="0.45">
      <c r="A141" s="1">
        <f ca="1">IFERROR(IF(trajectories[[#This Row],[day]]&lt;B140,A140+1,A140),1)</f>
        <v>11</v>
      </c>
      <c r="B141" s="1">
        <f t="shared" ca="1" si="2"/>
        <v>48</v>
      </c>
      <c r="C141">
        <f ca="1">IF(trajectories[[#This Row],[day]]=1,RANDBETWEEN(10,15)/10,MAX(1,C140+RANDBETWEEN(0,20)/10-1))</f>
        <v>6.3000000000000007</v>
      </c>
      <c r="D14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1" t="str">
        <f ca="1">IF(trajectories[[#This Row],[initial_zone]]="day 1", "day 1",IF(E140="APL1","APL2",IF(E140="APL3","APL4",IF(E140="RZL1","RZL2",IF(E140="RZL3","RZL4",IF(E140="RZH1","RZH2",IF(E140="RZH3","RZH4",IF(LEFT(E140,3)="APH",IF(trajectories[[#This Row],[INR]]&gt;=3.4,"APH1",trajectories[[#This Row],[initial_zone]]&amp;"1"),IF(AND(E140="YZL1",trajectories[[#This Row],[initial_zone]]="YZL"),"YZL2",IF(AND(E140="YZH1",trajectories[[#This Row],[initial_zone]]="YZH"),"YZH2",IF(trajectories[[#This Row],[initial_zone]]="day 1",trajectories[[#This Row],[initial_zone]], IF(trajectories[[#This Row],[initial_zone]]="GZ",IF(LEFT(E140,2)="GZ","GZ"&amp;MIN(VALUE(RIGHT(E140))+1,2),"GZ1"),IF(trajectories[[#This Row],[initial_zone]]=LEFT(E140,3),trajectories[[#This Row],[initial_zone]]&amp;MIN(3,VALUE(RIGHT(E140))+1),trajectories[[#This Row],[initial_zone]]&amp;"1")))))))))))))</f>
        <v>APH1</v>
      </c>
      <c r="F141" t="str">
        <f ca="1">IF(trajectories[[#This Row],[zone]]="day 1", "day 1",LEFT(trajectories[[#This Row],[zone]],LEN(trajectories[[#This Row],[zone]])-1))</f>
        <v>APH</v>
      </c>
      <c r="G141">
        <f ca="1">VALUE(RIGHT(trajectories[[#This Row],[zone]]))</f>
        <v>1</v>
      </c>
      <c r="H141">
        <f ca="1">IF(trajectories[[#This Row],[zone_bracket]]="day 1", 7, IF(AND(F140="APH",trajectories[[#This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1">
        <f ca="1">IF(OR(trajectories[[#This Row],[zone]]="APL1",trajectories[[#This Row],[zone]]="APL3"),K140*2,IF(OR(trajectories[[#This Row],[zone]]="RZL1",trajectories[[#This Row],[zone]]="RZL3"),K140*1.5,IF(OR(trajectories[[#This Row],[zone]]="RZH1",trajectories[[#This Row],[zone]]="RZH3"),IF(trajectories[[#This Row],[INR]]&lt;4,K140/2,0),IF(trajectories[[#This Row],[zone]]="APH1",0,""))))</f>
        <v>0</v>
      </c>
      <c r="J141">
        <f ca="1">IF(trajectories[[#This Row],[day]]=1,10,IF(AND(E140="APH1",trajectories[[#This Row],[zone]]&lt;&gt;"APH1"),J140*0.85,IF(OR(trajectories[[#This Row],[zone]]="APL1",trajectories[[#This Row],[zone]]="APL3"),J140*1.1,IF(OR(trajectories[[#This Row],[zone]]="RZL1",trajectories[[#This Row],[zone]]="RZL3"),J140*1.05,IF(trajectories[[#This Row],[zone]]="YZL2",J140*1.05,IF(trajectories[[#This Row],[zone]]="YZH2",J140*0.95,IF(OR(trajectories[[#This Row],[zone]]="RZH1",trajectories[[#This Row],[zone]]="RZH3"),J140*0.9,J140)))))))</f>
        <v>9.4500000000000011</v>
      </c>
      <c r="K141">
        <f ca="1">IF(trajectories[[#This Row],[immediate_dose]]&lt;&gt;"",trajectories[[#This Row],[immediate_dose]],trajectories[[#This Row],[normal_dose]])</f>
        <v>0</v>
      </c>
    </row>
    <row r="142" spans="1:11" x14ac:dyDescent="0.45">
      <c r="A142" s="1">
        <f ca="1">IFERROR(IF(trajectories[[#This Row],[day]]&lt;B141,A141+1,A141),1)</f>
        <v>11</v>
      </c>
      <c r="B142" s="1">
        <f t="shared" ca="1" si="2"/>
        <v>50</v>
      </c>
      <c r="C142">
        <f ca="1">IF(trajectories[[#This Row],[day]]=1,RANDBETWEEN(10,15)/10,MAX(1,C141+RANDBETWEEN(0,20)/10-1))</f>
        <v>6.2000000000000011</v>
      </c>
      <c r="D14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2" t="str">
        <f ca="1">IF(trajectories[[#This Row],[initial_zone]]="day 1", "day 1",IF(E141="APL1","APL2",IF(E141="APL3","APL4",IF(E141="RZL1","RZL2",IF(E141="RZL3","RZL4",IF(E141="RZH1","RZH2",IF(E141="RZH3","RZH4",IF(LEFT(E141,3)="APH",IF(trajectories[[#This Row],[INR]]&gt;=3.4,"APH1",trajectories[[#This Row],[initial_zone]]&amp;"1"),IF(AND(E141="YZL1",trajectories[[#This Row],[initial_zone]]="YZL"),"YZL2",IF(AND(E141="YZH1",trajectories[[#This Row],[initial_zone]]="YZH"),"YZH2",IF(trajectories[[#This Row],[initial_zone]]="day 1",trajectories[[#This Row],[initial_zone]], IF(trajectories[[#This Row],[initial_zone]]="GZ",IF(LEFT(E141,2)="GZ","GZ"&amp;MIN(VALUE(RIGHT(E141))+1,2),"GZ1"),IF(trajectories[[#This Row],[initial_zone]]=LEFT(E141,3),trajectories[[#This Row],[initial_zone]]&amp;MIN(3,VALUE(RIGHT(E141))+1),trajectories[[#This Row],[initial_zone]]&amp;"1")))))))))))))</f>
        <v>APH1</v>
      </c>
      <c r="F142" t="str">
        <f ca="1">IF(trajectories[[#This Row],[zone]]="day 1", "day 1",LEFT(trajectories[[#This Row],[zone]],LEN(trajectories[[#This Row],[zone]])-1))</f>
        <v>APH</v>
      </c>
      <c r="G142">
        <f ca="1">VALUE(RIGHT(trajectories[[#This Row],[zone]]))</f>
        <v>1</v>
      </c>
      <c r="H142">
        <f ca="1">IF(trajectories[[#This Row],[zone_bracket]]="day 1", 7, IF(AND(F141="APH",trajectories[[#This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2">
        <f ca="1">IF(OR(trajectories[[#This Row],[zone]]="APL1",trajectories[[#This Row],[zone]]="APL3"),K141*2,IF(OR(trajectories[[#This Row],[zone]]="RZL1",trajectories[[#This Row],[zone]]="RZL3"),K141*1.5,IF(OR(trajectories[[#This Row],[zone]]="RZH1",trajectories[[#This Row],[zone]]="RZH3"),IF(trajectories[[#This Row],[INR]]&lt;4,K141/2,0),IF(trajectories[[#This Row],[zone]]="APH1",0,""))))</f>
        <v>0</v>
      </c>
      <c r="J142">
        <f ca="1">IF(trajectories[[#This Row],[day]]=1,10,IF(AND(E141="APH1",trajectories[[#This Row],[zone]]&lt;&gt;"APH1"),J141*0.85,IF(OR(trajectories[[#This Row],[zone]]="APL1",trajectories[[#This Row],[zone]]="APL3"),J141*1.1,IF(OR(trajectories[[#This Row],[zone]]="RZL1",trajectories[[#This Row],[zone]]="RZL3"),J141*1.05,IF(trajectories[[#This Row],[zone]]="YZL2",J141*1.05,IF(trajectories[[#This Row],[zone]]="YZH2",J141*0.95,IF(OR(trajectories[[#This Row],[zone]]="RZH1",trajectories[[#This Row],[zone]]="RZH3"),J141*0.9,J141)))))))</f>
        <v>9.4500000000000011</v>
      </c>
      <c r="K142">
        <f ca="1">IF(trajectories[[#This Row],[immediate_dose]]&lt;&gt;"",trajectories[[#This Row],[immediate_dose]],trajectories[[#This Row],[normal_dose]])</f>
        <v>0</v>
      </c>
    </row>
    <row r="143" spans="1:11" x14ac:dyDescent="0.45">
      <c r="A143" s="1">
        <f ca="1">IFERROR(IF(trajectories[[#This Row],[day]]&lt;B142,A142+1,A142),1)</f>
        <v>11</v>
      </c>
      <c r="B143" s="1">
        <f t="shared" ca="1" si="2"/>
        <v>52</v>
      </c>
      <c r="C143">
        <f ca="1">IF(trajectories[[#This Row],[day]]=1,RANDBETWEEN(10,15)/10,MAX(1,C142+RANDBETWEEN(0,20)/10-1))</f>
        <v>7.2000000000000011</v>
      </c>
      <c r="D14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3" t="str">
        <f ca="1">IF(trajectories[[#This Row],[initial_zone]]="day 1", "day 1",IF(E142="APL1","APL2",IF(E142="APL3","APL4",IF(E142="RZL1","RZL2",IF(E142="RZL3","RZL4",IF(E142="RZH1","RZH2",IF(E142="RZH3","RZH4",IF(LEFT(E142,3)="APH",IF(trajectories[[#This Row],[INR]]&gt;=3.4,"APH1",trajectories[[#This Row],[initial_zone]]&amp;"1"),IF(AND(E142="YZL1",trajectories[[#This Row],[initial_zone]]="YZL"),"YZL2",IF(AND(E142="YZH1",trajectories[[#This Row],[initial_zone]]="YZH"),"YZH2",IF(trajectories[[#This Row],[initial_zone]]="day 1",trajectories[[#This Row],[initial_zone]], IF(trajectories[[#This Row],[initial_zone]]="GZ",IF(LEFT(E142,2)="GZ","GZ"&amp;MIN(VALUE(RIGHT(E142))+1,2),"GZ1"),IF(trajectories[[#This Row],[initial_zone]]=LEFT(E142,3),trajectories[[#This Row],[initial_zone]]&amp;MIN(3,VALUE(RIGHT(E142))+1),trajectories[[#This Row],[initial_zone]]&amp;"1")))))))))))))</f>
        <v>APH1</v>
      </c>
      <c r="F143" t="str">
        <f ca="1">IF(trajectories[[#This Row],[zone]]="day 1", "day 1",LEFT(trajectories[[#This Row],[zone]],LEN(trajectories[[#This Row],[zone]])-1))</f>
        <v>APH</v>
      </c>
      <c r="G143">
        <f ca="1">VALUE(RIGHT(trajectories[[#This Row],[zone]]))</f>
        <v>1</v>
      </c>
      <c r="H143">
        <f ca="1">IF(trajectories[[#This Row],[zone_bracket]]="day 1", 7, IF(AND(F142="APH",trajectories[[#This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3">
        <f ca="1">IF(OR(trajectories[[#This Row],[zone]]="APL1",trajectories[[#This Row],[zone]]="APL3"),K142*2,IF(OR(trajectories[[#This Row],[zone]]="RZL1",trajectories[[#This Row],[zone]]="RZL3"),K142*1.5,IF(OR(trajectories[[#This Row],[zone]]="RZH1",trajectories[[#This Row],[zone]]="RZH3"),IF(trajectories[[#This Row],[INR]]&lt;4,K142/2,0),IF(trajectories[[#This Row],[zone]]="APH1",0,""))))</f>
        <v>0</v>
      </c>
      <c r="J143">
        <f ca="1">IF(trajectories[[#This Row],[day]]=1,10,IF(AND(E142="APH1",trajectories[[#This Row],[zone]]&lt;&gt;"APH1"),J142*0.85,IF(OR(trajectories[[#This Row],[zone]]="APL1",trajectories[[#This Row],[zone]]="APL3"),J142*1.1,IF(OR(trajectories[[#This Row],[zone]]="RZL1",trajectories[[#This Row],[zone]]="RZL3"),J142*1.05,IF(trajectories[[#This Row],[zone]]="YZL2",J142*1.05,IF(trajectories[[#This Row],[zone]]="YZH2",J142*0.95,IF(OR(trajectories[[#This Row],[zone]]="RZH1",trajectories[[#This Row],[zone]]="RZH3"),J142*0.9,J142)))))))</f>
        <v>9.4500000000000011</v>
      </c>
      <c r="K143">
        <f ca="1">IF(trajectories[[#This Row],[immediate_dose]]&lt;&gt;"",trajectories[[#This Row],[immediate_dose]],trajectories[[#This Row],[normal_dose]])</f>
        <v>0</v>
      </c>
    </row>
    <row r="144" spans="1:11" x14ac:dyDescent="0.45">
      <c r="A144" s="1">
        <f ca="1">IFERROR(IF(trajectories[[#This Row],[day]]&lt;B143,A143+1,A143),1)</f>
        <v>11</v>
      </c>
      <c r="B144" s="1">
        <f t="shared" ca="1" si="2"/>
        <v>54</v>
      </c>
      <c r="C144">
        <f ca="1">IF(trajectories[[#This Row],[day]]=1,RANDBETWEEN(10,15)/10,MAX(1,C143+RANDBETWEEN(0,20)/10-1))</f>
        <v>7.8000000000000007</v>
      </c>
      <c r="D14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4" t="str">
        <f ca="1">IF(trajectories[[#This Row],[initial_zone]]="day 1", "day 1",IF(E143="APL1","APL2",IF(E143="APL3","APL4",IF(E143="RZL1","RZL2",IF(E143="RZL3","RZL4",IF(E143="RZH1","RZH2",IF(E143="RZH3","RZH4",IF(LEFT(E143,3)="APH",IF(trajectories[[#This Row],[INR]]&gt;=3.4,"APH1",trajectories[[#This Row],[initial_zone]]&amp;"1"),IF(AND(E143="YZL1",trajectories[[#This Row],[initial_zone]]="YZL"),"YZL2",IF(AND(E143="YZH1",trajectories[[#This Row],[initial_zone]]="YZH"),"YZH2",IF(trajectories[[#This Row],[initial_zone]]="day 1",trajectories[[#This Row],[initial_zone]], IF(trajectories[[#This Row],[initial_zone]]="GZ",IF(LEFT(E143,2)="GZ","GZ"&amp;MIN(VALUE(RIGHT(E143))+1,2),"GZ1"),IF(trajectories[[#This Row],[initial_zone]]=LEFT(E143,3),trajectories[[#This Row],[initial_zone]]&amp;MIN(3,VALUE(RIGHT(E143))+1),trajectories[[#This Row],[initial_zone]]&amp;"1")))))))))))))</f>
        <v>APH1</v>
      </c>
      <c r="F144" t="str">
        <f ca="1">IF(trajectories[[#This Row],[zone]]="day 1", "day 1",LEFT(trajectories[[#This Row],[zone]],LEN(trajectories[[#This Row],[zone]])-1))</f>
        <v>APH</v>
      </c>
      <c r="G144">
        <f ca="1">VALUE(RIGHT(trajectories[[#This Row],[zone]]))</f>
        <v>1</v>
      </c>
      <c r="H144">
        <f ca="1">IF(trajectories[[#This Row],[zone_bracket]]="day 1", 7, IF(AND(F143="APH",trajectories[[#This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4">
        <f ca="1">IF(OR(trajectories[[#This Row],[zone]]="APL1",trajectories[[#This Row],[zone]]="APL3"),K143*2,IF(OR(trajectories[[#This Row],[zone]]="RZL1",trajectories[[#This Row],[zone]]="RZL3"),K143*1.5,IF(OR(trajectories[[#This Row],[zone]]="RZH1",trajectories[[#This Row],[zone]]="RZH3"),IF(trajectories[[#This Row],[INR]]&lt;4,K143/2,0),IF(trajectories[[#This Row],[zone]]="APH1",0,""))))</f>
        <v>0</v>
      </c>
      <c r="J144">
        <f ca="1">IF(trajectories[[#This Row],[day]]=1,10,IF(AND(E143="APH1",trajectories[[#This Row],[zone]]&lt;&gt;"APH1"),J143*0.85,IF(OR(trajectories[[#This Row],[zone]]="APL1",trajectories[[#This Row],[zone]]="APL3"),J143*1.1,IF(OR(trajectories[[#This Row],[zone]]="RZL1",trajectories[[#This Row],[zone]]="RZL3"),J143*1.05,IF(trajectories[[#This Row],[zone]]="YZL2",J143*1.05,IF(trajectories[[#This Row],[zone]]="YZH2",J143*0.95,IF(OR(trajectories[[#This Row],[zone]]="RZH1",trajectories[[#This Row],[zone]]="RZH3"),J143*0.9,J143)))))))</f>
        <v>9.4500000000000011</v>
      </c>
      <c r="K144">
        <f ca="1">IF(trajectories[[#This Row],[immediate_dose]]&lt;&gt;"",trajectories[[#This Row],[immediate_dose]],trajectories[[#This Row],[normal_dose]])</f>
        <v>0</v>
      </c>
    </row>
    <row r="145" spans="1:11" x14ac:dyDescent="0.45">
      <c r="A145" s="1">
        <f ca="1">IFERROR(IF(trajectories[[#This Row],[day]]&lt;B144,A144+1,A144),1)</f>
        <v>11</v>
      </c>
      <c r="B145" s="1">
        <f t="shared" ca="1" si="2"/>
        <v>56</v>
      </c>
      <c r="C145">
        <f ca="1">IF(trajectories[[#This Row],[day]]=1,RANDBETWEEN(10,15)/10,MAX(1,C144+RANDBETWEEN(0,20)/10-1))</f>
        <v>8.1000000000000014</v>
      </c>
      <c r="D14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5" t="str">
        <f ca="1">IF(trajectories[[#This Row],[initial_zone]]="day 1", "day 1",IF(E144="APL1","APL2",IF(E144="APL3","APL4",IF(E144="RZL1","RZL2",IF(E144="RZL3","RZL4",IF(E144="RZH1","RZH2",IF(E144="RZH3","RZH4",IF(LEFT(E144,3)="APH",IF(trajectories[[#This Row],[INR]]&gt;=3.4,"APH1",trajectories[[#This Row],[initial_zone]]&amp;"1"),IF(AND(E144="YZL1",trajectories[[#This Row],[initial_zone]]="YZL"),"YZL2",IF(AND(E144="YZH1",trajectories[[#This Row],[initial_zone]]="YZH"),"YZH2",IF(trajectories[[#This Row],[initial_zone]]="day 1",trajectories[[#This Row],[initial_zone]], IF(trajectories[[#This Row],[initial_zone]]="GZ",IF(LEFT(E144,2)="GZ","GZ"&amp;MIN(VALUE(RIGHT(E144))+1,2),"GZ1"),IF(trajectories[[#This Row],[initial_zone]]=LEFT(E144,3),trajectories[[#This Row],[initial_zone]]&amp;MIN(3,VALUE(RIGHT(E144))+1),trajectories[[#This Row],[initial_zone]]&amp;"1")))))))))))))</f>
        <v>APH1</v>
      </c>
      <c r="F145" t="str">
        <f ca="1">IF(trajectories[[#This Row],[zone]]="day 1", "day 1",LEFT(trajectories[[#This Row],[zone]],LEN(trajectories[[#This Row],[zone]])-1))</f>
        <v>APH</v>
      </c>
      <c r="G145">
        <f ca="1">VALUE(RIGHT(trajectories[[#This Row],[zone]]))</f>
        <v>1</v>
      </c>
      <c r="H145">
        <f ca="1">IF(trajectories[[#This Row],[zone_bracket]]="day 1", 7, IF(AND(F144="APH",trajectories[[#This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5">
        <f ca="1">IF(OR(trajectories[[#This Row],[zone]]="APL1",trajectories[[#This Row],[zone]]="APL3"),K144*2,IF(OR(trajectories[[#This Row],[zone]]="RZL1",trajectories[[#This Row],[zone]]="RZL3"),K144*1.5,IF(OR(trajectories[[#This Row],[zone]]="RZH1",trajectories[[#This Row],[zone]]="RZH3"),IF(trajectories[[#This Row],[INR]]&lt;4,K144/2,0),IF(trajectories[[#This Row],[zone]]="APH1",0,""))))</f>
        <v>0</v>
      </c>
      <c r="J145">
        <f ca="1">IF(trajectories[[#This Row],[day]]=1,10,IF(AND(E144="APH1",trajectories[[#This Row],[zone]]&lt;&gt;"APH1"),J144*0.85,IF(OR(trajectories[[#This Row],[zone]]="APL1",trajectories[[#This Row],[zone]]="APL3"),J144*1.1,IF(OR(trajectories[[#This Row],[zone]]="RZL1",trajectories[[#This Row],[zone]]="RZL3"),J144*1.05,IF(trajectories[[#This Row],[zone]]="YZL2",J144*1.05,IF(trajectories[[#This Row],[zone]]="YZH2",J144*0.95,IF(OR(trajectories[[#This Row],[zone]]="RZH1",trajectories[[#This Row],[zone]]="RZH3"),J144*0.9,J144)))))))</f>
        <v>9.4500000000000011</v>
      </c>
      <c r="K145">
        <f ca="1">IF(trajectories[[#This Row],[immediate_dose]]&lt;&gt;"",trajectories[[#This Row],[immediate_dose]],trajectories[[#This Row],[normal_dose]])</f>
        <v>0</v>
      </c>
    </row>
    <row r="146" spans="1:11" x14ac:dyDescent="0.45">
      <c r="A146" s="1">
        <f ca="1">IFERROR(IF(trajectories[[#This Row],[day]]&lt;B145,A145+1,A145),1)</f>
        <v>11</v>
      </c>
      <c r="B146" s="1">
        <f t="shared" ca="1" si="2"/>
        <v>58</v>
      </c>
      <c r="C146">
        <f ca="1">IF(trajectories[[#This Row],[day]]=1,RANDBETWEEN(10,15)/10,MAX(1,C145+RANDBETWEEN(0,20)/10-1))</f>
        <v>8.1000000000000014</v>
      </c>
      <c r="D14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6" t="str">
        <f ca="1">IF(trajectories[[#This Row],[initial_zone]]="day 1", "day 1",IF(E145="APL1","APL2",IF(E145="APL3","APL4",IF(E145="RZL1","RZL2",IF(E145="RZL3","RZL4",IF(E145="RZH1","RZH2",IF(E145="RZH3","RZH4",IF(LEFT(E145,3)="APH",IF(trajectories[[#This Row],[INR]]&gt;=3.4,"APH1",trajectories[[#This Row],[initial_zone]]&amp;"1"),IF(AND(E145="YZL1",trajectories[[#This Row],[initial_zone]]="YZL"),"YZL2",IF(AND(E145="YZH1",trajectories[[#This Row],[initial_zone]]="YZH"),"YZH2",IF(trajectories[[#This Row],[initial_zone]]="day 1",trajectories[[#This Row],[initial_zone]], IF(trajectories[[#This Row],[initial_zone]]="GZ",IF(LEFT(E145,2)="GZ","GZ"&amp;MIN(VALUE(RIGHT(E145))+1,2),"GZ1"),IF(trajectories[[#This Row],[initial_zone]]=LEFT(E145,3),trajectories[[#This Row],[initial_zone]]&amp;MIN(3,VALUE(RIGHT(E145))+1),trajectories[[#This Row],[initial_zone]]&amp;"1")))))))))))))</f>
        <v>APH1</v>
      </c>
      <c r="F146" t="str">
        <f ca="1">IF(trajectories[[#This Row],[zone]]="day 1", "day 1",LEFT(trajectories[[#This Row],[zone]],LEN(trajectories[[#This Row],[zone]])-1))</f>
        <v>APH</v>
      </c>
      <c r="G146">
        <f ca="1">VALUE(RIGHT(trajectories[[#This Row],[zone]]))</f>
        <v>1</v>
      </c>
      <c r="H146">
        <f ca="1">IF(trajectories[[#This Row],[zone_bracket]]="day 1", 7, IF(AND(F145="APH",trajectories[[#This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6">
        <f ca="1">IF(OR(trajectories[[#This Row],[zone]]="APL1",trajectories[[#This Row],[zone]]="APL3"),K145*2,IF(OR(trajectories[[#This Row],[zone]]="RZL1",trajectories[[#This Row],[zone]]="RZL3"),K145*1.5,IF(OR(trajectories[[#This Row],[zone]]="RZH1",trajectories[[#This Row],[zone]]="RZH3"),IF(trajectories[[#This Row],[INR]]&lt;4,K145/2,0),IF(trajectories[[#This Row],[zone]]="APH1",0,""))))</f>
        <v>0</v>
      </c>
      <c r="J146">
        <f ca="1">IF(trajectories[[#This Row],[day]]=1,10,IF(AND(E145="APH1",trajectories[[#This Row],[zone]]&lt;&gt;"APH1"),J145*0.85,IF(OR(trajectories[[#This Row],[zone]]="APL1",trajectories[[#This Row],[zone]]="APL3"),J145*1.1,IF(OR(trajectories[[#This Row],[zone]]="RZL1",trajectories[[#This Row],[zone]]="RZL3"),J145*1.05,IF(trajectories[[#This Row],[zone]]="YZL2",J145*1.05,IF(trajectories[[#This Row],[zone]]="YZH2",J145*0.95,IF(OR(trajectories[[#This Row],[zone]]="RZH1",trajectories[[#This Row],[zone]]="RZH3"),J145*0.9,J145)))))))</f>
        <v>9.4500000000000011</v>
      </c>
      <c r="K146">
        <f ca="1">IF(trajectories[[#This Row],[immediate_dose]]&lt;&gt;"",trajectories[[#This Row],[immediate_dose]],trajectories[[#This Row],[normal_dose]])</f>
        <v>0</v>
      </c>
    </row>
    <row r="147" spans="1:11" x14ac:dyDescent="0.45">
      <c r="A147" s="1">
        <f ca="1">IFERROR(IF(trajectories[[#This Row],[day]]&lt;B146,A146+1,A146),1)</f>
        <v>11</v>
      </c>
      <c r="B147" s="1">
        <f t="shared" ca="1" si="2"/>
        <v>60</v>
      </c>
      <c r="C147">
        <f ca="1">IF(trajectories[[#This Row],[day]]=1,RANDBETWEEN(10,15)/10,MAX(1,C146+RANDBETWEEN(0,20)/10-1))</f>
        <v>7.9000000000000021</v>
      </c>
      <c r="D14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7" t="str">
        <f ca="1">IF(trajectories[[#This Row],[initial_zone]]="day 1", "day 1",IF(E146="APL1","APL2",IF(E146="APL3","APL4",IF(E146="RZL1","RZL2",IF(E146="RZL3","RZL4",IF(E146="RZH1","RZH2",IF(E146="RZH3","RZH4",IF(LEFT(E146,3)="APH",IF(trajectories[[#This Row],[INR]]&gt;=3.4,"APH1",trajectories[[#This Row],[initial_zone]]&amp;"1"),IF(AND(E146="YZL1",trajectories[[#This Row],[initial_zone]]="YZL"),"YZL2",IF(AND(E146="YZH1",trajectories[[#This Row],[initial_zone]]="YZH"),"YZH2",IF(trajectories[[#This Row],[initial_zone]]="day 1",trajectories[[#This Row],[initial_zone]], IF(trajectories[[#This Row],[initial_zone]]="GZ",IF(LEFT(E146,2)="GZ","GZ"&amp;MIN(VALUE(RIGHT(E146))+1,2),"GZ1"),IF(trajectories[[#This Row],[initial_zone]]=LEFT(E146,3),trajectories[[#This Row],[initial_zone]]&amp;MIN(3,VALUE(RIGHT(E146))+1),trajectories[[#This Row],[initial_zone]]&amp;"1")))))))))))))</f>
        <v>APH1</v>
      </c>
      <c r="F147" t="str">
        <f ca="1">IF(trajectories[[#This Row],[zone]]="day 1", "day 1",LEFT(trajectories[[#This Row],[zone]],LEN(trajectories[[#This Row],[zone]])-1))</f>
        <v>APH</v>
      </c>
      <c r="G147">
        <f ca="1">VALUE(RIGHT(trajectories[[#This Row],[zone]]))</f>
        <v>1</v>
      </c>
      <c r="H147">
        <f ca="1">IF(trajectories[[#This Row],[zone_bracket]]="day 1", 7, IF(AND(F146="APH",trajectories[[#This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7">
        <f ca="1">IF(OR(trajectories[[#This Row],[zone]]="APL1",trajectories[[#This Row],[zone]]="APL3"),K146*2,IF(OR(trajectories[[#This Row],[zone]]="RZL1",trajectories[[#This Row],[zone]]="RZL3"),K146*1.5,IF(OR(trajectories[[#This Row],[zone]]="RZH1",trajectories[[#This Row],[zone]]="RZH3"),IF(trajectories[[#This Row],[INR]]&lt;4,K146/2,0),IF(trajectories[[#This Row],[zone]]="APH1",0,""))))</f>
        <v>0</v>
      </c>
      <c r="J147">
        <f ca="1">IF(trajectories[[#This Row],[day]]=1,10,IF(AND(E146="APH1",trajectories[[#This Row],[zone]]&lt;&gt;"APH1"),J146*0.85,IF(OR(trajectories[[#This Row],[zone]]="APL1",trajectories[[#This Row],[zone]]="APL3"),J146*1.1,IF(OR(trajectories[[#This Row],[zone]]="RZL1",trajectories[[#This Row],[zone]]="RZL3"),J146*1.05,IF(trajectories[[#This Row],[zone]]="YZL2",J146*1.05,IF(trajectories[[#This Row],[zone]]="YZH2",J146*0.95,IF(OR(trajectories[[#This Row],[zone]]="RZH1",trajectories[[#This Row],[zone]]="RZH3"),J146*0.9,J146)))))))</f>
        <v>9.4500000000000011</v>
      </c>
      <c r="K147">
        <f ca="1">IF(trajectories[[#This Row],[immediate_dose]]&lt;&gt;"",trajectories[[#This Row],[immediate_dose]],trajectories[[#This Row],[normal_dose]])</f>
        <v>0</v>
      </c>
    </row>
    <row r="148" spans="1:11" x14ac:dyDescent="0.45">
      <c r="A148" s="1">
        <f ca="1">IFERROR(IF(trajectories[[#This Row],[day]]&lt;B147,A147+1,A147),1)</f>
        <v>11</v>
      </c>
      <c r="B148" s="1">
        <f t="shared" ca="1" si="2"/>
        <v>62</v>
      </c>
      <c r="C148">
        <f ca="1">IF(trajectories[[#This Row],[day]]=1,RANDBETWEEN(10,15)/10,MAX(1,C147+RANDBETWEEN(0,20)/10-1))</f>
        <v>8.0000000000000018</v>
      </c>
      <c r="D14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8" t="str">
        <f ca="1">IF(trajectories[[#This Row],[initial_zone]]="day 1", "day 1",IF(E147="APL1","APL2",IF(E147="APL3","APL4",IF(E147="RZL1","RZL2",IF(E147="RZL3","RZL4",IF(E147="RZH1","RZH2",IF(E147="RZH3","RZH4",IF(LEFT(E147,3)="APH",IF(trajectories[[#This Row],[INR]]&gt;=3.4,"APH1",trajectories[[#This Row],[initial_zone]]&amp;"1"),IF(AND(E147="YZL1",trajectories[[#This Row],[initial_zone]]="YZL"),"YZL2",IF(AND(E147="YZH1",trajectories[[#This Row],[initial_zone]]="YZH"),"YZH2",IF(trajectories[[#This Row],[initial_zone]]="day 1",trajectories[[#This Row],[initial_zone]], IF(trajectories[[#This Row],[initial_zone]]="GZ",IF(LEFT(E147,2)="GZ","GZ"&amp;MIN(VALUE(RIGHT(E147))+1,2),"GZ1"),IF(trajectories[[#This Row],[initial_zone]]=LEFT(E147,3),trajectories[[#This Row],[initial_zone]]&amp;MIN(3,VALUE(RIGHT(E147))+1),trajectories[[#This Row],[initial_zone]]&amp;"1")))))))))))))</f>
        <v>APH1</v>
      </c>
      <c r="F148" t="str">
        <f ca="1">IF(trajectories[[#This Row],[zone]]="day 1", "day 1",LEFT(trajectories[[#This Row],[zone]],LEN(trajectories[[#This Row],[zone]])-1))</f>
        <v>APH</v>
      </c>
      <c r="G148">
        <f ca="1">VALUE(RIGHT(trajectories[[#This Row],[zone]]))</f>
        <v>1</v>
      </c>
      <c r="H148">
        <f ca="1">IF(trajectories[[#This Row],[zone_bracket]]="day 1", 7, IF(AND(F147="APH",trajectories[[#This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8">
        <f ca="1">IF(OR(trajectories[[#This Row],[zone]]="APL1",trajectories[[#This Row],[zone]]="APL3"),K147*2,IF(OR(trajectories[[#This Row],[zone]]="RZL1",trajectories[[#This Row],[zone]]="RZL3"),K147*1.5,IF(OR(trajectories[[#This Row],[zone]]="RZH1",trajectories[[#This Row],[zone]]="RZH3"),IF(trajectories[[#This Row],[INR]]&lt;4,K147/2,0),IF(trajectories[[#This Row],[zone]]="APH1",0,""))))</f>
        <v>0</v>
      </c>
      <c r="J148">
        <f ca="1">IF(trajectories[[#This Row],[day]]=1,10,IF(AND(E147="APH1",trajectories[[#This Row],[zone]]&lt;&gt;"APH1"),J147*0.85,IF(OR(trajectories[[#This Row],[zone]]="APL1",trajectories[[#This Row],[zone]]="APL3"),J147*1.1,IF(OR(trajectories[[#This Row],[zone]]="RZL1",trajectories[[#This Row],[zone]]="RZL3"),J147*1.05,IF(trajectories[[#This Row],[zone]]="YZL2",J147*1.05,IF(trajectories[[#This Row],[zone]]="YZH2",J147*0.95,IF(OR(trajectories[[#This Row],[zone]]="RZH1",trajectories[[#This Row],[zone]]="RZH3"),J147*0.9,J147)))))))</f>
        <v>9.4500000000000011</v>
      </c>
      <c r="K148">
        <f ca="1">IF(trajectories[[#This Row],[immediate_dose]]&lt;&gt;"",trajectories[[#This Row],[immediate_dose]],trajectories[[#This Row],[normal_dose]])</f>
        <v>0</v>
      </c>
    </row>
    <row r="149" spans="1:11" x14ac:dyDescent="0.45">
      <c r="A149" s="1">
        <f ca="1">IFERROR(IF(trajectories[[#This Row],[day]]&lt;B148,A148+1,A148),1)</f>
        <v>11</v>
      </c>
      <c r="B149" s="1">
        <f t="shared" ca="1" si="2"/>
        <v>64</v>
      </c>
      <c r="C149">
        <f ca="1">IF(trajectories[[#This Row],[day]]=1,RANDBETWEEN(10,15)/10,MAX(1,C148+RANDBETWEEN(0,20)/10-1))</f>
        <v>7.3000000000000025</v>
      </c>
      <c r="D14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49" t="str">
        <f ca="1">IF(trajectories[[#This Row],[initial_zone]]="day 1", "day 1",IF(E148="APL1","APL2",IF(E148="APL3","APL4",IF(E148="RZL1","RZL2",IF(E148="RZL3","RZL4",IF(E148="RZH1","RZH2",IF(E148="RZH3","RZH4",IF(LEFT(E148,3)="APH",IF(trajectories[[#This Row],[INR]]&gt;=3.4,"APH1",trajectories[[#This Row],[initial_zone]]&amp;"1"),IF(AND(E148="YZL1",trajectories[[#This Row],[initial_zone]]="YZL"),"YZL2",IF(AND(E148="YZH1",trajectories[[#This Row],[initial_zone]]="YZH"),"YZH2",IF(trajectories[[#This Row],[initial_zone]]="day 1",trajectories[[#This Row],[initial_zone]], IF(trajectories[[#This Row],[initial_zone]]="GZ",IF(LEFT(E148,2)="GZ","GZ"&amp;MIN(VALUE(RIGHT(E148))+1,2),"GZ1"),IF(trajectories[[#This Row],[initial_zone]]=LEFT(E148,3),trajectories[[#This Row],[initial_zone]]&amp;MIN(3,VALUE(RIGHT(E148))+1),trajectories[[#This Row],[initial_zone]]&amp;"1")))))))))))))</f>
        <v>APH1</v>
      </c>
      <c r="F149" t="str">
        <f ca="1">IF(trajectories[[#This Row],[zone]]="day 1", "day 1",LEFT(trajectories[[#This Row],[zone]],LEN(trajectories[[#This Row],[zone]])-1))</f>
        <v>APH</v>
      </c>
      <c r="G149">
        <f ca="1">VALUE(RIGHT(trajectories[[#This Row],[zone]]))</f>
        <v>1</v>
      </c>
      <c r="H149">
        <f ca="1">IF(trajectories[[#This Row],[zone_bracket]]="day 1", 7, IF(AND(F148="APH",trajectories[[#This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49">
        <f ca="1">IF(OR(trajectories[[#This Row],[zone]]="APL1",trajectories[[#This Row],[zone]]="APL3"),K148*2,IF(OR(trajectories[[#This Row],[zone]]="RZL1",trajectories[[#This Row],[zone]]="RZL3"),K148*1.5,IF(OR(trajectories[[#This Row],[zone]]="RZH1",trajectories[[#This Row],[zone]]="RZH3"),IF(trajectories[[#This Row],[INR]]&lt;4,K148/2,0),IF(trajectories[[#This Row],[zone]]="APH1",0,""))))</f>
        <v>0</v>
      </c>
      <c r="J149">
        <f ca="1">IF(trajectories[[#This Row],[day]]=1,10,IF(AND(E148="APH1",trajectories[[#This Row],[zone]]&lt;&gt;"APH1"),J148*0.85,IF(OR(trajectories[[#This Row],[zone]]="APL1",trajectories[[#This Row],[zone]]="APL3"),J148*1.1,IF(OR(trajectories[[#This Row],[zone]]="RZL1",trajectories[[#This Row],[zone]]="RZL3"),J148*1.05,IF(trajectories[[#This Row],[zone]]="YZL2",J148*1.05,IF(trajectories[[#This Row],[zone]]="YZH2",J148*0.95,IF(OR(trajectories[[#This Row],[zone]]="RZH1",trajectories[[#This Row],[zone]]="RZH3"),J148*0.9,J148)))))))</f>
        <v>9.4500000000000011</v>
      </c>
      <c r="K149">
        <f ca="1">IF(trajectories[[#This Row],[immediate_dose]]&lt;&gt;"",trajectories[[#This Row],[immediate_dose]],trajectories[[#This Row],[normal_dose]])</f>
        <v>0</v>
      </c>
    </row>
    <row r="150" spans="1:11" x14ac:dyDescent="0.45">
      <c r="A150" s="1">
        <f ca="1">IFERROR(IF(trajectories[[#This Row],[day]]&lt;B149,A149+1,A149),1)</f>
        <v>11</v>
      </c>
      <c r="B150" s="1">
        <f t="shared" ca="1" si="2"/>
        <v>66</v>
      </c>
      <c r="C150">
        <f ca="1">IF(trajectories[[#This Row],[day]]=1,RANDBETWEEN(10,15)/10,MAX(1,C149+RANDBETWEEN(0,20)/10-1))</f>
        <v>6.6000000000000023</v>
      </c>
      <c r="D15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0" t="str">
        <f ca="1">IF(trajectories[[#This Row],[initial_zone]]="day 1", "day 1",IF(E149="APL1","APL2",IF(E149="APL3","APL4",IF(E149="RZL1","RZL2",IF(E149="RZL3","RZL4",IF(E149="RZH1","RZH2",IF(E149="RZH3","RZH4",IF(LEFT(E149,3)="APH",IF(trajectories[[#This Row],[INR]]&gt;=3.4,"APH1",trajectories[[#This Row],[initial_zone]]&amp;"1"),IF(AND(E149="YZL1",trajectories[[#This Row],[initial_zone]]="YZL"),"YZL2",IF(AND(E149="YZH1",trajectories[[#This Row],[initial_zone]]="YZH"),"YZH2",IF(trajectories[[#This Row],[initial_zone]]="day 1",trajectories[[#This Row],[initial_zone]], IF(trajectories[[#This Row],[initial_zone]]="GZ",IF(LEFT(E149,2)="GZ","GZ"&amp;MIN(VALUE(RIGHT(E149))+1,2),"GZ1"),IF(trajectories[[#This Row],[initial_zone]]=LEFT(E149,3),trajectories[[#This Row],[initial_zone]]&amp;MIN(3,VALUE(RIGHT(E149))+1),trajectories[[#This Row],[initial_zone]]&amp;"1")))))))))))))</f>
        <v>APH1</v>
      </c>
      <c r="F150" t="str">
        <f ca="1">IF(trajectories[[#This Row],[zone]]="day 1", "day 1",LEFT(trajectories[[#This Row],[zone]],LEN(trajectories[[#This Row],[zone]])-1))</f>
        <v>APH</v>
      </c>
      <c r="G150">
        <f ca="1">VALUE(RIGHT(trajectories[[#This Row],[zone]]))</f>
        <v>1</v>
      </c>
      <c r="H150">
        <f ca="1">IF(trajectories[[#This Row],[zone_bracket]]="day 1", 7, IF(AND(F149="APH",trajectories[[#This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0">
        <f ca="1">IF(OR(trajectories[[#This Row],[zone]]="APL1",trajectories[[#This Row],[zone]]="APL3"),K149*2,IF(OR(trajectories[[#This Row],[zone]]="RZL1",trajectories[[#This Row],[zone]]="RZL3"),K149*1.5,IF(OR(trajectories[[#This Row],[zone]]="RZH1",trajectories[[#This Row],[zone]]="RZH3"),IF(trajectories[[#This Row],[INR]]&lt;4,K149/2,0),IF(trajectories[[#This Row],[zone]]="APH1",0,""))))</f>
        <v>0</v>
      </c>
      <c r="J150">
        <f ca="1">IF(trajectories[[#This Row],[day]]=1,10,IF(AND(E149="APH1",trajectories[[#This Row],[zone]]&lt;&gt;"APH1"),J149*0.85,IF(OR(trajectories[[#This Row],[zone]]="APL1",trajectories[[#This Row],[zone]]="APL3"),J149*1.1,IF(OR(trajectories[[#This Row],[zone]]="RZL1",trajectories[[#This Row],[zone]]="RZL3"),J149*1.05,IF(trajectories[[#This Row],[zone]]="YZL2",J149*1.05,IF(trajectories[[#This Row],[zone]]="YZH2",J149*0.95,IF(OR(trajectories[[#This Row],[zone]]="RZH1",trajectories[[#This Row],[zone]]="RZH3"),J149*0.9,J149)))))))</f>
        <v>9.4500000000000011</v>
      </c>
      <c r="K150">
        <f ca="1">IF(trajectories[[#This Row],[immediate_dose]]&lt;&gt;"",trajectories[[#This Row],[immediate_dose]],trajectories[[#This Row],[normal_dose]])</f>
        <v>0</v>
      </c>
    </row>
    <row r="151" spans="1:11" x14ac:dyDescent="0.45">
      <c r="A151" s="1">
        <f ca="1">IFERROR(IF(trajectories[[#This Row],[day]]&lt;B150,A150+1,A150),1)</f>
        <v>11</v>
      </c>
      <c r="B151" s="1">
        <f t="shared" ca="1" si="2"/>
        <v>68</v>
      </c>
      <c r="C151">
        <f ca="1">IF(trajectories[[#This Row],[day]]=1,RANDBETWEEN(10,15)/10,MAX(1,C150+RANDBETWEEN(0,20)/10-1))</f>
        <v>6.9000000000000021</v>
      </c>
      <c r="D15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1" t="str">
        <f ca="1">IF(trajectories[[#This Row],[initial_zone]]="day 1", "day 1",IF(E150="APL1","APL2",IF(E150="APL3","APL4",IF(E150="RZL1","RZL2",IF(E150="RZL3","RZL4",IF(E150="RZH1","RZH2",IF(E150="RZH3","RZH4",IF(LEFT(E150,3)="APH",IF(trajectories[[#This Row],[INR]]&gt;=3.4,"APH1",trajectories[[#This Row],[initial_zone]]&amp;"1"),IF(AND(E150="YZL1",trajectories[[#This Row],[initial_zone]]="YZL"),"YZL2",IF(AND(E150="YZH1",trajectories[[#This Row],[initial_zone]]="YZH"),"YZH2",IF(trajectories[[#This Row],[initial_zone]]="day 1",trajectories[[#This Row],[initial_zone]], IF(trajectories[[#This Row],[initial_zone]]="GZ",IF(LEFT(E150,2)="GZ","GZ"&amp;MIN(VALUE(RIGHT(E150))+1,2),"GZ1"),IF(trajectories[[#This Row],[initial_zone]]=LEFT(E150,3),trajectories[[#This Row],[initial_zone]]&amp;MIN(3,VALUE(RIGHT(E150))+1),trajectories[[#This Row],[initial_zone]]&amp;"1")))))))))))))</f>
        <v>APH1</v>
      </c>
      <c r="F151" t="str">
        <f ca="1">IF(trajectories[[#This Row],[zone]]="day 1", "day 1",LEFT(trajectories[[#This Row],[zone]],LEN(trajectories[[#This Row],[zone]])-1))</f>
        <v>APH</v>
      </c>
      <c r="G151">
        <f ca="1">VALUE(RIGHT(trajectories[[#This Row],[zone]]))</f>
        <v>1</v>
      </c>
      <c r="H151">
        <f ca="1">IF(trajectories[[#This Row],[zone_bracket]]="day 1", 7, IF(AND(F150="APH",trajectories[[#This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1">
        <f ca="1">IF(OR(trajectories[[#This Row],[zone]]="APL1",trajectories[[#This Row],[zone]]="APL3"),K150*2,IF(OR(trajectories[[#This Row],[zone]]="RZL1",trajectories[[#This Row],[zone]]="RZL3"),K150*1.5,IF(OR(trajectories[[#This Row],[zone]]="RZH1",trajectories[[#This Row],[zone]]="RZH3"),IF(trajectories[[#This Row],[INR]]&lt;4,K150/2,0),IF(trajectories[[#This Row],[zone]]="APH1",0,""))))</f>
        <v>0</v>
      </c>
      <c r="J151">
        <f ca="1">IF(trajectories[[#This Row],[day]]=1,10,IF(AND(E150="APH1",trajectories[[#This Row],[zone]]&lt;&gt;"APH1"),J150*0.85,IF(OR(trajectories[[#This Row],[zone]]="APL1",trajectories[[#This Row],[zone]]="APL3"),J150*1.1,IF(OR(trajectories[[#This Row],[zone]]="RZL1",trajectories[[#This Row],[zone]]="RZL3"),J150*1.05,IF(trajectories[[#This Row],[zone]]="YZL2",J150*1.05,IF(trajectories[[#This Row],[zone]]="YZH2",J150*0.95,IF(OR(trajectories[[#This Row],[zone]]="RZH1",trajectories[[#This Row],[zone]]="RZH3"),J150*0.9,J150)))))))</f>
        <v>9.4500000000000011</v>
      </c>
      <c r="K151">
        <f ca="1">IF(trajectories[[#This Row],[immediate_dose]]&lt;&gt;"",trajectories[[#This Row],[immediate_dose]],trajectories[[#This Row],[normal_dose]])</f>
        <v>0</v>
      </c>
    </row>
    <row r="152" spans="1:11" x14ac:dyDescent="0.45">
      <c r="A152" s="1">
        <f ca="1">IFERROR(IF(trajectories[[#This Row],[day]]&lt;B151,A151+1,A151),1)</f>
        <v>11</v>
      </c>
      <c r="B152" s="1">
        <f t="shared" ca="1" si="2"/>
        <v>70</v>
      </c>
      <c r="C152">
        <f ca="1">IF(trajectories[[#This Row],[day]]=1,RANDBETWEEN(10,15)/10,MAX(1,C151+RANDBETWEEN(0,20)/10-1))</f>
        <v>6.3000000000000025</v>
      </c>
      <c r="D15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2" t="str">
        <f ca="1">IF(trajectories[[#This Row],[initial_zone]]="day 1", "day 1",IF(E151="APL1","APL2",IF(E151="APL3","APL4",IF(E151="RZL1","RZL2",IF(E151="RZL3","RZL4",IF(E151="RZH1","RZH2",IF(E151="RZH3","RZH4",IF(LEFT(E151,3)="APH",IF(trajectories[[#This Row],[INR]]&gt;=3.4,"APH1",trajectories[[#This Row],[initial_zone]]&amp;"1"),IF(AND(E151="YZL1",trajectories[[#This Row],[initial_zone]]="YZL"),"YZL2",IF(AND(E151="YZH1",trajectories[[#This Row],[initial_zone]]="YZH"),"YZH2",IF(trajectories[[#This Row],[initial_zone]]="day 1",trajectories[[#This Row],[initial_zone]], IF(trajectories[[#This Row],[initial_zone]]="GZ",IF(LEFT(E151,2)="GZ","GZ"&amp;MIN(VALUE(RIGHT(E151))+1,2),"GZ1"),IF(trajectories[[#This Row],[initial_zone]]=LEFT(E151,3),trajectories[[#This Row],[initial_zone]]&amp;MIN(3,VALUE(RIGHT(E151))+1),trajectories[[#This Row],[initial_zone]]&amp;"1")))))))))))))</f>
        <v>APH1</v>
      </c>
      <c r="F152" t="str">
        <f ca="1">IF(trajectories[[#This Row],[zone]]="day 1", "day 1",LEFT(trajectories[[#This Row],[zone]],LEN(trajectories[[#This Row],[zone]])-1))</f>
        <v>APH</v>
      </c>
      <c r="G152">
        <f ca="1">VALUE(RIGHT(trajectories[[#This Row],[zone]]))</f>
        <v>1</v>
      </c>
      <c r="H152">
        <f ca="1">IF(trajectories[[#This Row],[zone_bracket]]="day 1", 7, IF(AND(F151="APH",trajectories[[#This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2">
        <f ca="1">IF(OR(trajectories[[#This Row],[zone]]="APL1",trajectories[[#This Row],[zone]]="APL3"),K151*2,IF(OR(trajectories[[#This Row],[zone]]="RZL1",trajectories[[#This Row],[zone]]="RZL3"),K151*1.5,IF(OR(trajectories[[#This Row],[zone]]="RZH1",trajectories[[#This Row],[zone]]="RZH3"),IF(trajectories[[#This Row],[INR]]&lt;4,K151/2,0),IF(trajectories[[#This Row],[zone]]="APH1",0,""))))</f>
        <v>0</v>
      </c>
      <c r="J152">
        <f ca="1">IF(trajectories[[#This Row],[day]]=1,10,IF(AND(E151="APH1",trajectories[[#This Row],[zone]]&lt;&gt;"APH1"),J151*0.85,IF(OR(trajectories[[#This Row],[zone]]="APL1",trajectories[[#This Row],[zone]]="APL3"),J151*1.1,IF(OR(trajectories[[#This Row],[zone]]="RZL1",trajectories[[#This Row],[zone]]="RZL3"),J151*1.05,IF(trajectories[[#This Row],[zone]]="YZL2",J151*1.05,IF(trajectories[[#This Row],[zone]]="YZH2",J151*0.95,IF(OR(trajectories[[#This Row],[zone]]="RZH1",trajectories[[#This Row],[zone]]="RZH3"),J151*0.9,J151)))))))</f>
        <v>9.4500000000000011</v>
      </c>
      <c r="K152">
        <f ca="1">IF(trajectories[[#This Row],[immediate_dose]]&lt;&gt;"",trajectories[[#This Row],[immediate_dose]],trajectories[[#This Row],[normal_dose]])</f>
        <v>0</v>
      </c>
    </row>
    <row r="153" spans="1:11" x14ac:dyDescent="0.45">
      <c r="A153" s="1">
        <f ca="1">IFERROR(IF(trajectories[[#This Row],[day]]&lt;B152,A152+1,A152),1)</f>
        <v>11</v>
      </c>
      <c r="B153" s="1">
        <f t="shared" ca="1" si="2"/>
        <v>72</v>
      </c>
      <c r="C153">
        <f ca="1">IF(trajectories[[#This Row],[day]]=1,RANDBETWEEN(10,15)/10,MAX(1,C152+RANDBETWEEN(0,20)/10-1))</f>
        <v>5.9000000000000021</v>
      </c>
      <c r="D15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3" t="str">
        <f ca="1">IF(trajectories[[#This Row],[initial_zone]]="day 1", "day 1",IF(E152="APL1","APL2",IF(E152="APL3","APL4",IF(E152="RZL1","RZL2",IF(E152="RZL3","RZL4",IF(E152="RZH1","RZH2",IF(E152="RZH3","RZH4",IF(LEFT(E152,3)="APH",IF(trajectories[[#This Row],[INR]]&gt;=3.4,"APH1",trajectories[[#This Row],[initial_zone]]&amp;"1"),IF(AND(E152="YZL1",trajectories[[#This Row],[initial_zone]]="YZL"),"YZL2",IF(AND(E152="YZH1",trajectories[[#This Row],[initial_zone]]="YZH"),"YZH2",IF(trajectories[[#This Row],[initial_zone]]="day 1",trajectories[[#This Row],[initial_zone]], IF(trajectories[[#This Row],[initial_zone]]="GZ",IF(LEFT(E152,2)="GZ","GZ"&amp;MIN(VALUE(RIGHT(E152))+1,2),"GZ1"),IF(trajectories[[#This Row],[initial_zone]]=LEFT(E152,3),trajectories[[#This Row],[initial_zone]]&amp;MIN(3,VALUE(RIGHT(E152))+1),trajectories[[#This Row],[initial_zone]]&amp;"1")))))))))))))</f>
        <v>APH1</v>
      </c>
      <c r="F153" t="str">
        <f ca="1">IF(trajectories[[#This Row],[zone]]="day 1", "day 1",LEFT(trajectories[[#This Row],[zone]],LEN(trajectories[[#This Row],[zone]])-1))</f>
        <v>APH</v>
      </c>
      <c r="G153">
        <f ca="1">VALUE(RIGHT(trajectories[[#This Row],[zone]]))</f>
        <v>1</v>
      </c>
      <c r="H153">
        <f ca="1">IF(trajectories[[#This Row],[zone_bracket]]="day 1", 7, IF(AND(F152="APH",trajectories[[#This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3">
        <f ca="1">IF(OR(trajectories[[#This Row],[zone]]="APL1",trajectories[[#This Row],[zone]]="APL3"),K152*2,IF(OR(trajectories[[#This Row],[zone]]="RZL1",trajectories[[#This Row],[zone]]="RZL3"),K152*1.5,IF(OR(trajectories[[#This Row],[zone]]="RZH1",trajectories[[#This Row],[zone]]="RZH3"),IF(trajectories[[#This Row],[INR]]&lt;4,K152/2,0),IF(trajectories[[#This Row],[zone]]="APH1",0,""))))</f>
        <v>0</v>
      </c>
      <c r="J153">
        <f ca="1">IF(trajectories[[#This Row],[day]]=1,10,IF(AND(E152="APH1",trajectories[[#This Row],[zone]]&lt;&gt;"APH1"),J152*0.85,IF(OR(trajectories[[#This Row],[zone]]="APL1",trajectories[[#This Row],[zone]]="APL3"),J152*1.1,IF(OR(trajectories[[#This Row],[zone]]="RZL1",trajectories[[#This Row],[zone]]="RZL3"),J152*1.05,IF(trajectories[[#This Row],[zone]]="YZL2",J152*1.05,IF(trajectories[[#This Row],[zone]]="YZH2",J152*0.95,IF(OR(trajectories[[#This Row],[zone]]="RZH1",trajectories[[#This Row],[zone]]="RZH3"),J152*0.9,J152)))))))</f>
        <v>9.4500000000000011</v>
      </c>
      <c r="K153">
        <f ca="1">IF(trajectories[[#This Row],[immediate_dose]]&lt;&gt;"",trajectories[[#This Row],[immediate_dose]],trajectories[[#This Row],[normal_dose]])</f>
        <v>0</v>
      </c>
    </row>
    <row r="154" spans="1:11" x14ac:dyDescent="0.45">
      <c r="A154" s="1">
        <f ca="1">IFERROR(IF(trajectories[[#This Row],[day]]&lt;B153,A153+1,A153),1)</f>
        <v>11</v>
      </c>
      <c r="B154" s="1">
        <f t="shared" ca="1" si="2"/>
        <v>74</v>
      </c>
      <c r="C154">
        <f ca="1">IF(trajectories[[#This Row],[day]]=1,RANDBETWEEN(10,15)/10,MAX(1,C153+RANDBETWEEN(0,20)/10-1))</f>
        <v>6.6000000000000023</v>
      </c>
      <c r="D15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4" t="str">
        <f ca="1">IF(trajectories[[#This Row],[initial_zone]]="day 1", "day 1",IF(E153="APL1","APL2",IF(E153="APL3","APL4",IF(E153="RZL1","RZL2",IF(E153="RZL3","RZL4",IF(E153="RZH1","RZH2",IF(E153="RZH3","RZH4",IF(LEFT(E153,3)="APH",IF(trajectories[[#This Row],[INR]]&gt;=3.4,"APH1",trajectories[[#This Row],[initial_zone]]&amp;"1"),IF(AND(E153="YZL1",trajectories[[#This Row],[initial_zone]]="YZL"),"YZL2",IF(AND(E153="YZH1",trajectories[[#This Row],[initial_zone]]="YZH"),"YZH2",IF(trajectories[[#This Row],[initial_zone]]="day 1",trajectories[[#This Row],[initial_zone]], IF(trajectories[[#This Row],[initial_zone]]="GZ",IF(LEFT(E153,2)="GZ","GZ"&amp;MIN(VALUE(RIGHT(E153))+1,2),"GZ1"),IF(trajectories[[#This Row],[initial_zone]]=LEFT(E153,3),trajectories[[#This Row],[initial_zone]]&amp;MIN(3,VALUE(RIGHT(E153))+1),trajectories[[#This Row],[initial_zone]]&amp;"1")))))))))))))</f>
        <v>APH1</v>
      </c>
      <c r="F154" t="str">
        <f ca="1">IF(trajectories[[#This Row],[zone]]="day 1", "day 1",LEFT(trajectories[[#This Row],[zone]],LEN(trajectories[[#This Row],[zone]])-1))</f>
        <v>APH</v>
      </c>
      <c r="G154">
        <f ca="1">VALUE(RIGHT(trajectories[[#This Row],[zone]]))</f>
        <v>1</v>
      </c>
      <c r="H154">
        <f ca="1">IF(trajectories[[#This Row],[zone_bracket]]="day 1", 7, IF(AND(F153="APH",trajectories[[#This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4">
        <f ca="1">IF(OR(trajectories[[#This Row],[zone]]="APL1",trajectories[[#This Row],[zone]]="APL3"),K153*2,IF(OR(trajectories[[#This Row],[zone]]="RZL1",trajectories[[#This Row],[zone]]="RZL3"),K153*1.5,IF(OR(trajectories[[#This Row],[zone]]="RZH1",trajectories[[#This Row],[zone]]="RZH3"),IF(trajectories[[#This Row],[INR]]&lt;4,K153/2,0),IF(trajectories[[#This Row],[zone]]="APH1",0,""))))</f>
        <v>0</v>
      </c>
      <c r="J154">
        <f ca="1">IF(trajectories[[#This Row],[day]]=1,10,IF(AND(E153="APH1",trajectories[[#This Row],[zone]]&lt;&gt;"APH1"),J153*0.85,IF(OR(trajectories[[#This Row],[zone]]="APL1",trajectories[[#This Row],[zone]]="APL3"),J153*1.1,IF(OR(trajectories[[#This Row],[zone]]="RZL1",trajectories[[#This Row],[zone]]="RZL3"),J153*1.05,IF(trajectories[[#This Row],[zone]]="YZL2",J153*1.05,IF(trajectories[[#This Row],[zone]]="YZH2",J153*0.95,IF(OR(trajectories[[#This Row],[zone]]="RZH1",trajectories[[#This Row],[zone]]="RZH3"),J153*0.9,J153)))))))</f>
        <v>9.4500000000000011</v>
      </c>
      <c r="K154">
        <f ca="1">IF(trajectories[[#This Row],[immediate_dose]]&lt;&gt;"",trajectories[[#This Row],[immediate_dose]],trajectories[[#This Row],[normal_dose]])</f>
        <v>0</v>
      </c>
    </row>
    <row r="155" spans="1:11" x14ac:dyDescent="0.45">
      <c r="A155" s="1">
        <f ca="1">IFERROR(IF(trajectories[[#This Row],[day]]&lt;B154,A154+1,A154),1)</f>
        <v>11</v>
      </c>
      <c r="B155" s="1">
        <f t="shared" ca="1" si="2"/>
        <v>76</v>
      </c>
      <c r="C155">
        <f ca="1">IF(trajectories[[#This Row],[day]]=1,RANDBETWEEN(10,15)/10,MAX(1,C154+RANDBETWEEN(0,20)/10-1))</f>
        <v>7.6000000000000014</v>
      </c>
      <c r="D15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5" t="str">
        <f ca="1">IF(trajectories[[#This Row],[initial_zone]]="day 1", "day 1",IF(E154="APL1","APL2",IF(E154="APL3","APL4",IF(E154="RZL1","RZL2",IF(E154="RZL3","RZL4",IF(E154="RZH1","RZH2",IF(E154="RZH3","RZH4",IF(LEFT(E154,3)="APH",IF(trajectories[[#This Row],[INR]]&gt;=3.4,"APH1",trajectories[[#This Row],[initial_zone]]&amp;"1"),IF(AND(E154="YZL1",trajectories[[#This Row],[initial_zone]]="YZL"),"YZL2",IF(AND(E154="YZH1",trajectories[[#This Row],[initial_zone]]="YZH"),"YZH2",IF(trajectories[[#This Row],[initial_zone]]="day 1",trajectories[[#This Row],[initial_zone]], IF(trajectories[[#This Row],[initial_zone]]="GZ",IF(LEFT(E154,2)="GZ","GZ"&amp;MIN(VALUE(RIGHT(E154))+1,2),"GZ1"),IF(trajectories[[#This Row],[initial_zone]]=LEFT(E154,3),trajectories[[#This Row],[initial_zone]]&amp;MIN(3,VALUE(RIGHT(E154))+1),trajectories[[#This Row],[initial_zone]]&amp;"1")))))))))))))</f>
        <v>APH1</v>
      </c>
      <c r="F155" t="str">
        <f ca="1">IF(trajectories[[#This Row],[zone]]="day 1", "day 1",LEFT(trajectories[[#This Row],[zone]],LEN(trajectories[[#This Row],[zone]])-1))</f>
        <v>APH</v>
      </c>
      <c r="G155">
        <f ca="1">VALUE(RIGHT(trajectories[[#This Row],[zone]]))</f>
        <v>1</v>
      </c>
      <c r="H155">
        <f ca="1">IF(trajectories[[#This Row],[zone_bracket]]="day 1", 7, IF(AND(F154="APH",trajectories[[#This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5">
        <f ca="1">IF(OR(trajectories[[#This Row],[zone]]="APL1",trajectories[[#This Row],[zone]]="APL3"),K154*2,IF(OR(trajectories[[#This Row],[zone]]="RZL1",trajectories[[#This Row],[zone]]="RZL3"),K154*1.5,IF(OR(trajectories[[#This Row],[zone]]="RZH1",trajectories[[#This Row],[zone]]="RZH3"),IF(trajectories[[#This Row],[INR]]&lt;4,K154/2,0),IF(trajectories[[#This Row],[zone]]="APH1",0,""))))</f>
        <v>0</v>
      </c>
      <c r="J155">
        <f ca="1">IF(trajectories[[#This Row],[day]]=1,10,IF(AND(E154="APH1",trajectories[[#This Row],[zone]]&lt;&gt;"APH1"),J154*0.85,IF(OR(trajectories[[#This Row],[zone]]="APL1",trajectories[[#This Row],[zone]]="APL3"),J154*1.1,IF(OR(trajectories[[#This Row],[zone]]="RZL1",trajectories[[#This Row],[zone]]="RZL3"),J154*1.05,IF(trajectories[[#This Row],[zone]]="YZL2",J154*1.05,IF(trajectories[[#This Row],[zone]]="YZH2",J154*0.95,IF(OR(trajectories[[#This Row],[zone]]="RZH1",trajectories[[#This Row],[zone]]="RZH3"),J154*0.9,J154)))))))</f>
        <v>9.4500000000000011</v>
      </c>
      <c r="K155">
        <f ca="1">IF(trajectories[[#This Row],[immediate_dose]]&lt;&gt;"",trajectories[[#This Row],[immediate_dose]],trajectories[[#This Row],[normal_dose]])</f>
        <v>0</v>
      </c>
    </row>
    <row r="156" spans="1:11" x14ac:dyDescent="0.45">
      <c r="A156" s="1">
        <f ca="1">IFERROR(IF(trajectories[[#This Row],[day]]&lt;B155,A155+1,A155),1)</f>
        <v>11</v>
      </c>
      <c r="B156" s="1">
        <f t="shared" ca="1" si="2"/>
        <v>78</v>
      </c>
      <c r="C156">
        <f ca="1">IF(trajectories[[#This Row],[day]]=1,RANDBETWEEN(10,15)/10,MAX(1,C155+RANDBETWEEN(0,20)/10-1))</f>
        <v>7.1000000000000014</v>
      </c>
      <c r="D15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6" t="str">
        <f ca="1">IF(trajectories[[#This Row],[initial_zone]]="day 1", "day 1",IF(E155="APL1","APL2",IF(E155="APL3","APL4",IF(E155="RZL1","RZL2",IF(E155="RZL3","RZL4",IF(E155="RZH1","RZH2",IF(E155="RZH3","RZH4",IF(LEFT(E155,3)="APH",IF(trajectories[[#This Row],[INR]]&gt;=3.4,"APH1",trajectories[[#This Row],[initial_zone]]&amp;"1"),IF(AND(E155="YZL1",trajectories[[#This Row],[initial_zone]]="YZL"),"YZL2",IF(AND(E155="YZH1",trajectories[[#This Row],[initial_zone]]="YZH"),"YZH2",IF(trajectories[[#This Row],[initial_zone]]="day 1",trajectories[[#This Row],[initial_zone]], IF(trajectories[[#This Row],[initial_zone]]="GZ",IF(LEFT(E155,2)="GZ","GZ"&amp;MIN(VALUE(RIGHT(E155))+1,2),"GZ1"),IF(trajectories[[#This Row],[initial_zone]]=LEFT(E155,3),trajectories[[#This Row],[initial_zone]]&amp;MIN(3,VALUE(RIGHT(E155))+1),trajectories[[#This Row],[initial_zone]]&amp;"1")))))))))))))</f>
        <v>APH1</v>
      </c>
      <c r="F156" t="str">
        <f ca="1">IF(trajectories[[#This Row],[zone]]="day 1", "day 1",LEFT(trajectories[[#This Row],[zone]],LEN(trajectories[[#This Row],[zone]])-1))</f>
        <v>APH</v>
      </c>
      <c r="G156">
        <f ca="1">VALUE(RIGHT(trajectories[[#This Row],[zone]]))</f>
        <v>1</v>
      </c>
      <c r="H156">
        <f ca="1">IF(trajectories[[#This Row],[zone_bracket]]="day 1", 7, IF(AND(F155="APH",trajectories[[#This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6">
        <f ca="1">IF(OR(trajectories[[#This Row],[zone]]="APL1",trajectories[[#This Row],[zone]]="APL3"),K155*2,IF(OR(trajectories[[#This Row],[zone]]="RZL1",trajectories[[#This Row],[zone]]="RZL3"),K155*1.5,IF(OR(trajectories[[#This Row],[zone]]="RZH1",trajectories[[#This Row],[zone]]="RZH3"),IF(trajectories[[#This Row],[INR]]&lt;4,K155/2,0),IF(trajectories[[#This Row],[zone]]="APH1",0,""))))</f>
        <v>0</v>
      </c>
      <c r="J156">
        <f ca="1">IF(trajectories[[#This Row],[day]]=1,10,IF(AND(E155="APH1",trajectories[[#This Row],[zone]]&lt;&gt;"APH1"),J155*0.85,IF(OR(trajectories[[#This Row],[zone]]="APL1",trajectories[[#This Row],[zone]]="APL3"),J155*1.1,IF(OR(trajectories[[#This Row],[zone]]="RZL1",trajectories[[#This Row],[zone]]="RZL3"),J155*1.05,IF(trajectories[[#This Row],[zone]]="YZL2",J155*1.05,IF(trajectories[[#This Row],[zone]]="YZH2",J155*0.95,IF(OR(trajectories[[#This Row],[zone]]="RZH1",trajectories[[#This Row],[zone]]="RZH3"),J155*0.9,J155)))))))</f>
        <v>9.4500000000000011</v>
      </c>
      <c r="K156">
        <f ca="1">IF(trajectories[[#This Row],[immediate_dose]]&lt;&gt;"",trajectories[[#This Row],[immediate_dose]],trajectories[[#This Row],[normal_dose]])</f>
        <v>0</v>
      </c>
    </row>
    <row r="157" spans="1:11" x14ac:dyDescent="0.45">
      <c r="A157" s="1">
        <f ca="1">IFERROR(IF(trajectories[[#This Row],[day]]&lt;B156,A156+1,A156),1)</f>
        <v>11</v>
      </c>
      <c r="B157" s="1">
        <f t="shared" ca="1" si="2"/>
        <v>80</v>
      </c>
      <c r="C157">
        <f ca="1">IF(trajectories[[#This Row],[day]]=1,RANDBETWEEN(10,15)/10,MAX(1,C156+RANDBETWEEN(0,20)/10-1))</f>
        <v>8.1000000000000014</v>
      </c>
      <c r="D15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7" t="str">
        <f ca="1">IF(trajectories[[#This Row],[initial_zone]]="day 1", "day 1",IF(E156="APL1","APL2",IF(E156="APL3","APL4",IF(E156="RZL1","RZL2",IF(E156="RZL3","RZL4",IF(E156="RZH1","RZH2",IF(E156="RZH3","RZH4",IF(LEFT(E156,3)="APH",IF(trajectories[[#This Row],[INR]]&gt;=3.4,"APH1",trajectories[[#This Row],[initial_zone]]&amp;"1"),IF(AND(E156="YZL1",trajectories[[#This Row],[initial_zone]]="YZL"),"YZL2",IF(AND(E156="YZH1",trajectories[[#This Row],[initial_zone]]="YZH"),"YZH2",IF(trajectories[[#This Row],[initial_zone]]="day 1",trajectories[[#This Row],[initial_zone]], IF(trajectories[[#This Row],[initial_zone]]="GZ",IF(LEFT(E156,2)="GZ","GZ"&amp;MIN(VALUE(RIGHT(E156))+1,2),"GZ1"),IF(trajectories[[#This Row],[initial_zone]]=LEFT(E156,3),trajectories[[#This Row],[initial_zone]]&amp;MIN(3,VALUE(RIGHT(E156))+1),trajectories[[#This Row],[initial_zone]]&amp;"1")))))))))))))</f>
        <v>APH1</v>
      </c>
      <c r="F157" t="str">
        <f ca="1">IF(trajectories[[#This Row],[zone]]="day 1", "day 1",LEFT(trajectories[[#This Row],[zone]],LEN(trajectories[[#This Row],[zone]])-1))</f>
        <v>APH</v>
      </c>
      <c r="G157">
        <f ca="1">VALUE(RIGHT(trajectories[[#This Row],[zone]]))</f>
        <v>1</v>
      </c>
      <c r="H157">
        <f ca="1">IF(trajectories[[#This Row],[zone_bracket]]="day 1", 7, IF(AND(F156="APH",trajectories[[#This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7">
        <f ca="1">IF(OR(trajectories[[#This Row],[zone]]="APL1",trajectories[[#This Row],[zone]]="APL3"),K156*2,IF(OR(trajectories[[#This Row],[zone]]="RZL1",trajectories[[#This Row],[zone]]="RZL3"),K156*1.5,IF(OR(trajectories[[#This Row],[zone]]="RZH1",trajectories[[#This Row],[zone]]="RZH3"),IF(trajectories[[#This Row],[INR]]&lt;4,K156/2,0),IF(trajectories[[#This Row],[zone]]="APH1",0,""))))</f>
        <v>0</v>
      </c>
      <c r="J157">
        <f ca="1">IF(trajectories[[#This Row],[day]]=1,10,IF(AND(E156="APH1",trajectories[[#This Row],[zone]]&lt;&gt;"APH1"),J156*0.85,IF(OR(trajectories[[#This Row],[zone]]="APL1",trajectories[[#This Row],[zone]]="APL3"),J156*1.1,IF(OR(trajectories[[#This Row],[zone]]="RZL1",trajectories[[#This Row],[zone]]="RZL3"),J156*1.05,IF(trajectories[[#This Row],[zone]]="YZL2",J156*1.05,IF(trajectories[[#This Row],[zone]]="YZH2",J156*0.95,IF(OR(trajectories[[#This Row],[zone]]="RZH1",trajectories[[#This Row],[zone]]="RZH3"),J156*0.9,J156)))))))</f>
        <v>9.4500000000000011</v>
      </c>
      <c r="K157">
        <f ca="1">IF(trajectories[[#This Row],[immediate_dose]]&lt;&gt;"",trajectories[[#This Row],[immediate_dose]],trajectories[[#This Row],[normal_dose]])</f>
        <v>0</v>
      </c>
    </row>
    <row r="158" spans="1:11" x14ac:dyDescent="0.45">
      <c r="A158" s="1">
        <f ca="1">IFERROR(IF(trajectories[[#This Row],[day]]&lt;B157,A157+1,A157),1)</f>
        <v>11</v>
      </c>
      <c r="B158" s="1">
        <f t="shared" ca="1" si="2"/>
        <v>82</v>
      </c>
      <c r="C158">
        <f ca="1">IF(trajectories[[#This Row],[day]]=1,RANDBETWEEN(10,15)/10,MAX(1,C157+RANDBETWEEN(0,20)/10-1))</f>
        <v>8.9000000000000021</v>
      </c>
      <c r="D15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8" t="str">
        <f ca="1">IF(trajectories[[#This Row],[initial_zone]]="day 1", "day 1",IF(E157="APL1","APL2",IF(E157="APL3","APL4",IF(E157="RZL1","RZL2",IF(E157="RZL3","RZL4",IF(E157="RZH1","RZH2",IF(E157="RZH3","RZH4",IF(LEFT(E157,3)="APH",IF(trajectories[[#This Row],[INR]]&gt;=3.4,"APH1",trajectories[[#This Row],[initial_zone]]&amp;"1"),IF(AND(E157="YZL1",trajectories[[#This Row],[initial_zone]]="YZL"),"YZL2",IF(AND(E157="YZH1",trajectories[[#This Row],[initial_zone]]="YZH"),"YZH2",IF(trajectories[[#This Row],[initial_zone]]="day 1",trajectories[[#This Row],[initial_zone]], IF(trajectories[[#This Row],[initial_zone]]="GZ",IF(LEFT(E157,2)="GZ","GZ"&amp;MIN(VALUE(RIGHT(E157))+1,2),"GZ1"),IF(trajectories[[#This Row],[initial_zone]]=LEFT(E157,3),trajectories[[#This Row],[initial_zone]]&amp;MIN(3,VALUE(RIGHT(E157))+1),trajectories[[#This Row],[initial_zone]]&amp;"1")))))))))))))</f>
        <v>APH1</v>
      </c>
      <c r="F158" t="str">
        <f ca="1">IF(trajectories[[#This Row],[zone]]="day 1", "day 1",LEFT(trajectories[[#This Row],[zone]],LEN(trajectories[[#This Row],[zone]])-1))</f>
        <v>APH</v>
      </c>
      <c r="G158">
        <f ca="1">VALUE(RIGHT(trajectories[[#This Row],[zone]]))</f>
        <v>1</v>
      </c>
      <c r="H158">
        <f ca="1">IF(trajectories[[#This Row],[zone_bracket]]="day 1", 7, IF(AND(F157="APH",trajectories[[#This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8">
        <f ca="1">IF(OR(trajectories[[#This Row],[zone]]="APL1",trajectories[[#This Row],[zone]]="APL3"),K157*2,IF(OR(trajectories[[#This Row],[zone]]="RZL1",trajectories[[#This Row],[zone]]="RZL3"),K157*1.5,IF(OR(trajectories[[#This Row],[zone]]="RZH1",trajectories[[#This Row],[zone]]="RZH3"),IF(trajectories[[#This Row],[INR]]&lt;4,K157/2,0),IF(trajectories[[#This Row],[zone]]="APH1",0,""))))</f>
        <v>0</v>
      </c>
      <c r="J158">
        <f ca="1">IF(trajectories[[#This Row],[day]]=1,10,IF(AND(E157="APH1",trajectories[[#This Row],[zone]]&lt;&gt;"APH1"),J157*0.85,IF(OR(trajectories[[#This Row],[zone]]="APL1",trajectories[[#This Row],[zone]]="APL3"),J157*1.1,IF(OR(trajectories[[#This Row],[zone]]="RZL1",trajectories[[#This Row],[zone]]="RZL3"),J157*1.05,IF(trajectories[[#This Row],[zone]]="YZL2",J157*1.05,IF(trajectories[[#This Row],[zone]]="YZH2",J157*0.95,IF(OR(trajectories[[#This Row],[zone]]="RZH1",trajectories[[#This Row],[zone]]="RZH3"),J157*0.9,J157)))))))</f>
        <v>9.4500000000000011</v>
      </c>
      <c r="K158">
        <f ca="1">IF(trajectories[[#This Row],[immediate_dose]]&lt;&gt;"",trajectories[[#This Row],[immediate_dose]],trajectories[[#This Row],[normal_dose]])</f>
        <v>0</v>
      </c>
    </row>
    <row r="159" spans="1:11" x14ac:dyDescent="0.45">
      <c r="A159" s="1">
        <f ca="1">IFERROR(IF(trajectories[[#This Row],[day]]&lt;B158,A158+1,A158),1)</f>
        <v>11</v>
      </c>
      <c r="B159" s="1">
        <f t="shared" ca="1" si="2"/>
        <v>84</v>
      </c>
      <c r="C159">
        <f ca="1">IF(trajectories[[#This Row],[day]]=1,RANDBETWEEN(10,15)/10,MAX(1,C158+RANDBETWEEN(0,20)/10-1))</f>
        <v>8.6000000000000014</v>
      </c>
      <c r="D15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59" t="str">
        <f ca="1">IF(trajectories[[#This Row],[initial_zone]]="day 1", "day 1",IF(E158="APL1","APL2",IF(E158="APL3","APL4",IF(E158="RZL1","RZL2",IF(E158="RZL3","RZL4",IF(E158="RZH1","RZH2",IF(E158="RZH3","RZH4",IF(LEFT(E158,3)="APH",IF(trajectories[[#This Row],[INR]]&gt;=3.4,"APH1",trajectories[[#This Row],[initial_zone]]&amp;"1"),IF(AND(E158="YZL1",trajectories[[#This Row],[initial_zone]]="YZL"),"YZL2",IF(AND(E158="YZH1",trajectories[[#This Row],[initial_zone]]="YZH"),"YZH2",IF(trajectories[[#This Row],[initial_zone]]="day 1",trajectories[[#This Row],[initial_zone]], IF(trajectories[[#This Row],[initial_zone]]="GZ",IF(LEFT(E158,2)="GZ","GZ"&amp;MIN(VALUE(RIGHT(E158))+1,2),"GZ1"),IF(trajectories[[#This Row],[initial_zone]]=LEFT(E158,3),trajectories[[#This Row],[initial_zone]]&amp;MIN(3,VALUE(RIGHT(E158))+1),trajectories[[#This Row],[initial_zone]]&amp;"1")))))))))))))</f>
        <v>APH1</v>
      </c>
      <c r="F159" t="str">
        <f ca="1">IF(trajectories[[#This Row],[zone]]="day 1", "day 1",LEFT(trajectories[[#This Row],[zone]],LEN(trajectories[[#This Row],[zone]])-1))</f>
        <v>APH</v>
      </c>
      <c r="G159">
        <f ca="1">VALUE(RIGHT(trajectories[[#This Row],[zone]]))</f>
        <v>1</v>
      </c>
      <c r="H159">
        <f ca="1">IF(trajectories[[#This Row],[zone_bracket]]="day 1", 7, IF(AND(F158="APH",trajectories[[#This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59">
        <f ca="1">IF(OR(trajectories[[#This Row],[zone]]="APL1",trajectories[[#This Row],[zone]]="APL3"),K158*2,IF(OR(trajectories[[#This Row],[zone]]="RZL1",trajectories[[#This Row],[zone]]="RZL3"),K158*1.5,IF(OR(trajectories[[#This Row],[zone]]="RZH1",trajectories[[#This Row],[zone]]="RZH3"),IF(trajectories[[#This Row],[INR]]&lt;4,K158/2,0),IF(trajectories[[#This Row],[zone]]="APH1",0,""))))</f>
        <v>0</v>
      </c>
      <c r="J159">
        <f ca="1">IF(trajectories[[#This Row],[day]]=1,10,IF(AND(E158="APH1",trajectories[[#This Row],[zone]]&lt;&gt;"APH1"),J158*0.85,IF(OR(trajectories[[#This Row],[zone]]="APL1",trajectories[[#This Row],[zone]]="APL3"),J158*1.1,IF(OR(trajectories[[#This Row],[zone]]="RZL1",trajectories[[#This Row],[zone]]="RZL3"),J158*1.05,IF(trajectories[[#This Row],[zone]]="YZL2",J158*1.05,IF(trajectories[[#This Row],[zone]]="YZH2",J158*0.95,IF(OR(trajectories[[#This Row],[zone]]="RZH1",trajectories[[#This Row],[zone]]="RZH3"),J158*0.9,J158)))))))</f>
        <v>9.4500000000000011</v>
      </c>
      <c r="K159">
        <f ca="1">IF(trajectories[[#This Row],[immediate_dose]]&lt;&gt;"",trajectories[[#This Row],[immediate_dose]],trajectories[[#This Row],[normal_dose]])</f>
        <v>0</v>
      </c>
    </row>
    <row r="160" spans="1:11" x14ac:dyDescent="0.45">
      <c r="A160" s="1">
        <f ca="1">IFERROR(IF(trajectories[[#This Row],[day]]&lt;B159,A159+1,A159),1)</f>
        <v>11</v>
      </c>
      <c r="B160" s="1">
        <f t="shared" ca="1" si="2"/>
        <v>86</v>
      </c>
      <c r="C160">
        <f ca="1">IF(trajectories[[#This Row],[day]]=1,RANDBETWEEN(10,15)/10,MAX(1,C159+RANDBETWEEN(0,20)/10-1))</f>
        <v>8.4000000000000021</v>
      </c>
      <c r="D16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60" t="str">
        <f ca="1">IF(trajectories[[#This Row],[initial_zone]]="day 1", "day 1",IF(E159="APL1","APL2",IF(E159="APL3","APL4",IF(E159="RZL1","RZL2",IF(E159="RZL3","RZL4",IF(E159="RZH1","RZH2",IF(E159="RZH3","RZH4",IF(LEFT(E159,3)="APH",IF(trajectories[[#This Row],[INR]]&gt;=3.4,"APH1",trajectories[[#This Row],[initial_zone]]&amp;"1"),IF(AND(E159="YZL1",trajectories[[#This Row],[initial_zone]]="YZL"),"YZL2",IF(AND(E159="YZH1",trajectories[[#This Row],[initial_zone]]="YZH"),"YZH2",IF(trajectories[[#This Row],[initial_zone]]="day 1",trajectories[[#This Row],[initial_zone]], IF(trajectories[[#This Row],[initial_zone]]="GZ",IF(LEFT(E159,2)="GZ","GZ"&amp;MIN(VALUE(RIGHT(E159))+1,2),"GZ1"),IF(trajectories[[#This Row],[initial_zone]]=LEFT(E159,3),trajectories[[#This Row],[initial_zone]]&amp;MIN(3,VALUE(RIGHT(E159))+1),trajectories[[#This Row],[initial_zone]]&amp;"1")))))))))))))</f>
        <v>APH1</v>
      </c>
      <c r="F160" t="str">
        <f ca="1">IF(trajectories[[#This Row],[zone]]="day 1", "day 1",LEFT(trajectories[[#This Row],[zone]],LEN(trajectories[[#This Row],[zone]])-1))</f>
        <v>APH</v>
      </c>
      <c r="G160">
        <f ca="1">VALUE(RIGHT(trajectories[[#This Row],[zone]]))</f>
        <v>1</v>
      </c>
      <c r="H160">
        <f ca="1">IF(trajectories[[#This Row],[zone_bracket]]="day 1", 7, IF(AND(F159="APH",trajectories[[#This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60">
        <f ca="1">IF(OR(trajectories[[#This Row],[zone]]="APL1",trajectories[[#This Row],[zone]]="APL3"),K159*2,IF(OR(trajectories[[#This Row],[zone]]="RZL1",trajectories[[#This Row],[zone]]="RZL3"),K159*1.5,IF(OR(trajectories[[#This Row],[zone]]="RZH1",trajectories[[#This Row],[zone]]="RZH3"),IF(trajectories[[#This Row],[INR]]&lt;4,K159/2,0),IF(trajectories[[#This Row],[zone]]="APH1",0,""))))</f>
        <v>0</v>
      </c>
      <c r="J160">
        <f ca="1">IF(trajectories[[#This Row],[day]]=1,10,IF(AND(E159="APH1",trajectories[[#This Row],[zone]]&lt;&gt;"APH1"),J159*0.85,IF(OR(trajectories[[#This Row],[zone]]="APL1",trajectories[[#This Row],[zone]]="APL3"),J159*1.1,IF(OR(trajectories[[#This Row],[zone]]="RZL1",trajectories[[#This Row],[zone]]="RZL3"),J159*1.05,IF(trajectories[[#This Row],[zone]]="YZL2",J159*1.05,IF(trajectories[[#This Row],[zone]]="YZH2",J159*0.95,IF(OR(trajectories[[#This Row],[zone]]="RZH1",trajectories[[#This Row],[zone]]="RZH3"),J159*0.9,J159)))))))</f>
        <v>9.4500000000000011</v>
      </c>
      <c r="K160">
        <f ca="1">IF(trajectories[[#This Row],[immediate_dose]]&lt;&gt;"",trajectories[[#This Row],[immediate_dose]],trajectories[[#This Row],[normal_dose]])</f>
        <v>0</v>
      </c>
    </row>
    <row r="161" spans="1:11" x14ac:dyDescent="0.45">
      <c r="A161" s="1">
        <f ca="1">IFERROR(IF(trajectories[[#This Row],[day]]&lt;B160,A160+1,A160),1)</f>
        <v>11</v>
      </c>
      <c r="B161" s="1">
        <f t="shared" ca="1" si="2"/>
        <v>88</v>
      </c>
      <c r="C161">
        <f ca="1">IF(trajectories[[#This Row],[day]]=1,RANDBETWEEN(10,15)/10,MAX(1,C160+RANDBETWEEN(0,20)/10-1))</f>
        <v>8.5000000000000018</v>
      </c>
      <c r="D16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61" t="str">
        <f ca="1">IF(trajectories[[#This Row],[initial_zone]]="day 1", "day 1",IF(E160="APL1","APL2",IF(E160="APL3","APL4",IF(E160="RZL1","RZL2",IF(E160="RZL3","RZL4",IF(E160="RZH1","RZH2",IF(E160="RZH3","RZH4",IF(LEFT(E160,3)="APH",IF(trajectories[[#This Row],[INR]]&gt;=3.4,"APH1",trajectories[[#This Row],[initial_zone]]&amp;"1"),IF(AND(E160="YZL1",trajectories[[#This Row],[initial_zone]]="YZL"),"YZL2",IF(AND(E160="YZH1",trajectories[[#This Row],[initial_zone]]="YZH"),"YZH2",IF(trajectories[[#This Row],[initial_zone]]="day 1",trajectories[[#This Row],[initial_zone]], IF(trajectories[[#This Row],[initial_zone]]="GZ",IF(LEFT(E160,2)="GZ","GZ"&amp;MIN(VALUE(RIGHT(E160))+1,2),"GZ1"),IF(trajectories[[#This Row],[initial_zone]]=LEFT(E160,3),trajectories[[#This Row],[initial_zone]]&amp;MIN(3,VALUE(RIGHT(E160))+1),trajectories[[#This Row],[initial_zone]]&amp;"1")))))))))))))</f>
        <v>APH1</v>
      </c>
      <c r="F161" t="str">
        <f ca="1">IF(trajectories[[#This Row],[zone]]="day 1", "day 1",LEFT(trajectories[[#This Row],[zone]],LEN(trajectories[[#This Row],[zone]])-1))</f>
        <v>APH</v>
      </c>
      <c r="G161">
        <f ca="1">VALUE(RIGHT(trajectories[[#This Row],[zone]]))</f>
        <v>1</v>
      </c>
      <c r="H161">
        <f ca="1">IF(trajectories[[#This Row],[zone_bracket]]="day 1", 7, IF(AND(F160="APH",trajectories[[#This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61">
        <f ca="1">IF(OR(trajectories[[#This Row],[zone]]="APL1",trajectories[[#This Row],[zone]]="APL3"),K160*2,IF(OR(trajectories[[#This Row],[zone]]="RZL1",trajectories[[#This Row],[zone]]="RZL3"),K160*1.5,IF(OR(trajectories[[#This Row],[zone]]="RZH1",trajectories[[#This Row],[zone]]="RZH3"),IF(trajectories[[#This Row],[INR]]&lt;4,K160/2,0),IF(trajectories[[#This Row],[zone]]="APH1",0,""))))</f>
        <v>0</v>
      </c>
      <c r="J161">
        <f ca="1">IF(trajectories[[#This Row],[day]]=1,10,IF(AND(E160="APH1",trajectories[[#This Row],[zone]]&lt;&gt;"APH1"),J160*0.85,IF(OR(trajectories[[#This Row],[zone]]="APL1",trajectories[[#This Row],[zone]]="APL3"),J160*1.1,IF(OR(trajectories[[#This Row],[zone]]="RZL1",trajectories[[#This Row],[zone]]="RZL3"),J160*1.05,IF(trajectories[[#This Row],[zone]]="YZL2",J160*1.05,IF(trajectories[[#This Row],[zone]]="YZH2",J160*0.95,IF(OR(trajectories[[#This Row],[zone]]="RZH1",trajectories[[#This Row],[zone]]="RZH3"),J160*0.9,J160)))))))</f>
        <v>9.4500000000000011</v>
      </c>
      <c r="K161">
        <f ca="1">IF(trajectories[[#This Row],[immediate_dose]]&lt;&gt;"",trajectories[[#This Row],[immediate_dose]],trajectories[[#This Row],[normal_dose]])</f>
        <v>0</v>
      </c>
    </row>
    <row r="162" spans="1:11" x14ac:dyDescent="0.45">
      <c r="A162" s="1">
        <f ca="1">IFERROR(IF(trajectories[[#This Row],[day]]&lt;B161,A161+1,A161),1)</f>
        <v>11</v>
      </c>
      <c r="B162" s="1">
        <f t="shared" ca="1" si="2"/>
        <v>90</v>
      </c>
      <c r="C162">
        <f ca="1">IF(trajectories[[#This Row],[day]]=1,RANDBETWEEN(10,15)/10,MAX(1,C161+RANDBETWEEN(0,20)/10-1))</f>
        <v>9.5000000000000018</v>
      </c>
      <c r="D16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162" t="str">
        <f ca="1">IF(trajectories[[#This Row],[initial_zone]]="day 1", "day 1",IF(E161="APL1","APL2",IF(E161="APL3","APL4",IF(E161="RZL1","RZL2",IF(E161="RZL3","RZL4",IF(E161="RZH1","RZH2",IF(E161="RZH3","RZH4",IF(LEFT(E161,3)="APH",IF(trajectories[[#This Row],[INR]]&gt;=3.4,"APH1",trajectories[[#This Row],[initial_zone]]&amp;"1"),IF(AND(E161="YZL1",trajectories[[#This Row],[initial_zone]]="YZL"),"YZL2",IF(AND(E161="YZH1",trajectories[[#This Row],[initial_zone]]="YZH"),"YZH2",IF(trajectories[[#This Row],[initial_zone]]="day 1",trajectories[[#This Row],[initial_zone]], IF(trajectories[[#This Row],[initial_zone]]="GZ",IF(LEFT(E161,2)="GZ","GZ"&amp;MIN(VALUE(RIGHT(E161))+1,2),"GZ1"),IF(trajectories[[#This Row],[initial_zone]]=LEFT(E161,3),trajectories[[#This Row],[initial_zone]]&amp;MIN(3,VALUE(RIGHT(E161))+1),trajectories[[#This Row],[initial_zone]]&amp;"1")))))))))))))</f>
        <v>APH1</v>
      </c>
      <c r="F162" t="str">
        <f ca="1">IF(trajectories[[#This Row],[zone]]="day 1", "day 1",LEFT(trajectories[[#This Row],[zone]],LEN(trajectories[[#This Row],[zone]])-1))</f>
        <v>APH</v>
      </c>
      <c r="G162">
        <f ca="1">VALUE(RIGHT(trajectories[[#This Row],[zone]]))</f>
        <v>1</v>
      </c>
      <c r="H162">
        <f ca="1">IF(trajectories[[#This Row],[zone_bracket]]="day 1", 7, IF(AND(F161="APH",trajectories[[#This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162">
        <f ca="1">IF(OR(trajectories[[#This Row],[zone]]="APL1",trajectories[[#This Row],[zone]]="APL3"),K161*2,IF(OR(trajectories[[#This Row],[zone]]="RZL1",trajectories[[#This Row],[zone]]="RZL3"),K161*1.5,IF(OR(trajectories[[#This Row],[zone]]="RZH1",trajectories[[#This Row],[zone]]="RZH3"),IF(trajectories[[#This Row],[INR]]&lt;4,K161/2,0),IF(trajectories[[#This Row],[zone]]="APH1",0,""))))</f>
        <v>0</v>
      </c>
      <c r="J162">
        <f ca="1">IF(trajectories[[#This Row],[day]]=1,10,IF(AND(E161="APH1",trajectories[[#This Row],[zone]]&lt;&gt;"APH1"),J161*0.85,IF(OR(trajectories[[#This Row],[zone]]="APL1",trajectories[[#This Row],[zone]]="APL3"),J161*1.1,IF(OR(trajectories[[#This Row],[zone]]="RZL1",trajectories[[#This Row],[zone]]="RZL3"),J161*1.05,IF(trajectories[[#This Row],[zone]]="YZL2",J161*1.05,IF(trajectories[[#This Row],[zone]]="YZH2",J161*0.95,IF(OR(trajectories[[#This Row],[zone]]="RZH1",trajectories[[#This Row],[zone]]="RZH3"),J161*0.9,J161)))))))</f>
        <v>9.4500000000000011</v>
      </c>
      <c r="K162">
        <f ca="1">IF(trajectories[[#This Row],[immediate_dose]]&lt;&gt;"",trajectories[[#This Row],[immediate_dose]],trajectories[[#This Row],[normal_dose]])</f>
        <v>0</v>
      </c>
    </row>
    <row r="163" spans="1:11" x14ac:dyDescent="0.45">
      <c r="A163" s="1">
        <f ca="1">IFERROR(IF(trajectories[[#This Row],[day]]&lt;B162,A162+1,A162),1)</f>
        <v>12</v>
      </c>
      <c r="B163" s="1">
        <f t="shared" ca="1" si="2"/>
        <v>1</v>
      </c>
      <c r="C163">
        <f ca="1">IF(trajectories[[#This Row],[day]]=1,RANDBETWEEN(10,15)/10,MAX(1,C162+RANDBETWEEN(0,20)/10-1))</f>
        <v>1.2</v>
      </c>
      <c r="D16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63" t="str">
        <f ca="1">IF(trajectories[[#This Row],[initial_zone]]="day 1", "day 1",IF(E162="APL1","APL2",IF(E162="APL3","APL4",IF(E162="RZL1","RZL2",IF(E162="RZL3","RZL4",IF(E162="RZH1","RZH2",IF(E162="RZH3","RZH4",IF(LEFT(E162,3)="APH",IF(trajectories[[#This Row],[INR]]&gt;=3.4,"APH1",trajectories[[#This Row],[initial_zone]]&amp;"1"),IF(AND(E162="YZL1",trajectories[[#This Row],[initial_zone]]="YZL"),"YZL2",IF(AND(E162="YZH1",trajectories[[#This Row],[initial_zone]]="YZH"),"YZH2",IF(trajectories[[#This Row],[initial_zone]]="day 1",trajectories[[#This Row],[initial_zone]], IF(trajectories[[#This Row],[initial_zone]]="GZ",IF(LEFT(E162,2)="GZ","GZ"&amp;MIN(VALUE(RIGHT(E162))+1,2),"GZ1"),IF(trajectories[[#This Row],[initial_zone]]=LEFT(E162,3),trajectories[[#This Row],[initial_zone]]&amp;MIN(3,VALUE(RIGHT(E162))+1),trajectories[[#This Row],[initial_zone]]&amp;"1")))))))))))))</f>
        <v>day 1</v>
      </c>
      <c r="F163" t="str">
        <f ca="1">IF(trajectories[[#This Row],[zone]]="day 1", "day 1",LEFT(trajectories[[#This Row],[zone]],LEN(trajectories[[#This Row],[zone]])-1))</f>
        <v>day 1</v>
      </c>
      <c r="G163">
        <f ca="1">VALUE(RIGHT(trajectories[[#This Row],[zone]]))</f>
        <v>1</v>
      </c>
      <c r="H163">
        <f ca="1">IF(trajectories[[#This Row],[zone_bracket]]="day 1", 7, IF(AND(F162="APH",trajectories[[#This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63" t="str">
        <f ca="1">IF(OR(trajectories[[#This Row],[zone]]="APL1",trajectories[[#This Row],[zone]]="APL3"),K162*2,IF(OR(trajectories[[#This Row],[zone]]="RZL1",trajectories[[#This Row],[zone]]="RZL3"),K162*1.5,IF(OR(trajectories[[#This Row],[zone]]="RZH1",trajectories[[#This Row],[zone]]="RZH3"),IF(trajectories[[#This Row],[INR]]&lt;4,K162/2,0),IF(trajectories[[#This Row],[zone]]="APH1",0,""))))</f>
        <v/>
      </c>
      <c r="J163">
        <f ca="1">IF(trajectories[[#This Row],[day]]=1,10,IF(AND(E162="APH1",trajectories[[#This Row],[zone]]&lt;&gt;"APH1"),J162*0.85,IF(OR(trajectories[[#This Row],[zone]]="APL1",trajectories[[#This Row],[zone]]="APL3"),J162*1.1,IF(OR(trajectories[[#This Row],[zone]]="RZL1",trajectories[[#This Row],[zone]]="RZL3"),J162*1.05,IF(trajectories[[#This Row],[zone]]="YZL2",J162*1.05,IF(trajectories[[#This Row],[zone]]="YZH2",J162*0.95,IF(OR(trajectories[[#This Row],[zone]]="RZH1",trajectories[[#This Row],[zone]]="RZH3"),J162*0.9,J162)))))))</f>
        <v>10</v>
      </c>
      <c r="K163">
        <f ca="1">IF(trajectories[[#This Row],[immediate_dose]]&lt;&gt;"",trajectories[[#This Row],[immediate_dose]],trajectories[[#This Row],[normal_dose]])</f>
        <v>10</v>
      </c>
    </row>
    <row r="164" spans="1:11" x14ac:dyDescent="0.45">
      <c r="A164" s="1">
        <f ca="1">IFERROR(IF(trajectories[[#This Row],[day]]&lt;B163,A163+1,A163),1)</f>
        <v>12</v>
      </c>
      <c r="B164" s="1">
        <f t="shared" ca="1" si="2"/>
        <v>8</v>
      </c>
      <c r="C164">
        <f ca="1">IF(trajectories[[#This Row],[day]]=1,RANDBETWEEN(10,15)/10,MAX(1,C163+RANDBETWEEN(0,20)/10-1))</f>
        <v>1.4</v>
      </c>
      <c r="D16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64" t="str">
        <f ca="1">IF(trajectories[[#This Row],[initial_zone]]="day 1", "day 1",IF(E163="APL1","APL2",IF(E163="APL3","APL4",IF(E163="RZL1","RZL2",IF(E163="RZL3","RZL4",IF(E163="RZH1","RZH2",IF(E163="RZH3","RZH4",IF(LEFT(E163,3)="APH",IF(trajectories[[#This Row],[INR]]&gt;=3.4,"APH1",trajectories[[#This Row],[initial_zone]]&amp;"1"),IF(AND(E163="YZL1",trajectories[[#This Row],[initial_zone]]="YZL"),"YZL2",IF(AND(E163="YZH1",trajectories[[#This Row],[initial_zone]]="YZH"),"YZH2",IF(trajectories[[#This Row],[initial_zone]]="day 1",trajectories[[#This Row],[initial_zone]], IF(trajectories[[#This Row],[initial_zone]]="GZ",IF(LEFT(E163,2)="GZ","GZ"&amp;MIN(VALUE(RIGHT(E163))+1,2),"GZ1"),IF(trajectories[[#This Row],[initial_zone]]=LEFT(E163,3),trajectories[[#This Row],[initial_zone]]&amp;MIN(3,VALUE(RIGHT(E163))+1),trajectories[[#This Row],[initial_zone]]&amp;"1")))))))))))))</f>
        <v>APL1</v>
      </c>
      <c r="F164" t="str">
        <f ca="1">IF(trajectories[[#This Row],[zone]]="day 1", "day 1",LEFT(trajectories[[#This Row],[zone]],LEN(trajectories[[#This Row],[zone]])-1))</f>
        <v>APL</v>
      </c>
      <c r="G164">
        <f ca="1">VALUE(RIGHT(trajectories[[#This Row],[zone]]))</f>
        <v>1</v>
      </c>
      <c r="H164">
        <f ca="1">IF(trajectories[[#This Row],[zone_bracket]]="day 1", 7, IF(AND(F163="APH",trajectories[[#This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64">
        <f ca="1">IF(OR(trajectories[[#This Row],[zone]]="APL1",trajectories[[#This Row],[zone]]="APL3"),K163*2,IF(OR(trajectories[[#This Row],[zone]]="RZL1",trajectories[[#This Row],[zone]]="RZL3"),K163*1.5,IF(OR(trajectories[[#This Row],[zone]]="RZH1",trajectories[[#This Row],[zone]]="RZH3"),IF(trajectories[[#This Row],[INR]]&lt;4,K163/2,0),IF(trajectories[[#This Row],[zone]]="APH1",0,""))))</f>
        <v>20</v>
      </c>
      <c r="J164">
        <f ca="1">IF(trajectories[[#This Row],[day]]=1,10,IF(AND(E163="APH1",trajectories[[#This Row],[zone]]&lt;&gt;"APH1"),J163*0.85,IF(OR(trajectories[[#This Row],[zone]]="APL1",trajectories[[#This Row],[zone]]="APL3"),J163*1.1,IF(OR(trajectories[[#This Row],[zone]]="RZL1",trajectories[[#This Row],[zone]]="RZL3"),J163*1.05,IF(trajectories[[#This Row],[zone]]="YZL2",J163*1.05,IF(trajectories[[#This Row],[zone]]="YZH2",J163*0.95,IF(OR(trajectories[[#This Row],[zone]]="RZH1",trajectories[[#This Row],[zone]]="RZH3"),J163*0.9,J163)))))))</f>
        <v>11</v>
      </c>
      <c r="K164">
        <f ca="1">IF(trajectories[[#This Row],[immediate_dose]]&lt;&gt;"",trajectories[[#This Row],[immediate_dose]],trajectories[[#This Row],[normal_dose]])</f>
        <v>20</v>
      </c>
    </row>
    <row r="165" spans="1:11" x14ac:dyDescent="0.45">
      <c r="A165" s="1">
        <f ca="1">IFERROR(IF(trajectories[[#This Row],[day]]&lt;B164,A164+1,A164),1)</f>
        <v>12</v>
      </c>
      <c r="B165" s="1">
        <f t="shared" ca="1" si="2"/>
        <v>9</v>
      </c>
      <c r="C165">
        <f ca="1">IF(trajectories[[#This Row],[day]]=1,RANDBETWEEN(10,15)/10,MAX(1,C164+RANDBETWEEN(0,20)/10-1))</f>
        <v>1.9</v>
      </c>
      <c r="D16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65" t="str">
        <f ca="1">IF(trajectories[[#This Row],[initial_zone]]="day 1", "day 1",IF(E164="APL1","APL2",IF(E164="APL3","APL4",IF(E164="RZL1","RZL2",IF(E164="RZL3","RZL4",IF(E164="RZH1","RZH2",IF(E164="RZH3","RZH4",IF(LEFT(E164,3)="APH",IF(trajectories[[#This Row],[INR]]&gt;=3.4,"APH1",trajectories[[#This Row],[initial_zone]]&amp;"1"),IF(AND(E164="YZL1",trajectories[[#This Row],[initial_zone]]="YZL"),"YZL2",IF(AND(E164="YZH1",trajectories[[#This Row],[initial_zone]]="YZH"),"YZH2",IF(trajectories[[#This Row],[initial_zone]]="day 1",trajectories[[#This Row],[initial_zone]], IF(trajectories[[#This Row],[initial_zone]]="GZ",IF(LEFT(E164,2)="GZ","GZ"&amp;MIN(VALUE(RIGHT(E164))+1,2),"GZ1"),IF(trajectories[[#This Row],[initial_zone]]=LEFT(E164,3),trajectories[[#This Row],[initial_zone]]&amp;MIN(3,VALUE(RIGHT(E164))+1),trajectories[[#This Row],[initial_zone]]&amp;"1")))))))))))))</f>
        <v>APL2</v>
      </c>
      <c r="F165" t="str">
        <f ca="1">IF(trajectories[[#This Row],[zone]]="day 1", "day 1",LEFT(trajectories[[#This Row],[zone]],LEN(trajectories[[#This Row],[zone]])-1))</f>
        <v>APL</v>
      </c>
      <c r="G165">
        <f ca="1">VALUE(RIGHT(trajectories[[#This Row],[zone]]))</f>
        <v>2</v>
      </c>
      <c r="H165">
        <f ca="1">IF(trajectories[[#This Row],[zone_bracket]]="day 1", 7, IF(AND(F164="APH",trajectories[[#This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165" t="str">
        <f ca="1">IF(OR(trajectories[[#This Row],[zone]]="APL1",trajectories[[#This Row],[zone]]="APL3"),K164*2,IF(OR(trajectories[[#This Row],[zone]]="RZL1",trajectories[[#This Row],[zone]]="RZL3"),K164*1.5,IF(OR(trajectories[[#This Row],[zone]]="RZH1",trajectories[[#This Row],[zone]]="RZH3"),IF(trajectories[[#This Row],[INR]]&lt;4,K164/2,0),IF(trajectories[[#This Row],[zone]]="APH1",0,""))))</f>
        <v/>
      </c>
      <c r="J165">
        <f ca="1">IF(trajectories[[#This Row],[day]]=1,10,IF(AND(E164="APH1",trajectories[[#This Row],[zone]]&lt;&gt;"APH1"),J164*0.85,IF(OR(trajectories[[#This Row],[zone]]="APL1",trajectories[[#This Row],[zone]]="APL3"),J164*1.1,IF(OR(trajectories[[#This Row],[zone]]="RZL1",trajectories[[#This Row],[zone]]="RZL3"),J164*1.05,IF(trajectories[[#This Row],[zone]]="YZL2",J164*1.05,IF(trajectories[[#This Row],[zone]]="YZH2",J164*0.95,IF(OR(trajectories[[#This Row],[zone]]="RZH1",trajectories[[#This Row],[zone]]="RZH3"),J164*0.9,J164)))))))</f>
        <v>11</v>
      </c>
      <c r="K165">
        <f ca="1">IF(trajectories[[#This Row],[immediate_dose]]&lt;&gt;"",trajectories[[#This Row],[immediate_dose]],trajectories[[#This Row],[normal_dose]])</f>
        <v>11</v>
      </c>
    </row>
    <row r="166" spans="1:11" x14ac:dyDescent="0.45">
      <c r="A166" s="1">
        <f ca="1">IFERROR(IF(trajectories[[#This Row],[day]]&lt;B165,A165+1,A165),1)</f>
        <v>12</v>
      </c>
      <c r="B166" s="1">
        <f t="shared" ca="1" si="2"/>
        <v>13</v>
      </c>
      <c r="C166">
        <f ca="1">IF(trajectories[[#This Row],[day]]=1,RANDBETWEEN(10,15)/10,MAX(1,C165+RANDBETWEEN(0,20)/10-1))</f>
        <v>2.0999999999999996</v>
      </c>
      <c r="D16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66" t="str">
        <f ca="1">IF(trajectories[[#This Row],[initial_zone]]="day 1", "day 1",IF(E165="APL1","APL2",IF(E165="APL3","APL4",IF(E165="RZL1","RZL2",IF(E165="RZL3","RZL4",IF(E165="RZH1","RZH2",IF(E165="RZH3","RZH4",IF(LEFT(E165,3)="APH",IF(trajectories[[#This Row],[INR]]&gt;=3.4,"APH1",trajectories[[#This Row],[initial_zone]]&amp;"1"),IF(AND(E165="YZL1",trajectories[[#This Row],[initial_zone]]="YZL"),"YZL2",IF(AND(E165="YZH1",trajectories[[#This Row],[initial_zone]]="YZH"),"YZH2",IF(trajectories[[#This Row],[initial_zone]]="day 1",trajectories[[#This Row],[initial_zone]], IF(trajectories[[#This Row],[initial_zone]]="GZ",IF(LEFT(E165,2)="GZ","GZ"&amp;MIN(VALUE(RIGHT(E165))+1,2),"GZ1"),IF(trajectories[[#This Row],[initial_zone]]=LEFT(E165,3),trajectories[[#This Row],[initial_zone]]&amp;MIN(3,VALUE(RIGHT(E165))+1),trajectories[[#This Row],[initial_zone]]&amp;"1")))))))))))))</f>
        <v>GZ1</v>
      </c>
      <c r="F166" t="str">
        <f ca="1">IF(trajectories[[#This Row],[zone]]="day 1", "day 1",LEFT(trajectories[[#This Row],[zone]],LEN(trajectories[[#This Row],[zone]])-1))</f>
        <v>GZ</v>
      </c>
      <c r="G166">
        <f ca="1">VALUE(RIGHT(trajectories[[#This Row],[zone]]))</f>
        <v>1</v>
      </c>
      <c r="H166">
        <f ca="1">IF(trajectories[[#This Row],[zone_bracket]]="day 1", 7, IF(AND(F165="APH",trajectories[[#This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66" t="str">
        <f ca="1">IF(OR(trajectories[[#This Row],[zone]]="APL1",trajectories[[#This Row],[zone]]="APL3"),K165*2,IF(OR(trajectories[[#This Row],[zone]]="RZL1",trajectories[[#This Row],[zone]]="RZL3"),K165*1.5,IF(OR(trajectories[[#This Row],[zone]]="RZH1",trajectories[[#This Row],[zone]]="RZH3"),IF(trajectories[[#This Row],[INR]]&lt;4,K165/2,0),IF(trajectories[[#This Row],[zone]]="APH1",0,""))))</f>
        <v/>
      </c>
      <c r="J166">
        <f ca="1">IF(trajectories[[#This Row],[day]]=1,10,IF(AND(E165="APH1",trajectories[[#This Row],[zone]]&lt;&gt;"APH1"),J165*0.85,IF(OR(trajectories[[#This Row],[zone]]="APL1",trajectories[[#This Row],[zone]]="APL3"),J165*1.1,IF(OR(trajectories[[#This Row],[zone]]="RZL1",trajectories[[#This Row],[zone]]="RZL3"),J165*1.05,IF(trajectories[[#This Row],[zone]]="YZL2",J165*1.05,IF(trajectories[[#This Row],[zone]]="YZH2",J165*0.95,IF(OR(trajectories[[#This Row],[zone]]="RZH1",trajectories[[#This Row],[zone]]="RZH3"),J165*0.9,J165)))))))</f>
        <v>11</v>
      </c>
      <c r="K166">
        <f ca="1">IF(trajectories[[#This Row],[immediate_dose]]&lt;&gt;"",trajectories[[#This Row],[immediate_dose]],trajectories[[#This Row],[normal_dose]])</f>
        <v>11</v>
      </c>
    </row>
    <row r="167" spans="1:11" x14ac:dyDescent="0.45">
      <c r="A167" s="1">
        <f ca="1">IFERROR(IF(trajectories[[#This Row],[day]]&lt;B166,A166+1,A166),1)</f>
        <v>12</v>
      </c>
      <c r="B167" s="1">
        <f t="shared" ca="1" si="2"/>
        <v>27</v>
      </c>
      <c r="C167">
        <f ca="1">IF(trajectories[[#This Row],[day]]=1,RANDBETWEEN(10,15)/10,MAX(1,C166+RANDBETWEEN(0,20)/10-1))</f>
        <v>1.9999999999999996</v>
      </c>
      <c r="D16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67" t="str">
        <f ca="1">IF(trajectories[[#This Row],[initial_zone]]="day 1", "day 1",IF(E166="APL1","APL2",IF(E166="APL3","APL4",IF(E166="RZL1","RZL2",IF(E166="RZL3","RZL4",IF(E166="RZH1","RZH2",IF(E166="RZH3","RZH4",IF(LEFT(E166,3)="APH",IF(trajectories[[#This Row],[INR]]&gt;=3.4,"APH1",trajectories[[#This Row],[initial_zone]]&amp;"1"),IF(AND(E166="YZL1",trajectories[[#This Row],[initial_zone]]="YZL"),"YZL2",IF(AND(E166="YZH1",trajectories[[#This Row],[initial_zone]]="YZH"),"YZH2",IF(trajectories[[#This Row],[initial_zone]]="day 1",trajectories[[#This Row],[initial_zone]], IF(trajectories[[#This Row],[initial_zone]]="GZ",IF(LEFT(E166,2)="GZ","GZ"&amp;MIN(VALUE(RIGHT(E166))+1,2),"GZ1"),IF(trajectories[[#This Row],[initial_zone]]=LEFT(E166,3),trajectories[[#This Row],[initial_zone]]&amp;MIN(3,VALUE(RIGHT(E166))+1),trajectories[[#This Row],[initial_zone]]&amp;"1")))))))))))))</f>
        <v>GZ2</v>
      </c>
      <c r="F167" t="str">
        <f ca="1">IF(trajectories[[#This Row],[zone]]="day 1", "day 1",LEFT(trajectories[[#This Row],[zone]],LEN(trajectories[[#This Row],[zone]])-1))</f>
        <v>GZ</v>
      </c>
      <c r="G167">
        <f ca="1">VALUE(RIGHT(trajectories[[#This Row],[zone]]))</f>
        <v>2</v>
      </c>
      <c r="H167">
        <f ca="1">IF(trajectories[[#This Row],[zone_bracket]]="day 1", 7, IF(AND(F166="APH",trajectories[[#This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67" t="str">
        <f ca="1">IF(OR(trajectories[[#This Row],[zone]]="APL1",trajectories[[#This Row],[zone]]="APL3"),K166*2,IF(OR(trajectories[[#This Row],[zone]]="RZL1",trajectories[[#This Row],[zone]]="RZL3"),K166*1.5,IF(OR(trajectories[[#This Row],[zone]]="RZH1",trajectories[[#This Row],[zone]]="RZH3"),IF(trajectories[[#This Row],[INR]]&lt;4,K166/2,0),IF(trajectories[[#This Row],[zone]]="APH1",0,""))))</f>
        <v/>
      </c>
      <c r="J167">
        <f ca="1">IF(trajectories[[#This Row],[day]]=1,10,IF(AND(E166="APH1",trajectories[[#This Row],[zone]]&lt;&gt;"APH1"),J166*0.85,IF(OR(trajectories[[#This Row],[zone]]="APL1",trajectories[[#This Row],[zone]]="APL3"),J166*1.1,IF(OR(trajectories[[#This Row],[zone]]="RZL1",trajectories[[#This Row],[zone]]="RZL3"),J166*1.05,IF(trajectories[[#This Row],[zone]]="YZL2",J166*1.05,IF(trajectories[[#This Row],[zone]]="YZH2",J166*0.95,IF(OR(trajectories[[#This Row],[zone]]="RZH1",trajectories[[#This Row],[zone]]="RZH3"),J166*0.9,J166)))))))</f>
        <v>11</v>
      </c>
      <c r="K167">
        <f ca="1">IF(trajectories[[#This Row],[immediate_dose]]&lt;&gt;"",trajectories[[#This Row],[immediate_dose]],trajectories[[#This Row],[normal_dose]])</f>
        <v>11</v>
      </c>
    </row>
    <row r="168" spans="1:11" x14ac:dyDescent="0.45">
      <c r="A168" s="1">
        <f ca="1">IFERROR(IF(trajectories[[#This Row],[day]]&lt;B167,A167+1,A167),1)</f>
        <v>12</v>
      </c>
      <c r="B168" s="1">
        <f t="shared" ca="1" si="2"/>
        <v>55</v>
      </c>
      <c r="C168">
        <f ca="1">IF(trajectories[[#This Row],[day]]=1,RANDBETWEEN(10,15)/10,MAX(1,C167+RANDBETWEEN(0,20)/10-1))</f>
        <v>2.4999999999999996</v>
      </c>
      <c r="D16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68" t="str">
        <f ca="1">IF(trajectories[[#This Row],[initial_zone]]="day 1", "day 1",IF(E167="APL1","APL2",IF(E167="APL3","APL4",IF(E167="RZL1","RZL2",IF(E167="RZL3","RZL4",IF(E167="RZH1","RZH2",IF(E167="RZH3","RZH4",IF(LEFT(E167,3)="APH",IF(trajectories[[#This Row],[INR]]&gt;=3.4,"APH1",trajectories[[#This Row],[initial_zone]]&amp;"1"),IF(AND(E167="YZL1",trajectories[[#This Row],[initial_zone]]="YZL"),"YZL2",IF(AND(E167="YZH1",trajectories[[#This Row],[initial_zone]]="YZH"),"YZH2",IF(trajectories[[#This Row],[initial_zone]]="day 1",trajectories[[#This Row],[initial_zone]], IF(trajectories[[#This Row],[initial_zone]]="GZ",IF(LEFT(E167,2)="GZ","GZ"&amp;MIN(VALUE(RIGHT(E167))+1,2),"GZ1"),IF(trajectories[[#This Row],[initial_zone]]=LEFT(E167,3),trajectories[[#This Row],[initial_zone]]&amp;MIN(3,VALUE(RIGHT(E167))+1),trajectories[[#This Row],[initial_zone]]&amp;"1")))))))))))))</f>
        <v>GZ2</v>
      </c>
      <c r="F168" t="str">
        <f ca="1">IF(trajectories[[#This Row],[zone]]="day 1", "day 1",LEFT(trajectories[[#This Row],[zone]],LEN(trajectories[[#This Row],[zone]])-1))</f>
        <v>GZ</v>
      </c>
      <c r="G168">
        <f ca="1">VALUE(RIGHT(trajectories[[#This Row],[zone]]))</f>
        <v>2</v>
      </c>
      <c r="H168">
        <f ca="1">IF(trajectories[[#This Row],[zone_bracket]]="day 1", 7, IF(AND(F167="APH",trajectories[[#This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68" t="str">
        <f ca="1">IF(OR(trajectories[[#This Row],[zone]]="APL1",trajectories[[#This Row],[zone]]="APL3"),K167*2,IF(OR(trajectories[[#This Row],[zone]]="RZL1",trajectories[[#This Row],[zone]]="RZL3"),K167*1.5,IF(OR(trajectories[[#This Row],[zone]]="RZH1",trajectories[[#This Row],[zone]]="RZH3"),IF(trajectories[[#This Row],[INR]]&lt;4,K167/2,0),IF(trajectories[[#This Row],[zone]]="APH1",0,""))))</f>
        <v/>
      </c>
      <c r="J168">
        <f ca="1">IF(trajectories[[#This Row],[day]]=1,10,IF(AND(E167="APH1",trajectories[[#This Row],[zone]]&lt;&gt;"APH1"),J167*0.85,IF(OR(trajectories[[#This Row],[zone]]="APL1",trajectories[[#This Row],[zone]]="APL3"),J167*1.1,IF(OR(trajectories[[#This Row],[zone]]="RZL1",trajectories[[#This Row],[zone]]="RZL3"),J167*1.05,IF(trajectories[[#This Row],[zone]]="YZL2",J167*1.05,IF(trajectories[[#This Row],[zone]]="YZH2",J167*0.95,IF(OR(trajectories[[#This Row],[zone]]="RZH1",trajectories[[#This Row],[zone]]="RZH3"),J167*0.9,J167)))))))</f>
        <v>11</v>
      </c>
      <c r="K168">
        <f ca="1">IF(trajectories[[#This Row],[immediate_dose]]&lt;&gt;"",trajectories[[#This Row],[immediate_dose]],trajectories[[#This Row],[normal_dose]])</f>
        <v>11</v>
      </c>
    </row>
    <row r="169" spans="1:11" x14ac:dyDescent="0.45">
      <c r="A169" s="1">
        <f ca="1">IFERROR(IF(trajectories[[#This Row],[day]]&lt;B168,A168+1,A168),1)</f>
        <v>12</v>
      </c>
      <c r="B169" s="1">
        <f t="shared" ca="1" si="2"/>
        <v>83</v>
      </c>
      <c r="C169">
        <f ca="1">IF(trajectories[[#This Row],[day]]=1,RANDBETWEEN(10,15)/10,MAX(1,C168+RANDBETWEEN(0,20)/10-1))</f>
        <v>3.3999999999999995</v>
      </c>
      <c r="D16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69" t="str">
        <f ca="1">IF(trajectories[[#This Row],[initial_zone]]="day 1", "day 1",IF(E168="APL1","APL2",IF(E168="APL3","APL4",IF(E168="RZL1","RZL2",IF(E168="RZL3","RZL4",IF(E168="RZH1","RZH2",IF(E168="RZH3","RZH4",IF(LEFT(E168,3)="APH",IF(trajectories[[#This Row],[INR]]&gt;=3.4,"APH1",trajectories[[#This Row],[initial_zone]]&amp;"1"),IF(AND(E168="YZL1",trajectories[[#This Row],[initial_zone]]="YZL"),"YZL2",IF(AND(E168="YZH1",trajectories[[#This Row],[initial_zone]]="YZH"),"YZH2",IF(trajectories[[#This Row],[initial_zone]]="day 1",trajectories[[#This Row],[initial_zone]], IF(trajectories[[#This Row],[initial_zone]]="GZ",IF(LEFT(E168,2)="GZ","GZ"&amp;MIN(VALUE(RIGHT(E168))+1,2),"GZ1"),IF(trajectories[[#This Row],[initial_zone]]=LEFT(E168,3),trajectories[[#This Row],[initial_zone]]&amp;MIN(3,VALUE(RIGHT(E168))+1),trajectories[[#This Row],[initial_zone]]&amp;"1")))))))))))))</f>
        <v>RZH1</v>
      </c>
      <c r="F169" t="str">
        <f ca="1">IF(trajectories[[#This Row],[zone]]="day 1", "day 1",LEFT(trajectories[[#This Row],[zone]],LEN(trajectories[[#This Row],[zone]])-1))</f>
        <v>RZH</v>
      </c>
      <c r="G169">
        <f ca="1">VALUE(RIGHT(trajectories[[#This Row],[zone]]))</f>
        <v>1</v>
      </c>
      <c r="H169">
        <f ca="1">IF(trajectories[[#This Row],[zone_bracket]]="day 1", 7, IF(AND(F168="APH",trajectories[[#This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69">
        <f ca="1">IF(OR(trajectories[[#This Row],[zone]]="APL1",trajectories[[#This Row],[zone]]="APL3"),K168*2,IF(OR(trajectories[[#This Row],[zone]]="RZL1",trajectories[[#This Row],[zone]]="RZL3"),K168*1.5,IF(OR(trajectories[[#This Row],[zone]]="RZH1",trajectories[[#This Row],[zone]]="RZH3"),IF(trajectories[[#This Row],[INR]]&lt;4,K168/2,0),IF(trajectories[[#This Row],[zone]]="APH1",0,""))))</f>
        <v>5.5</v>
      </c>
      <c r="J169">
        <f ca="1">IF(trajectories[[#This Row],[day]]=1,10,IF(AND(E168="APH1",trajectories[[#This Row],[zone]]&lt;&gt;"APH1"),J168*0.85,IF(OR(trajectories[[#This Row],[zone]]="APL1",trajectories[[#This Row],[zone]]="APL3"),J168*1.1,IF(OR(trajectories[[#This Row],[zone]]="RZL1",trajectories[[#This Row],[zone]]="RZL3"),J168*1.05,IF(trajectories[[#This Row],[zone]]="YZL2",J168*1.05,IF(trajectories[[#This Row],[zone]]="YZH2",J168*0.95,IF(OR(trajectories[[#This Row],[zone]]="RZH1",trajectories[[#This Row],[zone]]="RZH3"),J168*0.9,J168)))))))</f>
        <v>9.9</v>
      </c>
      <c r="K169">
        <f ca="1">IF(trajectories[[#This Row],[immediate_dose]]&lt;&gt;"",trajectories[[#This Row],[immediate_dose]],trajectories[[#This Row],[normal_dose]])</f>
        <v>5.5</v>
      </c>
    </row>
    <row r="170" spans="1:11" x14ac:dyDescent="0.45">
      <c r="A170" s="1">
        <f ca="1">IFERROR(IF(trajectories[[#This Row],[day]]&lt;B169,A169+1,A169),1)</f>
        <v>12</v>
      </c>
      <c r="B170" s="1">
        <f t="shared" ca="1" si="2"/>
        <v>84</v>
      </c>
      <c r="C170">
        <f ca="1">IF(trajectories[[#This Row],[day]]=1,RANDBETWEEN(10,15)/10,MAX(1,C169+RANDBETWEEN(0,20)/10-1))</f>
        <v>3.3999999999999995</v>
      </c>
      <c r="D17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70" t="str">
        <f ca="1">IF(trajectories[[#This Row],[initial_zone]]="day 1", "day 1",IF(E169="APL1","APL2",IF(E169="APL3","APL4",IF(E169="RZL1","RZL2",IF(E169="RZL3","RZL4",IF(E169="RZH1","RZH2",IF(E169="RZH3","RZH4",IF(LEFT(E169,3)="APH",IF(trajectories[[#This Row],[INR]]&gt;=3.4,"APH1",trajectories[[#This Row],[initial_zone]]&amp;"1"),IF(AND(E169="YZL1",trajectories[[#This Row],[initial_zone]]="YZL"),"YZL2",IF(AND(E169="YZH1",trajectories[[#This Row],[initial_zone]]="YZH"),"YZH2",IF(trajectories[[#This Row],[initial_zone]]="day 1",trajectories[[#This Row],[initial_zone]], IF(trajectories[[#This Row],[initial_zone]]="GZ",IF(LEFT(E169,2)="GZ","GZ"&amp;MIN(VALUE(RIGHT(E169))+1,2),"GZ1"),IF(trajectories[[#This Row],[initial_zone]]=LEFT(E169,3),trajectories[[#This Row],[initial_zone]]&amp;MIN(3,VALUE(RIGHT(E169))+1),trajectories[[#This Row],[initial_zone]]&amp;"1")))))))))))))</f>
        <v>RZH2</v>
      </c>
      <c r="F170" t="str">
        <f ca="1">IF(trajectories[[#This Row],[zone]]="day 1", "day 1",LEFT(trajectories[[#This Row],[zone]],LEN(trajectories[[#This Row],[zone]])-1))</f>
        <v>RZH</v>
      </c>
      <c r="G170">
        <f ca="1">VALUE(RIGHT(trajectories[[#This Row],[zone]]))</f>
        <v>2</v>
      </c>
      <c r="H170">
        <f ca="1">IF(trajectories[[#This Row],[zone_bracket]]="day 1", 7, IF(AND(F169="APH",trajectories[[#This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70" t="str">
        <f ca="1">IF(OR(trajectories[[#This Row],[zone]]="APL1",trajectories[[#This Row],[zone]]="APL3"),K169*2,IF(OR(trajectories[[#This Row],[zone]]="RZL1",trajectories[[#This Row],[zone]]="RZL3"),K169*1.5,IF(OR(trajectories[[#This Row],[zone]]="RZH1",trajectories[[#This Row],[zone]]="RZH3"),IF(trajectories[[#This Row],[INR]]&lt;4,K169/2,0),IF(trajectories[[#This Row],[zone]]="APH1",0,""))))</f>
        <v/>
      </c>
      <c r="J170">
        <f ca="1">IF(trajectories[[#This Row],[day]]=1,10,IF(AND(E169="APH1",trajectories[[#This Row],[zone]]&lt;&gt;"APH1"),J169*0.85,IF(OR(trajectories[[#This Row],[zone]]="APL1",trajectories[[#This Row],[zone]]="APL3"),J169*1.1,IF(OR(trajectories[[#This Row],[zone]]="RZL1",trajectories[[#This Row],[zone]]="RZL3"),J169*1.05,IF(trajectories[[#This Row],[zone]]="YZL2",J169*1.05,IF(trajectories[[#This Row],[zone]]="YZH2",J169*0.95,IF(OR(trajectories[[#This Row],[zone]]="RZH1",trajectories[[#This Row],[zone]]="RZH3"),J169*0.9,J169)))))))</f>
        <v>9.9</v>
      </c>
      <c r="K170">
        <f ca="1">IF(trajectories[[#This Row],[immediate_dose]]&lt;&gt;"",trajectories[[#This Row],[immediate_dose]],trajectories[[#This Row],[normal_dose]])</f>
        <v>9.9</v>
      </c>
    </row>
    <row r="171" spans="1:11" x14ac:dyDescent="0.45">
      <c r="A171" s="1">
        <f ca="1">IFERROR(IF(trajectories[[#This Row],[day]]&lt;B170,A170+1,A170),1)</f>
        <v>12</v>
      </c>
      <c r="B171" s="1">
        <f t="shared" ca="1" si="2"/>
        <v>90</v>
      </c>
      <c r="C171">
        <f ca="1">IF(trajectories[[#This Row],[day]]=1,RANDBETWEEN(10,15)/10,MAX(1,C170+RANDBETWEEN(0,20)/10-1))</f>
        <v>2.4999999999999996</v>
      </c>
      <c r="D17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1" t="str">
        <f ca="1">IF(trajectories[[#This Row],[initial_zone]]="day 1", "day 1",IF(E170="APL1","APL2",IF(E170="APL3","APL4",IF(E170="RZL1","RZL2",IF(E170="RZL3","RZL4",IF(E170="RZH1","RZH2",IF(E170="RZH3","RZH4",IF(LEFT(E170,3)="APH",IF(trajectories[[#This Row],[INR]]&gt;=3.4,"APH1",trajectories[[#This Row],[initial_zone]]&amp;"1"),IF(AND(E170="YZL1",trajectories[[#This Row],[initial_zone]]="YZL"),"YZL2",IF(AND(E170="YZH1",trajectories[[#This Row],[initial_zone]]="YZH"),"YZH2",IF(trajectories[[#This Row],[initial_zone]]="day 1",trajectories[[#This Row],[initial_zone]], IF(trajectories[[#This Row],[initial_zone]]="GZ",IF(LEFT(E170,2)="GZ","GZ"&amp;MIN(VALUE(RIGHT(E170))+1,2),"GZ1"),IF(trajectories[[#This Row],[initial_zone]]=LEFT(E170,3),trajectories[[#This Row],[initial_zone]]&amp;MIN(3,VALUE(RIGHT(E170))+1),trajectories[[#This Row],[initial_zone]]&amp;"1")))))))))))))</f>
        <v>GZ1</v>
      </c>
      <c r="F171" t="str">
        <f ca="1">IF(trajectories[[#This Row],[zone]]="day 1", "day 1",LEFT(trajectories[[#This Row],[zone]],LEN(trajectories[[#This Row],[zone]])-1))</f>
        <v>GZ</v>
      </c>
      <c r="G171">
        <f ca="1">VALUE(RIGHT(trajectories[[#This Row],[zone]]))</f>
        <v>1</v>
      </c>
      <c r="H171">
        <f ca="1">IF(trajectories[[#This Row],[zone_bracket]]="day 1", 7, IF(AND(F170="APH",trajectories[[#This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71" t="str">
        <f ca="1">IF(OR(trajectories[[#This Row],[zone]]="APL1",trajectories[[#This Row],[zone]]="APL3"),K170*2,IF(OR(trajectories[[#This Row],[zone]]="RZL1",trajectories[[#This Row],[zone]]="RZL3"),K170*1.5,IF(OR(trajectories[[#This Row],[zone]]="RZH1",trajectories[[#This Row],[zone]]="RZH3"),IF(trajectories[[#This Row],[INR]]&lt;4,K170/2,0),IF(trajectories[[#This Row],[zone]]="APH1",0,""))))</f>
        <v/>
      </c>
      <c r="J171">
        <f ca="1">IF(trajectories[[#This Row],[day]]=1,10,IF(AND(E170="APH1",trajectories[[#This Row],[zone]]&lt;&gt;"APH1"),J170*0.85,IF(OR(trajectories[[#This Row],[zone]]="APL1",trajectories[[#This Row],[zone]]="APL3"),J170*1.1,IF(OR(trajectories[[#This Row],[zone]]="RZL1",trajectories[[#This Row],[zone]]="RZL3"),J170*1.05,IF(trajectories[[#This Row],[zone]]="YZL2",J170*1.05,IF(trajectories[[#This Row],[zone]]="YZH2",J170*0.95,IF(OR(trajectories[[#This Row],[zone]]="RZH1",trajectories[[#This Row],[zone]]="RZH3"),J170*0.9,J170)))))))</f>
        <v>9.9</v>
      </c>
      <c r="K171">
        <f ca="1">IF(trajectories[[#This Row],[immediate_dose]]&lt;&gt;"",trajectories[[#This Row],[immediate_dose]],trajectories[[#This Row],[normal_dose]])</f>
        <v>9.9</v>
      </c>
    </row>
    <row r="172" spans="1:11" x14ac:dyDescent="0.45">
      <c r="A172" s="1">
        <f ca="1">IFERROR(IF(trajectories[[#This Row],[day]]&lt;B171,A171+1,A171),1)</f>
        <v>13</v>
      </c>
      <c r="B172" s="1">
        <f t="shared" ca="1" si="2"/>
        <v>1</v>
      </c>
      <c r="C172">
        <f ca="1">IF(trajectories[[#This Row],[day]]=1,RANDBETWEEN(10,15)/10,MAX(1,C171+RANDBETWEEN(0,20)/10-1))</f>
        <v>1.3</v>
      </c>
      <c r="D17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72" t="str">
        <f ca="1">IF(trajectories[[#This Row],[initial_zone]]="day 1", "day 1",IF(E171="APL1","APL2",IF(E171="APL3","APL4",IF(E171="RZL1","RZL2",IF(E171="RZL3","RZL4",IF(E171="RZH1","RZH2",IF(E171="RZH3","RZH4",IF(LEFT(E171,3)="APH",IF(trajectories[[#This Row],[INR]]&gt;=3.4,"APH1",trajectories[[#This Row],[initial_zone]]&amp;"1"),IF(AND(E171="YZL1",trajectories[[#This Row],[initial_zone]]="YZL"),"YZL2",IF(AND(E171="YZH1",trajectories[[#This Row],[initial_zone]]="YZH"),"YZH2",IF(trajectories[[#This Row],[initial_zone]]="day 1",trajectories[[#This Row],[initial_zone]], IF(trajectories[[#This Row],[initial_zone]]="GZ",IF(LEFT(E171,2)="GZ","GZ"&amp;MIN(VALUE(RIGHT(E171))+1,2),"GZ1"),IF(trajectories[[#This Row],[initial_zone]]=LEFT(E171,3),trajectories[[#This Row],[initial_zone]]&amp;MIN(3,VALUE(RIGHT(E171))+1),trajectories[[#This Row],[initial_zone]]&amp;"1")))))))))))))</f>
        <v>day 1</v>
      </c>
      <c r="F172" t="str">
        <f ca="1">IF(trajectories[[#This Row],[zone]]="day 1", "day 1",LEFT(trajectories[[#This Row],[zone]],LEN(trajectories[[#This Row],[zone]])-1))</f>
        <v>day 1</v>
      </c>
      <c r="G172">
        <f ca="1">VALUE(RIGHT(trajectories[[#This Row],[zone]]))</f>
        <v>1</v>
      </c>
      <c r="H172">
        <f ca="1">IF(trajectories[[#This Row],[zone_bracket]]="day 1", 7, IF(AND(F171="APH",trajectories[[#This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72" t="str">
        <f ca="1">IF(OR(trajectories[[#This Row],[zone]]="APL1",trajectories[[#This Row],[zone]]="APL3"),K171*2,IF(OR(trajectories[[#This Row],[zone]]="RZL1",trajectories[[#This Row],[zone]]="RZL3"),K171*1.5,IF(OR(trajectories[[#This Row],[zone]]="RZH1",trajectories[[#This Row],[zone]]="RZH3"),IF(trajectories[[#This Row],[INR]]&lt;4,K171/2,0),IF(trajectories[[#This Row],[zone]]="APH1",0,""))))</f>
        <v/>
      </c>
      <c r="J172">
        <f ca="1">IF(trajectories[[#This Row],[day]]=1,10,IF(AND(E171="APH1",trajectories[[#This Row],[zone]]&lt;&gt;"APH1"),J171*0.85,IF(OR(trajectories[[#This Row],[zone]]="APL1",trajectories[[#This Row],[zone]]="APL3"),J171*1.1,IF(OR(trajectories[[#This Row],[zone]]="RZL1",trajectories[[#This Row],[zone]]="RZL3"),J171*1.05,IF(trajectories[[#This Row],[zone]]="YZL2",J171*1.05,IF(trajectories[[#This Row],[zone]]="YZH2",J171*0.95,IF(OR(trajectories[[#This Row],[zone]]="RZH1",trajectories[[#This Row],[zone]]="RZH3"),J171*0.9,J171)))))))</f>
        <v>10</v>
      </c>
      <c r="K172">
        <f ca="1">IF(trajectories[[#This Row],[immediate_dose]]&lt;&gt;"",trajectories[[#This Row],[immediate_dose]],trajectories[[#This Row],[normal_dose]])</f>
        <v>10</v>
      </c>
    </row>
    <row r="173" spans="1:11" x14ac:dyDescent="0.45">
      <c r="A173" s="1">
        <f ca="1">IFERROR(IF(trajectories[[#This Row],[day]]&lt;B172,A172+1,A172),1)</f>
        <v>13</v>
      </c>
      <c r="B173" s="1">
        <f t="shared" ca="1" si="2"/>
        <v>8</v>
      </c>
      <c r="C173">
        <f ca="1">IF(trajectories[[#This Row],[day]]=1,RANDBETWEEN(10,15)/10,MAX(1,C172+RANDBETWEEN(0,20)/10-1))</f>
        <v>2.2000000000000002</v>
      </c>
      <c r="D17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3" t="str">
        <f ca="1">IF(trajectories[[#This Row],[initial_zone]]="day 1", "day 1",IF(E172="APL1","APL2",IF(E172="APL3","APL4",IF(E172="RZL1","RZL2",IF(E172="RZL3","RZL4",IF(E172="RZH1","RZH2",IF(E172="RZH3","RZH4",IF(LEFT(E172,3)="APH",IF(trajectories[[#This Row],[INR]]&gt;=3.4,"APH1",trajectories[[#This Row],[initial_zone]]&amp;"1"),IF(AND(E172="YZL1",trajectories[[#This Row],[initial_zone]]="YZL"),"YZL2",IF(AND(E172="YZH1",trajectories[[#This Row],[initial_zone]]="YZH"),"YZH2",IF(trajectories[[#This Row],[initial_zone]]="day 1",trajectories[[#This Row],[initial_zone]], IF(trajectories[[#This Row],[initial_zone]]="GZ",IF(LEFT(E172,2)="GZ","GZ"&amp;MIN(VALUE(RIGHT(E172))+1,2),"GZ1"),IF(trajectories[[#This Row],[initial_zone]]=LEFT(E172,3),trajectories[[#This Row],[initial_zone]]&amp;MIN(3,VALUE(RIGHT(E172))+1),trajectories[[#This Row],[initial_zone]]&amp;"1")))))))))))))</f>
        <v>GZ1</v>
      </c>
      <c r="F173" t="str">
        <f ca="1">IF(trajectories[[#This Row],[zone]]="day 1", "day 1",LEFT(trajectories[[#This Row],[zone]],LEN(trajectories[[#This Row],[zone]])-1))</f>
        <v>GZ</v>
      </c>
      <c r="G173">
        <f ca="1">VALUE(RIGHT(trajectories[[#This Row],[zone]]))</f>
        <v>1</v>
      </c>
      <c r="H173">
        <f ca="1">IF(trajectories[[#This Row],[zone_bracket]]="day 1", 7, IF(AND(F172="APH",trajectories[[#This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73" t="str">
        <f ca="1">IF(OR(trajectories[[#This Row],[zone]]="APL1",trajectories[[#This Row],[zone]]="APL3"),K172*2,IF(OR(trajectories[[#This Row],[zone]]="RZL1",trajectories[[#This Row],[zone]]="RZL3"),K172*1.5,IF(OR(trajectories[[#This Row],[zone]]="RZH1",trajectories[[#This Row],[zone]]="RZH3"),IF(trajectories[[#This Row],[INR]]&lt;4,K172/2,0),IF(trajectories[[#This Row],[zone]]="APH1",0,""))))</f>
        <v/>
      </c>
      <c r="J173">
        <f ca="1">IF(trajectories[[#This Row],[day]]=1,10,IF(AND(E172="APH1",trajectories[[#This Row],[zone]]&lt;&gt;"APH1"),J172*0.85,IF(OR(trajectories[[#This Row],[zone]]="APL1",trajectories[[#This Row],[zone]]="APL3"),J172*1.1,IF(OR(trajectories[[#This Row],[zone]]="RZL1",trajectories[[#This Row],[zone]]="RZL3"),J172*1.05,IF(trajectories[[#This Row],[zone]]="YZL2",J172*1.05,IF(trajectories[[#This Row],[zone]]="YZH2",J172*0.95,IF(OR(trajectories[[#This Row],[zone]]="RZH1",trajectories[[#This Row],[zone]]="RZH3"),J172*0.9,J172)))))))</f>
        <v>10</v>
      </c>
      <c r="K173">
        <f ca="1">IF(trajectories[[#This Row],[immediate_dose]]&lt;&gt;"",trajectories[[#This Row],[immediate_dose]],trajectories[[#This Row],[normal_dose]])</f>
        <v>10</v>
      </c>
    </row>
    <row r="174" spans="1:11" x14ac:dyDescent="0.45">
      <c r="A174" s="1">
        <f ca="1">IFERROR(IF(trajectories[[#This Row],[day]]&lt;B173,A173+1,A173),1)</f>
        <v>13</v>
      </c>
      <c r="B174" s="1">
        <f t="shared" ca="1" si="2"/>
        <v>22</v>
      </c>
      <c r="C174">
        <f ca="1">IF(trajectories[[#This Row],[day]]=1,RANDBETWEEN(10,15)/10,MAX(1,C173+RANDBETWEEN(0,20)/10-1))</f>
        <v>2.8000000000000003</v>
      </c>
      <c r="D17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4" t="str">
        <f ca="1">IF(trajectories[[#This Row],[initial_zone]]="day 1", "day 1",IF(E173="APL1","APL2",IF(E173="APL3","APL4",IF(E173="RZL1","RZL2",IF(E173="RZL3","RZL4",IF(E173="RZH1","RZH2",IF(E173="RZH3","RZH4",IF(LEFT(E173,3)="APH",IF(trajectories[[#This Row],[INR]]&gt;=3.4,"APH1",trajectories[[#This Row],[initial_zone]]&amp;"1"),IF(AND(E173="YZL1",trajectories[[#This Row],[initial_zone]]="YZL"),"YZL2",IF(AND(E173="YZH1",trajectories[[#This Row],[initial_zone]]="YZH"),"YZH2",IF(trajectories[[#This Row],[initial_zone]]="day 1",trajectories[[#This Row],[initial_zone]], IF(trajectories[[#This Row],[initial_zone]]="GZ",IF(LEFT(E173,2)="GZ","GZ"&amp;MIN(VALUE(RIGHT(E173))+1,2),"GZ1"),IF(trajectories[[#This Row],[initial_zone]]=LEFT(E173,3),trajectories[[#This Row],[initial_zone]]&amp;MIN(3,VALUE(RIGHT(E173))+1),trajectories[[#This Row],[initial_zone]]&amp;"1")))))))))))))</f>
        <v>GZ2</v>
      </c>
      <c r="F174" t="str">
        <f ca="1">IF(trajectories[[#This Row],[zone]]="day 1", "day 1",LEFT(trajectories[[#This Row],[zone]],LEN(trajectories[[#This Row],[zone]])-1))</f>
        <v>GZ</v>
      </c>
      <c r="G174">
        <f ca="1">VALUE(RIGHT(trajectories[[#This Row],[zone]]))</f>
        <v>2</v>
      </c>
      <c r="H174">
        <f ca="1">IF(trajectories[[#This Row],[zone_bracket]]="day 1", 7, IF(AND(F173="APH",trajectories[[#This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74" t="str">
        <f ca="1">IF(OR(trajectories[[#This Row],[zone]]="APL1",trajectories[[#This Row],[zone]]="APL3"),K173*2,IF(OR(trajectories[[#This Row],[zone]]="RZL1",trajectories[[#This Row],[zone]]="RZL3"),K173*1.5,IF(OR(trajectories[[#This Row],[zone]]="RZH1",trajectories[[#This Row],[zone]]="RZH3"),IF(trajectories[[#This Row],[INR]]&lt;4,K173/2,0),IF(trajectories[[#This Row],[zone]]="APH1",0,""))))</f>
        <v/>
      </c>
      <c r="J174">
        <f ca="1">IF(trajectories[[#This Row],[day]]=1,10,IF(AND(E173="APH1",trajectories[[#This Row],[zone]]&lt;&gt;"APH1"),J173*0.85,IF(OR(trajectories[[#This Row],[zone]]="APL1",trajectories[[#This Row],[zone]]="APL3"),J173*1.1,IF(OR(trajectories[[#This Row],[zone]]="RZL1",trajectories[[#This Row],[zone]]="RZL3"),J173*1.05,IF(trajectories[[#This Row],[zone]]="YZL2",J173*1.05,IF(trajectories[[#This Row],[zone]]="YZH2",J173*0.95,IF(OR(trajectories[[#This Row],[zone]]="RZH1",trajectories[[#This Row],[zone]]="RZH3"),J173*0.9,J173)))))))</f>
        <v>10</v>
      </c>
      <c r="K174">
        <f ca="1">IF(trajectories[[#This Row],[immediate_dose]]&lt;&gt;"",trajectories[[#This Row],[immediate_dose]],trajectories[[#This Row],[normal_dose]])</f>
        <v>10</v>
      </c>
    </row>
    <row r="175" spans="1:11" x14ac:dyDescent="0.45">
      <c r="A175" s="1">
        <f ca="1">IFERROR(IF(trajectories[[#This Row],[day]]&lt;B174,A174+1,A174),1)</f>
        <v>13</v>
      </c>
      <c r="B175" s="1">
        <f t="shared" ca="1" si="2"/>
        <v>50</v>
      </c>
      <c r="C175">
        <f ca="1">IF(trajectories[[#This Row],[day]]=1,RANDBETWEEN(10,15)/10,MAX(1,C174+RANDBETWEEN(0,20)/10-1))</f>
        <v>3.5</v>
      </c>
      <c r="D17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75" t="str">
        <f ca="1">IF(trajectories[[#This Row],[initial_zone]]="day 1", "day 1",IF(E174="APL1","APL2",IF(E174="APL3","APL4",IF(E174="RZL1","RZL2",IF(E174="RZL3","RZL4",IF(E174="RZH1","RZH2",IF(E174="RZH3","RZH4",IF(LEFT(E174,3)="APH",IF(trajectories[[#This Row],[INR]]&gt;=3.4,"APH1",trajectories[[#This Row],[initial_zone]]&amp;"1"),IF(AND(E174="YZL1",trajectories[[#This Row],[initial_zone]]="YZL"),"YZL2",IF(AND(E174="YZH1",trajectories[[#This Row],[initial_zone]]="YZH"),"YZH2",IF(trajectories[[#This Row],[initial_zone]]="day 1",trajectories[[#This Row],[initial_zone]], IF(trajectories[[#This Row],[initial_zone]]="GZ",IF(LEFT(E174,2)="GZ","GZ"&amp;MIN(VALUE(RIGHT(E174))+1,2),"GZ1"),IF(trajectories[[#This Row],[initial_zone]]=LEFT(E174,3),trajectories[[#This Row],[initial_zone]]&amp;MIN(3,VALUE(RIGHT(E174))+1),trajectories[[#This Row],[initial_zone]]&amp;"1")))))))))))))</f>
        <v>RZH1</v>
      </c>
      <c r="F175" t="str">
        <f ca="1">IF(trajectories[[#This Row],[zone]]="day 1", "day 1",LEFT(trajectories[[#This Row],[zone]],LEN(trajectories[[#This Row],[zone]])-1))</f>
        <v>RZH</v>
      </c>
      <c r="G175">
        <f ca="1">VALUE(RIGHT(trajectories[[#This Row],[zone]]))</f>
        <v>1</v>
      </c>
      <c r="H175">
        <f ca="1">IF(trajectories[[#This Row],[zone_bracket]]="day 1", 7, IF(AND(F174="APH",trajectories[[#This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75">
        <f ca="1">IF(OR(trajectories[[#This Row],[zone]]="APL1",trajectories[[#This Row],[zone]]="APL3"),K174*2,IF(OR(trajectories[[#This Row],[zone]]="RZL1",trajectories[[#This Row],[zone]]="RZL3"),K174*1.5,IF(OR(trajectories[[#This Row],[zone]]="RZH1",trajectories[[#This Row],[zone]]="RZH3"),IF(trajectories[[#This Row],[INR]]&lt;4,K174/2,0),IF(trajectories[[#This Row],[zone]]="APH1",0,""))))</f>
        <v>5</v>
      </c>
      <c r="J175">
        <f ca="1">IF(trajectories[[#This Row],[day]]=1,10,IF(AND(E174="APH1",trajectories[[#This Row],[zone]]&lt;&gt;"APH1"),J174*0.85,IF(OR(trajectories[[#This Row],[zone]]="APL1",trajectories[[#This Row],[zone]]="APL3"),J174*1.1,IF(OR(trajectories[[#This Row],[zone]]="RZL1",trajectories[[#This Row],[zone]]="RZL3"),J174*1.05,IF(trajectories[[#This Row],[zone]]="YZL2",J174*1.05,IF(trajectories[[#This Row],[zone]]="YZH2",J174*0.95,IF(OR(trajectories[[#This Row],[zone]]="RZH1",trajectories[[#This Row],[zone]]="RZH3"),J174*0.9,J174)))))))</f>
        <v>9</v>
      </c>
      <c r="K175">
        <f ca="1">IF(trajectories[[#This Row],[immediate_dose]]&lt;&gt;"",trajectories[[#This Row],[immediate_dose]],trajectories[[#This Row],[normal_dose]])</f>
        <v>5</v>
      </c>
    </row>
    <row r="176" spans="1:11" x14ac:dyDescent="0.45">
      <c r="A176" s="1">
        <f ca="1">IFERROR(IF(trajectories[[#This Row],[day]]&lt;B175,A175+1,A175),1)</f>
        <v>13</v>
      </c>
      <c r="B176" s="1">
        <f t="shared" ca="1" si="2"/>
        <v>51</v>
      </c>
      <c r="C176">
        <f ca="1">IF(trajectories[[#This Row],[day]]=1,RANDBETWEEN(10,15)/10,MAX(1,C175+RANDBETWEEN(0,20)/10-1))</f>
        <v>2.6</v>
      </c>
      <c r="D17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6" t="str">
        <f ca="1">IF(trajectories[[#This Row],[initial_zone]]="day 1", "day 1",IF(E175="APL1","APL2",IF(E175="APL3","APL4",IF(E175="RZL1","RZL2",IF(E175="RZL3","RZL4",IF(E175="RZH1","RZH2",IF(E175="RZH3","RZH4",IF(LEFT(E175,3)="APH",IF(trajectories[[#This Row],[INR]]&gt;=3.4,"APH1",trajectories[[#This Row],[initial_zone]]&amp;"1"),IF(AND(E175="YZL1",trajectories[[#This Row],[initial_zone]]="YZL"),"YZL2",IF(AND(E175="YZH1",trajectories[[#This Row],[initial_zone]]="YZH"),"YZH2",IF(trajectories[[#This Row],[initial_zone]]="day 1",trajectories[[#This Row],[initial_zone]], IF(trajectories[[#This Row],[initial_zone]]="GZ",IF(LEFT(E175,2)="GZ","GZ"&amp;MIN(VALUE(RIGHT(E175))+1,2),"GZ1"),IF(trajectories[[#This Row],[initial_zone]]=LEFT(E175,3),trajectories[[#This Row],[initial_zone]]&amp;MIN(3,VALUE(RIGHT(E175))+1),trajectories[[#This Row],[initial_zone]]&amp;"1")))))))))))))</f>
        <v>RZH2</v>
      </c>
      <c r="F176" t="str">
        <f ca="1">IF(trajectories[[#This Row],[zone]]="day 1", "day 1",LEFT(trajectories[[#This Row],[zone]],LEN(trajectories[[#This Row],[zone]])-1))</f>
        <v>RZH</v>
      </c>
      <c r="G176">
        <f ca="1">VALUE(RIGHT(trajectories[[#This Row],[zone]]))</f>
        <v>2</v>
      </c>
      <c r="H176">
        <f ca="1">IF(trajectories[[#This Row],[zone_bracket]]="day 1", 7, IF(AND(F175="APH",trajectories[[#This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76" t="str">
        <f ca="1">IF(OR(trajectories[[#This Row],[zone]]="APL1",trajectories[[#This Row],[zone]]="APL3"),K175*2,IF(OR(trajectories[[#This Row],[zone]]="RZL1",trajectories[[#This Row],[zone]]="RZL3"),K175*1.5,IF(OR(trajectories[[#This Row],[zone]]="RZH1",trajectories[[#This Row],[zone]]="RZH3"),IF(trajectories[[#This Row],[INR]]&lt;4,K175/2,0),IF(trajectories[[#This Row],[zone]]="APH1",0,""))))</f>
        <v/>
      </c>
      <c r="J176">
        <f ca="1">IF(trajectories[[#This Row],[day]]=1,10,IF(AND(E175="APH1",trajectories[[#This Row],[zone]]&lt;&gt;"APH1"),J175*0.85,IF(OR(trajectories[[#This Row],[zone]]="APL1",trajectories[[#This Row],[zone]]="APL3"),J175*1.1,IF(OR(trajectories[[#This Row],[zone]]="RZL1",trajectories[[#This Row],[zone]]="RZL3"),J175*1.05,IF(trajectories[[#This Row],[zone]]="YZL2",J175*1.05,IF(trajectories[[#This Row],[zone]]="YZH2",J175*0.95,IF(OR(trajectories[[#This Row],[zone]]="RZH1",trajectories[[#This Row],[zone]]="RZH3"),J175*0.9,J175)))))))</f>
        <v>9</v>
      </c>
      <c r="K176">
        <f ca="1">IF(trajectories[[#This Row],[immediate_dose]]&lt;&gt;"",trajectories[[#This Row],[immediate_dose]],trajectories[[#This Row],[normal_dose]])</f>
        <v>9</v>
      </c>
    </row>
    <row r="177" spans="1:11" x14ac:dyDescent="0.45">
      <c r="A177" s="1">
        <f ca="1">IFERROR(IF(trajectories[[#This Row],[day]]&lt;B176,A176+1,A176),1)</f>
        <v>13</v>
      </c>
      <c r="B177" s="1">
        <f t="shared" ca="1" si="2"/>
        <v>57</v>
      </c>
      <c r="C177">
        <f ca="1">IF(trajectories[[#This Row],[day]]=1,RANDBETWEEN(10,15)/10,MAX(1,C176+RANDBETWEEN(0,20)/10-1))</f>
        <v>2</v>
      </c>
      <c r="D17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7" t="str">
        <f ca="1">IF(trajectories[[#This Row],[initial_zone]]="day 1", "day 1",IF(E176="APL1","APL2",IF(E176="APL3","APL4",IF(E176="RZL1","RZL2",IF(E176="RZL3","RZL4",IF(E176="RZH1","RZH2",IF(E176="RZH3","RZH4",IF(LEFT(E176,3)="APH",IF(trajectories[[#This Row],[INR]]&gt;=3.4,"APH1",trajectories[[#This Row],[initial_zone]]&amp;"1"),IF(AND(E176="YZL1",trajectories[[#This Row],[initial_zone]]="YZL"),"YZL2",IF(AND(E176="YZH1",trajectories[[#This Row],[initial_zone]]="YZH"),"YZH2",IF(trajectories[[#This Row],[initial_zone]]="day 1",trajectories[[#This Row],[initial_zone]], IF(trajectories[[#This Row],[initial_zone]]="GZ",IF(LEFT(E176,2)="GZ","GZ"&amp;MIN(VALUE(RIGHT(E176))+1,2),"GZ1"),IF(trajectories[[#This Row],[initial_zone]]=LEFT(E176,3),trajectories[[#This Row],[initial_zone]]&amp;MIN(3,VALUE(RIGHT(E176))+1),trajectories[[#This Row],[initial_zone]]&amp;"1")))))))))))))</f>
        <v>GZ1</v>
      </c>
      <c r="F177" t="str">
        <f ca="1">IF(trajectories[[#This Row],[zone]]="day 1", "day 1",LEFT(trajectories[[#This Row],[zone]],LEN(trajectories[[#This Row],[zone]])-1))</f>
        <v>GZ</v>
      </c>
      <c r="G177">
        <f ca="1">VALUE(RIGHT(trajectories[[#This Row],[zone]]))</f>
        <v>1</v>
      </c>
      <c r="H177">
        <f ca="1">IF(trajectories[[#This Row],[zone_bracket]]="day 1", 7, IF(AND(F176="APH",trajectories[[#This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77" t="str">
        <f ca="1">IF(OR(trajectories[[#This Row],[zone]]="APL1",trajectories[[#This Row],[zone]]="APL3"),K176*2,IF(OR(trajectories[[#This Row],[zone]]="RZL1",trajectories[[#This Row],[zone]]="RZL3"),K176*1.5,IF(OR(trajectories[[#This Row],[zone]]="RZH1",trajectories[[#This Row],[zone]]="RZH3"),IF(trajectories[[#This Row],[INR]]&lt;4,K176/2,0),IF(trajectories[[#This Row],[zone]]="APH1",0,""))))</f>
        <v/>
      </c>
      <c r="J177">
        <f ca="1">IF(trajectories[[#This Row],[day]]=1,10,IF(AND(E176="APH1",trajectories[[#This Row],[zone]]&lt;&gt;"APH1"),J176*0.85,IF(OR(trajectories[[#This Row],[zone]]="APL1",trajectories[[#This Row],[zone]]="APL3"),J176*1.1,IF(OR(trajectories[[#This Row],[zone]]="RZL1",trajectories[[#This Row],[zone]]="RZL3"),J176*1.05,IF(trajectories[[#This Row],[zone]]="YZL2",J176*1.05,IF(trajectories[[#This Row],[zone]]="YZH2",J176*0.95,IF(OR(trajectories[[#This Row],[zone]]="RZH1",trajectories[[#This Row],[zone]]="RZH3"),J176*0.9,J176)))))))</f>
        <v>9</v>
      </c>
      <c r="K177">
        <f ca="1">IF(trajectories[[#This Row],[immediate_dose]]&lt;&gt;"",trajectories[[#This Row],[immediate_dose]],trajectories[[#This Row],[normal_dose]])</f>
        <v>9</v>
      </c>
    </row>
    <row r="178" spans="1:11" x14ac:dyDescent="0.45">
      <c r="A178" s="1">
        <f ca="1">IFERROR(IF(trajectories[[#This Row],[day]]&lt;B177,A177+1,A177),1)</f>
        <v>13</v>
      </c>
      <c r="B178" s="1">
        <f t="shared" ca="1" si="2"/>
        <v>71</v>
      </c>
      <c r="C178">
        <f ca="1">IF(trajectories[[#This Row],[day]]=1,RANDBETWEEN(10,15)/10,MAX(1,C177+RANDBETWEEN(0,20)/10-1))</f>
        <v>2.5</v>
      </c>
      <c r="D17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78" t="str">
        <f ca="1">IF(trajectories[[#This Row],[initial_zone]]="day 1", "day 1",IF(E177="APL1","APL2",IF(E177="APL3","APL4",IF(E177="RZL1","RZL2",IF(E177="RZL3","RZL4",IF(E177="RZH1","RZH2",IF(E177="RZH3","RZH4",IF(LEFT(E177,3)="APH",IF(trajectories[[#This Row],[INR]]&gt;=3.4,"APH1",trajectories[[#This Row],[initial_zone]]&amp;"1"),IF(AND(E177="YZL1",trajectories[[#This Row],[initial_zone]]="YZL"),"YZL2",IF(AND(E177="YZH1",trajectories[[#This Row],[initial_zone]]="YZH"),"YZH2",IF(trajectories[[#This Row],[initial_zone]]="day 1",trajectories[[#This Row],[initial_zone]], IF(trajectories[[#This Row],[initial_zone]]="GZ",IF(LEFT(E177,2)="GZ","GZ"&amp;MIN(VALUE(RIGHT(E177))+1,2),"GZ1"),IF(trajectories[[#This Row],[initial_zone]]=LEFT(E177,3),trajectories[[#This Row],[initial_zone]]&amp;MIN(3,VALUE(RIGHT(E177))+1),trajectories[[#This Row],[initial_zone]]&amp;"1")))))))))))))</f>
        <v>GZ2</v>
      </c>
      <c r="F178" t="str">
        <f ca="1">IF(trajectories[[#This Row],[zone]]="day 1", "day 1",LEFT(trajectories[[#This Row],[zone]],LEN(trajectories[[#This Row],[zone]])-1))</f>
        <v>GZ</v>
      </c>
      <c r="G178">
        <f ca="1">VALUE(RIGHT(trajectories[[#This Row],[zone]]))</f>
        <v>2</v>
      </c>
      <c r="H178">
        <f ca="1">IF(trajectories[[#This Row],[zone_bracket]]="day 1", 7, IF(AND(F177="APH",trajectories[[#This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78" t="str">
        <f ca="1">IF(OR(trajectories[[#This Row],[zone]]="APL1",trajectories[[#This Row],[zone]]="APL3"),K177*2,IF(OR(trajectories[[#This Row],[zone]]="RZL1",trajectories[[#This Row],[zone]]="RZL3"),K177*1.5,IF(OR(trajectories[[#This Row],[zone]]="RZH1",trajectories[[#This Row],[zone]]="RZH3"),IF(trajectories[[#This Row],[INR]]&lt;4,K177/2,0),IF(trajectories[[#This Row],[zone]]="APH1",0,""))))</f>
        <v/>
      </c>
      <c r="J178">
        <f ca="1">IF(trajectories[[#This Row],[day]]=1,10,IF(AND(E177="APH1",trajectories[[#This Row],[zone]]&lt;&gt;"APH1"),J177*0.85,IF(OR(trajectories[[#This Row],[zone]]="APL1",trajectories[[#This Row],[zone]]="APL3"),J177*1.1,IF(OR(trajectories[[#This Row],[zone]]="RZL1",trajectories[[#This Row],[zone]]="RZL3"),J177*1.05,IF(trajectories[[#This Row],[zone]]="YZL2",J177*1.05,IF(trajectories[[#This Row],[zone]]="YZH2",J177*0.95,IF(OR(trajectories[[#This Row],[zone]]="RZH1",trajectories[[#This Row],[zone]]="RZH3"),J177*0.9,J177)))))))</f>
        <v>9</v>
      </c>
      <c r="K178">
        <f ca="1">IF(trajectories[[#This Row],[immediate_dose]]&lt;&gt;"",trajectories[[#This Row],[immediate_dose]],trajectories[[#This Row],[normal_dose]])</f>
        <v>9</v>
      </c>
    </row>
    <row r="179" spans="1:11" x14ac:dyDescent="0.45">
      <c r="A179" s="1">
        <f ca="1">IFERROR(IF(trajectories[[#This Row],[day]]&lt;B178,A178+1,A178),1)</f>
        <v>14</v>
      </c>
      <c r="B179" s="1">
        <f t="shared" ca="1" si="2"/>
        <v>1</v>
      </c>
      <c r="C179">
        <f ca="1">IF(trajectories[[#This Row],[day]]=1,RANDBETWEEN(10,15)/10,MAX(1,C178+RANDBETWEEN(0,20)/10-1))</f>
        <v>1.1000000000000001</v>
      </c>
      <c r="D17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79" t="str">
        <f ca="1">IF(trajectories[[#This Row],[initial_zone]]="day 1", "day 1",IF(E178="APL1","APL2",IF(E178="APL3","APL4",IF(E178="RZL1","RZL2",IF(E178="RZL3","RZL4",IF(E178="RZH1","RZH2",IF(E178="RZH3","RZH4",IF(LEFT(E178,3)="APH",IF(trajectories[[#This Row],[INR]]&gt;=3.4,"APH1",trajectories[[#This Row],[initial_zone]]&amp;"1"),IF(AND(E178="YZL1",trajectories[[#This Row],[initial_zone]]="YZL"),"YZL2",IF(AND(E178="YZH1",trajectories[[#This Row],[initial_zone]]="YZH"),"YZH2",IF(trajectories[[#This Row],[initial_zone]]="day 1",trajectories[[#This Row],[initial_zone]], IF(trajectories[[#This Row],[initial_zone]]="GZ",IF(LEFT(E178,2)="GZ","GZ"&amp;MIN(VALUE(RIGHT(E178))+1,2),"GZ1"),IF(trajectories[[#This Row],[initial_zone]]=LEFT(E178,3),trajectories[[#This Row],[initial_zone]]&amp;MIN(3,VALUE(RIGHT(E178))+1),trajectories[[#This Row],[initial_zone]]&amp;"1")))))))))))))</f>
        <v>day 1</v>
      </c>
      <c r="F179" t="str">
        <f ca="1">IF(trajectories[[#This Row],[zone]]="day 1", "day 1",LEFT(trajectories[[#This Row],[zone]],LEN(trajectories[[#This Row],[zone]])-1))</f>
        <v>day 1</v>
      </c>
      <c r="G179">
        <f ca="1">VALUE(RIGHT(trajectories[[#This Row],[zone]]))</f>
        <v>1</v>
      </c>
      <c r="H179">
        <f ca="1">IF(trajectories[[#This Row],[zone_bracket]]="day 1", 7, IF(AND(F178="APH",trajectories[[#This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79" t="str">
        <f ca="1">IF(OR(trajectories[[#This Row],[zone]]="APL1",trajectories[[#This Row],[zone]]="APL3"),K178*2,IF(OR(trajectories[[#This Row],[zone]]="RZL1",trajectories[[#This Row],[zone]]="RZL3"),K178*1.5,IF(OR(trajectories[[#This Row],[zone]]="RZH1",trajectories[[#This Row],[zone]]="RZH3"),IF(trajectories[[#This Row],[INR]]&lt;4,K178/2,0),IF(trajectories[[#This Row],[zone]]="APH1",0,""))))</f>
        <v/>
      </c>
      <c r="J179">
        <f ca="1">IF(trajectories[[#This Row],[day]]=1,10,IF(AND(E178="APH1",trajectories[[#This Row],[zone]]&lt;&gt;"APH1"),J178*0.85,IF(OR(trajectories[[#This Row],[zone]]="APL1",trajectories[[#This Row],[zone]]="APL3"),J178*1.1,IF(OR(trajectories[[#This Row],[zone]]="RZL1",trajectories[[#This Row],[zone]]="RZL3"),J178*1.05,IF(trajectories[[#This Row],[zone]]="YZL2",J178*1.05,IF(trajectories[[#This Row],[zone]]="YZH2",J178*0.95,IF(OR(trajectories[[#This Row],[zone]]="RZH1",trajectories[[#This Row],[zone]]="RZH3"),J178*0.9,J178)))))))</f>
        <v>10</v>
      </c>
      <c r="K179">
        <f ca="1">IF(trajectories[[#This Row],[immediate_dose]]&lt;&gt;"",trajectories[[#This Row],[immediate_dose]],trajectories[[#This Row],[normal_dose]])</f>
        <v>10</v>
      </c>
    </row>
    <row r="180" spans="1:11" x14ac:dyDescent="0.45">
      <c r="A180" s="1">
        <f ca="1">IFERROR(IF(trajectories[[#This Row],[day]]&lt;B179,A179+1,A179),1)</f>
        <v>14</v>
      </c>
      <c r="B180" s="1">
        <f t="shared" ca="1" si="2"/>
        <v>8</v>
      </c>
      <c r="C180">
        <f ca="1">IF(trajectories[[#This Row],[day]]=1,RANDBETWEEN(10,15)/10,MAX(1,C179+RANDBETWEEN(0,20)/10-1))</f>
        <v>2.1</v>
      </c>
      <c r="D18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80" t="str">
        <f ca="1">IF(trajectories[[#This Row],[initial_zone]]="day 1", "day 1",IF(E179="APL1","APL2",IF(E179="APL3","APL4",IF(E179="RZL1","RZL2",IF(E179="RZL3","RZL4",IF(E179="RZH1","RZH2",IF(E179="RZH3","RZH4",IF(LEFT(E179,3)="APH",IF(trajectories[[#This Row],[INR]]&gt;=3.4,"APH1",trajectories[[#This Row],[initial_zone]]&amp;"1"),IF(AND(E179="YZL1",trajectories[[#This Row],[initial_zone]]="YZL"),"YZL2",IF(AND(E179="YZH1",trajectories[[#This Row],[initial_zone]]="YZH"),"YZH2",IF(trajectories[[#This Row],[initial_zone]]="day 1",trajectories[[#This Row],[initial_zone]], IF(trajectories[[#This Row],[initial_zone]]="GZ",IF(LEFT(E179,2)="GZ","GZ"&amp;MIN(VALUE(RIGHT(E179))+1,2),"GZ1"),IF(trajectories[[#This Row],[initial_zone]]=LEFT(E179,3),trajectories[[#This Row],[initial_zone]]&amp;MIN(3,VALUE(RIGHT(E179))+1),trajectories[[#This Row],[initial_zone]]&amp;"1")))))))))))))</f>
        <v>GZ1</v>
      </c>
      <c r="F180" t="str">
        <f ca="1">IF(trajectories[[#This Row],[zone]]="day 1", "day 1",LEFT(trajectories[[#This Row],[zone]],LEN(trajectories[[#This Row],[zone]])-1))</f>
        <v>GZ</v>
      </c>
      <c r="G180">
        <f ca="1">VALUE(RIGHT(trajectories[[#This Row],[zone]]))</f>
        <v>1</v>
      </c>
      <c r="H180">
        <f ca="1">IF(trajectories[[#This Row],[zone_bracket]]="day 1", 7, IF(AND(F179="APH",trajectories[[#This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80" t="str">
        <f ca="1">IF(OR(trajectories[[#This Row],[zone]]="APL1",trajectories[[#This Row],[zone]]="APL3"),K179*2,IF(OR(trajectories[[#This Row],[zone]]="RZL1",trajectories[[#This Row],[zone]]="RZL3"),K179*1.5,IF(OR(trajectories[[#This Row],[zone]]="RZH1",trajectories[[#This Row],[zone]]="RZH3"),IF(trajectories[[#This Row],[INR]]&lt;4,K179/2,0),IF(trajectories[[#This Row],[zone]]="APH1",0,""))))</f>
        <v/>
      </c>
      <c r="J180">
        <f ca="1">IF(trajectories[[#This Row],[day]]=1,10,IF(AND(E179="APH1",trajectories[[#This Row],[zone]]&lt;&gt;"APH1"),J179*0.85,IF(OR(trajectories[[#This Row],[zone]]="APL1",trajectories[[#This Row],[zone]]="APL3"),J179*1.1,IF(OR(trajectories[[#This Row],[zone]]="RZL1",trajectories[[#This Row],[zone]]="RZL3"),J179*1.05,IF(trajectories[[#This Row],[zone]]="YZL2",J179*1.05,IF(trajectories[[#This Row],[zone]]="YZH2",J179*0.95,IF(OR(trajectories[[#This Row],[zone]]="RZH1",trajectories[[#This Row],[zone]]="RZH3"),J179*0.9,J179)))))))</f>
        <v>10</v>
      </c>
      <c r="K180">
        <f ca="1">IF(trajectories[[#This Row],[immediate_dose]]&lt;&gt;"",trajectories[[#This Row],[immediate_dose]],trajectories[[#This Row],[normal_dose]])</f>
        <v>10</v>
      </c>
    </row>
    <row r="181" spans="1:11" x14ac:dyDescent="0.45">
      <c r="A181" s="1">
        <f ca="1">IFERROR(IF(trajectories[[#This Row],[day]]&lt;B180,A180+1,A180),1)</f>
        <v>14</v>
      </c>
      <c r="B181" s="1">
        <f t="shared" ca="1" si="2"/>
        <v>22</v>
      </c>
      <c r="C181">
        <f ca="1">IF(trajectories[[#This Row],[day]]=1,RANDBETWEEN(10,15)/10,MAX(1,C180+RANDBETWEEN(0,20)/10-1))</f>
        <v>2.8</v>
      </c>
      <c r="D18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81" t="str">
        <f ca="1">IF(trajectories[[#This Row],[initial_zone]]="day 1", "day 1",IF(E180="APL1","APL2",IF(E180="APL3","APL4",IF(E180="RZL1","RZL2",IF(E180="RZL3","RZL4",IF(E180="RZH1","RZH2",IF(E180="RZH3","RZH4",IF(LEFT(E180,3)="APH",IF(trajectories[[#This Row],[INR]]&gt;=3.4,"APH1",trajectories[[#This Row],[initial_zone]]&amp;"1"),IF(AND(E180="YZL1",trajectories[[#This Row],[initial_zone]]="YZL"),"YZL2",IF(AND(E180="YZH1",trajectories[[#This Row],[initial_zone]]="YZH"),"YZH2",IF(trajectories[[#This Row],[initial_zone]]="day 1",trajectories[[#This Row],[initial_zone]], IF(trajectories[[#This Row],[initial_zone]]="GZ",IF(LEFT(E180,2)="GZ","GZ"&amp;MIN(VALUE(RIGHT(E180))+1,2),"GZ1"),IF(trajectories[[#This Row],[initial_zone]]=LEFT(E180,3),trajectories[[#This Row],[initial_zone]]&amp;MIN(3,VALUE(RIGHT(E180))+1),trajectories[[#This Row],[initial_zone]]&amp;"1")))))))))))))</f>
        <v>GZ2</v>
      </c>
      <c r="F181" t="str">
        <f ca="1">IF(trajectories[[#This Row],[zone]]="day 1", "day 1",LEFT(trajectories[[#This Row],[zone]],LEN(trajectories[[#This Row],[zone]])-1))</f>
        <v>GZ</v>
      </c>
      <c r="G181">
        <f ca="1">VALUE(RIGHT(trajectories[[#This Row],[zone]]))</f>
        <v>2</v>
      </c>
      <c r="H181">
        <f ca="1">IF(trajectories[[#This Row],[zone_bracket]]="day 1", 7, IF(AND(F180="APH",trajectories[[#This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181" t="str">
        <f ca="1">IF(OR(trajectories[[#This Row],[zone]]="APL1",trajectories[[#This Row],[zone]]="APL3"),K180*2,IF(OR(trajectories[[#This Row],[zone]]="RZL1",trajectories[[#This Row],[zone]]="RZL3"),K180*1.5,IF(OR(trajectories[[#This Row],[zone]]="RZH1",trajectories[[#This Row],[zone]]="RZH3"),IF(trajectories[[#This Row],[INR]]&lt;4,K180/2,0),IF(trajectories[[#This Row],[zone]]="APH1",0,""))))</f>
        <v/>
      </c>
      <c r="J181">
        <f ca="1">IF(trajectories[[#This Row],[day]]=1,10,IF(AND(E180="APH1",trajectories[[#This Row],[zone]]&lt;&gt;"APH1"),J180*0.85,IF(OR(trajectories[[#This Row],[zone]]="APL1",trajectories[[#This Row],[zone]]="APL3"),J180*1.1,IF(OR(trajectories[[#This Row],[zone]]="RZL1",trajectories[[#This Row],[zone]]="RZL3"),J180*1.05,IF(trajectories[[#This Row],[zone]]="YZL2",J180*1.05,IF(trajectories[[#This Row],[zone]]="YZH2",J180*0.95,IF(OR(trajectories[[#This Row],[zone]]="RZH1",trajectories[[#This Row],[zone]]="RZH3"),J180*0.9,J180)))))))</f>
        <v>10</v>
      </c>
      <c r="K181">
        <f ca="1">IF(trajectories[[#This Row],[immediate_dose]]&lt;&gt;"",trajectories[[#This Row],[immediate_dose]],trajectories[[#This Row],[normal_dose]])</f>
        <v>10</v>
      </c>
    </row>
    <row r="182" spans="1:11" x14ac:dyDescent="0.45">
      <c r="A182" s="1">
        <f ca="1">IFERROR(IF(trajectories[[#This Row],[day]]&lt;B181,A181+1,A181),1)</f>
        <v>14</v>
      </c>
      <c r="B182" s="1">
        <f t="shared" ca="1" si="2"/>
        <v>50</v>
      </c>
      <c r="C182">
        <f ca="1">IF(trajectories[[#This Row],[day]]=1,RANDBETWEEN(10,15)/10,MAX(1,C181+RANDBETWEEN(0,20)/10-1))</f>
        <v>3.6999999999999993</v>
      </c>
      <c r="D18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82" t="str">
        <f ca="1">IF(trajectories[[#This Row],[initial_zone]]="day 1", "day 1",IF(E181="APL1","APL2",IF(E181="APL3","APL4",IF(E181="RZL1","RZL2",IF(E181="RZL3","RZL4",IF(E181="RZH1","RZH2",IF(E181="RZH3","RZH4",IF(LEFT(E181,3)="APH",IF(trajectories[[#This Row],[INR]]&gt;=3.4,"APH1",trajectories[[#This Row],[initial_zone]]&amp;"1"),IF(AND(E181="YZL1",trajectories[[#This Row],[initial_zone]]="YZL"),"YZL2",IF(AND(E181="YZH1",trajectories[[#This Row],[initial_zone]]="YZH"),"YZH2",IF(trajectories[[#This Row],[initial_zone]]="day 1",trajectories[[#This Row],[initial_zone]], IF(trajectories[[#This Row],[initial_zone]]="GZ",IF(LEFT(E181,2)="GZ","GZ"&amp;MIN(VALUE(RIGHT(E181))+1,2),"GZ1"),IF(trajectories[[#This Row],[initial_zone]]=LEFT(E181,3),trajectories[[#This Row],[initial_zone]]&amp;MIN(3,VALUE(RIGHT(E181))+1),trajectories[[#This Row],[initial_zone]]&amp;"1")))))))))))))</f>
        <v>RZH1</v>
      </c>
      <c r="F182" t="str">
        <f ca="1">IF(trajectories[[#This Row],[zone]]="day 1", "day 1",LEFT(trajectories[[#This Row],[zone]],LEN(trajectories[[#This Row],[zone]])-1))</f>
        <v>RZH</v>
      </c>
      <c r="G182">
        <f ca="1">VALUE(RIGHT(trajectories[[#This Row],[zone]]))</f>
        <v>1</v>
      </c>
      <c r="H182">
        <f ca="1">IF(trajectories[[#This Row],[zone_bracket]]="day 1", 7, IF(AND(F181="APH",trajectories[[#This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82">
        <f ca="1">IF(OR(trajectories[[#This Row],[zone]]="APL1",trajectories[[#This Row],[zone]]="APL3"),K181*2,IF(OR(trajectories[[#This Row],[zone]]="RZL1",trajectories[[#This Row],[zone]]="RZL3"),K181*1.5,IF(OR(trajectories[[#This Row],[zone]]="RZH1",trajectories[[#This Row],[zone]]="RZH3"),IF(trajectories[[#This Row],[INR]]&lt;4,K181/2,0),IF(trajectories[[#This Row],[zone]]="APH1",0,""))))</f>
        <v>5</v>
      </c>
      <c r="J182">
        <f ca="1">IF(trajectories[[#This Row],[day]]=1,10,IF(AND(E181="APH1",trajectories[[#This Row],[zone]]&lt;&gt;"APH1"),J181*0.85,IF(OR(trajectories[[#This Row],[zone]]="APL1",trajectories[[#This Row],[zone]]="APL3"),J181*1.1,IF(OR(trajectories[[#This Row],[zone]]="RZL1",trajectories[[#This Row],[zone]]="RZL3"),J181*1.05,IF(trajectories[[#This Row],[zone]]="YZL2",J181*1.05,IF(trajectories[[#This Row],[zone]]="YZH2",J181*0.95,IF(OR(trajectories[[#This Row],[zone]]="RZH1",trajectories[[#This Row],[zone]]="RZH3"),J181*0.9,J181)))))))</f>
        <v>9</v>
      </c>
      <c r="K182">
        <f ca="1">IF(trajectories[[#This Row],[immediate_dose]]&lt;&gt;"",trajectories[[#This Row],[immediate_dose]],trajectories[[#This Row],[normal_dose]])</f>
        <v>5</v>
      </c>
    </row>
    <row r="183" spans="1:11" x14ac:dyDescent="0.45">
      <c r="A183" s="1">
        <f ca="1">IFERROR(IF(trajectories[[#This Row],[day]]&lt;B182,A182+1,A182),1)</f>
        <v>14</v>
      </c>
      <c r="B183" s="1">
        <f t="shared" ca="1" si="2"/>
        <v>51</v>
      </c>
      <c r="C183">
        <f ca="1">IF(trajectories[[#This Row],[day]]=1,RANDBETWEEN(10,15)/10,MAX(1,C182+RANDBETWEEN(0,20)/10-1))</f>
        <v>2.6999999999999993</v>
      </c>
      <c r="D18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83" t="str">
        <f ca="1">IF(trajectories[[#This Row],[initial_zone]]="day 1", "day 1",IF(E182="APL1","APL2",IF(E182="APL3","APL4",IF(E182="RZL1","RZL2",IF(E182="RZL3","RZL4",IF(E182="RZH1","RZH2",IF(E182="RZH3","RZH4",IF(LEFT(E182,3)="APH",IF(trajectories[[#This Row],[INR]]&gt;=3.4,"APH1",trajectories[[#This Row],[initial_zone]]&amp;"1"),IF(AND(E182="YZL1",trajectories[[#This Row],[initial_zone]]="YZL"),"YZL2",IF(AND(E182="YZH1",trajectories[[#This Row],[initial_zone]]="YZH"),"YZH2",IF(trajectories[[#This Row],[initial_zone]]="day 1",trajectories[[#This Row],[initial_zone]], IF(trajectories[[#This Row],[initial_zone]]="GZ",IF(LEFT(E182,2)="GZ","GZ"&amp;MIN(VALUE(RIGHT(E182))+1,2),"GZ1"),IF(trajectories[[#This Row],[initial_zone]]=LEFT(E182,3),trajectories[[#This Row],[initial_zone]]&amp;MIN(3,VALUE(RIGHT(E182))+1),trajectories[[#This Row],[initial_zone]]&amp;"1")))))))))))))</f>
        <v>RZH2</v>
      </c>
      <c r="F183" t="str">
        <f ca="1">IF(trajectories[[#This Row],[zone]]="day 1", "day 1",LEFT(trajectories[[#This Row],[zone]],LEN(trajectories[[#This Row],[zone]])-1))</f>
        <v>RZH</v>
      </c>
      <c r="G183">
        <f ca="1">VALUE(RIGHT(trajectories[[#This Row],[zone]]))</f>
        <v>2</v>
      </c>
      <c r="H183">
        <f ca="1">IF(trajectories[[#This Row],[zone_bracket]]="day 1", 7, IF(AND(F182="APH",trajectories[[#This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83" t="str">
        <f ca="1">IF(OR(trajectories[[#This Row],[zone]]="APL1",trajectories[[#This Row],[zone]]="APL3"),K182*2,IF(OR(trajectories[[#This Row],[zone]]="RZL1",trajectories[[#This Row],[zone]]="RZL3"),K182*1.5,IF(OR(trajectories[[#This Row],[zone]]="RZH1",trajectories[[#This Row],[zone]]="RZH3"),IF(trajectories[[#This Row],[INR]]&lt;4,K182/2,0),IF(trajectories[[#This Row],[zone]]="APH1",0,""))))</f>
        <v/>
      </c>
      <c r="J183">
        <f ca="1">IF(trajectories[[#This Row],[day]]=1,10,IF(AND(E182="APH1",trajectories[[#This Row],[zone]]&lt;&gt;"APH1"),J182*0.85,IF(OR(trajectories[[#This Row],[zone]]="APL1",trajectories[[#This Row],[zone]]="APL3"),J182*1.1,IF(OR(trajectories[[#This Row],[zone]]="RZL1",trajectories[[#This Row],[zone]]="RZL3"),J182*1.05,IF(trajectories[[#This Row],[zone]]="YZL2",J182*1.05,IF(trajectories[[#This Row],[zone]]="YZH2",J182*0.95,IF(OR(trajectories[[#This Row],[zone]]="RZH1",trajectories[[#This Row],[zone]]="RZH3"),J182*0.9,J182)))))))</f>
        <v>9</v>
      </c>
      <c r="K183">
        <f ca="1">IF(trajectories[[#This Row],[immediate_dose]]&lt;&gt;"",trajectories[[#This Row],[immediate_dose]],trajectories[[#This Row],[normal_dose]])</f>
        <v>9</v>
      </c>
    </row>
    <row r="184" spans="1:11" x14ac:dyDescent="0.45">
      <c r="A184" s="1">
        <f ca="1">IFERROR(IF(trajectories[[#This Row],[day]]&lt;B183,A183+1,A183),1)</f>
        <v>14</v>
      </c>
      <c r="B184" s="1">
        <f t="shared" ca="1" si="2"/>
        <v>57</v>
      </c>
      <c r="C184">
        <f ca="1">IF(trajectories[[#This Row],[day]]=1,RANDBETWEEN(10,15)/10,MAX(1,C183+RANDBETWEEN(0,20)/10-1))</f>
        <v>1.8999999999999995</v>
      </c>
      <c r="D18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84" t="str">
        <f ca="1">IF(trajectories[[#This Row],[initial_zone]]="day 1", "day 1",IF(E183="APL1","APL2",IF(E183="APL3","APL4",IF(E183="RZL1","RZL2",IF(E183="RZL3","RZL4",IF(E183="RZH1","RZH2",IF(E183="RZH3","RZH4",IF(LEFT(E183,3)="APH",IF(trajectories[[#This Row],[INR]]&gt;=3.4,"APH1",trajectories[[#This Row],[initial_zone]]&amp;"1"),IF(AND(E183="YZL1",trajectories[[#This Row],[initial_zone]]="YZL"),"YZL2",IF(AND(E183="YZH1",trajectories[[#This Row],[initial_zone]]="YZH"),"YZH2",IF(trajectories[[#This Row],[initial_zone]]="day 1",trajectories[[#This Row],[initial_zone]], IF(trajectories[[#This Row],[initial_zone]]="GZ",IF(LEFT(E183,2)="GZ","GZ"&amp;MIN(VALUE(RIGHT(E183))+1,2),"GZ1"),IF(trajectories[[#This Row],[initial_zone]]=LEFT(E183,3),trajectories[[#This Row],[initial_zone]]&amp;MIN(3,VALUE(RIGHT(E183))+1),trajectories[[#This Row],[initial_zone]]&amp;"1")))))))))))))</f>
        <v>YZL1</v>
      </c>
      <c r="F184" t="str">
        <f ca="1">IF(trajectories[[#This Row],[zone]]="day 1", "day 1",LEFT(trajectories[[#This Row],[zone]],LEN(trajectories[[#This Row],[zone]])-1))</f>
        <v>YZL</v>
      </c>
      <c r="G184">
        <f ca="1">VALUE(RIGHT(trajectories[[#This Row],[zone]]))</f>
        <v>1</v>
      </c>
      <c r="H184">
        <f ca="1">IF(trajectories[[#This Row],[zone_bracket]]="day 1", 7, IF(AND(F183="APH",trajectories[[#This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84" t="str">
        <f ca="1">IF(OR(trajectories[[#This Row],[zone]]="APL1",trajectories[[#This Row],[zone]]="APL3"),K183*2,IF(OR(trajectories[[#This Row],[zone]]="RZL1",trajectories[[#This Row],[zone]]="RZL3"),K183*1.5,IF(OR(trajectories[[#This Row],[zone]]="RZH1",trajectories[[#This Row],[zone]]="RZH3"),IF(trajectories[[#This Row],[INR]]&lt;4,K183/2,0),IF(trajectories[[#This Row],[zone]]="APH1",0,""))))</f>
        <v/>
      </c>
      <c r="J184">
        <f ca="1">IF(trajectories[[#This Row],[day]]=1,10,IF(AND(E183="APH1",trajectories[[#This Row],[zone]]&lt;&gt;"APH1"),J183*0.85,IF(OR(trajectories[[#This Row],[zone]]="APL1",trajectories[[#This Row],[zone]]="APL3"),J183*1.1,IF(OR(trajectories[[#This Row],[zone]]="RZL1",trajectories[[#This Row],[zone]]="RZL3"),J183*1.05,IF(trajectories[[#This Row],[zone]]="YZL2",J183*1.05,IF(trajectories[[#This Row],[zone]]="YZH2",J183*0.95,IF(OR(trajectories[[#This Row],[zone]]="RZH1",trajectories[[#This Row],[zone]]="RZH3"),J183*0.9,J183)))))))</f>
        <v>9</v>
      </c>
      <c r="K184">
        <f ca="1">IF(trajectories[[#This Row],[immediate_dose]]&lt;&gt;"",trajectories[[#This Row],[immediate_dose]],trajectories[[#This Row],[normal_dose]])</f>
        <v>9</v>
      </c>
    </row>
    <row r="185" spans="1:11" x14ac:dyDescent="0.45">
      <c r="A185" s="1">
        <f ca="1">IFERROR(IF(trajectories[[#This Row],[day]]&lt;B184,A184+1,A184),1)</f>
        <v>14</v>
      </c>
      <c r="B185" s="1">
        <f t="shared" ca="1" si="2"/>
        <v>71</v>
      </c>
      <c r="C185">
        <f ca="1">IF(trajectories[[#This Row],[day]]=1,RANDBETWEEN(10,15)/10,MAX(1,C184+RANDBETWEEN(0,20)/10-1))</f>
        <v>1.8999999999999995</v>
      </c>
      <c r="D18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85" t="str">
        <f ca="1">IF(trajectories[[#This Row],[initial_zone]]="day 1", "day 1",IF(E184="APL1","APL2",IF(E184="APL3","APL4",IF(E184="RZL1","RZL2",IF(E184="RZL3","RZL4",IF(E184="RZH1","RZH2",IF(E184="RZH3","RZH4",IF(LEFT(E184,3)="APH",IF(trajectories[[#This Row],[INR]]&gt;=3.4,"APH1",trajectories[[#This Row],[initial_zone]]&amp;"1"),IF(AND(E184="YZL1",trajectories[[#This Row],[initial_zone]]="YZL"),"YZL2",IF(AND(E184="YZH1",trajectories[[#This Row],[initial_zone]]="YZH"),"YZH2",IF(trajectories[[#This Row],[initial_zone]]="day 1",trajectories[[#This Row],[initial_zone]], IF(trajectories[[#This Row],[initial_zone]]="GZ",IF(LEFT(E184,2)="GZ","GZ"&amp;MIN(VALUE(RIGHT(E184))+1,2),"GZ1"),IF(trajectories[[#This Row],[initial_zone]]=LEFT(E184,3),trajectories[[#This Row],[initial_zone]]&amp;MIN(3,VALUE(RIGHT(E184))+1),trajectories[[#This Row],[initial_zone]]&amp;"1")))))))))))))</f>
        <v>YZL2</v>
      </c>
      <c r="F185" t="str">
        <f ca="1">IF(trajectories[[#This Row],[zone]]="day 1", "day 1",LEFT(trajectories[[#This Row],[zone]],LEN(trajectories[[#This Row],[zone]])-1))</f>
        <v>YZL</v>
      </c>
      <c r="G185">
        <f ca="1">VALUE(RIGHT(trajectories[[#This Row],[zone]]))</f>
        <v>2</v>
      </c>
      <c r="H185">
        <f ca="1">IF(trajectories[[#This Row],[zone_bracket]]="day 1", 7, IF(AND(F184="APH",trajectories[[#This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85" t="str">
        <f ca="1">IF(OR(trajectories[[#This Row],[zone]]="APL1",trajectories[[#This Row],[zone]]="APL3"),K184*2,IF(OR(trajectories[[#This Row],[zone]]="RZL1",trajectories[[#This Row],[zone]]="RZL3"),K184*1.5,IF(OR(trajectories[[#This Row],[zone]]="RZH1",trajectories[[#This Row],[zone]]="RZH3"),IF(trajectories[[#This Row],[INR]]&lt;4,K184/2,0),IF(trajectories[[#This Row],[zone]]="APH1",0,""))))</f>
        <v/>
      </c>
      <c r="J185">
        <f ca="1">IF(trajectories[[#This Row],[day]]=1,10,IF(AND(E184="APH1",trajectories[[#This Row],[zone]]&lt;&gt;"APH1"),J184*0.85,IF(OR(trajectories[[#This Row],[zone]]="APL1",trajectories[[#This Row],[zone]]="APL3"),J184*1.1,IF(OR(trajectories[[#This Row],[zone]]="RZL1",trajectories[[#This Row],[zone]]="RZL3"),J184*1.05,IF(trajectories[[#This Row],[zone]]="YZL2",J184*1.05,IF(trajectories[[#This Row],[zone]]="YZH2",J184*0.95,IF(OR(trajectories[[#This Row],[zone]]="RZH1",trajectories[[#This Row],[zone]]="RZH3"),J184*0.9,J184)))))))</f>
        <v>9.4500000000000011</v>
      </c>
      <c r="K185">
        <f ca="1">IF(trajectories[[#This Row],[immediate_dose]]&lt;&gt;"",trajectories[[#This Row],[immediate_dose]],trajectories[[#This Row],[normal_dose]])</f>
        <v>9.4500000000000011</v>
      </c>
    </row>
    <row r="186" spans="1:11" x14ac:dyDescent="0.45">
      <c r="A186" s="1">
        <f ca="1">IFERROR(IF(trajectories[[#This Row],[day]]&lt;B185,A185+1,A185),1)</f>
        <v>14</v>
      </c>
      <c r="B186" s="1">
        <f t="shared" ca="1" si="2"/>
        <v>85</v>
      </c>
      <c r="C186">
        <f ca="1">IF(trajectories[[#This Row],[day]]=1,RANDBETWEEN(10,15)/10,MAX(1,C185+RANDBETWEEN(0,20)/10-1))</f>
        <v>2.8999999999999995</v>
      </c>
      <c r="D18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86" t="str">
        <f ca="1">IF(trajectories[[#This Row],[initial_zone]]="day 1", "day 1",IF(E185="APL1","APL2",IF(E185="APL3","APL4",IF(E185="RZL1","RZL2",IF(E185="RZL3","RZL4",IF(E185="RZH1","RZH2",IF(E185="RZH3","RZH4",IF(LEFT(E185,3)="APH",IF(trajectories[[#This Row],[INR]]&gt;=3.4,"APH1",trajectories[[#This Row],[initial_zone]]&amp;"1"),IF(AND(E185="YZL1",trajectories[[#This Row],[initial_zone]]="YZL"),"YZL2",IF(AND(E185="YZH1",trajectories[[#This Row],[initial_zone]]="YZH"),"YZH2",IF(trajectories[[#This Row],[initial_zone]]="day 1",trajectories[[#This Row],[initial_zone]], IF(trajectories[[#This Row],[initial_zone]]="GZ",IF(LEFT(E185,2)="GZ","GZ"&amp;MIN(VALUE(RIGHT(E185))+1,2),"GZ1"),IF(trajectories[[#This Row],[initial_zone]]=LEFT(E185,3),trajectories[[#This Row],[initial_zone]]&amp;MIN(3,VALUE(RIGHT(E185))+1),trajectories[[#This Row],[initial_zone]]&amp;"1")))))))))))))</f>
        <v>GZ1</v>
      </c>
      <c r="F186" t="str">
        <f ca="1">IF(trajectories[[#This Row],[zone]]="day 1", "day 1",LEFT(trajectories[[#This Row],[zone]],LEN(trajectories[[#This Row],[zone]])-1))</f>
        <v>GZ</v>
      </c>
      <c r="G186">
        <f ca="1">VALUE(RIGHT(trajectories[[#This Row],[zone]]))</f>
        <v>1</v>
      </c>
      <c r="H186">
        <f ca="1">IF(trajectories[[#This Row],[zone_bracket]]="day 1", 7, IF(AND(F185="APH",trajectories[[#This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86" t="str">
        <f ca="1">IF(OR(trajectories[[#This Row],[zone]]="APL1",trajectories[[#This Row],[zone]]="APL3"),K185*2,IF(OR(trajectories[[#This Row],[zone]]="RZL1",trajectories[[#This Row],[zone]]="RZL3"),K185*1.5,IF(OR(trajectories[[#This Row],[zone]]="RZH1",trajectories[[#This Row],[zone]]="RZH3"),IF(trajectories[[#This Row],[INR]]&lt;4,K185/2,0),IF(trajectories[[#This Row],[zone]]="APH1",0,""))))</f>
        <v/>
      </c>
      <c r="J186">
        <f ca="1">IF(trajectories[[#This Row],[day]]=1,10,IF(AND(E185="APH1",trajectories[[#This Row],[zone]]&lt;&gt;"APH1"),J185*0.85,IF(OR(trajectories[[#This Row],[zone]]="APL1",trajectories[[#This Row],[zone]]="APL3"),J185*1.1,IF(OR(trajectories[[#This Row],[zone]]="RZL1",trajectories[[#This Row],[zone]]="RZL3"),J185*1.05,IF(trajectories[[#This Row],[zone]]="YZL2",J185*1.05,IF(trajectories[[#This Row],[zone]]="YZH2",J185*0.95,IF(OR(trajectories[[#This Row],[zone]]="RZH1",trajectories[[#This Row],[zone]]="RZH3"),J185*0.9,J185)))))))</f>
        <v>9.4500000000000011</v>
      </c>
      <c r="K186">
        <f ca="1">IF(trajectories[[#This Row],[immediate_dose]]&lt;&gt;"",trajectories[[#This Row],[immediate_dose]],trajectories[[#This Row],[normal_dose]])</f>
        <v>9.4500000000000011</v>
      </c>
    </row>
    <row r="187" spans="1:11" x14ac:dyDescent="0.45">
      <c r="A187" s="1">
        <f ca="1">IFERROR(IF(trajectories[[#This Row],[day]]&lt;B186,A186+1,A186),1)</f>
        <v>15</v>
      </c>
      <c r="B187" s="1">
        <f t="shared" ca="1" si="2"/>
        <v>1</v>
      </c>
      <c r="C187">
        <f ca="1">IF(trajectories[[#This Row],[day]]=1,RANDBETWEEN(10,15)/10,MAX(1,C186+RANDBETWEEN(0,20)/10-1))</f>
        <v>1</v>
      </c>
      <c r="D18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87" t="str">
        <f ca="1">IF(trajectories[[#This Row],[initial_zone]]="day 1", "day 1",IF(E186="APL1","APL2",IF(E186="APL3","APL4",IF(E186="RZL1","RZL2",IF(E186="RZL3","RZL4",IF(E186="RZH1","RZH2",IF(E186="RZH3","RZH4",IF(LEFT(E186,3)="APH",IF(trajectories[[#This Row],[INR]]&gt;=3.4,"APH1",trajectories[[#This Row],[initial_zone]]&amp;"1"),IF(AND(E186="YZL1",trajectories[[#This Row],[initial_zone]]="YZL"),"YZL2",IF(AND(E186="YZH1",trajectories[[#This Row],[initial_zone]]="YZH"),"YZH2",IF(trajectories[[#This Row],[initial_zone]]="day 1",trajectories[[#This Row],[initial_zone]], IF(trajectories[[#This Row],[initial_zone]]="GZ",IF(LEFT(E186,2)="GZ","GZ"&amp;MIN(VALUE(RIGHT(E186))+1,2),"GZ1"),IF(trajectories[[#This Row],[initial_zone]]=LEFT(E186,3),trajectories[[#This Row],[initial_zone]]&amp;MIN(3,VALUE(RIGHT(E186))+1),trajectories[[#This Row],[initial_zone]]&amp;"1")))))))))))))</f>
        <v>day 1</v>
      </c>
      <c r="F187" t="str">
        <f ca="1">IF(trajectories[[#This Row],[zone]]="day 1", "day 1",LEFT(trajectories[[#This Row],[zone]],LEN(trajectories[[#This Row],[zone]])-1))</f>
        <v>day 1</v>
      </c>
      <c r="G187">
        <f ca="1">VALUE(RIGHT(trajectories[[#This Row],[zone]]))</f>
        <v>1</v>
      </c>
      <c r="H187">
        <f ca="1">IF(trajectories[[#This Row],[zone_bracket]]="day 1", 7, IF(AND(F186="APH",trajectories[[#This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87" t="str">
        <f ca="1">IF(OR(trajectories[[#This Row],[zone]]="APL1",trajectories[[#This Row],[zone]]="APL3"),K186*2,IF(OR(trajectories[[#This Row],[zone]]="RZL1",trajectories[[#This Row],[zone]]="RZL3"),K186*1.5,IF(OR(trajectories[[#This Row],[zone]]="RZH1",trajectories[[#This Row],[zone]]="RZH3"),IF(trajectories[[#This Row],[INR]]&lt;4,K186/2,0),IF(trajectories[[#This Row],[zone]]="APH1",0,""))))</f>
        <v/>
      </c>
      <c r="J187">
        <f ca="1">IF(trajectories[[#This Row],[day]]=1,10,IF(AND(E186="APH1",trajectories[[#This Row],[zone]]&lt;&gt;"APH1"),J186*0.85,IF(OR(trajectories[[#This Row],[zone]]="APL1",trajectories[[#This Row],[zone]]="APL3"),J186*1.1,IF(OR(trajectories[[#This Row],[zone]]="RZL1",trajectories[[#This Row],[zone]]="RZL3"),J186*1.05,IF(trajectories[[#This Row],[zone]]="YZL2",J186*1.05,IF(trajectories[[#This Row],[zone]]="YZH2",J186*0.95,IF(OR(trajectories[[#This Row],[zone]]="RZH1",trajectories[[#This Row],[zone]]="RZH3"),J186*0.9,J186)))))))</f>
        <v>10</v>
      </c>
      <c r="K187">
        <f ca="1">IF(trajectories[[#This Row],[immediate_dose]]&lt;&gt;"",trajectories[[#This Row],[immediate_dose]],trajectories[[#This Row],[normal_dose]])</f>
        <v>10</v>
      </c>
    </row>
    <row r="188" spans="1:11" x14ac:dyDescent="0.45">
      <c r="A188" s="1">
        <f ca="1">IFERROR(IF(trajectories[[#This Row],[day]]&lt;B187,A187+1,A187),1)</f>
        <v>15</v>
      </c>
      <c r="B188" s="1">
        <f t="shared" ca="1" si="2"/>
        <v>8</v>
      </c>
      <c r="C188">
        <f ca="1">IF(trajectories[[#This Row],[day]]=1,RANDBETWEEN(10,15)/10,MAX(1,C187+RANDBETWEEN(0,20)/10-1))</f>
        <v>1.7000000000000002</v>
      </c>
      <c r="D18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188" t="str">
        <f ca="1">IF(trajectories[[#This Row],[initial_zone]]="day 1", "day 1",IF(E187="APL1","APL2",IF(E187="APL3","APL4",IF(E187="RZL1","RZL2",IF(E187="RZL3","RZL4",IF(E187="RZH1","RZH2",IF(E187="RZH3","RZH4",IF(LEFT(E187,3)="APH",IF(trajectories[[#This Row],[INR]]&gt;=3.4,"APH1",trajectories[[#This Row],[initial_zone]]&amp;"1"),IF(AND(E187="YZL1",trajectories[[#This Row],[initial_zone]]="YZL"),"YZL2",IF(AND(E187="YZH1",trajectories[[#This Row],[initial_zone]]="YZH"),"YZH2",IF(trajectories[[#This Row],[initial_zone]]="day 1",trajectories[[#This Row],[initial_zone]], IF(trajectories[[#This Row],[initial_zone]]="GZ",IF(LEFT(E187,2)="GZ","GZ"&amp;MIN(VALUE(RIGHT(E187))+1,2),"GZ1"),IF(trajectories[[#This Row],[initial_zone]]=LEFT(E187,3),trajectories[[#This Row],[initial_zone]]&amp;MIN(3,VALUE(RIGHT(E187))+1),trajectories[[#This Row],[initial_zone]]&amp;"1")))))))))))))</f>
        <v>RZL1</v>
      </c>
      <c r="F188" t="str">
        <f ca="1">IF(trajectories[[#This Row],[zone]]="day 1", "day 1",LEFT(trajectories[[#This Row],[zone]],LEN(trajectories[[#This Row],[zone]])-1))</f>
        <v>RZL</v>
      </c>
      <c r="G188">
        <f ca="1">VALUE(RIGHT(trajectories[[#This Row],[zone]]))</f>
        <v>1</v>
      </c>
      <c r="H188">
        <f ca="1">IF(trajectories[[#This Row],[zone_bracket]]="day 1", 7, IF(AND(F187="APH",trajectories[[#This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88">
        <f ca="1">IF(OR(trajectories[[#This Row],[zone]]="APL1",trajectories[[#This Row],[zone]]="APL3"),K187*2,IF(OR(trajectories[[#This Row],[zone]]="RZL1",trajectories[[#This Row],[zone]]="RZL3"),K187*1.5,IF(OR(trajectories[[#This Row],[zone]]="RZH1",trajectories[[#This Row],[zone]]="RZH3"),IF(trajectories[[#This Row],[INR]]&lt;4,K187/2,0),IF(trajectories[[#This Row],[zone]]="APH1",0,""))))</f>
        <v>15</v>
      </c>
      <c r="J188">
        <f ca="1">IF(trajectories[[#This Row],[day]]=1,10,IF(AND(E187="APH1",trajectories[[#This Row],[zone]]&lt;&gt;"APH1"),J187*0.85,IF(OR(trajectories[[#This Row],[zone]]="APL1",trajectories[[#This Row],[zone]]="APL3"),J187*1.1,IF(OR(trajectories[[#This Row],[zone]]="RZL1",trajectories[[#This Row],[zone]]="RZL3"),J187*1.05,IF(trajectories[[#This Row],[zone]]="YZL2",J187*1.05,IF(trajectories[[#This Row],[zone]]="YZH2",J187*0.95,IF(OR(trajectories[[#This Row],[zone]]="RZH1",trajectories[[#This Row],[zone]]="RZH3"),J187*0.9,J187)))))))</f>
        <v>10.5</v>
      </c>
      <c r="K188">
        <f ca="1">IF(trajectories[[#This Row],[immediate_dose]]&lt;&gt;"",trajectories[[#This Row],[immediate_dose]],trajectories[[#This Row],[normal_dose]])</f>
        <v>15</v>
      </c>
    </row>
    <row r="189" spans="1:11" x14ac:dyDescent="0.45">
      <c r="A189" s="1">
        <f ca="1">IFERROR(IF(trajectories[[#This Row],[day]]&lt;B188,A188+1,A188),1)</f>
        <v>15</v>
      </c>
      <c r="B189" s="1">
        <f t="shared" ca="1" si="2"/>
        <v>9</v>
      </c>
      <c r="C189">
        <f ca="1">IF(trajectories[[#This Row],[day]]=1,RANDBETWEEN(10,15)/10,MAX(1,C188+RANDBETWEEN(0,20)/10-1))</f>
        <v>1.1000000000000001</v>
      </c>
      <c r="D18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89" t="str">
        <f ca="1">IF(trajectories[[#This Row],[initial_zone]]="day 1", "day 1",IF(E188="APL1","APL2",IF(E188="APL3","APL4",IF(E188="RZL1","RZL2",IF(E188="RZL3","RZL4",IF(E188="RZH1","RZH2",IF(E188="RZH3","RZH4",IF(LEFT(E188,3)="APH",IF(trajectories[[#This Row],[INR]]&gt;=3.4,"APH1",trajectories[[#This Row],[initial_zone]]&amp;"1"),IF(AND(E188="YZL1",trajectories[[#This Row],[initial_zone]]="YZL"),"YZL2",IF(AND(E188="YZH1",trajectories[[#This Row],[initial_zone]]="YZH"),"YZH2",IF(trajectories[[#This Row],[initial_zone]]="day 1",trajectories[[#This Row],[initial_zone]], IF(trajectories[[#This Row],[initial_zone]]="GZ",IF(LEFT(E188,2)="GZ","GZ"&amp;MIN(VALUE(RIGHT(E188))+1,2),"GZ1"),IF(trajectories[[#This Row],[initial_zone]]=LEFT(E188,3),trajectories[[#This Row],[initial_zone]]&amp;MIN(3,VALUE(RIGHT(E188))+1),trajectories[[#This Row],[initial_zone]]&amp;"1")))))))))))))</f>
        <v>RZL2</v>
      </c>
      <c r="F189" t="str">
        <f ca="1">IF(trajectories[[#This Row],[zone]]="day 1", "day 1",LEFT(trajectories[[#This Row],[zone]],LEN(trajectories[[#This Row],[zone]])-1))</f>
        <v>RZL</v>
      </c>
      <c r="G189">
        <f ca="1">VALUE(RIGHT(trajectories[[#This Row],[zone]]))</f>
        <v>2</v>
      </c>
      <c r="H189">
        <f ca="1">IF(trajectories[[#This Row],[zone_bracket]]="day 1", 7, IF(AND(F188="APH",trajectories[[#This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89" t="str">
        <f ca="1">IF(OR(trajectories[[#This Row],[zone]]="APL1",trajectories[[#This Row],[zone]]="APL3"),K188*2,IF(OR(trajectories[[#This Row],[zone]]="RZL1",trajectories[[#This Row],[zone]]="RZL3"),K188*1.5,IF(OR(trajectories[[#This Row],[zone]]="RZH1",trajectories[[#This Row],[zone]]="RZH3"),IF(trajectories[[#This Row],[INR]]&lt;4,K188/2,0),IF(trajectories[[#This Row],[zone]]="APH1",0,""))))</f>
        <v/>
      </c>
      <c r="J189">
        <f ca="1">IF(trajectories[[#This Row],[day]]=1,10,IF(AND(E188="APH1",trajectories[[#This Row],[zone]]&lt;&gt;"APH1"),J188*0.85,IF(OR(trajectories[[#This Row],[zone]]="APL1",trajectories[[#This Row],[zone]]="APL3"),J188*1.1,IF(OR(trajectories[[#This Row],[zone]]="RZL1",trajectories[[#This Row],[zone]]="RZL3"),J188*1.05,IF(trajectories[[#This Row],[zone]]="YZL2",J188*1.05,IF(trajectories[[#This Row],[zone]]="YZH2",J188*0.95,IF(OR(trajectories[[#This Row],[zone]]="RZH1",trajectories[[#This Row],[zone]]="RZH3"),J188*0.9,J188)))))))</f>
        <v>10.5</v>
      </c>
      <c r="K189">
        <f ca="1">IF(trajectories[[#This Row],[immediate_dose]]&lt;&gt;"",trajectories[[#This Row],[immediate_dose]],trajectories[[#This Row],[normal_dose]])</f>
        <v>10.5</v>
      </c>
    </row>
    <row r="190" spans="1:11" x14ac:dyDescent="0.45">
      <c r="A190" s="1">
        <f ca="1">IFERROR(IF(trajectories[[#This Row],[day]]&lt;B189,A189+1,A189),1)</f>
        <v>15</v>
      </c>
      <c r="B190" s="1">
        <f t="shared" ca="1" si="2"/>
        <v>15</v>
      </c>
      <c r="C190">
        <f ca="1">IF(trajectories[[#This Row],[day]]=1,RANDBETWEEN(10,15)/10,MAX(1,C189+RANDBETWEEN(0,20)/10-1))</f>
        <v>1.9000000000000004</v>
      </c>
      <c r="D19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90" t="str">
        <f ca="1">IF(trajectories[[#This Row],[initial_zone]]="day 1", "day 1",IF(E189="APL1","APL2",IF(E189="APL3","APL4",IF(E189="RZL1","RZL2",IF(E189="RZL3","RZL4",IF(E189="RZH1","RZH2",IF(E189="RZH3","RZH4",IF(LEFT(E189,3)="APH",IF(trajectories[[#This Row],[INR]]&gt;=3.4,"APH1",trajectories[[#This Row],[initial_zone]]&amp;"1"),IF(AND(E189="YZL1",trajectories[[#This Row],[initial_zone]]="YZL"),"YZL2",IF(AND(E189="YZH1",trajectories[[#This Row],[initial_zone]]="YZH"),"YZH2",IF(trajectories[[#This Row],[initial_zone]]="day 1",trajectories[[#This Row],[initial_zone]], IF(trajectories[[#This Row],[initial_zone]]="GZ",IF(LEFT(E189,2)="GZ","GZ"&amp;MIN(VALUE(RIGHT(E189))+1,2),"GZ1"),IF(trajectories[[#This Row],[initial_zone]]=LEFT(E189,3),trajectories[[#This Row],[initial_zone]]&amp;MIN(3,VALUE(RIGHT(E189))+1),trajectories[[#This Row],[initial_zone]]&amp;"1")))))))))))))</f>
        <v>YZL1</v>
      </c>
      <c r="F190" t="str">
        <f ca="1">IF(trajectories[[#This Row],[zone]]="day 1", "day 1",LEFT(trajectories[[#This Row],[zone]],LEN(trajectories[[#This Row],[zone]])-1))</f>
        <v>YZL</v>
      </c>
      <c r="G190">
        <f ca="1">VALUE(RIGHT(trajectories[[#This Row],[zone]]))</f>
        <v>1</v>
      </c>
      <c r="H190">
        <f ca="1">IF(trajectories[[#This Row],[zone_bracket]]="day 1", 7, IF(AND(F189="APH",trajectories[[#This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90" t="str">
        <f ca="1">IF(OR(trajectories[[#This Row],[zone]]="APL1",trajectories[[#This Row],[zone]]="APL3"),K189*2,IF(OR(trajectories[[#This Row],[zone]]="RZL1",trajectories[[#This Row],[zone]]="RZL3"),K189*1.5,IF(OR(trajectories[[#This Row],[zone]]="RZH1",trajectories[[#This Row],[zone]]="RZH3"),IF(trajectories[[#This Row],[INR]]&lt;4,K189/2,0),IF(trajectories[[#This Row],[zone]]="APH1",0,""))))</f>
        <v/>
      </c>
      <c r="J190">
        <f ca="1">IF(trajectories[[#This Row],[day]]=1,10,IF(AND(E189="APH1",trajectories[[#This Row],[zone]]&lt;&gt;"APH1"),J189*0.85,IF(OR(trajectories[[#This Row],[zone]]="APL1",trajectories[[#This Row],[zone]]="APL3"),J189*1.1,IF(OR(trajectories[[#This Row],[zone]]="RZL1",trajectories[[#This Row],[zone]]="RZL3"),J189*1.05,IF(trajectories[[#This Row],[zone]]="YZL2",J189*1.05,IF(trajectories[[#This Row],[zone]]="YZH2",J189*0.95,IF(OR(trajectories[[#This Row],[zone]]="RZH1",trajectories[[#This Row],[zone]]="RZH3"),J189*0.9,J189)))))))</f>
        <v>10.5</v>
      </c>
      <c r="K190">
        <f ca="1">IF(trajectories[[#This Row],[immediate_dose]]&lt;&gt;"",trajectories[[#This Row],[immediate_dose]],trajectories[[#This Row],[normal_dose]])</f>
        <v>10.5</v>
      </c>
    </row>
    <row r="191" spans="1:11" x14ac:dyDescent="0.45">
      <c r="A191" s="1">
        <f ca="1">IFERROR(IF(trajectories[[#This Row],[day]]&lt;B190,A190+1,A190),1)</f>
        <v>15</v>
      </c>
      <c r="B191" s="1">
        <f t="shared" ca="1" si="2"/>
        <v>29</v>
      </c>
      <c r="C191">
        <f ca="1">IF(trajectories[[#This Row],[day]]=1,RANDBETWEEN(10,15)/10,MAX(1,C190+RANDBETWEEN(0,20)/10-1))</f>
        <v>1.8000000000000003</v>
      </c>
      <c r="D19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191" t="str">
        <f ca="1">IF(trajectories[[#This Row],[initial_zone]]="day 1", "day 1",IF(E190="APL1","APL2",IF(E190="APL3","APL4",IF(E190="RZL1","RZL2",IF(E190="RZL3","RZL4",IF(E190="RZH1","RZH2",IF(E190="RZH3","RZH4",IF(LEFT(E190,3)="APH",IF(trajectories[[#This Row],[INR]]&gt;=3.4,"APH1",trajectories[[#This Row],[initial_zone]]&amp;"1"),IF(AND(E190="YZL1",trajectories[[#This Row],[initial_zone]]="YZL"),"YZL2",IF(AND(E190="YZH1",trajectories[[#This Row],[initial_zone]]="YZH"),"YZH2",IF(trajectories[[#This Row],[initial_zone]]="day 1",trajectories[[#This Row],[initial_zone]], IF(trajectories[[#This Row],[initial_zone]]="GZ",IF(LEFT(E190,2)="GZ","GZ"&amp;MIN(VALUE(RIGHT(E190))+1,2),"GZ1"),IF(trajectories[[#This Row],[initial_zone]]=LEFT(E190,3),trajectories[[#This Row],[initial_zone]]&amp;MIN(3,VALUE(RIGHT(E190))+1),trajectories[[#This Row],[initial_zone]]&amp;"1")))))))))))))</f>
        <v>YZL2</v>
      </c>
      <c r="F191" t="str">
        <f ca="1">IF(trajectories[[#This Row],[zone]]="day 1", "day 1",LEFT(trajectories[[#This Row],[zone]],LEN(trajectories[[#This Row],[zone]])-1))</f>
        <v>YZL</v>
      </c>
      <c r="G191">
        <f ca="1">VALUE(RIGHT(trajectories[[#This Row],[zone]]))</f>
        <v>2</v>
      </c>
      <c r="H191">
        <f ca="1">IF(trajectories[[#This Row],[zone_bracket]]="day 1", 7, IF(AND(F190="APH",trajectories[[#This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91" t="str">
        <f ca="1">IF(OR(trajectories[[#This Row],[zone]]="APL1",trajectories[[#This Row],[zone]]="APL3"),K190*2,IF(OR(trajectories[[#This Row],[zone]]="RZL1",trajectories[[#This Row],[zone]]="RZL3"),K190*1.5,IF(OR(trajectories[[#This Row],[zone]]="RZH1",trajectories[[#This Row],[zone]]="RZH3"),IF(trajectories[[#This Row],[INR]]&lt;4,K190/2,0),IF(trajectories[[#This Row],[zone]]="APH1",0,""))))</f>
        <v/>
      </c>
      <c r="J191">
        <f ca="1">IF(trajectories[[#This Row],[day]]=1,10,IF(AND(E190="APH1",trajectories[[#This Row],[zone]]&lt;&gt;"APH1"),J190*0.85,IF(OR(trajectories[[#This Row],[zone]]="APL1",trajectories[[#This Row],[zone]]="APL3"),J190*1.1,IF(OR(trajectories[[#This Row],[zone]]="RZL1",trajectories[[#This Row],[zone]]="RZL3"),J190*1.05,IF(trajectories[[#This Row],[zone]]="YZL2",J190*1.05,IF(trajectories[[#This Row],[zone]]="YZH2",J190*0.95,IF(OR(trajectories[[#This Row],[zone]]="RZH1",trajectories[[#This Row],[zone]]="RZH3"),J190*0.9,J190)))))))</f>
        <v>11.025</v>
      </c>
      <c r="K191">
        <f ca="1">IF(trajectories[[#This Row],[immediate_dose]]&lt;&gt;"",trajectories[[#This Row],[immediate_dose]],trajectories[[#This Row],[normal_dose]])</f>
        <v>11.025</v>
      </c>
    </row>
    <row r="192" spans="1:11" x14ac:dyDescent="0.45">
      <c r="A192" s="1">
        <f ca="1">IFERROR(IF(trajectories[[#This Row],[day]]&lt;B191,A191+1,A191),1)</f>
        <v>15</v>
      </c>
      <c r="B192" s="1">
        <f t="shared" ca="1" si="2"/>
        <v>43</v>
      </c>
      <c r="C192">
        <f ca="1">IF(trajectories[[#This Row],[day]]=1,RANDBETWEEN(10,15)/10,MAX(1,C191+RANDBETWEEN(0,20)/10-1))</f>
        <v>2</v>
      </c>
      <c r="D19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92" t="str">
        <f ca="1">IF(trajectories[[#This Row],[initial_zone]]="day 1", "day 1",IF(E191="APL1","APL2",IF(E191="APL3","APL4",IF(E191="RZL1","RZL2",IF(E191="RZL3","RZL4",IF(E191="RZH1","RZH2",IF(E191="RZH3","RZH4",IF(LEFT(E191,3)="APH",IF(trajectories[[#This Row],[INR]]&gt;=3.4,"APH1",trajectories[[#This Row],[initial_zone]]&amp;"1"),IF(AND(E191="YZL1",trajectories[[#This Row],[initial_zone]]="YZL"),"YZL2",IF(AND(E191="YZH1",trajectories[[#This Row],[initial_zone]]="YZH"),"YZH2",IF(trajectories[[#This Row],[initial_zone]]="day 1",trajectories[[#This Row],[initial_zone]], IF(trajectories[[#This Row],[initial_zone]]="GZ",IF(LEFT(E191,2)="GZ","GZ"&amp;MIN(VALUE(RIGHT(E191))+1,2),"GZ1"),IF(trajectories[[#This Row],[initial_zone]]=LEFT(E191,3),trajectories[[#This Row],[initial_zone]]&amp;MIN(3,VALUE(RIGHT(E191))+1),trajectories[[#This Row],[initial_zone]]&amp;"1")))))))))))))</f>
        <v>GZ1</v>
      </c>
      <c r="F192" t="str">
        <f ca="1">IF(trajectories[[#This Row],[zone]]="day 1", "day 1",LEFT(trajectories[[#This Row],[zone]],LEN(trajectories[[#This Row],[zone]])-1))</f>
        <v>GZ</v>
      </c>
      <c r="G192">
        <f ca="1">VALUE(RIGHT(trajectories[[#This Row],[zone]]))</f>
        <v>1</v>
      </c>
      <c r="H192">
        <f ca="1">IF(trajectories[[#This Row],[zone_bracket]]="day 1", 7, IF(AND(F191="APH",trajectories[[#This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92" t="str">
        <f ca="1">IF(OR(trajectories[[#This Row],[zone]]="APL1",trajectories[[#This Row],[zone]]="APL3"),K191*2,IF(OR(trajectories[[#This Row],[zone]]="RZL1",trajectories[[#This Row],[zone]]="RZL3"),K191*1.5,IF(OR(trajectories[[#This Row],[zone]]="RZH1",trajectories[[#This Row],[zone]]="RZH3"),IF(trajectories[[#This Row],[INR]]&lt;4,K191/2,0),IF(trajectories[[#This Row],[zone]]="APH1",0,""))))</f>
        <v/>
      </c>
      <c r="J192">
        <f ca="1">IF(trajectories[[#This Row],[day]]=1,10,IF(AND(E191="APH1",trajectories[[#This Row],[zone]]&lt;&gt;"APH1"),J191*0.85,IF(OR(trajectories[[#This Row],[zone]]="APL1",trajectories[[#This Row],[zone]]="APL3"),J191*1.1,IF(OR(trajectories[[#This Row],[zone]]="RZL1",trajectories[[#This Row],[zone]]="RZL3"),J191*1.05,IF(trajectories[[#This Row],[zone]]="YZL2",J191*1.05,IF(trajectories[[#This Row],[zone]]="YZH2",J191*0.95,IF(OR(trajectories[[#This Row],[zone]]="RZH1",trajectories[[#This Row],[zone]]="RZH3"),J191*0.9,J191)))))))</f>
        <v>11.025</v>
      </c>
      <c r="K192">
        <f ca="1">IF(trajectories[[#This Row],[immediate_dose]]&lt;&gt;"",trajectories[[#This Row],[immediate_dose]],trajectories[[#This Row],[normal_dose]])</f>
        <v>11.025</v>
      </c>
    </row>
    <row r="193" spans="1:11" x14ac:dyDescent="0.45">
      <c r="A193" s="1">
        <f ca="1">IFERROR(IF(trajectories[[#This Row],[day]]&lt;B192,A192+1,A192),1)</f>
        <v>15</v>
      </c>
      <c r="B193" s="1">
        <f t="shared" ca="1" si="2"/>
        <v>57</v>
      </c>
      <c r="C193">
        <f ca="1">IF(trajectories[[#This Row],[day]]=1,RANDBETWEEN(10,15)/10,MAX(1,C192+RANDBETWEEN(0,20)/10-1))</f>
        <v>1.5</v>
      </c>
      <c r="D19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193" t="str">
        <f ca="1">IF(trajectories[[#This Row],[initial_zone]]="day 1", "day 1",IF(E192="APL1","APL2",IF(E192="APL3","APL4",IF(E192="RZL1","RZL2",IF(E192="RZL3","RZL4",IF(E192="RZH1","RZH2",IF(E192="RZH3","RZH4",IF(LEFT(E192,3)="APH",IF(trajectories[[#This Row],[INR]]&gt;=3.4,"APH1",trajectories[[#This Row],[initial_zone]]&amp;"1"),IF(AND(E192="YZL1",trajectories[[#This Row],[initial_zone]]="YZL"),"YZL2",IF(AND(E192="YZH1",trajectories[[#This Row],[initial_zone]]="YZH"),"YZH2",IF(trajectories[[#This Row],[initial_zone]]="day 1",trajectories[[#This Row],[initial_zone]], IF(trajectories[[#This Row],[initial_zone]]="GZ",IF(LEFT(E192,2)="GZ","GZ"&amp;MIN(VALUE(RIGHT(E192))+1,2),"GZ1"),IF(trajectories[[#This Row],[initial_zone]]=LEFT(E192,3),trajectories[[#This Row],[initial_zone]]&amp;MIN(3,VALUE(RIGHT(E192))+1),trajectories[[#This Row],[initial_zone]]&amp;"1")))))))))))))</f>
        <v>APL1</v>
      </c>
      <c r="F193" t="str">
        <f ca="1">IF(trajectories[[#This Row],[zone]]="day 1", "day 1",LEFT(trajectories[[#This Row],[zone]],LEN(trajectories[[#This Row],[zone]])-1))</f>
        <v>APL</v>
      </c>
      <c r="G193">
        <f ca="1">VALUE(RIGHT(trajectories[[#This Row],[zone]]))</f>
        <v>1</v>
      </c>
      <c r="H193">
        <f ca="1">IF(trajectories[[#This Row],[zone_bracket]]="day 1", 7, IF(AND(F192="APH",trajectories[[#This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93">
        <f ca="1">IF(OR(trajectories[[#This Row],[zone]]="APL1",trajectories[[#This Row],[zone]]="APL3"),K192*2,IF(OR(trajectories[[#This Row],[zone]]="RZL1",trajectories[[#This Row],[zone]]="RZL3"),K192*1.5,IF(OR(trajectories[[#This Row],[zone]]="RZH1",trajectories[[#This Row],[zone]]="RZH3"),IF(trajectories[[#This Row],[INR]]&lt;4,K192/2,0),IF(trajectories[[#This Row],[zone]]="APH1",0,""))))</f>
        <v>22.05</v>
      </c>
      <c r="J193">
        <f ca="1">IF(trajectories[[#This Row],[day]]=1,10,IF(AND(E192="APH1",trajectories[[#This Row],[zone]]&lt;&gt;"APH1"),J192*0.85,IF(OR(trajectories[[#This Row],[zone]]="APL1",trajectories[[#This Row],[zone]]="APL3"),J192*1.1,IF(OR(trajectories[[#This Row],[zone]]="RZL1",trajectories[[#This Row],[zone]]="RZL3"),J192*1.05,IF(trajectories[[#This Row],[zone]]="YZL2",J192*1.05,IF(trajectories[[#This Row],[zone]]="YZH2",J192*0.95,IF(OR(trajectories[[#This Row],[zone]]="RZH1",trajectories[[#This Row],[zone]]="RZH3"),J192*0.9,J192)))))))</f>
        <v>12.127500000000001</v>
      </c>
      <c r="K193">
        <f ca="1">IF(trajectories[[#This Row],[immediate_dose]]&lt;&gt;"",trajectories[[#This Row],[immediate_dose]],trajectories[[#This Row],[normal_dose]])</f>
        <v>22.05</v>
      </c>
    </row>
    <row r="194" spans="1:11" x14ac:dyDescent="0.45">
      <c r="A194" s="1">
        <f ca="1">IFERROR(IF(trajectories[[#This Row],[day]]&lt;B193,A193+1,A193),1)</f>
        <v>15</v>
      </c>
      <c r="B194" s="1">
        <f t="shared" ref="B194:B257" ca="1" si="3">IFERROR(IF(B193+H193&gt;90,1,B193+H193),1)</f>
        <v>58</v>
      </c>
      <c r="C194">
        <f ca="1">IF(trajectories[[#This Row],[day]]=1,RANDBETWEEN(10,15)/10,MAX(1,C193+RANDBETWEEN(0,20)/10-1))</f>
        <v>2.2999999999999998</v>
      </c>
      <c r="D19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94" t="str">
        <f ca="1">IF(trajectories[[#This Row],[initial_zone]]="day 1", "day 1",IF(E193="APL1","APL2",IF(E193="APL3","APL4",IF(E193="RZL1","RZL2",IF(E193="RZL3","RZL4",IF(E193="RZH1","RZH2",IF(E193="RZH3","RZH4",IF(LEFT(E193,3)="APH",IF(trajectories[[#This Row],[INR]]&gt;=3.4,"APH1",trajectories[[#This Row],[initial_zone]]&amp;"1"),IF(AND(E193="YZL1",trajectories[[#This Row],[initial_zone]]="YZL"),"YZL2",IF(AND(E193="YZH1",trajectories[[#This Row],[initial_zone]]="YZH"),"YZH2",IF(trajectories[[#This Row],[initial_zone]]="day 1",trajectories[[#This Row],[initial_zone]], IF(trajectories[[#This Row],[initial_zone]]="GZ",IF(LEFT(E193,2)="GZ","GZ"&amp;MIN(VALUE(RIGHT(E193))+1,2),"GZ1"),IF(trajectories[[#This Row],[initial_zone]]=LEFT(E193,3),trajectories[[#This Row],[initial_zone]]&amp;MIN(3,VALUE(RIGHT(E193))+1),trajectories[[#This Row],[initial_zone]]&amp;"1")))))))))))))</f>
        <v>APL2</v>
      </c>
      <c r="F194" t="str">
        <f ca="1">IF(trajectories[[#This Row],[zone]]="day 1", "day 1",LEFT(trajectories[[#This Row],[zone]],LEN(trajectories[[#This Row],[zone]])-1))</f>
        <v>APL</v>
      </c>
      <c r="G194">
        <f ca="1">VALUE(RIGHT(trajectories[[#This Row],[zone]]))</f>
        <v>2</v>
      </c>
      <c r="H194">
        <f ca="1">IF(trajectories[[#This Row],[zone_bracket]]="day 1", 7, IF(AND(F193="APH",trajectories[[#This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194" t="str">
        <f ca="1">IF(OR(trajectories[[#This Row],[zone]]="APL1",trajectories[[#This Row],[zone]]="APL3"),K193*2,IF(OR(trajectories[[#This Row],[zone]]="RZL1",trajectories[[#This Row],[zone]]="RZL3"),K193*1.5,IF(OR(trajectories[[#This Row],[zone]]="RZH1",trajectories[[#This Row],[zone]]="RZH3"),IF(trajectories[[#This Row],[INR]]&lt;4,K193/2,0),IF(trajectories[[#This Row],[zone]]="APH1",0,""))))</f>
        <v/>
      </c>
      <c r="J194">
        <f ca="1">IF(trajectories[[#This Row],[day]]=1,10,IF(AND(E193="APH1",trajectories[[#This Row],[zone]]&lt;&gt;"APH1"),J193*0.85,IF(OR(trajectories[[#This Row],[zone]]="APL1",trajectories[[#This Row],[zone]]="APL3"),J193*1.1,IF(OR(trajectories[[#This Row],[zone]]="RZL1",trajectories[[#This Row],[zone]]="RZL3"),J193*1.05,IF(trajectories[[#This Row],[zone]]="YZL2",J193*1.05,IF(trajectories[[#This Row],[zone]]="YZH2",J193*0.95,IF(OR(trajectories[[#This Row],[zone]]="RZH1",trajectories[[#This Row],[zone]]="RZH3"),J193*0.9,J193)))))))</f>
        <v>12.127500000000001</v>
      </c>
      <c r="K194">
        <f ca="1">IF(trajectories[[#This Row],[immediate_dose]]&lt;&gt;"",trajectories[[#This Row],[immediate_dose]],trajectories[[#This Row],[normal_dose]])</f>
        <v>12.127500000000001</v>
      </c>
    </row>
    <row r="195" spans="1:11" x14ac:dyDescent="0.45">
      <c r="A195" s="1">
        <f ca="1">IFERROR(IF(trajectories[[#This Row],[day]]&lt;B194,A194+1,A194),1)</f>
        <v>15</v>
      </c>
      <c r="B195" s="1">
        <f t="shared" ca="1" si="3"/>
        <v>62</v>
      </c>
      <c r="C195">
        <f ca="1">IF(trajectories[[#This Row],[day]]=1,RANDBETWEEN(10,15)/10,MAX(1,C194+RANDBETWEEN(0,20)/10-1))</f>
        <v>3</v>
      </c>
      <c r="D19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95" t="str">
        <f ca="1">IF(trajectories[[#This Row],[initial_zone]]="day 1", "day 1",IF(E194="APL1","APL2",IF(E194="APL3","APL4",IF(E194="RZL1","RZL2",IF(E194="RZL3","RZL4",IF(E194="RZH1","RZH2",IF(E194="RZH3","RZH4",IF(LEFT(E194,3)="APH",IF(trajectories[[#This Row],[INR]]&gt;=3.4,"APH1",trajectories[[#This Row],[initial_zone]]&amp;"1"),IF(AND(E194="YZL1",trajectories[[#This Row],[initial_zone]]="YZL"),"YZL2",IF(AND(E194="YZH1",trajectories[[#This Row],[initial_zone]]="YZH"),"YZH2",IF(trajectories[[#This Row],[initial_zone]]="day 1",trajectories[[#This Row],[initial_zone]], IF(trajectories[[#This Row],[initial_zone]]="GZ",IF(LEFT(E194,2)="GZ","GZ"&amp;MIN(VALUE(RIGHT(E194))+1,2),"GZ1"),IF(trajectories[[#This Row],[initial_zone]]=LEFT(E194,3),trajectories[[#This Row],[initial_zone]]&amp;MIN(3,VALUE(RIGHT(E194))+1),trajectories[[#This Row],[initial_zone]]&amp;"1")))))))))))))</f>
        <v>GZ1</v>
      </c>
      <c r="F195" t="str">
        <f ca="1">IF(trajectories[[#This Row],[zone]]="day 1", "day 1",LEFT(trajectories[[#This Row],[zone]],LEN(trajectories[[#This Row],[zone]])-1))</f>
        <v>GZ</v>
      </c>
      <c r="G195">
        <f ca="1">VALUE(RIGHT(trajectories[[#This Row],[zone]]))</f>
        <v>1</v>
      </c>
      <c r="H195">
        <f ca="1">IF(trajectories[[#This Row],[zone_bracket]]="day 1", 7, IF(AND(F194="APH",trajectories[[#This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95" t="str">
        <f ca="1">IF(OR(trajectories[[#This Row],[zone]]="APL1",trajectories[[#This Row],[zone]]="APL3"),K194*2,IF(OR(trajectories[[#This Row],[zone]]="RZL1",trajectories[[#This Row],[zone]]="RZL3"),K194*1.5,IF(OR(trajectories[[#This Row],[zone]]="RZH1",trajectories[[#This Row],[zone]]="RZH3"),IF(trajectories[[#This Row],[INR]]&lt;4,K194/2,0),IF(trajectories[[#This Row],[zone]]="APH1",0,""))))</f>
        <v/>
      </c>
      <c r="J195">
        <f ca="1">IF(trajectories[[#This Row],[day]]=1,10,IF(AND(E194="APH1",trajectories[[#This Row],[zone]]&lt;&gt;"APH1"),J194*0.85,IF(OR(trajectories[[#This Row],[zone]]="APL1",trajectories[[#This Row],[zone]]="APL3"),J194*1.1,IF(OR(trajectories[[#This Row],[zone]]="RZL1",trajectories[[#This Row],[zone]]="RZL3"),J194*1.05,IF(trajectories[[#This Row],[zone]]="YZL2",J194*1.05,IF(trajectories[[#This Row],[zone]]="YZH2",J194*0.95,IF(OR(trajectories[[#This Row],[zone]]="RZH1",trajectories[[#This Row],[zone]]="RZH3"),J194*0.9,J194)))))))</f>
        <v>12.127500000000001</v>
      </c>
      <c r="K195">
        <f ca="1">IF(trajectories[[#This Row],[immediate_dose]]&lt;&gt;"",trajectories[[#This Row],[immediate_dose]],trajectories[[#This Row],[normal_dose]])</f>
        <v>12.127500000000001</v>
      </c>
    </row>
    <row r="196" spans="1:11" x14ac:dyDescent="0.45">
      <c r="A196" s="1">
        <f ca="1">IFERROR(IF(trajectories[[#This Row],[day]]&lt;B195,A195+1,A195),1)</f>
        <v>15</v>
      </c>
      <c r="B196" s="1">
        <f t="shared" ca="1" si="3"/>
        <v>76</v>
      </c>
      <c r="C196">
        <f ca="1">IF(trajectories[[#This Row],[day]]=1,RANDBETWEEN(10,15)/10,MAX(1,C195+RANDBETWEEN(0,20)/10-1))</f>
        <v>3.7</v>
      </c>
      <c r="D19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196" t="str">
        <f ca="1">IF(trajectories[[#This Row],[initial_zone]]="day 1", "day 1",IF(E195="APL1","APL2",IF(E195="APL3","APL4",IF(E195="RZL1","RZL2",IF(E195="RZL3","RZL4",IF(E195="RZH1","RZH2",IF(E195="RZH3","RZH4",IF(LEFT(E195,3)="APH",IF(trajectories[[#This Row],[INR]]&gt;=3.4,"APH1",trajectories[[#This Row],[initial_zone]]&amp;"1"),IF(AND(E195="YZL1",trajectories[[#This Row],[initial_zone]]="YZL"),"YZL2",IF(AND(E195="YZH1",trajectories[[#This Row],[initial_zone]]="YZH"),"YZH2",IF(trajectories[[#This Row],[initial_zone]]="day 1",trajectories[[#This Row],[initial_zone]], IF(trajectories[[#This Row],[initial_zone]]="GZ",IF(LEFT(E195,2)="GZ","GZ"&amp;MIN(VALUE(RIGHT(E195))+1,2),"GZ1"),IF(trajectories[[#This Row],[initial_zone]]=LEFT(E195,3),trajectories[[#This Row],[initial_zone]]&amp;MIN(3,VALUE(RIGHT(E195))+1),trajectories[[#This Row],[initial_zone]]&amp;"1")))))))))))))</f>
        <v>RZH1</v>
      </c>
      <c r="F196" t="str">
        <f ca="1">IF(trajectories[[#This Row],[zone]]="day 1", "day 1",LEFT(trajectories[[#This Row],[zone]],LEN(trajectories[[#This Row],[zone]])-1))</f>
        <v>RZH</v>
      </c>
      <c r="G196">
        <f ca="1">VALUE(RIGHT(trajectories[[#This Row],[zone]]))</f>
        <v>1</v>
      </c>
      <c r="H196">
        <f ca="1">IF(trajectories[[#This Row],[zone_bracket]]="day 1", 7, IF(AND(F195="APH",trajectories[[#This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196">
        <f ca="1">IF(OR(trajectories[[#This Row],[zone]]="APL1",trajectories[[#This Row],[zone]]="APL3"),K195*2,IF(OR(trajectories[[#This Row],[zone]]="RZL1",trajectories[[#This Row],[zone]]="RZL3"),K195*1.5,IF(OR(trajectories[[#This Row],[zone]]="RZH1",trajectories[[#This Row],[zone]]="RZH3"),IF(trajectories[[#This Row],[INR]]&lt;4,K195/2,0),IF(trajectories[[#This Row],[zone]]="APH1",0,""))))</f>
        <v>6.0637500000000006</v>
      </c>
      <c r="J196">
        <f ca="1">IF(trajectories[[#This Row],[day]]=1,10,IF(AND(E195="APH1",trajectories[[#This Row],[zone]]&lt;&gt;"APH1"),J195*0.85,IF(OR(trajectories[[#This Row],[zone]]="APL1",trajectories[[#This Row],[zone]]="APL3"),J195*1.1,IF(OR(trajectories[[#This Row],[zone]]="RZL1",trajectories[[#This Row],[zone]]="RZL3"),J195*1.05,IF(trajectories[[#This Row],[zone]]="YZL2",J195*1.05,IF(trajectories[[#This Row],[zone]]="YZH2",J195*0.95,IF(OR(trajectories[[#This Row],[zone]]="RZH1",trajectories[[#This Row],[zone]]="RZH3"),J195*0.9,J195)))))))</f>
        <v>10.914750000000002</v>
      </c>
      <c r="K196">
        <f ca="1">IF(trajectories[[#This Row],[immediate_dose]]&lt;&gt;"",trajectories[[#This Row],[immediate_dose]],trajectories[[#This Row],[normal_dose]])</f>
        <v>6.0637500000000006</v>
      </c>
    </row>
    <row r="197" spans="1:11" x14ac:dyDescent="0.45">
      <c r="A197" s="1">
        <f ca="1">IFERROR(IF(trajectories[[#This Row],[day]]&lt;B196,A196+1,A196),1)</f>
        <v>15</v>
      </c>
      <c r="B197" s="1">
        <f t="shared" ca="1" si="3"/>
        <v>77</v>
      </c>
      <c r="C197">
        <f ca="1">IF(trajectories[[#This Row],[day]]=1,RANDBETWEEN(10,15)/10,MAX(1,C196+RANDBETWEEN(0,20)/10-1))</f>
        <v>3.2</v>
      </c>
      <c r="D19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197" t="str">
        <f ca="1">IF(trajectories[[#This Row],[initial_zone]]="day 1", "day 1",IF(E196="APL1","APL2",IF(E196="APL3","APL4",IF(E196="RZL1","RZL2",IF(E196="RZL3","RZL4",IF(E196="RZH1","RZH2",IF(E196="RZH3","RZH4",IF(LEFT(E196,3)="APH",IF(trajectories[[#This Row],[INR]]&gt;=3.4,"APH1",trajectories[[#This Row],[initial_zone]]&amp;"1"),IF(AND(E196="YZL1",trajectories[[#This Row],[initial_zone]]="YZL"),"YZL2",IF(AND(E196="YZH1",trajectories[[#This Row],[initial_zone]]="YZH"),"YZH2",IF(trajectories[[#This Row],[initial_zone]]="day 1",trajectories[[#This Row],[initial_zone]], IF(trajectories[[#This Row],[initial_zone]]="GZ",IF(LEFT(E196,2)="GZ","GZ"&amp;MIN(VALUE(RIGHT(E196))+1,2),"GZ1"),IF(trajectories[[#This Row],[initial_zone]]=LEFT(E196,3),trajectories[[#This Row],[initial_zone]]&amp;MIN(3,VALUE(RIGHT(E196))+1),trajectories[[#This Row],[initial_zone]]&amp;"1")))))))))))))</f>
        <v>RZH2</v>
      </c>
      <c r="F197" t="str">
        <f ca="1">IF(trajectories[[#This Row],[zone]]="day 1", "day 1",LEFT(trajectories[[#This Row],[zone]],LEN(trajectories[[#This Row],[zone]])-1))</f>
        <v>RZH</v>
      </c>
      <c r="G197">
        <f ca="1">VALUE(RIGHT(trajectories[[#This Row],[zone]]))</f>
        <v>2</v>
      </c>
      <c r="H197">
        <f ca="1">IF(trajectories[[#This Row],[zone_bracket]]="day 1", 7, IF(AND(F196="APH",trajectories[[#This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197" t="str">
        <f ca="1">IF(OR(trajectories[[#This Row],[zone]]="APL1",trajectories[[#This Row],[zone]]="APL3"),K196*2,IF(OR(trajectories[[#This Row],[zone]]="RZL1",trajectories[[#This Row],[zone]]="RZL3"),K196*1.5,IF(OR(trajectories[[#This Row],[zone]]="RZH1",trajectories[[#This Row],[zone]]="RZH3"),IF(trajectories[[#This Row],[INR]]&lt;4,K196/2,0),IF(trajectories[[#This Row],[zone]]="APH1",0,""))))</f>
        <v/>
      </c>
      <c r="J197">
        <f ca="1">IF(trajectories[[#This Row],[day]]=1,10,IF(AND(E196="APH1",trajectories[[#This Row],[zone]]&lt;&gt;"APH1"),J196*0.85,IF(OR(trajectories[[#This Row],[zone]]="APL1",trajectories[[#This Row],[zone]]="APL3"),J196*1.1,IF(OR(trajectories[[#This Row],[zone]]="RZL1",trajectories[[#This Row],[zone]]="RZL3"),J196*1.05,IF(trajectories[[#This Row],[zone]]="YZL2",J196*1.05,IF(trajectories[[#This Row],[zone]]="YZH2",J196*0.95,IF(OR(trajectories[[#This Row],[zone]]="RZH1",trajectories[[#This Row],[zone]]="RZH3"),J196*0.9,J196)))))))</f>
        <v>10.914750000000002</v>
      </c>
      <c r="K197">
        <f ca="1">IF(trajectories[[#This Row],[immediate_dose]]&lt;&gt;"",trajectories[[#This Row],[immediate_dose]],trajectories[[#This Row],[normal_dose]])</f>
        <v>10.914750000000002</v>
      </c>
    </row>
    <row r="198" spans="1:11" x14ac:dyDescent="0.45">
      <c r="A198" s="1">
        <f ca="1">IFERROR(IF(trajectories[[#This Row],[day]]&lt;B197,A197+1,A197),1)</f>
        <v>15</v>
      </c>
      <c r="B198" s="1">
        <f t="shared" ca="1" si="3"/>
        <v>83</v>
      </c>
      <c r="C198">
        <f ca="1">IF(trajectories[[#This Row],[day]]=1,RANDBETWEEN(10,15)/10,MAX(1,C197+RANDBETWEEN(0,20)/10-1))</f>
        <v>2.3000000000000003</v>
      </c>
      <c r="D19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198" t="str">
        <f ca="1">IF(trajectories[[#This Row],[initial_zone]]="day 1", "day 1",IF(E197="APL1","APL2",IF(E197="APL3","APL4",IF(E197="RZL1","RZL2",IF(E197="RZL3","RZL4",IF(E197="RZH1","RZH2",IF(E197="RZH3","RZH4",IF(LEFT(E197,3)="APH",IF(trajectories[[#This Row],[INR]]&gt;=3.4,"APH1",trajectories[[#This Row],[initial_zone]]&amp;"1"),IF(AND(E197="YZL1",trajectories[[#This Row],[initial_zone]]="YZL"),"YZL2",IF(AND(E197="YZH1",trajectories[[#This Row],[initial_zone]]="YZH"),"YZH2",IF(trajectories[[#This Row],[initial_zone]]="day 1",trajectories[[#This Row],[initial_zone]], IF(trajectories[[#This Row],[initial_zone]]="GZ",IF(LEFT(E197,2)="GZ","GZ"&amp;MIN(VALUE(RIGHT(E197))+1,2),"GZ1"),IF(trajectories[[#This Row],[initial_zone]]=LEFT(E197,3),trajectories[[#This Row],[initial_zone]]&amp;MIN(3,VALUE(RIGHT(E197))+1),trajectories[[#This Row],[initial_zone]]&amp;"1")))))))))))))</f>
        <v>GZ1</v>
      </c>
      <c r="F198" t="str">
        <f ca="1">IF(trajectories[[#This Row],[zone]]="day 1", "day 1",LEFT(trajectories[[#This Row],[zone]],LEN(trajectories[[#This Row],[zone]])-1))</f>
        <v>GZ</v>
      </c>
      <c r="G198">
        <f ca="1">VALUE(RIGHT(trajectories[[#This Row],[zone]]))</f>
        <v>1</v>
      </c>
      <c r="H198">
        <f ca="1">IF(trajectories[[#This Row],[zone_bracket]]="day 1", 7, IF(AND(F197="APH",trajectories[[#This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198" t="str">
        <f ca="1">IF(OR(trajectories[[#This Row],[zone]]="APL1",trajectories[[#This Row],[zone]]="APL3"),K197*2,IF(OR(trajectories[[#This Row],[zone]]="RZL1",trajectories[[#This Row],[zone]]="RZL3"),K197*1.5,IF(OR(trajectories[[#This Row],[zone]]="RZH1",trajectories[[#This Row],[zone]]="RZH3"),IF(trajectories[[#This Row],[INR]]&lt;4,K197/2,0),IF(trajectories[[#This Row],[zone]]="APH1",0,""))))</f>
        <v/>
      </c>
      <c r="J198">
        <f ca="1">IF(trajectories[[#This Row],[day]]=1,10,IF(AND(E197="APH1",trajectories[[#This Row],[zone]]&lt;&gt;"APH1"),J197*0.85,IF(OR(trajectories[[#This Row],[zone]]="APL1",trajectories[[#This Row],[zone]]="APL3"),J197*1.1,IF(OR(trajectories[[#This Row],[zone]]="RZL1",trajectories[[#This Row],[zone]]="RZL3"),J197*1.05,IF(trajectories[[#This Row],[zone]]="YZL2",J197*1.05,IF(trajectories[[#This Row],[zone]]="YZH2",J197*0.95,IF(OR(trajectories[[#This Row],[zone]]="RZH1",trajectories[[#This Row],[zone]]="RZH3"),J197*0.9,J197)))))))</f>
        <v>10.914750000000002</v>
      </c>
      <c r="K198">
        <f ca="1">IF(trajectories[[#This Row],[immediate_dose]]&lt;&gt;"",trajectories[[#This Row],[immediate_dose]],trajectories[[#This Row],[normal_dose]])</f>
        <v>10.914750000000002</v>
      </c>
    </row>
    <row r="199" spans="1:11" x14ac:dyDescent="0.45">
      <c r="A199" s="1">
        <f ca="1">IFERROR(IF(trajectories[[#This Row],[day]]&lt;B198,A198+1,A198),1)</f>
        <v>16</v>
      </c>
      <c r="B199" s="1">
        <f t="shared" ca="1" si="3"/>
        <v>1</v>
      </c>
      <c r="C199">
        <f ca="1">IF(trajectories[[#This Row],[day]]=1,RANDBETWEEN(10,15)/10,MAX(1,C198+RANDBETWEEN(0,20)/10-1))</f>
        <v>1.4</v>
      </c>
      <c r="D19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199" t="str">
        <f ca="1">IF(trajectories[[#This Row],[initial_zone]]="day 1", "day 1",IF(E198="APL1","APL2",IF(E198="APL3","APL4",IF(E198="RZL1","RZL2",IF(E198="RZL3","RZL4",IF(E198="RZH1","RZH2",IF(E198="RZH3","RZH4",IF(LEFT(E198,3)="APH",IF(trajectories[[#This Row],[INR]]&gt;=3.4,"APH1",trajectories[[#This Row],[initial_zone]]&amp;"1"),IF(AND(E198="YZL1",trajectories[[#This Row],[initial_zone]]="YZL"),"YZL2",IF(AND(E198="YZH1",trajectories[[#This Row],[initial_zone]]="YZH"),"YZH2",IF(trajectories[[#This Row],[initial_zone]]="day 1",trajectories[[#This Row],[initial_zone]], IF(trajectories[[#This Row],[initial_zone]]="GZ",IF(LEFT(E198,2)="GZ","GZ"&amp;MIN(VALUE(RIGHT(E198))+1,2),"GZ1"),IF(trajectories[[#This Row],[initial_zone]]=LEFT(E198,3),trajectories[[#This Row],[initial_zone]]&amp;MIN(3,VALUE(RIGHT(E198))+1),trajectories[[#This Row],[initial_zone]]&amp;"1")))))))))))))</f>
        <v>day 1</v>
      </c>
      <c r="F199" t="str">
        <f ca="1">IF(trajectories[[#This Row],[zone]]="day 1", "day 1",LEFT(trajectories[[#This Row],[zone]],LEN(trajectories[[#This Row],[zone]])-1))</f>
        <v>day 1</v>
      </c>
      <c r="G199">
        <f ca="1">VALUE(RIGHT(trajectories[[#This Row],[zone]]))</f>
        <v>1</v>
      </c>
      <c r="H199">
        <f ca="1">IF(trajectories[[#This Row],[zone_bracket]]="day 1", 7, IF(AND(F198="APH",trajectories[[#This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199" t="str">
        <f ca="1">IF(OR(trajectories[[#This Row],[zone]]="APL1",trajectories[[#This Row],[zone]]="APL3"),K198*2,IF(OR(trajectories[[#This Row],[zone]]="RZL1",trajectories[[#This Row],[zone]]="RZL3"),K198*1.5,IF(OR(trajectories[[#This Row],[zone]]="RZH1",trajectories[[#This Row],[zone]]="RZH3"),IF(trajectories[[#This Row],[INR]]&lt;4,K198/2,0),IF(trajectories[[#This Row],[zone]]="APH1",0,""))))</f>
        <v/>
      </c>
      <c r="J199">
        <f ca="1">IF(trajectories[[#This Row],[day]]=1,10,IF(AND(E198="APH1",trajectories[[#This Row],[zone]]&lt;&gt;"APH1"),J198*0.85,IF(OR(trajectories[[#This Row],[zone]]="APL1",trajectories[[#This Row],[zone]]="APL3"),J198*1.1,IF(OR(trajectories[[#This Row],[zone]]="RZL1",trajectories[[#This Row],[zone]]="RZL3"),J198*1.05,IF(trajectories[[#This Row],[zone]]="YZL2",J198*1.05,IF(trajectories[[#This Row],[zone]]="YZH2",J198*0.95,IF(OR(trajectories[[#This Row],[zone]]="RZH1",trajectories[[#This Row],[zone]]="RZH3"),J198*0.9,J198)))))))</f>
        <v>10</v>
      </c>
      <c r="K199">
        <f ca="1">IF(trajectories[[#This Row],[immediate_dose]]&lt;&gt;"",trajectories[[#This Row],[immediate_dose]],trajectories[[#This Row],[normal_dose]])</f>
        <v>10</v>
      </c>
    </row>
    <row r="200" spans="1:11" x14ac:dyDescent="0.45">
      <c r="A200" s="1">
        <f ca="1">IFERROR(IF(trajectories[[#This Row],[day]]&lt;B199,A199+1,A199),1)</f>
        <v>16</v>
      </c>
      <c r="B200" s="1">
        <f t="shared" ca="1" si="3"/>
        <v>8</v>
      </c>
      <c r="C200">
        <f ca="1">IF(trajectories[[#This Row],[day]]=1,RANDBETWEEN(10,15)/10,MAX(1,C199+RANDBETWEEN(0,20)/10-1))</f>
        <v>1.7999999999999998</v>
      </c>
      <c r="D20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00" t="str">
        <f ca="1">IF(trajectories[[#This Row],[initial_zone]]="day 1", "day 1",IF(E199="APL1","APL2",IF(E199="APL3","APL4",IF(E199="RZL1","RZL2",IF(E199="RZL3","RZL4",IF(E199="RZH1","RZH2",IF(E199="RZH3","RZH4",IF(LEFT(E199,3)="APH",IF(trajectories[[#This Row],[INR]]&gt;=3.4,"APH1",trajectories[[#This Row],[initial_zone]]&amp;"1"),IF(AND(E199="YZL1",trajectories[[#This Row],[initial_zone]]="YZL"),"YZL2",IF(AND(E199="YZH1",trajectories[[#This Row],[initial_zone]]="YZH"),"YZH2",IF(trajectories[[#This Row],[initial_zone]]="day 1",trajectories[[#This Row],[initial_zone]], IF(trajectories[[#This Row],[initial_zone]]="GZ",IF(LEFT(E199,2)="GZ","GZ"&amp;MIN(VALUE(RIGHT(E199))+1,2),"GZ1"),IF(trajectories[[#This Row],[initial_zone]]=LEFT(E199,3),trajectories[[#This Row],[initial_zone]]&amp;MIN(3,VALUE(RIGHT(E199))+1),trajectories[[#This Row],[initial_zone]]&amp;"1")))))))))))))</f>
        <v>YZL1</v>
      </c>
      <c r="F200" t="str">
        <f ca="1">IF(trajectories[[#This Row],[zone]]="day 1", "day 1",LEFT(trajectories[[#This Row],[zone]],LEN(trajectories[[#This Row],[zone]])-1))</f>
        <v>YZL</v>
      </c>
      <c r="G200">
        <f ca="1">VALUE(RIGHT(trajectories[[#This Row],[zone]]))</f>
        <v>1</v>
      </c>
      <c r="H200">
        <f ca="1">IF(trajectories[[#This Row],[zone_bracket]]="day 1", 7, IF(AND(F199="APH",trajectories[[#This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00" t="str">
        <f ca="1">IF(OR(trajectories[[#This Row],[zone]]="APL1",trajectories[[#This Row],[zone]]="APL3"),K199*2,IF(OR(trajectories[[#This Row],[zone]]="RZL1",trajectories[[#This Row],[zone]]="RZL3"),K199*1.5,IF(OR(trajectories[[#This Row],[zone]]="RZH1",trajectories[[#This Row],[zone]]="RZH3"),IF(trajectories[[#This Row],[INR]]&lt;4,K199/2,0),IF(trajectories[[#This Row],[zone]]="APH1",0,""))))</f>
        <v/>
      </c>
      <c r="J200">
        <f ca="1">IF(trajectories[[#This Row],[day]]=1,10,IF(AND(E199="APH1",trajectories[[#This Row],[zone]]&lt;&gt;"APH1"),J199*0.85,IF(OR(trajectories[[#This Row],[zone]]="APL1",trajectories[[#This Row],[zone]]="APL3"),J199*1.1,IF(OR(trajectories[[#This Row],[zone]]="RZL1",trajectories[[#This Row],[zone]]="RZL3"),J199*1.05,IF(trajectories[[#This Row],[zone]]="YZL2",J199*1.05,IF(trajectories[[#This Row],[zone]]="YZH2",J199*0.95,IF(OR(trajectories[[#This Row],[zone]]="RZH1",trajectories[[#This Row],[zone]]="RZH3"),J199*0.9,J199)))))))</f>
        <v>10</v>
      </c>
      <c r="K200">
        <f ca="1">IF(trajectories[[#This Row],[immediate_dose]]&lt;&gt;"",trajectories[[#This Row],[immediate_dose]],trajectories[[#This Row],[normal_dose]])</f>
        <v>10</v>
      </c>
    </row>
    <row r="201" spans="1:11" x14ac:dyDescent="0.45">
      <c r="A201" s="1">
        <f ca="1">IFERROR(IF(trajectories[[#This Row],[day]]&lt;B200,A200+1,A200),1)</f>
        <v>16</v>
      </c>
      <c r="B201" s="1">
        <f t="shared" ca="1" si="3"/>
        <v>22</v>
      </c>
      <c r="C201">
        <f ca="1">IF(trajectories[[#This Row],[day]]=1,RANDBETWEEN(10,15)/10,MAX(1,C200+RANDBETWEEN(0,20)/10-1))</f>
        <v>1.5</v>
      </c>
      <c r="D20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01" t="str">
        <f ca="1">IF(trajectories[[#This Row],[initial_zone]]="day 1", "day 1",IF(E200="APL1","APL2",IF(E200="APL3","APL4",IF(E200="RZL1","RZL2",IF(E200="RZL3","RZL4",IF(E200="RZH1","RZH2",IF(E200="RZH3","RZH4",IF(LEFT(E200,3)="APH",IF(trajectories[[#This Row],[INR]]&gt;=3.4,"APH1",trajectories[[#This Row],[initial_zone]]&amp;"1"),IF(AND(E200="YZL1",trajectories[[#This Row],[initial_zone]]="YZL"),"YZL2",IF(AND(E200="YZH1",trajectories[[#This Row],[initial_zone]]="YZH"),"YZH2",IF(trajectories[[#This Row],[initial_zone]]="day 1",trajectories[[#This Row],[initial_zone]], IF(trajectories[[#This Row],[initial_zone]]="GZ",IF(LEFT(E200,2)="GZ","GZ"&amp;MIN(VALUE(RIGHT(E200))+1,2),"GZ1"),IF(trajectories[[#This Row],[initial_zone]]=LEFT(E200,3),trajectories[[#This Row],[initial_zone]]&amp;MIN(3,VALUE(RIGHT(E200))+1),trajectories[[#This Row],[initial_zone]]&amp;"1")))))))))))))</f>
        <v>APL1</v>
      </c>
      <c r="F201" t="str">
        <f ca="1">IF(trajectories[[#This Row],[zone]]="day 1", "day 1",LEFT(trajectories[[#This Row],[zone]],LEN(trajectories[[#This Row],[zone]])-1))</f>
        <v>APL</v>
      </c>
      <c r="G201">
        <f ca="1">VALUE(RIGHT(trajectories[[#This Row],[zone]]))</f>
        <v>1</v>
      </c>
      <c r="H201">
        <f ca="1">IF(trajectories[[#This Row],[zone_bracket]]="day 1", 7, IF(AND(F200="APH",trajectories[[#This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01">
        <f ca="1">IF(OR(trajectories[[#This Row],[zone]]="APL1",trajectories[[#This Row],[zone]]="APL3"),K200*2,IF(OR(trajectories[[#This Row],[zone]]="RZL1",trajectories[[#This Row],[zone]]="RZL3"),K200*1.5,IF(OR(trajectories[[#This Row],[zone]]="RZH1",trajectories[[#This Row],[zone]]="RZH3"),IF(trajectories[[#This Row],[INR]]&lt;4,K200/2,0),IF(trajectories[[#This Row],[zone]]="APH1",0,""))))</f>
        <v>20</v>
      </c>
      <c r="J201">
        <f ca="1">IF(trajectories[[#This Row],[day]]=1,10,IF(AND(E200="APH1",trajectories[[#This Row],[zone]]&lt;&gt;"APH1"),J200*0.85,IF(OR(trajectories[[#This Row],[zone]]="APL1",trajectories[[#This Row],[zone]]="APL3"),J200*1.1,IF(OR(trajectories[[#This Row],[zone]]="RZL1",trajectories[[#This Row],[zone]]="RZL3"),J200*1.05,IF(trajectories[[#This Row],[zone]]="YZL2",J200*1.05,IF(trajectories[[#This Row],[zone]]="YZH2",J200*0.95,IF(OR(trajectories[[#This Row],[zone]]="RZH1",trajectories[[#This Row],[zone]]="RZH3"),J200*0.9,J200)))))))</f>
        <v>11</v>
      </c>
      <c r="K201">
        <f ca="1">IF(trajectories[[#This Row],[immediate_dose]]&lt;&gt;"",trajectories[[#This Row],[immediate_dose]],trajectories[[#This Row],[normal_dose]])</f>
        <v>20</v>
      </c>
    </row>
    <row r="202" spans="1:11" x14ac:dyDescent="0.45">
      <c r="A202" s="1">
        <f ca="1">IFERROR(IF(trajectories[[#This Row],[day]]&lt;B201,A201+1,A201),1)</f>
        <v>16</v>
      </c>
      <c r="B202" s="1">
        <f t="shared" ca="1" si="3"/>
        <v>23</v>
      </c>
      <c r="C202">
        <f ca="1">IF(trajectories[[#This Row],[day]]=1,RANDBETWEEN(10,15)/10,MAX(1,C201+RANDBETWEEN(0,20)/10-1))</f>
        <v>2.4</v>
      </c>
      <c r="D20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02" t="str">
        <f ca="1">IF(trajectories[[#This Row],[initial_zone]]="day 1", "day 1",IF(E201="APL1","APL2",IF(E201="APL3","APL4",IF(E201="RZL1","RZL2",IF(E201="RZL3","RZL4",IF(E201="RZH1","RZH2",IF(E201="RZH3","RZH4",IF(LEFT(E201,3)="APH",IF(trajectories[[#This Row],[INR]]&gt;=3.4,"APH1",trajectories[[#This Row],[initial_zone]]&amp;"1"),IF(AND(E201="YZL1",trajectories[[#This Row],[initial_zone]]="YZL"),"YZL2",IF(AND(E201="YZH1",trajectories[[#This Row],[initial_zone]]="YZH"),"YZH2",IF(trajectories[[#This Row],[initial_zone]]="day 1",trajectories[[#This Row],[initial_zone]], IF(trajectories[[#This Row],[initial_zone]]="GZ",IF(LEFT(E201,2)="GZ","GZ"&amp;MIN(VALUE(RIGHT(E201))+1,2),"GZ1"),IF(trajectories[[#This Row],[initial_zone]]=LEFT(E201,3),trajectories[[#This Row],[initial_zone]]&amp;MIN(3,VALUE(RIGHT(E201))+1),trajectories[[#This Row],[initial_zone]]&amp;"1")))))))))))))</f>
        <v>APL2</v>
      </c>
      <c r="F202" t="str">
        <f ca="1">IF(trajectories[[#This Row],[zone]]="day 1", "day 1",LEFT(trajectories[[#This Row],[zone]],LEN(trajectories[[#This Row],[zone]])-1))</f>
        <v>APL</v>
      </c>
      <c r="G202">
        <f ca="1">VALUE(RIGHT(trajectories[[#This Row],[zone]]))</f>
        <v>2</v>
      </c>
      <c r="H202">
        <f ca="1">IF(trajectories[[#This Row],[zone_bracket]]="day 1", 7, IF(AND(F201="APH",trajectories[[#This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02" t="str">
        <f ca="1">IF(OR(trajectories[[#This Row],[zone]]="APL1",trajectories[[#This Row],[zone]]="APL3"),K201*2,IF(OR(trajectories[[#This Row],[zone]]="RZL1",trajectories[[#This Row],[zone]]="RZL3"),K201*1.5,IF(OR(trajectories[[#This Row],[zone]]="RZH1",trajectories[[#This Row],[zone]]="RZH3"),IF(trajectories[[#This Row],[INR]]&lt;4,K201/2,0),IF(trajectories[[#This Row],[zone]]="APH1",0,""))))</f>
        <v/>
      </c>
      <c r="J202">
        <f ca="1">IF(trajectories[[#This Row],[day]]=1,10,IF(AND(E201="APH1",trajectories[[#This Row],[zone]]&lt;&gt;"APH1"),J201*0.85,IF(OR(trajectories[[#This Row],[zone]]="APL1",trajectories[[#This Row],[zone]]="APL3"),J201*1.1,IF(OR(trajectories[[#This Row],[zone]]="RZL1",trajectories[[#This Row],[zone]]="RZL3"),J201*1.05,IF(trajectories[[#This Row],[zone]]="YZL2",J201*1.05,IF(trajectories[[#This Row],[zone]]="YZH2",J201*0.95,IF(OR(trajectories[[#This Row],[zone]]="RZH1",trajectories[[#This Row],[zone]]="RZH3"),J201*0.9,J201)))))))</f>
        <v>11</v>
      </c>
      <c r="K202">
        <f ca="1">IF(trajectories[[#This Row],[immediate_dose]]&lt;&gt;"",trajectories[[#This Row],[immediate_dose]],trajectories[[#This Row],[normal_dose]])</f>
        <v>11</v>
      </c>
    </row>
    <row r="203" spans="1:11" x14ac:dyDescent="0.45">
      <c r="A203" s="1">
        <f ca="1">IFERROR(IF(trajectories[[#This Row],[day]]&lt;B202,A202+1,A202),1)</f>
        <v>16</v>
      </c>
      <c r="B203" s="1">
        <f t="shared" ca="1" si="3"/>
        <v>27</v>
      </c>
      <c r="C203">
        <f ca="1">IF(trajectories[[#This Row],[day]]=1,RANDBETWEEN(10,15)/10,MAX(1,C202+RANDBETWEEN(0,20)/10-1))</f>
        <v>2.7</v>
      </c>
      <c r="D20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03" t="str">
        <f ca="1">IF(trajectories[[#This Row],[initial_zone]]="day 1", "day 1",IF(E202="APL1","APL2",IF(E202="APL3","APL4",IF(E202="RZL1","RZL2",IF(E202="RZL3","RZL4",IF(E202="RZH1","RZH2",IF(E202="RZH3","RZH4",IF(LEFT(E202,3)="APH",IF(trajectories[[#This Row],[INR]]&gt;=3.4,"APH1",trajectories[[#This Row],[initial_zone]]&amp;"1"),IF(AND(E202="YZL1",trajectories[[#This Row],[initial_zone]]="YZL"),"YZL2",IF(AND(E202="YZH1",trajectories[[#This Row],[initial_zone]]="YZH"),"YZH2",IF(trajectories[[#This Row],[initial_zone]]="day 1",trajectories[[#This Row],[initial_zone]], IF(trajectories[[#This Row],[initial_zone]]="GZ",IF(LEFT(E202,2)="GZ","GZ"&amp;MIN(VALUE(RIGHT(E202))+1,2),"GZ1"),IF(trajectories[[#This Row],[initial_zone]]=LEFT(E202,3),trajectories[[#This Row],[initial_zone]]&amp;MIN(3,VALUE(RIGHT(E202))+1),trajectories[[#This Row],[initial_zone]]&amp;"1")))))))))))))</f>
        <v>GZ1</v>
      </c>
      <c r="F203" t="str">
        <f ca="1">IF(trajectories[[#This Row],[zone]]="day 1", "day 1",LEFT(trajectories[[#This Row],[zone]],LEN(trajectories[[#This Row],[zone]])-1))</f>
        <v>GZ</v>
      </c>
      <c r="G203">
        <f ca="1">VALUE(RIGHT(trajectories[[#This Row],[zone]]))</f>
        <v>1</v>
      </c>
      <c r="H203">
        <f ca="1">IF(trajectories[[#This Row],[zone_bracket]]="day 1", 7, IF(AND(F202="APH",trajectories[[#This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03" t="str">
        <f ca="1">IF(OR(trajectories[[#This Row],[zone]]="APL1",trajectories[[#This Row],[zone]]="APL3"),K202*2,IF(OR(trajectories[[#This Row],[zone]]="RZL1",trajectories[[#This Row],[zone]]="RZL3"),K202*1.5,IF(OR(trajectories[[#This Row],[zone]]="RZH1",trajectories[[#This Row],[zone]]="RZH3"),IF(trajectories[[#This Row],[INR]]&lt;4,K202/2,0),IF(trajectories[[#This Row],[zone]]="APH1",0,""))))</f>
        <v/>
      </c>
      <c r="J203">
        <f ca="1">IF(trajectories[[#This Row],[day]]=1,10,IF(AND(E202="APH1",trajectories[[#This Row],[zone]]&lt;&gt;"APH1"),J202*0.85,IF(OR(trajectories[[#This Row],[zone]]="APL1",trajectories[[#This Row],[zone]]="APL3"),J202*1.1,IF(OR(trajectories[[#This Row],[zone]]="RZL1",trajectories[[#This Row],[zone]]="RZL3"),J202*1.05,IF(trajectories[[#This Row],[zone]]="YZL2",J202*1.05,IF(trajectories[[#This Row],[zone]]="YZH2",J202*0.95,IF(OR(trajectories[[#This Row],[zone]]="RZH1",trajectories[[#This Row],[zone]]="RZH3"),J202*0.9,J202)))))))</f>
        <v>11</v>
      </c>
      <c r="K203">
        <f ca="1">IF(trajectories[[#This Row],[immediate_dose]]&lt;&gt;"",trajectories[[#This Row],[immediate_dose]],trajectories[[#This Row],[normal_dose]])</f>
        <v>11</v>
      </c>
    </row>
    <row r="204" spans="1:11" x14ac:dyDescent="0.45">
      <c r="A204" s="1">
        <f ca="1">IFERROR(IF(trajectories[[#This Row],[day]]&lt;B203,A203+1,A203),1)</f>
        <v>16</v>
      </c>
      <c r="B204" s="1">
        <f t="shared" ca="1" si="3"/>
        <v>41</v>
      </c>
      <c r="C204">
        <f ca="1">IF(trajectories[[#This Row],[day]]=1,RANDBETWEEN(10,15)/10,MAX(1,C203+RANDBETWEEN(0,20)/10-1))</f>
        <v>2.2000000000000002</v>
      </c>
      <c r="D20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04" t="str">
        <f ca="1">IF(trajectories[[#This Row],[initial_zone]]="day 1", "day 1",IF(E203="APL1","APL2",IF(E203="APL3","APL4",IF(E203="RZL1","RZL2",IF(E203="RZL3","RZL4",IF(E203="RZH1","RZH2",IF(E203="RZH3","RZH4",IF(LEFT(E203,3)="APH",IF(trajectories[[#This Row],[INR]]&gt;=3.4,"APH1",trajectories[[#This Row],[initial_zone]]&amp;"1"),IF(AND(E203="YZL1",trajectories[[#This Row],[initial_zone]]="YZL"),"YZL2",IF(AND(E203="YZH1",trajectories[[#This Row],[initial_zone]]="YZH"),"YZH2",IF(trajectories[[#This Row],[initial_zone]]="day 1",trajectories[[#This Row],[initial_zone]], IF(trajectories[[#This Row],[initial_zone]]="GZ",IF(LEFT(E203,2)="GZ","GZ"&amp;MIN(VALUE(RIGHT(E203))+1,2),"GZ1"),IF(trajectories[[#This Row],[initial_zone]]=LEFT(E203,3),trajectories[[#This Row],[initial_zone]]&amp;MIN(3,VALUE(RIGHT(E203))+1),trajectories[[#This Row],[initial_zone]]&amp;"1")))))))))))))</f>
        <v>GZ2</v>
      </c>
      <c r="F204" t="str">
        <f ca="1">IF(trajectories[[#This Row],[zone]]="day 1", "day 1",LEFT(trajectories[[#This Row],[zone]],LEN(trajectories[[#This Row],[zone]])-1))</f>
        <v>GZ</v>
      </c>
      <c r="G204">
        <f ca="1">VALUE(RIGHT(trajectories[[#This Row],[zone]]))</f>
        <v>2</v>
      </c>
      <c r="H204">
        <f ca="1">IF(trajectories[[#This Row],[zone_bracket]]="day 1", 7, IF(AND(F203="APH",trajectories[[#This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04" t="str">
        <f ca="1">IF(OR(trajectories[[#This Row],[zone]]="APL1",trajectories[[#This Row],[zone]]="APL3"),K203*2,IF(OR(trajectories[[#This Row],[zone]]="RZL1",trajectories[[#This Row],[zone]]="RZL3"),K203*1.5,IF(OR(trajectories[[#This Row],[zone]]="RZH1",trajectories[[#This Row],[zone]]="RZH3"),IF(trajectories[[#This Row],[INR]]&lt;4,K203/2,0),IF(trajectories[[#This Row],[zone]]="APH1",0,""))))</f>
        <v/>
      </c>
      <c r="J204">
        <f ca="1">IF(trajectories[[#This Row],[day]]=1,10,IF(AND(E203="APH1",trajectories[[#This Row],[zone]]&lt;&gt;"APH1"),J203*0.85,IF(OR(trajectories[[#This Row],[zone]]="APL1",trajectories[[#This Row],[zone]]="APL3"),J203*1.1,IF(OR(trajectories[[#This Row],[zone]]="RZL1",trajectories[[#This Row],[zone]]="RZL3"),J203*1.05,IF(trajectories[[#This Row],[zone]]="YZL2",J203*1.05,IF(trajectories[[#This Row],[zone]]="YZH2",J203*0.95,IF(OR(trajectories[[#This Row],[zone]]="RZH1",trajectories[[#This Row],[zone]]="RZH3"),J203*0.9,J203)))))))</f>
        <v>11</v>
      </c>
      <c r="K204">
        <f ca="1">IF(trajectories[[#This Row],[immediate_dose]]&lt;&gt;"",trajectories[[#This Row],[immediate_dose]],trajectories[[#This Row],[normal_dose]])</f>
        <v>11</v>
      </c>
    </row>
    <row r="205" spans="1:11" x14ac:dyDescent="0.45">
      <c r="A205" s="1">
        <f ca="1">IFERROR(IF(trajectories[[#This Row],[day]]&lt;B204,A204+1,A204),1)</f>
        <v>16</v>
      </c>
      <c r="B205" s="1">
        <f t="shared" ca="1" si="3"/>
        <v>69</v>
      </c>
      <c r="C205">
        <f ca="1">IF(trajectories[[#This Row],[day]]=1,RANDBETWEEN(10,15)/10,MAX(1,C204+RANDBETWEEN(0,20)/10-1))</f>
        <v>2.7</v>
      </c>
      <c r="D20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05" t="str">
        <f ca="1">IF(trajectories[[#This Row],[initial_zone]]="day 1", "day 1",IF(E204="APL1","APL2",IF(E204="APL3","APL4",IF(E204="RZL1","RZL2",IF(E204="RZL3","RZL4",IF(E204="RZH1","RZH2",IF(E204="RZH3","RZH4",IF(LEFT(E204,3)="APH",IF(trajectories[[#This Row],[INR]]&gt;=3.4,"APH1",trajectories[[#This Row],[initial_zone]]&amp;"1"),IF(AND(E204="YZL1",trajectories[[#This Row],[initial_zone]]="YZL"),"YZL2",IF(AND(E204="YZH1",trajectories[[#This Row],[initial_zone]]="YZH"),"YZH2",IF(trajectories[[#This Row],[initial_zone]]="day 1",trajectories[[#This Row],[initial_zone]], IF(trajectories[[#This Row],[initial_zone]]="GZ",IF(LEFT(E204,2)="GZ","GZ"&amp;MIN(VALUE(RIGHT(E204))+1,2),"GZ1"),IF(trajectories[[#This Row],[initial_zone]]=LEFT(E204,3),trajectories[[#This Row],[initial_zone]]&amp;MIN(3,VALUE(RIGHT(E204))+1),trajectories[[#This Row],[initial_zone]]&amp;"1")))))))))))))</f>
        <v>GZ2</v>
      </c>
      <c r="F205" t="str">
        <f ca="1">IF(trajectories[[#This Row],[zone]]="day 1", "day 1",LEFT(trajectories[[#This Row],[zone]],LEN(trajectories[[#This Row],[zone]])-1))</f>
        <v>GZ</v>
      </c>
      <c r="G205">
        <f ca="1">VALUE(RIGHT(trajectories[[#This Row],[zone]]))</f>
        <v>2</v>
      </c>
      <c r="H205">
        <f ca="1">IF(trajectories[[#This Row],[zone_bracket]]="day 1", 7, IF(AND(F204="APH",trajectories[[#This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05" t="str">
        <f ca="1">IF(OR(trajectories[[#This Row],[zone]]="APL1",trajectories[[#This Row],[zone]]="APL3"),K204*2,IF(OR(trajectories[[#This Row],[zone]]="RZL1",trajectories[[#This Row],[zone]]="RZL3"),K204*1.5,IF(OR(trajectories[[#This Row],[zone]]="RZH1",trajectories[[#This Row],[zone]]="RZH3"),IF(trajectories[[#This Row],[INR]]&lt;4,K204/2,0),IF(trajectories[[#This Row],[zone]]="APH1",0,""))))</f>
        <v/>
      </c>
      <c r="J205">
        <f ca="1">IF(trajectories[[#This Row],[day]]=1,10,IF(AND(E204="APH1",trajectories[[#This Row],[zone]]&lt;&gt;"APH1"),J204*0.85,IF(OR(trajectories[[#This Row],[zone]]="APL1",trajectories[[#This Row],[zone]]="APL3"),J204*1.1,IF(OR(trajectories[[#This Row],[zone]]="RZL1",trajectories[[#This Row],[zone]]="RZL3"),J204*1.05,IF(trajectories[[#This Row],[zone]]="YZL2",J204*1.05,IF(trajectories[[#This Row],[zone]]="YZH2",J204*0.95,IF(OR(trajectories[[#This Row],[zone]]="RZH1",trajectories[[#This Row],[zone]]="RZH3"),J204*0.9,J204)))))))</f>
        <v>11</v>
      </c>
      <c r="K205">
        <f ca="1">IF(trajectories[[#This Row],[immediate_dose]]&lt;&gt;"",trajectories[[#This Row],[immediate_dose]],trajectories[[#This Row],[normal_dose]])</f>
        <v>11</v>
      </c>
    </row>
    <row r="206" spans="1:11" x14ac:dyDescent="0.45">
      <c r="A206" s="1">
        <f ca="1">IFERROR(IF(trajectories[[#This Row],[day]]&lt;B205,A205+1,A205),1)</f>
        <v>17</v>
      </c>
      <c r="B206" s="1">
        <f t="shared" ca="1" si="3"/>
        <v>1</v>
      </c>
      <c r="C206">
        <f ca="1">IF(trajectories[[#This Row],[day]]=1,RANDBETWEEN(10,15)/10,MAX(1,C205+RANDBETWEEN(0,20)/10-1))</f>
        <v>1.3</v>
      </c>
      <c r="D20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06" t="str">
        <f ca="1">IF(trajectories[[#This Row],[initial_zone]]="day 1", "day 1",IF(E205="APL1","APL2",IF(E205="APL3","APL4",IF(E205="RZL1","RZL2",IF(E205="RZL3","RZL4",IF(E205="RZH1","RZH2",IF(E205="RZH3","RZH4",IF(LEFT(E205,3)="APH",IF(trajectories[[#This Row],[INR]]&gt;=3.4,"APH1",trajectories[[#This Row],[initial_zone]]&amp;"1"),IF(AND(E205="YZL1",trajectories[[#This Row],[initial_zone]]="YZL"),"YZL2",IF(AND(E205="YZH1",trajectories[[#This Row],[initial_zone]]="YZH"),"YZH2",IF(trajectories[[#This Row],[initial_zone]]="day 1",trajectories[[#This Row],[initial_zone]], IF(trajectories[[#This Row],[initial_zone]]="GZ",IF(LEFT(E205,2)="GZ","GZ"&amp;MIN(VALUE(RIGHT(E205))+1,2),"GZ1"),IF(trajectories[[#This Row],[initial_zone]]=LEFT(E205,3),trajectories[[#This Row],[initial_zone]]&amp;MIN(3,VALUE(RIGHT(E205))+1),trajectories[[#This Row],[initial_zone]]&amp;"1")))))))))))))</f>
        <v>day 1</v>
      </c>
      <c r="F206" t="str">
        <f ca="1">IF(trajectories[[#This Row],[zone]]="day 1", "day 1",LEFT(trajectories[[#This Row],[zone]],LEN(trajectories[[#This Row],[zone]])-1))</f>
        <v>day 1</v>
      </c>
      <c r="G206">
        <f ca="1">VALUE(RIGHT(trajectories[[#This Row],[zone]]))</f>
        <v>1</v>
      </c>
      <c r="H206">
        <f ca="1">IF(trajectories[[#This Row],[zone_bracket]]="day 1", 7, IF(AND(F205="APH",trajectories[[#This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06" t="str">
        <f ca="1">IF(OR(trajectories[[#This Row],[zone]]="APL1",trajectories[[#This Row],[zone]]="APL3"),K205*2,IF(OR(trajectories[[#This Row],[zone]]="RZL1",trajectories[[#This Row],[zone]]="RZL3"),K205*1.5,IF(OR(trajectories[[#This Row],[zone]]="RZH1",trajectories[[#This Row],[zone]]="RZH3"),IF(trajectories[[#This Row],[INR]]&lt;4,K205/2,0),IF(trajectories[[#This Row],[zone]]="APH1",0,""))))</f>
        <v/>
      </c>
      <c r="J206">
        <f ca="1">IF(trajectories[[#This Row],[day]]=1,10,IF(AND(E205="APH1",trajectories[[#This Row],[zone]]&lt;&gt;"APH1"),J205*0.85,IF(OR(trajectories[[#This Row],[zone]]="APL1",trajectories[[#This Row],[zone]]="APL3"),J205*1.1,IF(OR(trajectories[[#This Row],[zone]]="RZL1",trajectories[[#This Row],[zone]]="RZL3"),J205*1.05,IF(trajectories[[#This Row],[zone]]="YZL2",J205*1.05,IF(trajectories[[#This Row],[zone]]="YZH2",J205*0.95,IF(OR(trajectories[[#This Row],[zone]]="RZH1",trajectories[[#This Row],[zone]]="RZH3"),J205*0.9,J205)))))))</f>
        <v>10</v>
      </c>
      <c r="K206">
        <f ca="1">IF(trajectories[[#This Row],[immediate_dose]]&lt;&gt;"",trajectories[[#This Row],[immediate_dose]],trajectories[[#This Row],[normal_dose]])</f>
        <v>10</v>
      </c>
    </row>
    <row r="207" spans="1:11" x14ac:dyDescent="0.45">
      <c r="A207" s="1">
        <f ca="1">IFERROR(IF(trajectories[[#This Row],[day]]&lt;B206,A206+1,A206),1)</f>
        <v>17</v>
      </c>
      <c r="B207" s="1">
        <f t="shared" ca="1" si="3"/>
        <v>8</v>
      </c>
      <c r="C207">
        <f ca="1">IF(trajectories[[#This Row],[day]]=1,RANDBETWEEN(10,15)/10,MAX(1,C206+RANDBETWEEN(0,20)/10-1))</f>
        <v>1.4000000000000004</v>
      </c>
      <c r="D20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07" t="str">
        <f ca="1">IF(trajectories[[#This Row],[initial_zone]]="day 1", "day 1",IF(E206="APL1","APL2",IF(E206="APL3","APL4",IF(E206="RZL1","RZL2",IF(E206="RZL3","RZL4",IF(E206="RZH1","RZH2",IF(E206="RZH3","RZH4",IF(LEFT(E206,3)="APH",IF(trajectories[[#This Row],[INR]]&gt;=3.4,"APH1",trajectories[[#This Row],[initial_zone]]&amp;"1"),IF(AND(E206="YZL1",trajectories[[#This Row],[initial_zone]]="YZL"),"YZL2",IF(AND(E206="YZH1",trajectories[[#This Row],[initial_zone]]="YZH"),"YZH2",IF(trajectories[[#This Row],[initial_zone]]="day 1",trajectories[[#This Row],[initial_zone]], IF(trajectories[[#This Row],[initial_zone]]="GZ",IF(LEFT(E206,2)="GZ","GZ"&amp;MIN(VALUE(RIGHT(E206))+1,2),"GZ1"),IF(trajectories[[#This Row],[initial_zone]]=LEFT(E206,3),trajectories[[#This Row],[initial_zone]]&amp;MIN(3,VALUE(RIGHT(E206))+1),trajectories[[#This Row],[initial_zone]]&amp;"1")))))))))))))</f>
        <v>APL1</v>
      </c>
      <c r="F207" t="str">
        <f ca="1">IF(trajectories[[#This Row],[zone]]="day 1", "day 1",LEFT(trajectories[[#This Row],[zone]],LEN(trajectories[[#This Row],[zone]])-1))</f>
        <v>APL</v>
      </c>
      <c r="G207">
        <f ca="1">VALUE(RIGHT(trajectories[[#This Row],[zone]]))</f>
        <v>1</v>
      </c>
      <c r="H207">
        <f ca="1">IF(trajectories[[#This Row],[zone_bracket]]="day 1", 7, IF(AND(F206="APH",trajectories[[#This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07">
        <f ca="1">IF(OR(trajectories[[#This Row],[zone]]="APL1",trajectories[[#This Row],[zone]]="APL3"),K206*2,IF(OR(trajectories[[#This Row],[zone]]="RZL1",trajectories[[#This Row],[zone]]="RZL3"),K206*1.5,IF(OR(trajectories[[#This Row],[zone]]="RZH1",trajectories[[#This Row],[zone]]="RZH3"),IF(trajectories[[#This Row],[INR]]&lt;4,K206/2,0),IF(trajectories[[#This Row],[zone]]="APH1",0,""))))</f>
        <v>20</v>
      </c>
      <c r="J207">
        <f ca="1">IF(trajectories[[#This Row],[day]]=1,10,IF(AND(E206="APH1",trajectories[[#This Row],[zone]]&lt;&gt;"APH1"),J206*0.85,IF(OR(trajectories[[#This Row],[zone]]="APL1",trajectories[[#This Row],[zone]]="APL3"),J206*1.1,IF(OR(trajectories[[#This Row],[zone]]="RZL1",trajectories[[#This Row],[zone]]="RZL3"),J206*1.05,IF(trajectories[[#This Row],[zone]]="YZL2",J206*1.05,IF(trajectories[[#This Row],[zone]]="YZH2",J206*0.95,IF(OR(trajectories[[#This Row],[zone]]="RZH1",trajectories[[#This Row],[zone]]="RZH3"),J206*0.9,J206)))))))</f>
        <v>11</v>
      </c>
      <c r="K207">
        <f ca="1">IF(trajectories[[#This Row],[immediate_dose]]&lt;&gt;"",trajectories[[#This Row],[immediate_dose]],trajectories[[#This Row],[normal_dose]])</f>
        <v>20</v>
      </c>
    </row>
    <row r="208" spans="1:11" x14ac:dyDescent="0.45">
      <c r="A208" s="1">
        <f ca="1">IFERROR(IF(trajectories[[#This Row],[day]]&lt;B207,A207+1,A207),1)</f>
        <v>17</v>
      </c>
      <c r="B208" s="1">
        <f t="shared" ca="1" si="3"/>
        <v>9</v>
      </c>
      <c r="C208">
        <f ca="1">IF(trajectories[[#This Row],[day]]=1,RANDBETWEEN(10,15)/10,MAX(1,C207+RANDBETWEEN(0,20)/10-1))</f>
        <v>1.4000000000000004</v>
      </c>
      <c r="D20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08" t="str">
        <f ca="1">IF(trajectories[[#This Row],[initial_zone]]="day 1", "day 1",IF(E207="APL1","APL2",IF(E207="APL3","APL4",IF(E207="RZL1","RZL2",IF(E207="RZL3","RZL4",IF(E207="RZH1","RZH2",IF(E207="RZH3","RZH4",IF(LEFT(E207,3)="APH",IF(trajectories[[#This Row],[INR]]&gt;=3.4,"APH1",trajectories[[#This Row],[initial_zone]]&amp;"1"),IF(AND(E207="YZL1",trajectories[[#This Row],[initial_zone]]="YZL"),"YZL2",IF(AND(E207="YZH1",trajectories[[#This Row],[initial_zone]]="YZH"),"YZH2",IF(trajectories[[#This Row],[initial_zone]]="day 1",trajectories[[#This Row],[initial_zone]], IF(trajectories[[#This Row],[initial_zone]]="GZ",IF(LEFT(E207,2)="GZ","GZ"&amp;MIN(VALUE(RIGHT(E207))+1,2),"GZ1"),IF(trajectories[[#This Row],[initial_zone]]=LEFT(E207,3),trajectories[[#This Row],[initial_zone]]&amp;MIN(3,VALUE(RIGHT(E207))+1),trajectories[[#This Row],[initial_zone]]&amp;"1")))))))))))))</f>
        <v>APL2</v>
      </c>
      <c r="F208" t="str">
        <f ca="1">IF(trajectories[[#This Row],[zone]]="day 1", "day 1",LEFT(trajectories[[#This Row],[zone]],LEN(trajectories[[#This Row],[zone]])-1))</f>
        <v>APL</v>
      </c>
      <c r="G208">
        <f ca="1">VALUE(RIGHT(trajectories[[#This Row],[zone]]))</f>
        <v>2</v>
      </c>
      <c r="H208">
        <f ca="1">IF(trajectories[[#This Row],[zone_bracket]]="day 1", 7, IF(AND(F207="APH",trajectories[[#This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08" t="str">
        <f ca="1">IF(OR(trajectories[[#This Row],[zone]]="APL1",trajectories[[#This Row],[zone]]="APL3"),K207*2,IF(OR(trajectories[[#This Row],[zone]]="RZL1",trajectories[[#This Row],[zone]]="RZL3"),K207*1.5,IF(OR(trajectories[[#This Row],[zone]]="RZH1",trajectories[[#This Row],[zone]]="RZH3"),IF(trajectories[[#This Row],[INR]]&lt;4,K207/2,0),IF(trajectories[[#This Row],[zone]]="APH1",0,""))))</f>
        <v/>
      </c>
      <c r="J208">
        <f ca="1">IF(trajectories[[#This Row],[day]]=1,10,IF(AND(E207="APH1",trajectories[[#This Row],[zone]]&lt;&gt;"APH1"),J207*0.85,IF(OR(trajectories[[#This Row],[zone]]="APL1",trajectories[[#This Row],[zone]]="APL3"),J207*1.1,IF(OR(trajectories[[#This Row],[zone]]="RZL1",trajectories[[#This Row],[zone]]="RZL3"),J207*1.05,IF(trajectories[[#This Row],[zone]]="YZL2",J207*1.05,IF(trajectories[[#This Row],[zone]]="YZH2",J207*0.95,IF(OR(trajectories[[#This Row],[zone]]="RZH1",trajectories[[#This Row],[zone]]="RZH3"),J207*0.9,J207)))))))</f>
        <v>11</v>
      </c>
      <c r="K208">
        <f ca="1">IF(trajectories[[#This Row],[immediate_dose]]&lt;&gt;"",trajectories[[#This Row],[immediate_dose]],trajectories[[#This Row],[normal_dose]])</f>
        <v>11</v>
      </c>
    </row>
    <row r="209" spans="1:11" x14ac:dyDescent="0.45">
      <c r="A209" s="1">
        <f ca="1">IFERROR(IF(trajectories[[#This Row],[day]]&lt;B208,A208+1,A208),1)</f>
        <v>17</v>
      </c>
      <c r="B209" s="1">
        <f t="shared" ca="1" si="3"/>
        <v>13</v>
      </c>
      <c r="C209">
        <f ca="1">IF(trajectories[[#This Row],[day]]=1,RANDBETWEEN(10,15)/10,MAX(1,C208+RANDBETWEEN(0,20)/10-1))</f>
        <v>2.3000000000000003</v>
      </c>
      <c r="D20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09" t="str">
        <f ca="1">IF(trajectories[[#This Row],[initial_zone]]="day 1", "day 1",IF(E208="APL1","APL2",IF(E208="APL3","APL4",IF(E208="RZL1","RZL2",IF(E208="RZL3","RZL4",IF(E208="RZH1","RZH2",IF(E208="RZH3","RZH4",IF(LEFT(E208,3)="APH",IF(trajectories[[#This Row],[INR]]&gt;=3.4,"APH1",trajectories[[#This Row],[initial_zone]]&amp;"1"),IF(AND(E208="YZL1",trajectories[[#This Row],[initial_zone]]="YZL"),"YZL2",IF(AND(E208="YZH1",trajectories[[#This Row],[initial_zone]]="YZH"),"YZH2",IF(trajectories[[#This Row],[initial_zone]]="day 1",trajectories[[#This Row],[initial_zone]], IF(trajectories[[#This Row],[initial_zone]]="GZ",IF(LEFT(E208,2)="GZ","GZ"&amp;MIN(VALUE(RIGHT(E208))+1,2),"GZ1"),IF(trajectories[[#This Row],[initial_zone]]=LEFT(E208,3),trajectories[[#This Row],[initial_zone]]&amp;MIN(3,VALUE(RIGHT(E208))+1),trajectories[[#This Row],[initial_zone]]&amp;"1")))))))))))))</f>
        <v>GZ1</v>
      </c>
      <c r="F209" t="str">
        <f ca="1">IF(trajectories[[#This Row],[zone]]="day 1", "day 1",LEFT(trajectories[[#This Row],[zone]],LEN(trajectories[[#This Row],[zone]])-1))</f>
        <v>GZ</v>
      </c>
      <c r="G209">
        <f ca="1">VALUE(RIGHT(trajectories[[#This Row],[zone]]))</f>
        <v>1</v>
      </c>
      <c r="H209">
        <f ca="1">IF(trajectories[[#This Row],[zone_bracket]]="day 1", 7, IF(AND(F208="APH",trajectories[[#This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09" t="str">
        <f ca="1">IF(OR(trajectories[[#This Row],[zone]]="APL1",trajectories[[#This Row],[zone]]="APL3"),K208*2,IF(OR(trajectories[[#This Row],[zone]]="RZL1",trajectories[[#This Row],[zone]]="RZL3"),K208*1.5,IF(OR(trajectories[[#This Row],[zone]]="RZH1",trajectories[[#This Row],[zone]]="RZH3"),IF(trajectories[[#This Row],[INR]]&lt;4,K208/2,0),IF(trajectories[[#This Row],[zone]]="APH1",0,""))))</f>
        <v/>
      </c>
      <c r="J209">
        <f ca="1">IF(trajectories[[#This Row],[day]]=1,10,IF(AND(E208="APH1",trajectories[[#This Row],[zone]]&lt;&gt;"APH1"),J208*0.85,IF(OR(trajectories[[#This Row],[zone]]="APL1",trajectories[[#This Row],[zone]]="APL3"),J208*1.1,IF(OR(trajectories[[#This Row],[zone]]="RZL1",trajectories[[#This Row],[zone]]="RZL3"),J208*1.05,IF(trajectories[[#This Row],[zone]]="YZL2",J208*1.05,IF(trajectories[[#This Row],[zone]]="YZH2",J208*0.95,IF(OR(trajectories[[#This Row],[zone]]="RZH1",trajectories[[#This Row],[zone]]="RZH3"),J208*0.9,J208)))))))</f>
        <v>11</v>
      </c>
      <c r="K209">
        <f ca="1">IF(trajectories[[#This Row],[immediate_dose]]&lt;&gt;"",trajectories[[#This Row],[immediate_dose]],trajectories[[#This Row],[normal_dose]])</f>
        <v>11</v>
      </c>
    </row>
    <row r="210" spans="1:11" x14ac:dyDescent="0.45">
      <c r="A210" s="1">
        <f ca="1">IFERROR(IF(trajectories[[#This Row],[day]]&lt;B209,A209+1,A209),1)</f>
        <v>17</v>
      </c>
      <c r="B210" s="1">
        <f t="shared" ca="1" si="3"/>
        <v>27</v>
      </c>
      <c r="C210">
        <f ca="1">IF(trajectories[[#This Row],[day]]=1,RANDBETWEEN(10,15)/10,MAX(1,C209+RANDBETWEEN(0,20)/10-1))</f>
        <v>2.9000000000000004</v>
      </c>
      <c r="D21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0" t="str">
        <f ca="1">IF(trajectories[[#This Row],[initial_zone]]="day 1", "day 1",IF(E209="APL1","APL2",IF(E209="APL3","APL4",IF(E209="RZL1","RZL2",IF(E209="RZL3","RZL4",IF(E209="RZH1","RZH2",IF(E209="RZH3","RZH4",IF(LEFT(E209,3)="APH",IF(trajectories[[#This Row],[INR]]&gt;=3.4,"APH1",trajectories[[#This Row],[initial_zone]]&amp;"1"),IF(AND(E209="YZL1",trajectories[[#This Row],[initial_zone]]="YZL"),"YZL2",IF(AND(E209="YZH1",trajectories[[#This Row],[initial_zone]]="YZH"),"YZH2",IF(trajectories[[#This Row],[initial_zone]]="day 1",trajectories[[#This Row],[initial_zone]], IF(trajectories[[#This Row],[initial_zone]]="GZ",IF(LEFT(E209,2)="GZ","GZ"&amp;MIN(VALUE(RIGHT(E209))+1,2),"GZ1"),IF(trajectories[[#This Row],[initial_zone]]=LEFT(E209,3),trajectories[[#This Row],[initial_zone]]&amp;MIN(3,VALUE(RIGHT(E209))+1),trajectories[[#This Row],[initial_zone]]&amp;"1")))))))))))))</f>
        <v>GZ2</v>
      </c>
      <c r="F210" t="str">
        <f ca="1">IF(trajectories[[#This Row],[zone]]="day 1", "day 1",LEFT(trajectories[[#This Row],[zone]],LEN(trajectories[[#This Row],[zone]])-1))</f>
        <v>GZ</v>
      </c>
      <c r="G210">
        <f ca="1">VALUE(RIGHT(trajectories[[#This Row],[zone]]))</f>
        <v>2</v>
      </c>
      <c r="H210">
        <f ca="1">IF(trajectories[[#This Row],[zone_bracket]]="day 1", 7, IF(AND(F209="APH",trajectories[[#This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10" t="str">
        <f ca="1">IF(OR(trajectories[[#This Row],[zone]]="APL1",trajectories[[#This Row],[zone]]="APL3"),K209*2,IF(OR(trajectories[[#This Row],[zone]]="RZL1",trajectories[[#This Row],[zone]]="RZL3"),K209*1.5,IF(OR(trajectories[[#This Row],[zone]]="RZH1",trajectories[[#This Row],[zone]]="RZH3"),IF(trajectories[[#This Row],[INR]]&lt;4,K209/2,0),IF(trajectories[[#This Row],[zone]]="APH1",0,""))))</f>
        <v/>
      </c>
      <c r="J210">
        <f ca="1">IF(trajectories[[#This Row],[day]]=1,10,IF(AND(E209="APH1",trajectories[[#This Row],[zone]]&lt;&gt;"APH1"),J209*0.85,IF(OR(trajectories[[#This Row],[zone]]="APL1",trajectories[[#This Row],[zone]]="APL3"),J209*1.1,IF(OR(trajectories[[#This Row],[zone]]="RZL1",trajectories[[#This Row],[zone]]="RZL3"),J209*1.05,IF(trajectories[[#This Row],[zone]]="YZL2",J209*1.05,IF(trajectories[[#This Row],[zone]]="YZH2",J209*0.95,IF(OR(trajectories[[#This Row],[zone]]="RZH1",trajectories[[#This Row],[zone]]="RZH3"),J209*0.9,J209)))))))</f>
        <v>11</v>
      </c>
      <c r="K210">
        <f ca="1">IF(trajectories[[#This Row],[immediate_dose]]&lt;&gt;"",trajectories[[#This Row],[immediate_dose]],trajectories[[#This Row],[normal_dose]])</f>
        <v>11</v>
      </c>
    </row>
    <row r="211" spans="1:11" x14ac:dyDescent="0.45">
      <c r="A211" s="1">
        <f ca="1">IFERROR(IF(trajectories[[#This Row],[day]]&lt;B210,A210+1,A210),1)</f>
        <v>17</v>
      </c>
      <c r="B211" s="1">
        <f t="shared" ca="1" si="3"/>
        <v>55</v>
      </c>
      <c r="C211">
        <f ca="1">IF(trajectories[[#This Row],[day]]=1,RANDBETWEEN(10,15)/10,MAX(1,C210+RANDBETWEEN(0,20)/10-1))</f>
        <v>2.1000000000000005</v>
      </c>
      <c r="D21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1" t="str">
        <f ca="1">IF(trajectories[[#This Row],[initial_zone]]="day 1", "day 1",IF(E210="APL1","APL2",IF(E210="APL3","APL4",IF(E210="RZL1","RZL2",IF(E210="RZL3","RZL4",IF(E210="RZH1","RZH2",IF(E210="RZH3","RZH4",IF(LEFT(E210,3)="APH",IF(trajectories[[#This Row],[INR]]&gt;=3.4,"APH1",trajectories[[#This Row],[initial_zone]]&amp;"1"),IF(AND(E210="YZL1",trajectories[[#This Row],[initial_zone]]="YZL"),"YZL2",IF(AND(E210="YZH1",trajectories[[#This Row],[initial_zone]]="YZH"),"YZH2",IF(trajectories[[#This Row],[initial_zone]]="day 1",trajectories[[#This Row],[initial_zone]], IF(trajectories[[#This Row],[initial_zone]]="GZ",IF(LEFT(E210,2)="GZ","GZ"&amp;MIN(VALUE(RIGHT(E210))+1,2),"GZ1"),IF(trajectories[[#This Row],[initial_zone]]=LEFT(E210,3),trajectories[[#This Row],[initial_zone]]&amp;MIN(3,VALUE(RIGHT(E210))+1),trajectories[[#This Row],[initial_zone]]&amp;"1")))))))))))))</f>
        <v>GZ2</v>
      </c>
      <c r="F211" t="str">
        <f ca="1">IF(trajectories[[#This Row],[zone]]="day 1", "day 1",LEFT(trajectories[[#This Row],[zone]],LEN(trajectories[[#This Row],[zone]])-1))</f>
        <v>GZ</v>
      </c>
      <c r="G211">
        <f ca="1">VALUE(RIGHT(trajectories[[#This Row],[zone]]))</f>
        <v>2</v>
      </c>
      <c r="H211">
        <f ca="1">IF(trajectories[[#This Row],[zone_bracket]]="day 1", 7, IF(AND(F210="APH",trajectories[[#This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11" t="str">
        <f ca="1">IF(OR(trajectories[[#This Row],[zone]]="APL1",trajectories[[#This Row],[zone]]="APL3"),K210*2,IF(OR(trajectories[[#This Row],[zone]]="RZL1",trajectories[[#This Row],[zone]]="RZL3"),K210*1.5,IF(OR(trajectories[[#This Row],[zone]]="RZH1",trajectories[[#This Row],[zone]]="RZH3"),IF(trajectories[[#This Row],[INR]]&lt;4,K210/2,0),IF(trajectories[[#This Row],[zone]]="APH1",0,""))))</f>
        <v/>
      </c>
      <c r="J211">
        <f ca="1">IF(trajectories[[#This Row],[day]]=1,10,IF(AND(E210="APH1",trajectories[[#This Row],[zone]]&lt;&gt;"APH1"),J210*0.85,IF(OR(trajectories[[#This Row],[zone]]="APL1",trajectories[[#This Row],[zone]]="APL3"),J210*1.1,IF(OR(trajectories[[#This Row],[zone]]="RZL1",trajectories[[#This Row],[zone]]="RZL3"),J210*1.05,IF(trajectories[[#This Row],[zone]]="YZL2",J210*1.05,IF(trajectories[[#This Row],[zone]]="YZH2",J210*0.95,IF(OR(trajectories[[#This Row],[zone]]="RZH1",trajectories[[#This Row],[zone]]="RZH3"),J210*0.9,J210)))))))</f>
        <v>11</v>
      </c>
      <c r="K211">
        <f ca="1">IF(trajectories[[#This Row],[immediate_dose]]&lt;&gt;"",trajectories[[#This Row],[immediate_dose]],trajectories[[#This Row],[normal_dose]])</f>
        <v>11</v>
      </c>
    </row>
    <row r="212" spans="1:11" x14ac:dyDescent="0.45">
      <c r="A212" s="1">
        <f ca="1">IFERROR(IF(trajectories[[#This Row],[day]]&lt;B211,A211+1,A211),1)</f>
        <v>17</v>
      </c>
      <c r="B212" s="1">
        <f t="shared" ca="1" si="3"/>
        <v>83</v>
      </c>
      <c r="C212">
        <f ca="1">IF(trajectories[[#This Row],[day]]=1,RANDBETWEEN(10,15)/10,MAX(1,C211+RANDBETWEEN(0,20)/10-1))</f>
        <v>2.1000000000000005</v>
      </c>
      <c r="D21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2" t="str">
        <f ca="1">IF(trajectories[[#This Row],[initial_zone]]="day 1", "day 1",IF(E211="APL1","APL2",IF(E211="APL3","APL4",IF(E211="RZL1","RZL2",IF(E211="RZL3","RZL4",IF(E211="RZH1","RZH2",IF(E211="RZH3","RZH4",IF(LEFT(E211,3)="APH",IF(trajectories[[#This Row],[INR]]&gt;=3.4,"APH1",trajectories[[#This Row],[initial_zone]]&amp;"1"),IF(AND(E211="YZL1",trajectories[[#This Row],[initial_zone]]="YZL"),"YZL2",IF(AND(E211="YZH1",trajectories[[#This Row],[initial_zone]]="YZH"),"YZH2",IF(trajectories[[#This Row],[initial_zone]]="day 1",trajectories[[#This Row],[initial_zone]], IF(trajectories[[#This Row],[initial_zone]]="GZ",IF(LEFT(E211,2)="GZ","GZ"&amp;MIN(VALUE(RIGHT(E211))+1,2),"GZ1"),IF(trajectories[[#This Row],[initial_zone]]=LEFT(E211,3),trajectories[[#This Row],[initial_zone]]&amp;MIN(3,VALUE(RIGHT(E211))+1),trajectories[[#This Row],[initial_zone]]&amp;"1")))))))))))))</f>
        <v>GZ2</v>
      </c>
      <c r="F212" t="str">
        <f ca="1">IF(trajectories[[#This Row],[zone]]="day 1", "day 1",LEFT(trajectories[[#This Row],[zone]],LEN(trajectories[[#This Row],[zone]])-1))</f>
        <v>GZ</v>
      </c>
      <c r="G212">
        <f ca="1">VALUE(RIGHT(trajectories[[#This Row],[zone]]))</f>
        <v>2</v>
      </c>
      <c r="H212">
        <f ca="1">IF(trajectories[[#This Row],[zone_bracket]]="day 1", 7, IF(AND(F211="APH",trajectories[[#This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12" t="str">
        <f ca="1">IF(OR(trajectories[[#This Row],[zone]]="APL1",trajectories[[#This Row],[zone]]="APL3"),K211*2,IF(OR(trajectories[[#This Row],[zone]]="RZL1",trajectories[[#This Row],[zone]]="RZL3"),K211*1.5,IF(OR(trajectories[[#This Row],[zone]]="RZH1",trajectories[[#This Row],[zone]]="RZH3"),IF(trajectories[[#This Row],[INR]]&lt;4,K211/2,0),IF(trajectories[[#This Row],[zone]]="APH1",0,""))))</f>
        <v/>
      </c>
      <c r="J212">
        <f ca="1">IF(trajectories[[#This Row],[day]]=1,10,IF(AND(E211="APH1",trajectories[[#This Row],[zone]]&lt;&gt;"APH1"),J211*0.85,IF(OR(trajectories[[#This Row],[zone]]="APL1",trajectories[[#This Row],[zone]]="APL3"),J211*1.1,IF(OR(trajectories[[#This Row],[zone]]="RZL1",trajectories[[#This Row],[zone]]="RZL3"),J211*1.05,IF(trajectories[[#This Row],[zone]]="YZL2",J211*1.05,IF(trajectories[[#This Row],[zone]]="YZH2",J211*0.95,IF(OR(trajectories[[#This Row],[zone]]="RZH1",trajectories[[#This Row],[zone]]="RZH3"),J211*0.9,J211)))))))</f>
        <v>11</v>
      </c>
      <c r="K212">
        <f ca="1">IF(trajectories[[#This Row],[immediate_dose]]&lt;&gt;"",trajectories[[#This Row],[immediate_dose]],trajectories[[#This Row],[normal_dose]])</f>
        <v>11</v>
      </c>
    </row>
    <row r="213" spans="1:11" x14ac:dyDescent="0.45">
      <c r="A213" s="1">
        <f ca="1">IFERROR(IF(trajectories[[#This Row],[day]]&lt;B212,A212+1,A212),1)</f>
        <v>18</v>
      </c>
      <c r="B213" s="1">
        <f t="shared" ca="1" si="3"/>
        <v>1</v>
      </c>
      <c r="C213">
        <f ca="1">IF(trajectories[[#This Row],[day]]=1,RANDBETWEEN(10,15)/10,MAX(1,C212+RANDBETWEEN(0,20)/10-1))</f>
        <v>1.3</v>
      </c>
      <c r="D21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13" t="str">
        <f ca="1">IF(trajectories[[#This Row],[initial_zone]]="day 1", "day 1",IF(E212="APL1","APL2",IF(E212="APL3","APL4",IF(E212="RZL1","RZL2",IF(E212="RZL3","RZL4",IF(E212="RZH1","RZH2",IF(E212="RZH3","RZH4",IF(LEFT(E212,3)="APH",IF(trajectories[[#This Row],[INR]]&gt;=3.4,"APH1",trajectories[[#This Row],[initial_zone]]&amp;"1"),IF(AND(E212="YZL1",trajectories[[#This Row],[initial_zone]]="YZL"),"YZL2",IF(AND(E212="YZH1",trajectories[[#This Row],[initial_zone]]="YZH"),"YZH2",IF(trajectories[[#This Row],[initial_zone]]="day 1",trajectories[[#This Row],[initial_zone]], IF(trajectories[[#This Row],[initial_zone]]="GZ",IF(LEFT(E212,2)="GZ","GZ"&amp;MIN(VALUE(RIGHT(E212))+1,2),"GZ1"),IF(trajectories[[#This Row],[initial_zone]]=LEFT(E212,3),trajectories[[#This Row],[initial_zone]]&amp;MIN(3,VALUE(RIGHT(E212))+1),trajectories[[#This Row],[initial_zone]]&amp;"1")))))))))))))</f>
        <v>day 1</v>
      </c>
      <c r="F213" t="str">
        <f ca="1">IF(trajectories[[#This Row],[zone]]="day 1", "day 1",LEFT(trajectories[[#This Row],[zone]],LEN(trajectories[[#This Row],[zone]])-1))</f>
        <v>day 1</v>
      </c>
      <c r="G213">
        <f ca="1">VALUE(RIGHT(trajectories[[#This Row],[zone]]))</f>
        <v>1</v>
      </c>
      <c r="H213">
        <f ca="1">IF(trajectories[[#This Row],[zone_bracket]]="day 1", 7, IF(AND(F212="APH",trajectories[[#This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13" t="str">
        <f ca="1">IF(OR(trajectories[[#This Row],[zone]]="APL1",trajectories[[#This Row],[zone]]="APL3"),K212*2,IF(OR(trajectories[[#This Row],[zone]]="RZL1",trajectories[[#This Row],[zone]]="RZL3"),K212*1.5,IF(OR(trajectories[[#This Row],[zone]]="RZH1",trajectories[[#This Row],[zone]]="RZH3"),IF(trajectories[[#This Row],[INR]]&lt;4,K212/2,0),IF(trajectories[[#This Row],[zone]]="APH1",0,""))))</f>
        <v/>
      </c>
      <c r="J213">
        <f ca="1">IF(trajectories[[#This Row],[day]]=1,10,IF(AND(E212="APH1",trajectories[[#This Row],[zone]]&lt;&gt;"APH1"),J212*0.85,IF(OR(trajectories[[#This Row],[zone]]="APL1",trajectories[[#This Row],[zone]]="APL3"),J212*1.1,IF(OR(trajectories[[#This Row],[zone]]="RZL1",trajectories[[#This Row],[zone]]="RZL3"),J212*1.05,IF(trajectories[[#This Row],[zone]]="YZL2",J212*1.05,IF(trajectories[[#This Row],[zone]]="YZH2",J212*0.95,IF(OR(trajectories[[#This Row],[zone]]="RZH1",trajectories[[#This Row],[zone]]="RZH3"),J212*0.9,J212)))))))</f>
        <v>10</v>
      </c>
      <c r="K213">
        <f ca="1">IF(trajectories[[#This Row],[immediate_dose]]&lt;&gt;"",trajectories[[#This Row],[immediate_dose]],trajectories[[#This Row],[normal_dose]])</f>
        <v>10</v>
      </c>
    </row>
    <row r="214" spans="1:11" x14ac:dyDescent="0.45">
      <c r="A214" s="1">
        <f ca="1">IFERROR(IF(trajectories[[#This Row],[day]]&lt;B213,A213+1,A213),1)</f>
        <v>18</v>
      </c>
      <c r="B214" s="1">
        <f t="shared" ca="1" si="3"/>
        <v>8</v>
      </c>
      <c r="C214">
        <f ca="1">IF(trajectories[[#This Row],[day]]=1,RANDBETWEEN(10,15)/10,MAX(1,C213+RANDBETWEEN(0,20)/10-1))</f>
        <v>2.2000000000000002</v>
      </c>
      <c r="D21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4" t="str">
        <f ca="1">IF(trajectories[[#This Row],[initial_zone]]="day 1", "day 1",IF(E213="APL1","APL2",IF(E213="APL3","APL4",IF(E213="RZL1","RZL2",IF(E213="RZL3","RZL4",IF(E213="RZH1","RZH2",IF(E213="RZH3","RZH4",IF(LEFT(E213,3)="APH",IF(trajectories[[#This Row],[INR]]&gt;=3.4,"APH1",trajectories[[#This Row],[initial_zone]]&amp;"1"),IF(AND(E213="YZL1",trajectories[[#This Row],[initial_zone]]="YZL"),"YZL2",IF(AND(E213="YZH1",trajectories[[#This Row],[initial_zone]]="YZH"),"YZH2",IF(trajectories[[#This Row],[initial_zone]]="day 1",trajectories[[#This Row],[initial_zone]], IF(trajectories[[#This Row],[initial_zone]]="GZ",IF(LEFT(E213,2)="GZ","GZ"&amp;MIN(VALUE(RIGHT(E213))+1,2),"GZ1"),IF(trajectories[[#This Row],[initial_zone]]=LEFT(E213,3),trajectories[[#This Row],[initial_zone]]&amp;MIN(3,VALUE(RIGHT(E213))+1),trajectories[[#This Row],[initial_zone]]&amp;"1")))))))))))))</f>
        <v>GZ1</v>
      </c>
      <c r="F214" t="str">
        <f ca="1">IF(trajectories[[#This Row],[zone]]="day 1", "day 1",LEFT(trajectories[[#This Row],[zone]],LEN(trajectories[[#This Row],[zone]])-1))</f>
        <v>GZ</v>
      </c>
      <c r="G214">
        <f ca="1">VALUE(RIGHT(trajectories[[#This Row],[zone]]))</f>
        <v>1</v>
      </c>
      <c r="H214">
        <f ca="1">IF(trajectories[[#This Row],[zone_bracket]]="day 1", 7, IF(AND(F213="APH",trajectories[[#This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14" t="str">
        <f ca="1">IF(OR(trajectories[[#This Row],[zone]]="APL1",trajectories[[#This Row],[zone]]="APL3"),K213*2,IF(OR(trajectories[[#This Row],[zone]]="RZL1",trajectories[[#This Row],[zone]]="RZL3"),K213*1.5,IF(OR(trajectories[[#This Row],[zone]]="RZH1",trajectories[[#This Row],[zone]]="RZH3"),IF(trajectories[[#This Row],[INR]]&lt;4,K213/2,0),IF(trajectories[[#This Row],[zone]]="APH1",0,""))))</f>
        <v/>
      </c>
      <c r="J214">
        <f ca="1">IF(trajectories[[#This Row],[day]]=1,10,IF(AND(E213="APH1",trajectories[[#This Row],[zone]]&lt;&gt;"APH1"),J213*0.85,IF(OR(trajectories[[#This Row],[zone]]="APL1",trajectories[[#This Row],[zone]]="APL3"),J213*1.1,IF(OR(trajectories[[#This Row],[zone]]="RZL1",trajectories[[#This Row],[zone]]="RZL3"),J213*1.05,IF(trajectories[[#This Row],[zone]]="YZL2",J213*1.05,IF(trajectories[[#This Row],[zone]]="YZH2",J213*0.95,IF(OR(trajectories[[#This Row],[zone]]="RZH1",trajectories[[#This Row],[zone]]="RZH3"),J213*0.9,J213)))))))</f>
        <v>10</v>
      </c>
      <c r="K214">
        <f ca="1">IF(trajectories[[#This Row],[immediate_dose]]&lt;&gt;"",trajectories[[#This Row],[immediate_dose]],trajectories[[#This Row],[normal_dose]])</f>
        <v>10</v>
      </c>
    </row>
    <row r="215" spans="1:11" x14ac:dyDescent="0.45">
      <c r="A215" s="1">
        <f ca="1">IFERROR(IF(trajectories[[#This Row],[day]]&lt;B214,A214+1,A214),1)</f>
        <v>18</v>
      </c>
      <c r="B215" s="1">
        <f t="shared" ca="1" si="3"/>
        <v>22</v>
      </c>
      <c r="C215">
        <f ca="1">IF(trajectories[[#This Row],[day]]=1,RANDBETWEEN(10,15)/10,MAX(1,C214+RANDBETWEEN(0,20)/10-1))</f>
        <v>2.2000000000000002</v>
      </c>
      <c r="D21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15" t="str">
        <f ca="1">IF(trajectories[[#This Row],[initial_zone]]="day 1", "day 1",IF(E214="APL1","APL2",IF(E214="APL3","APL4",IF(E214="RZL1","RZL2",IF(E214="RZL3","RZL4",IF(E214="RZH1","RZH2",IF(E214="RZH3","RZH4",IF(LEFT(E214,3)="APH",IF(trajectories[[#This Row],[INR]]&gt;=3.4,"APH1",trajectories[[#This Row],[initial_zone]]&amp;"1"),IF(AND(E214="YZL1",trajectories[[#This Row],[initial_zone]]="YZL"),"YZL2",IF(AND(E214="YZH1",trajectories[[#This Row],[initial_zone]]="YZH"),"YZH2",IF(trajectories[[#This Row],[initial_zone]]="day 1",trajectories[[#This Row],[initial_zone]], IF(trajectories[[#This Row],[initial_zone]]="GZ",IF(LEFT(E214,2)="GZ","GZ"&amp;MIN(VALUE(RIGHT(E214))+1,2),"GZ1"),IF(trajectories[[#This Row],[initial_zone]]=LEFT(E214,3),trajectories[[#This Row],[initial_zone]]&amp;MIN(3,VALUE(RIGHT(E214))+1),trajectories[[#This Row],[initial_zone]]&amp;"1")))))))))))))</f>
        <v>GZ2</v>
      </c>
      <c r="F215" t="str">
        <f ca="1">IF(trajectories[[#This Row],[zone]]="day 1", "day 1",LEFT(trajectories[[#This Row],[zone]],LEN(trajectories[[#This Row],[zone]])-1))</f>
        <v>GZ</v>
      </c>
      <c r="G215">
        <f ca="1">VALUE(RIGHT(trajectories[[#This Row],[zone]]))</f>
        <v>2</v>
      </c>
      <c r="H215">
        <f ca="1">IF(trajectories[[#This Row],[zone_bracket]]="day 1", 7, IF(AND(F214="APH",trajectories[[#This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15" t="str">
        <f ca="1">IF(OR(trajectories[[#This Row],[zone]]="APL1",trajectories[[#This Row],[zone]]="APL3"),K214*2,IF(OR(trajectories[[#This Row],[zone]]="RZL1",trajectories[[#This Row],[zone]]="RZL3"),K214*1.5,IF(OR(trajectories[[#This Row],[zone]]="RZH1",trajectories[[#This Row],[zone]]="RZH3"),IF(trajectories[[#This Row],[INR]]&lt;4,K214/2,0),IF(trajectories[[#This Row],[zone]]="APH1",0,""))))</f>
        <v/>
      </c>
      <c r="J215">
        <f ca="1">IF(trajectories[[#This Row],[day]]=1,10,IF(AND(E214="APH1",trajectories[[#This Row],[zone]]&lt;&gt;"APH1"),J214*0.85,IF(OR(trajectories[[#This Row],[zone]]="APL1",trajectories[[#This Row],[zone]]="APL3"),J214*1.1,IF(OR(trajectories[[#This Row],[zone]]="RZL1",trajectories[[#This Row],[zone]]="RZL3"),J214*1.05,IF(trajectories[[#This Row],[zone]]="YZL2",J214*1.05,IF(trajectories[[#This Row],[zone]]="YZH2",J214*0.95,IF(OR(trajectories[[#This Row],[zone]]="RZH1",trajectories[[#This Row],[zone]]="RZH3"),J214*0.9,J214)))))))</f>
        <v>10</v>
      </c>
      <c r="K215">
        <f ca="1">IF(trajectories[[#This Row],[immediate_dose]]&lt;&gt;"",trajectories[[#This Row],[immediate_dose]],trajectories[[#This Row],[normal_dose]])</f>
        <v>10</v>
      </c>
    </row>
    <row r="216" spans="1:11" x14ac:dyDescent="0.45">
      <c r="A216" s="1">
        <f ca="1">IFERROR(IF(trajectories[[#This Row],[day]]&lt;B215,A215+1,A215),1)</f>
        <v>18</v>
      </c>
      <c r="B216" s="1">
        <f t="shared" ca="1" si="3"/>
        <v>50</v>
      </c>
      <c r="C216">
        <f ca="1">IF(trajectories[[#This Row],[day]]=1,RANDBETWEEN(10,15)/10,MAX(1,C215+RANDBETWEEN(0,20)/10-1))</f>
        <v>1.2000000000000002</v>
      </c>
      <c r="D21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16" t="str">
        <f ca="1">IF(trajectories[[#This Row],[initial_zone]]="day 1", "day 1",IF(E215="APL1","APL2",IF(E215="APL3","APL4",IF(E215="RZL1","RZL2",IF(E215="RZL3","RZL4",IF(E215="RZH1","RZH2",IF(E215="RZH3","RZH4",IF(LEFT(E215,3)="APH",IF(trajectories[[#This Row],[INR]]&gt;=3.4,"APH1",trajectories[[#This Row],[initial_zone]]&amp;"1"),IF(AND(E215="YZL1",trajectories[[#This Row],[initial_zone]]="YZL"),"YZL2",IF(AND(E215="YZH1",trajectories[[#This Row],[initial_zone]]="YZH"),"YZH2",IF(trajectories[[#This Row],[initial_zone]]="day 1",trajectories[[#This Row],[initial_zone]], IF(trajectories[[#This Row],[initial_zone]]="GZ",IF(LEFT(E215,2)="GZ","GZ"&amp;MIN(VALUE(RIGHT(E215))+1,2),"GZ1"),IF(trajectories[[#This Row],[initial_zone]]=LEFT(E215,3),trajectories[[#This Row],[initial_zone]]&amp;MIN(3,VALUE(RIGHT(E215))+1),trajectories[[#This Row],[initial_zone]]&amp;"1")))))))))))))</f>
        <v>APL1</v>
      </c>
      <c r="F216" t="str">
        <f ca="1">IF(trajectories[[#This Row],[zone]]="day 1", "day 1",LEFT(trajectories[[#This Row],[zone]],LEN(trajectories[[#This Row],[zone]])-1))</f>
        <v>APL</v>
      </c>
      <c r="G216">
        <f ca="1">VALUE(RIGHT(trajectories[[#This Row],[zone]]))</f>
        <v>1</v>
      </c>
      <c r="H216">
        <f ca="1">IF(trajectories[[#This Row],[zone_bracket]]="day 1", 7, IF(AND(F215="APH",trajectories[[#This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16">
        <f ca="1">IF(OR(trajectories[[#This Row],[zone]]="APL1",trajectories[[#This Row],[zone]]="APL3"),K215*2,IF(OR(trajectories[[#This Row],[zone]]="RZL1",trajectories[[#This Row],[zone]]="RZL3"),K215*1.5,IF(OR(trajectories[[#This Row],[zone]]="RZH1",trajectories[[#This Row],[zone]]="RZH3"),IF(trajectories[[#This Row],[INR]]&lt;4,K215/2,0),IF(trajectories[[#This Row],[zone]]="APH1",0,""))))</f>
        <v>20</v>
      </c>
      <c r="J216">
        <f ca="1">IF(trajectories[[#This Row],[day]]=1,10,IF(AND(E215="APH1",trajectories[[#This Row],[zone]]&lt;&gt;"APH1"),J215*0.85,IF(OR(trajectories[[#This Row],[zone]]="APL1",trajectories[[#This Row],[zone]]="APL3"),J215*1.1,IF(OR(trajectories[[#This Row],[zone]]="RZL1",trajectories[[#This Row],[zone]]="RZL3"),J215*1.05,IF(trajectories[[#This Row],[zone]]="YZL2",J215*1.05,IF(trajectories[[#This Row],[zone]]="YZH2",J215*0.95,IF(OR(trajectories[[#This Row],[zone]]="RZH1",trajectories[[#This Row],[zone]]="RZH3"),J215*0.9,J215)))))))</f>
        <v>11</v>
      </c>
      <c r="K216">
        <f ca="1">IF(trajectories[[#This Row],[immediate_dose]]&lt;&gt;"",trajectories[[#This Row],[immediate_dose]],trajectories[[#This Row],[normal_dose]])</f>
        <v>20</v>
      </c>
    </row>
    <row r="217" spans="1:11" x14ac:dyDescent="0.45">
      <c r="A217" s="1">
        <f ca="1">IFERROR(IF(trajectories[[#This Row],[day]]&lt;B216,A216+1,A216),1)</f>
        <v>18</v>
      </c>
      <c r="B217" s="1">
        <f t="shared" ca="1" si="3"/>
        <v>51</v>
      </c>
      <c r="C217">
        <f ca="1">IF(trajectories[[#This Row],[day]]=1,RANDBETWEEN(10,15)/10,MAX(1,C216+RANDBETWEEN(0,20)/10-1))</f>
        <v>1</v>
      </c>
      <c r="D21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17" t="str">
        <f ca="1">IF(trajectories[[#This Row],[initial_zone]]="day 1", "day 1",IF(E216="APL1","APL2",IF(E216="APL3","APL4",IF(E216="RZL1","RZL2",IF(E216="RZL3","RZL4",IF(E216="RZH1","RZH2",IF(E216="RZH3","RZH4",IF(LEFT(E216,3)="APH",IF(trajectories[[#This Row],[INR]]&gt;=3.4,"APH1",trajectories[[#This Row],[initial_zone]]&amp;"1"),IF(AND(E216="YZL1",trajectories[[#This Row],[initial_zone]]="YZL"),"YZL2",IF(AND(E216="YZH1",trajectories[[#This Row],[initial_zone]]="YZH"),"YZH2",IF(trajectories[[#This Row],[initial_zone]]="day 1",trajectories[[#This Row],[initial_zone]], IF(trajectories[[#This Row],[initial_zone]]="GZ",IF(LEFT(E216,2)="GZ","GZ"&amp;MIN(VALUE(RIGHT(E216))+1,2),"GZ1"),IF(trajectories[[#This Row],[initial_zone]]=LEFT(E216,3),trajectories[[#This Row],[initial_zone]]&amp;MIN(3,VALUE(RIGHT(E216))+1),trajectories[[#This Row],[initial_zone]]&amp;"1")))))))))))))</f>
        <v>APL2</v>
      </c>
      <c r="F217" t="str">
        <f ca="1">IF(trajectories[[#This Row],[zone]]="day 1", "day 1",LEFT(trajectories[[#This Row],[zone]],LEN(trajectories[[#This Row],[zone]])-1))</f>
        <v>APL</v>
      </c>
      <c r="G217">
        <f ca="1">VALUE(RIGHT(trajectories[[#This Row],[zone]]))</f>
        <v>2</v>
      </c>
      <c r="H217">
        <f ca="1">IF(trajectories[[#This Row],[zone_bracket]]="day 1", 7, IF(AND(F216="APH",trajectories[[#This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17" t="str">
        <f ca="1">IF(OR(trajectories[[#This Row],[zone]]="APL1",trajectories[[#This Row],[zone]]="APL3"),K216*2,IF(OR(trajectories[[#This Row],[zone]]="RZL1",trajectories[[#This Row],[zone]]="RZL3"),K216*1.5,IF(OR(trajectories[[#This Row],[zone]]="RZH1",trajectories[[#This Row],[zone]]="RZH3"),IF(trajectories[[#This Row],[INR]]&lt;4,K216/2,0),IF(trajectories[[#This Row],[zone]]="APH1",0,""))))</f>
        <v/>
      </c>
      <c r="J217">
        <f ca="1">IF(trajectories[[#This Row],[day]]=1,10,IF(AND(E216="APH1",trajectories[[#This Row],[zone]]&lt;&gt;"APH1"),J216*0.85,IF(OR(trajectories[[#This Row],[zone]]="APL1",trajectories[[#This Row],[zone]]="APL3"),J216*1.1,IF(OR(trajectories[[#This Row],[zone]]="RZL1",trajectories[[#This Row],[zone]]="RZL3"),J216*1.05,IF(trajectories[[#This Row],[zone]]="YZL2",J216*1.05,IF(trajectories[[#This Row],[zone]]="YZH2",J216*0.95,IF(OR(trajectories[[#This Row],[zone]]="RZH1",trajectories[[#This Row],[zone]]="RZH3"),J216*0.9,J216)))))))</f>
        <v>11</v>
      </c>
      <c r="K217">
        <f ca="1">IF(trajectories[[#This Row],[immediate_dose]]&lt;&gt;"",trajectories[[#This Row],[immediate_dose]],trajectories[[#This Row],[normal_dose]])</f>
        <v>11</v>
      </c>
    </row>
    <row r="218" spans="1:11" x14ac:dyDescent="0.45">
      <c r="A218" s="1">
        <f ca="1">IFERROR(IF(trajectories[[#This Row],[day]]&lt;B217,A217+1,A217),1)</f>
        <v>18</v>
      </c>
      <c r="B218" s="1">
        <f t="shared" ca="1" si="3"/>
        <v>55</v>
      </c>
      <c r="C218">
        <f ca="1">IF(trajectories[[#This Row],[day]]=1,RANDBETWEEN(10,15)/10,MAX(1,C217+RANDBETWEEN(0,20)/10-1))</f>
        <v>1</v>
      </c>
      <c r="D21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18" t="str">
        <f ca="1">IF(trajectories[[#This Row],[initial_zone]]="day 1", "day 1",IF(E217="APL1","APL2",IF(E217="APL3","APL4",IF(E217="RZL1","RZL2",IF(E217="RZL3","RZL4",IF(E217="RZH1","RZH2",IF(E217="RZH3","RZH4",IF(LEFT(E217,3)="APH",IF(trajectories[[#This Row],[INR]]&gt;=3.4,"APH1",trajectories[[#This Row],[initial_zone]]&amp;"1"),IF(AND(E217="YZL1",trajectories[[#This Row],[initial_zone]]="YZL"),"YZL2",IF(AND(E217="YZH1",trajectories[[#This Row],[initial_zone]]="YZH"),"YZH2",IF(trajectories[[#This Row],[initial_zone]]="day 1",trajectories[[#This Row],[initial_zone]], IF(trajectories[[#This Row],[initial_zone]]="GZ",IF(LEFT(E217,2)="GZ","GZ"&amp;MIN(VALUE(RIGHT(E217))+1,2),"GZ1"),IF(trajectories[[#This Row],[initial_zone]]=LEFT(E217,3),trajectories[[#This Row],[initial_zone]]&amp;MIN(3,VALUE(RIGHT(E217))+1),trajectories[[#This Row],[initial_zone]]&amp;"1")))))))))))))</f>
        <v>APL3</v>
      </c>
      <c r="F218" t="str">
        <f ca="1">IF(trajectories[[#This Row],[zone]]="day 1", "day 1",LEFT(trajectories[[#This Row],[zone]],LEN(trajectories[[#This Row],[zone]])-1))</f>
        <v>APL</v>
      </c>
      <c r="G218">
        <f ca="1">VALUE(RIGHT(trajectories[[#This Row],[zone]]))</f>
        <v>3</v>
      </c>
      <c r="H218">
        <f ca="1">IF(trajectories[[#This Row],[zone_bracket]]="day 1", 7, IF(AND(F217="APH",trajectories[[#This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18">
        <f ca="1">IF(OR(trajectories[[#This Row],[zone]]="APL1",trajectories[[#This Row],[zone]]="APL3"),K217*2,IF(OR(trajectories[[#This Row],[zone]]="RZL1",trajectories[[#This Row],[zone]]="RZL3"),K217*1.5,IF(OR(trajectories[[#This Row],[zone]]="RZH1",trajectories[[#This Row],[zone]]="RZH3"),IF(trajectories[[#This Row],[INR]]&lt;4,K217/2,0),IF(trajectories[[#This Row],[zone]]="APH1",0,""))))</f>
        <v>22</v>
      </c>
      <c r="J218">
        <f ca="1">IF(trajectories[[#This Row],[day]]=1,10,IF(AND(E217="APH1",trajectories[[#This Row],[zone]]&lt;&gt;"APH1"),J217*0.85,IF(OR(trajectories[[#This Row],[zone]]="APL1",trajectories[[#This Row],[zone]]="APL3"),J217*1.1,IF(OR(trajectories[[#This Row],[zone]]="RZL1",trajectories[[#This Row],[zone]]="RZL3"),J217*1.05,IF(trajectories[[#This Row],[zone]]="YZL2",J217*1.05,IF(trajectories[[#This Row],[zone]]="YZH2",J217*0.95,IF(OR(trajectories[[#This Row],[zone]]="RZH1",trajectories[[#This Row],[zone]]="RZH3"),J217*0.9,J217)))))))</f>
        <v>12.100000000000001</v>
      </c>
      <c r="K218">
        <f ca="1">IF(trajectories[[#This Row],[immediate_dose]]&lt;&gt;"",trajectories[[#This Row],[immediate_dose]],trajectories[[#This Row],[normal_dose]])</f>
        <v>22</v>
      </c>
    </row>
    <row r="219" spans="1:11" x14ac:dyDescent="0.45">
      <c r="A219" s="1">
        <f ca="1">IFERROR(IF(trajectories[[#This Row],[day]]&lt;B218,A218+1,A218),1)</f>
        <v>18</v>
      </c>
      <c r="B219" s="1">
        <f t="shared" ca="1" si="3"/>
        <v>56</v>
      </c>
      <c r="C219">
        <f ca="1">IF(trajectories[[#This Row],[day]]=1,RANDBETWEEN(10,15)/10,MAX(1,C218+RANDBETWEEN(0,20)/10-1))</f>
        <v>1</v>
      </c>
      <c r="D21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19" t="str">
        <f ca="1">IF(trajectories[[#This Row],[initial_zone]]="day 1", "day 1",IF(E218="APL1","APL2",IF(E218="APL3","APL4",IF(E218="RZL1","RZL2",IF(E218="RZL3","RZL4",IF(E218="RZH1","RZH2",IF(E218="RZH3","RZH4",IF(LEFT(E218,3)="APH",IF(trajectories[[#This Row],[INR]]&gt;=3.4,"APH1",trajectories[[#This Row],[initial_zone]]&amp;"1"),IF(AND(E218="YZL1",trajectories[[#This Row],[initial_zone]]="YZL"),"YZL2",IF(AND(E218="YZH1",trajectories[[#This Row],[initial_zone]]="YZH"),"YZH2",IF(trajectories[[#This Row],[initial_zone]]="day 1",trajectories[[#This Row],[initial_zone]], IF(trajectories[[#This Row],[initial_zone]]="GZ",IF(LEFT(E218,2)="GZ","GZ"&amp;MIN(VALUE(RIGHT(E218))+1,2),"GZ1"),IF(trajectories[[#This Row],[initial_zone]]=LEFT(E218,3),trajectories[[#This Row],[initial_zone]]&amp;MIN(3,VALUE(RIGHT(E218))+1),trajectories[[#This Row],[initial_zone]]&amp;"1")))))))))))))</f>
        <v>APL4</v>
      </c>
      <c r="F219" t="str">
        <f ca="1">IF(trajectories[[#This Row],[zone]]="day 1", "day 1",LEFT(trajectories[[#This Row],[zone]],LEN(trajectories[[#This Row],[zone]])-1))</f>
        <v>APL</v>
      </c>
      <c r="G219">
        <f ca="1">VALUE(RIGHT(trajectories[[#This Row],[zone]]))</f>
        <v>4</v>
      </c>
      <c r="H219">
        <f ca="1">IF(trajectories[[#This Row],[zone_bracket]]="day 1", 7, IF(AND(F218="APH",trajectories[[#This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19" t="str">
        <f ca="1">IF(OR(trajectories[[#This Row],[zone]]="APL1",trajectories[[#This Row],[zone]]="APL3"),K218*2,IF(OR(trajectories[[#This Row],[zone]]="RZL1",trajectories[[#This Row],[zone]]="RZL3"),K218*1.5,IF(OR(trajectories[[#This Row],[zone]]="RZH1",trajectories[[#This Row],[zone]]="RZH3"),IF(trajectories[[#This Row],[INR]]&lt;4,K218/2,0),IF(trajectories[[#This Row],[zone]]="APH1",0,""))))</f>
        <v/>
      </c>
      <c r="J219">
        <f ca="1">IF(trajectories[[#This Row],[day]]=1,10,IF(AND(E218="APH1",trajectories[[#This Row],[zone]]&lt;&gt;"APH1"),J218*0.85,IF(OR(trajectories[[#This Row],[zone]]="APL1",trajectories[[#This Row],[zone]]="APL3"),J218*1.1,IF(OR(trajectories[[#This Row],[zone]]="RZL1",trajectories[[#This Row],[zone]]="RZL3"),J218*1.05,IF(trajectories[[#This Row],[zone]]="YZL2",J218*1.05,IF(trajectories[[#This Row],[zone]]="YZH2",J218*0.95,IF(OR(trajectories[[#This Row],[zone]]="RZH1",trajectories[[#This Row],[zone]]="RZH3"),J218*0.9,J218)))))))</f>
        <v>12.100000000000001</v>
      </c>
      <c r="K219">
        <f ca="1">IF(trajectories[[#This Row],[immediate_dose]]&lt;&gt;"",trajectories[[#This Row],[immediate_dose]],trajectories[[#This Row],[normal_dose]])</f>
        <v>12.100000000000001</v>
      </c>
    </row>
    <row r="220" spans="1:11" x14ac:dyDescent="0.45">
      <c r="A220" s="1">
        <f ca="1">IFERROR(IF(trajectories[[#This Row],[day]]&lt;B219,A219+1,A219),1)</f>
        <v>18</v>
      </c>
      <c r="B220" s="1">
        <f t="shared" ca="1" si="3"/>
        <v>69</v>
      </c>
      <c r="C220">
        <f ca="1">IF(trajectories[[#This Row],[day]]=1,RANDBETWEEN(10,15)/10,MAX(1,C219+RANDBETWEEN(0,20)/10-1))</f>
        <v>1</v>
      </c>
      <c r="D22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0" t="str">
        <f ca="1">IF(trajectories[[#This Row],[initial_zone]]="day 1", "day 1",IF(E219="APL1","APL2",IF(E219="APL3","APL4",IF(E219="RZL1","RZL2",IF(E219="RZL3","RZL4",IF(E219="RZH1","RZH2",IF(E219="RZH3","RZH4",IF(LEFT(E219,3)="APH",IF(trajectories[[#This Row],[INR]]&gt;=3.4,"APH1",trajectories[[#This Row],[initial_zone]]&amp;"1"),IF(AND(E219="YZL1",trajectories[[#This Row],[initial_zone]]="YZL"),"YZL2",IF(AND(E219="YZH1",trajectories[[#This Row],[initial_zone]]="YZH"),"YZH2",IF(trajectories[[#This Row],[initial_zone]]="day 1",trajectories[[#This Row],[initial_zone]], IF(trajectories[[#This Row],[initial_zone]]="GZ",IF(LEFT(E219,2)="GZ","GZ"&amp;MIN(VALUE(RIGHT(E219))+1,2),"GZ1"),IF(trajectories[[#This Row],[initial_zone]]=LEFT(E219,3),trajectories[[#This Row],[initial_zone]]&amp;MIN(3,VALUE(RIGHT(E219))+1),trajectories[[#This Row],[initial_zone]]&amp;"1")))))))))))))</f>
        <v>APL3</v>
      </c>
      <c r="F220" t="str">
        <f ca="1">IF(trajectories[[#This Row],[zone]]="day 1", "day 1",LEFT(trajectories[[#This Row],[zone]],LEN(trajectories[[#This Row],[zone]])-1))</f>
        <v>APL</v>
      </c>
      <c r="G220">
        <f ca="1">VALUE(RIGHT(trajectories[[#This Row],[zone]]))</f>
        <v>3</v>
      </c>
      <c r="H220">
        <f ca="1">IF(trajectories[[#This Row],[zone_bracket]]="day 1", 7, IF(AND(F219="APH",trajectories[[#This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20">
        <f ca="1">IF(OR(trajectories[[#This Row],[zone]]="APL1",trajectories[[#This Row],[zone]]="APL3"),K219*2,IF(OR(trajectories[[#This Row],[zone]]="RZL1",trajectories[[#This Row],[zone]]="RZL3"),K219*1.5,IF(OR(trajectories[[#This Row],[zone]]="RZH1",trajectories[[#This Row],[zone]]="RZH3"),IF(trajectories[[#This Row],[INR]]&lt;4,K219/2,0),IF(trajectories[[#This Row],[zone]]="APH1",0,""))))</f>
        <v>24.200000000000003</v>
      </c>
      <c r="J220">
        <f ca="1">IF(trajectories[[#This Row],[day]]=1,10,IF(AND(E219="APH1",trajectories[[#This Row],[zone]]&lt;&gt;"APH1"),J219*0.85,IF(OR(trajectories[[#This Row],[zone]]="APL1",trajectories[[#This Row],[zone]]="APL3"),J219*1.1,IF(OR(trajectories[[#This Row],[zone]]="RZL1",trajectories[[#This Row],[zone]]="RZL3"),J219*1.05,IF(trajectories[[#This Row],[zone]]="YZL2",J219*1.05,IF(trajectories[[#This Row],[zone]]="YZH2",J219*0.95,IF(OR(trajectories[[#This Row],[zone]]="RZH1",trajectories[[#This Row],[zone]]="RZH3"),J219*0.9,J219)))))))</f>
        <v>13.310000000000002</v>
      </c>
      <c r="K220">
        <f ca="1">IF(trajectories[[#This Row],[immediate_dose]]&lt;&gt;"",trajectories[[#This Row],[immediate_dose]],trajectories[[#This Row],[normal_dose]])</f>
        <v>24.200000000000003</v>
      </c>
    </row>
    <row r="221" spans="1:11" x14ac:dyDescent="0.45">
      <c r="A221" s="1">
        <f ca="1">IFERROR(IF(trajectories[[#This Row],[day]]&lt;B220,A220+1,A220),1)</f>
        <v>18</v>
      </c>
      <c r="B221" s="1">
        <f t="shared" ca="1" si="3"/>
        <v>70</v>
      </c>
      <c r="C221">
        <f ca="1">IF(trajectories[[#This Row],[day]]=1,RANDBETWEEN(10,15)/10,MAX(1,C220+RANDBETWEEN(0,20)/10-1))</f>
        <v>1.5</v>
      </c>
      <c r="D22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1" t="str">
        <f ca="1">IF(trajectories[[#This Row],[initial_zone]]="day 1", "day 1",IF(E220="APL1","APL2",IF(E220="APL3","APL4",IF(E220="RZL1","RZL2",IF(E220="RZL3","RZL4",IF(E220="RZH1","RZH2",IF(E220="RZH3","RZH4",IF(LEFT(E220,3)="APH",IF(trajectories[[#This Row],[INR]]&gt;=3.4,"APH1",trajectories[[#This Row],[initial_zone]]&amp;"1"),IF(AND(E220="YZL1",trajectories[[#This Row],[initial_zone]]="YZL"),"YZL2",IF(AND(E220="YZH1",trajectories[[#This Row],[initial_zone]]="YZH"),"YZH2",IF(trajectories[[#This Row],[initial_zone]]="day 1",trajectories[[#This Row],[initial_zone]], IF(trajectories[[#This Row],[initial_zone]]="GZ",IF(LEFT(E220,2)="GZ","GZ"&amp;MIN(VALUE(RIGHT(E220))+1,2),"GZ1"),IF(trajectories[[#This Row],[initial_zone]]=LEFT(E220,3),trajectories[[#This Row],[initial_zone]]&amp;MIN(3,VALUE(RIGHT(E220))+1),trajectories[[#This Row],[initial_zone]]&amp;"1")))))))))))))</f>
        <v>APL4</v>
      </c>
      <c r="F221" t="str">
        <f ca="1">IF(trajectories[[#This Row],[zone]]="day 1", "day 1",LEFT(trajectories[[#This Row],[zone]],LEN(trajectories[[#This Row],[zone]])-1))</f>
        <v>APL</v>
      </c>
      <c r="G221">
        <f ca="1">VALUE(RIGHT(trajectories[[#This Row],[zone]]))</f>
        <v>4</v>
      </c>
      <c r="H221">
        <f ca="1">IF(trajectories[[#This Row],[zone_bracket]]="day 1", 7, IF(AND(F220="APH",trajectories[[#This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21" t="str">
        <f ca="1">IF(OR(trajectories[[#This Row],[zone]]="APL1",trajectories[[#This Row],[zone]]="APL3"),K220*2,IF(OR(trajectories[[#This Row],[zone]]="RZL1",trajectories[[#This Row],[zone]]="RZL3"),K220*1.5,IF(OR(trajectories[[#This Row],[zone]]="RZH1",trajectories[[#This Row],[zone]]="RZH3"),IF(trajectories[[#This Row],[INR]]&lt;4,K220/2,0),IF(trajectories[[#This Row],[zone]]="APH1",0,""))))</f>
        <v/>
      </c>
      <c r="J221">
        <f ca="1">IF(trajectories[[#This Row],[day]]=1,10,IF(AND(E220="APH1",trajectories[[#This Row],[zone]]&lt;&gt;"APH1"),J220*0.85,IF(OR(trajectories[[#This Row],[zone]]="APL1",trajectories[[#This Row],[zone]]="APL3"),J220*1.1,IF(OR(trajectories[[#This Row],[zone]]="RZL1",trajectories[[#This Row],[zone]]="RZL3"),J220*1.05,IF(trajectories[[#This Row],[zone]]="YZL2",J220*1.05,IF(trajectories[[#This Row],[zone]]="YZH2",J220*0.95,IF(OR(trajectories[[#This Row],[zone]]="RZH1",trajectories[[#This Row],[zone]]="RZH3"),J220*0.9,J220)))))))</f>
        <v>13.310000000000002</v>
      </c>
      <c r="K221">
        <f ca="1">IF(trajectories[[#This Row],[immediate_dose]]&lt;&gt;"",trajectories[[#This Row],[immediate_dose]],trajectories[[#This Row],[normal_dose]])</f>
        <v>13.310000000000002</v>
      </c>
    </row>
    <row r="222" spans="1:11" x14ac:dyDescent="0.45">
      <c r="A222" s="1">
        <f ca="1">IFERROR(IF(trajectories[[#This Row],[day]]&lt;B221,A221+1,A221),1)</f>
        <v>18</v>
      </c>
      <c r="B222" s="1">
        <f t="shared" ca="1" si="3"/>
        <v>83</v>
      </c>
      <c r="C222">
        <f ca="1">IF(trajectories[[#This Row],[day]]=1,RANDBETWEEN(10,15)/10,MAX(1,C221+RANDBETWEEN(0,20)/10-1))</f>
        <v>1.5</v>
      </c>
      <c r="D22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2" t="str">
        <f ca="1">IF(trajectories[[#This Row],[initial_zone]]="day 1", "day 1",IF(E221="APL1","APL2",IF(E221="APL3","APL4",IF(E221="RZL1","RZL2",IF(E221="RZL3","RZL4",IF(E221="RZH1","RZH2",IF(E221="RZH3","RZH4",IF(LEFT(E221,3)="APH",IF(trajectories[[#This Row],[INR]]&gt;=3.4,"APH1",trajectories[[#This Row],[initial_zone]]&amp;"1"),IF(AND(E221="YZL1",trajectories[[#This Row],[initial_zone]]="YZL"),"YZL2",IF(AND(E221="YZH1",trajectories[[#This Row],[initial_zone]]="YZH"),"YZH2",IF(trajectories[[#This Row],[initial_zone]]="day 1",trajectories[[#This Row],[initial_zone]], IF(trajectories[[#This Row],[initial_zone]]="GZ",IF(LEFT(E221,2)="GZ","GZ"&amp;MIN(VALUE(RIGHT(E221))+1,2),"GZ1"),IF(trajectories[[#This Row],[initial_zone]]=LEFT(E221,3),trajectories[[#This Row],[initial_zone]]&amp;MIN(3,VALUE(RIGHT(E221))+1),trajectories[[#This Row],[initial_zone]]&amp;"1")))))))))))))</f>
        <v>APL3</v>
      </c>
      <c r="F222" t="str">
        <f ca="1">IF(trajectories[[#This Row],[zone]]="day 1", "day 1",LEFT(trajectories[[#This Row],[zone]],LEN(trajectories[[#This Row],[zone]])-1))</f>
        <v>APL</v>
      </c>
      <c r="G222">
        <f ca="1">VALUE(RIGHT(trajectories[[#This Row],[zone]]))</f>
        <v>3</v>
      </c>
      <c r="H222">
        <f ca="1">IF(trajectories[[#This Row],[zone_bracket]]="day 1", 7, IF(AND(F221="APH",trajectories[[#This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22">
        <f ca="1">IF(OR(trajectories[[#This Row],[zone]]="APL1",trajectories[[#This Row],[zone]]="APL3"),K221*2,IF(OR(trajectories[[#This Row],[zone]]="RZL1",trajectories[[#This Row],[zone]]="RZL3"),K221*1.5,IF(OR(trajectories[[#This Row],[zone]]="RZH1",trajectories[[#This Row],[zone]]="RZH3"),IF(trajectories[[#This Row],[INR]]&lt;4,K221/2,0),IF(trajectories[[#This Row],[zone]]="APH1",0,""))))</f>
        <v>26.620000000000005</v>
      </c>
      <c r="J222">
        <f ca="1">IF(trajectories[[#This Row],[day]]=1,10,IF(AND(E221="APH1",trajectories[[#This Row],[zone]]&lt;&gt;"APH1"),J221*0.85,IF(OR(trajectories[[#This Row],[zone]]="APL1",trajectories[[#This Row],[zone]]="APL3"),J221*1.1,IF(OR(trajectories[[#This Row],[zone]]="RZL1",trajectories[[#This Row],[zone]]="RZL3"),J221*1.05,IF(trajectories[[#This Row],[zone]]="YZL2",J221*1.05,IF(trajectories[[#This Row],[zone]]="YZH2",J221*0.95,IF(OR(trajectories[[#This Row],[zone]]="RZH1",trajectories[[#This Row],[zone]]="RZH3"),J221*0.9,J221)))))))</f>
        <v>14.641000000000004</v>
      </c>
      <c r="K222">
        <f ca="1">IF(trajectories[[#This Row],[immediate_dose]]&lt;&gt;"",trajectories[[#This Row],[immediate_dose]],trajectories[[#This Row],[normal_dose]])</f>
        <v>26.620000000000005</v>
      </c>
    </row>
    <row r="223" spans="1:11" x14ac:dyDescent="0.45">
      <c r="A223" s="1">
        <f ca="1">IFERROR(IF(trajectories[[#This Row],[day]]&lt;B222,A222+1,A222),1)</f>
        <v>18</v>
      </c>
      <c r="B223" s="1">
        <f t="shared" ca="1" si="3"/>
        <v>84</v>
      </c>
      <c r="C223">
        <f ca="1">IF(trajectories[[#This Row],[day]]=1,RANDBETWEEN(10,15)/10,MAX(1,C222+RANDBETWEEN(0,20)/10-1))</f>
        <v>1.7000000000000002</v>
      </c>
      <c r="D22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23" t="str">
        <f ca="1">IF(trajectories[[#This Row],[initial_zone]]="day 1", "day 1",IF(E222="APL1","APL2",IF(E222="APL3","APL4",IF(E222="RZL1","RZL2",IF(E222="RZL3","RZL4",IF(E222="RZH1","RZH2",IF(E222="RZH3","RZH4",IF(LEFT(E222,3)="APH",IF(trajectories[[#This Row],[INR]]&gt;=3.4,"APH1",trajectories[[#This Row],[initial_zone]]&amp;"1"),IF(AND(E222="YZL1",trajectories[[#This Row],[initial_zone]]="YZL"),"YZL2",IF(AND(E222="YZH1",trajectories[[#This Row],[initial_zone]]="YZH"),"YZH2",IF(trajectories[[#This Row],[initial_zone]]="day 1",trajectories[[#This Row],[initial_zone]], IF(trajectories[[#This Row],[initial_zone]]="GZ",IF(LEFT(E222,2)="GZ","GZ"&amp;MIN(VALUE(RIGHT(E222))+1,2),"GZ1"),IF(trajectories[[#This Row],[initial_zone]]=LEFT(E222,3),trajectories[[#This Row],[initial_zone]]&amp;MIN(3,VALUE(RIGHT(E222))+1),trajectories[[#This Row],[initial_zone]]&amp;"1")))))))))))))</f>
        <v>APL4</v>
      </c>
      <c r="F223" t="str">
        <f ca="1">IF(trajectories[[#This Row],[zone]]="day 1", "day 1",LEFT(trajectories[[#This Row],[zone]],LEN(trajectories[[#This Row],[zone]])-1))</f>
        <v>APL</v>
      </c>
      <c r="G223">
        <f ca="1">VALUE(RIGHT(trajectories[[#This Row],[zone]]))</f>
        <v>4</v>
      </c>
      <c r="H223">
        <f ca="1">IF(trajectories[[#This Row],[zone_bracket]]="day 1", 7, IF(AND(F222="APH",trajectories[[#This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23" t="str">
        <f ca="1">IF(OR(trajectories[[#This Row],[zone]]="APL1",trajectories[[#This Row],[zone]]="APL3"),K222*2,IF(OR(trajectories[[#This Row],[zone]]="RZL1",trajectories[[#This Row],[zone]]="RZL3"),K222*1.5,IF(OR(trajectories[[#This Row],[zone]]="RZH1",trajectories[[#This Row],[zone]]="RZH3"),IF(trajectories[[#This Row],[INR]]&lt;4,K222/2,0),IF(trajectories[[#This Row],[zone]]="APH1",0,""))))</f>
        <v/>
      </c>
      <c r="J223">
        <f ca="1">IF(trajectories[[#This Row],[day]]=1,10,IF(AND(E222="APH1",trajectories[[#This Row],[zone]]&lt;&gt;"APH1"),J222*0.85,IF(OR(trajectories[[#This Row],[zone]]="APL1",trajectories[[#This Row],[zone]]="APL3"),J222*1.1,IF(OR(trajectories[[#This Row],[zone]]="RZL1",trajectories[[#This Row],[zone]]="RZL3"),J222*1.05,IF(trajectories[[#This Row],[zone]]="YZL2",J222*1.05,IF(trajectories[[#This Row],[zone]]="YZH2",J222*0.95,IF(OR(trajectories[[#This Row],[zone]]="RZH1",trajectories[[#This Row],[zone]]="RZH3"),J222*0.9,J222)))))))</f>
        <v>14.641000000000004</v>
      </c>
      <c r="K223">
        <f ca="1">IF(trajectories[[#This Row],[immediate_dose]]&lt;&gt;"",trajectories[[#This Row],[immediate_dose]],trajectories[[#This Row],[normal_dose]])</f>
        <v>14.641000000000004</v>
      </c>
    </row>
    <row r="224" spans="1:11" x14ac:dyDescent="0.45">
      <c r="A224" s="1">
        <f ca="1">IFERROR(IF(trajectories[[#This Row],[day]]&lt;B223,A223+1,A223),1)</f>
        <v>19</v>
      </c>
      <c r="B224" s="1">
        <f t="shared" ca="1" si="3"/>
        <v>1</v>
      </c>
      <c r="C224">
        <f ca="1">IF(trajectories[[#This Row],[day]]=1,RANDBETWEEN(10,15)/10,MAX(1,C223+RANDBETWEEN(0,20)/10-1))</f>
        <v>1.5</v>
      </c>
      <c r="D22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24" t="str">
        <f ca="1">IF(trajectories[[#This Row],[initial_zone]]="day 1", "day 1",IF(E223="APL1","APL2",IF(E223="APL3","APL4",IF(E223="RZL1","RZL2",IF(E223="RZL3","RZL4",IF(E223="RZH1","RZH2",IF(E223="RZH3","RZH4",IF(LEFT(E223,3)="APH",IF(trajectories[[#This Row],[INR]]&gt;=3.4,"APH1",trajectories[[#This Row],[initial_zone]]&amp;"1"),IF(AND(E223="YZL1",trajectories[[#This Row],[initial_zone]]="YZL"),"YZL2",IF(AND(E223="YZH1",trajectories[[#This Row],[initial_zone]]="YZH"),"YZH2",IF(trajectories[[#This Row],[initial_zone]]="day 1",trajectories[[#This Row],[initial_zone]], IF(trajectories[[#This Row],[initial_zone]]="GZ",IF(LEFT(E223,2)="GZ","GZ"&amp;MIN(VALUE(RIGHT(E223))+1,2),"GZ1"),IF(trajectories[[#This Row],[initial_zone]]=LEFT(E223,3),trajectories[[#This Row],[initial_zone]]&amp;MIN(3,VALUE(RIGHT(E223))+1),trajectories[[#This Row],[initial_zone]]&amp;"1")))))))))))))</f>
        <v>day 1</v>
      </c>
      <c r="F224" t="str">
        <f ca="1">IF(trajectories[[#This Row],[zone]]="day 1", "day 1",LEFT(trajectories[[#This Row],[zone]],LEN(trajectories[[#This Row],[zone]])-1))</f>
        <v>day 1</v>
      </c>
      <c r="G224">
        <f ca="1">VALUE(RIGHT(trajectories[[#This Row],[zone]]))</f>
        <v>1</v>
      </c>
      <c r="H224">
        <f ca="1">IF(trajectories[[#This Row],[zone_bracket]]="day 1", 7, IF(AND(F223="APH",trajectories[[#This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24" t="str">
        <f ca="1">IF(OR(trajectories[[#This Row],[zone]]="APL1",trajectories[[#This Row],[zone]]="APL3"),K223*2,IF(OR(trajectories[[#This Row],[zone]]="RZL1",trajectories[[#This Row],[zone]]="RZL3"),K223*1.5,IF(OR(trajectories[[#This Row],[zone]]="RZH1",trajectories[[#This Row],[zone]]="RZH3"),IF(trajectories[[#This Row],[INR]]&lt;4,K223/2,0),IF(trajectories[[#This Row],[zone]]="APH1",0,""))))</f>
        <v/>
      </c>
      <c r="J224">
        <f ca="1">IF(trajectories[[#This Row],[day]]=1,10,IF(AND(E223="APH1",trajectories[[#This Row],[zone]]&lt;&gt;"APH1"),J223*0.85,IF(OR(trajectories[[#This Row],[zone]]="APL1",trajectories[[#This Row],[zone]]="APL3"),J223*1.1,IF(OR(trajectories[[#This Row],[zone]]="RZL1",trajectories[[#This Row],[zone]]="RZL3"),J223*1.05,IF(trajectories[[#This Row],[zone]]="YZL2",J223*1.05,IF(trajectories[[#This Row],[zone]]="YZH2",J223*0.95,IF(OR(trajectories[[#This Row],[zone]]="RZH1",trajectories[[#This Row],[zone]]="RZH3"),J223*0.9,J223)))))))</f>
        <v>10</v>
      </c>
      <c r="K224">
        <f ca="1">IF(trajectories[[#This Row],[immediate_dose]]&lt;&gt;"",trajectories[[#This Row],[immediate_dose]],trajectories[[#This Row],[normal_dose]])</f>
        <v>10</v>
      </c>
    </row>
    <row r="225" spans="1:11" x14ac:dyDescent="0.45">
      <c r="A225" s="1">
        <f ca="1">IFERROR(IF(trajectories[[#This Row],[day]]&lt;B224,A224+1,A224),1)</f>
        <v>19</v>
      </c>
      <c r="B225" s="1">
        <f t="shared" ca="1" si="3"/>
        <v>8</v>
      </c>
      <c r="C225">
        <f ca="1">IF(trajectories[[#This Row],[day]]=1,RANDBETWEEN(10,15)/10,MAX(1,C224+RANDBETWEEN(0,20)/10-1))</f>
        <v>1</v>
      </c>
      <c r="D22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5" t="str">
        <f ca="1">IF(trajectories[[#This Row],[initial_zone]]="day 1", "day 1",IF(E224="APL1","APL2",IF(E224="APL3","APL4",IF(E224="RZL1","RZL2",IF(E224="RZL3","RZL4",IF(E224="RZH1","RZH2",IF(E224="RZH3","RZH4",IF(LEFT(E224,3)="APH",IF(trajectories[[#This Row],[INR]]&gt;=3.4,"APH1",trajectories[[#This Row],[initial_zone]]&amp;"1"),IF(AND(E224="YZL1",trajectories[[#This Row],[initial_zone]]="YZL"),"YZL2",IF(AND(E224="YZH1",trajectories[[#This Row],[initial_zone]]="YZH"),"YZH2",IF(trajectories[[#This Row],[initial_zone]]="day 1",trajectories[[#This Row],[initial_zone]], IF(trajectories[[#This Row],[initial_zone]]="GZ",IF(LEFT(E224,2)="GZ","GZ"&amp;MIN(VALUE(RIGHT(E224))+1,2),"GZ1"),IF(trajectories[[#This Row],[initial_zone]]=LEFT(E224,3),trajectories[[#This Row],[initial_zone]]&amp;MIN(3,VALUE(RIGHT(E224))+1),trajectories[[#This Row],[initial_zone]]&amp;"1")))))))))))))</f>
        <v>APL1</v>
      </c>
      <c r="F225" t="str">
        <f ca="1">IF(trajectories[[#This Row],[zone]]="day 1", "day 1",LEFT(trajectories[[#This Row],[zone]],LEN(trajectories[[#This Row],[zone]])-1))</f>
        <v>APL</v>
      </c>
      <c r="G225">
        <f ca="1">VALUE(RIGHT(trajectories[[#This Row],[zone]]))</f>
        <v>1</v>
      </c>
      <c r="H225">
        <f ca="1">IF(trajectories[[#This Row],[zone_bracket]]="day 1", 7, IF(AND(F224="APH",trajectories[[#This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25">
        <f ca="1">IF(OR(trajectories[[#This Row],[zone]]="APL1",trajectories[[#This Row],[zone]]="APL3"),K224*2,IF(OR(trajectories[[#This Row],[zone]]="RZL1",trajectories[[#This Row],[zone]]="RZL3"),K224*1.5,IF(OR(trajectories[[#This Row],[zone]]="RZH1",trajectories[[#This Row],[zone]]="RZH3"),IF(trajectories[[#This Row],[INR]]&lt;4,K224/2,0),IF(trajectories[[#This Row],[zone]]="APH1",0,""))))</f>
        <v>20</v>
      </c>
      <c r="J225">
        <f ca="1">IF(trajectories[[#This Row],[day]]=1,10,IF(AND(E224="APH1",trajectories[[#This Row],[zone]]&lt;&gt;"APH1"),J224*0.85,IF(OR(trajectories[[#This Row],[zone]]="APL1",trajectories[[#This Row],[zone]]="APL3"),J224*1.1,IF(OR(trajectories[[#This Row],[zone]]="RZL1",trajectories[[#This Row],[zone]]="RZL3"),J224*1.05,IF(trajectories[[#This Row],[zone]]="YZL2",J224*1.05,IF(trajectories[[#This Row],[zone]]="YZH2",J224*0.95,IF(OR(trajectories[[#This Row],[zone]]="RZH1",trajectories[[#This Row],[zone]]="RZH3"),J224*0.9,J224)))))))</f>
        <v>11</v>
      </c>
      <c r="K225">
        <f ca="1">IF(trajectories[[#This Row],[immediate_dose]]&lt;&gt;"",trajectories[[#This Row],[immediate_dose]],trajectories[[#This Row],[normal_dose]])</f>
        <v>20</v>
      </c>
    </row>
    <row r="226" spans="1:11" x14ac:dyDescent="0.45">
      <c r="A226" s="1">
        <f ca="1">IFERROR(IF(trajectories[[#This Row],[day]]&lt;B225,A225+1,A225),1)</f>
        <v>19</v>
      </c>
      <c r="B226" s="1">
        <f t="shared" ca="1" si="3"/>
        <v>9</v>
      </c>
      <c r="C226">
        <f ca="1">IF(trajectories[[#This Row],[day]]=1,RANDBETWEEN(10,15)/10,MAX(1,C225+RANDBETWEEN(0,20)/10-1))</f>
        <v>1</v>
      </c>
      <c r="D22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6" t="str">
        <f ca="1">IF(trajectories[[#This Row],[initial_zone]]="day 1", "day 1",IF(E225="APL1","APL2",IF(E225="APL3","APL4",IF(E225="RZL1","RZL2",IF(E225="RZL3","RZL4",IF(E225="RZH1","RZH2",IF(E225="RZH3","RZH4",IF(LEFT(E225,3)="APH",IF(trajectories[[#This Row],[INR]]&gt;=3.4,"APH1",trajectories[[#This Row],[initial_zone]]&amp;"1"),IF(AND(E225="YZL1",trajectories[[#This Row],[initial_zone]]="YZL"),"YZL2",IF(AND(E225="YZH1",trajectories[[#This Row],[initial_zone]]="YZH"),"YZH2",IF(trajectories[[#This Row],[initial_zone]]="day 1",trajectories[[#This Row],[initial_zone]], IF(trajectories[[#This Row],[initial_zone]]="GZ",IF(LEFT(E225,2)="GZ","GZ"&amp;MIN(VALUE(RIGHT(E225))+1,2),"GZ1"),IF(trajectories[[#This Row],[initial_zone]]=LEFT(E225,3),trajectories[[#This Row],[initial_zone]]&amp;MIN(3,VALUE(RIGHT(E225))+1),trajectories[[#This Row],[initial_zone]]&amp;"1")))))))))))))</f>
        <v>APL2</v>
      </c>
      <c r="F226" t="str">
        <f ca="1">IF(trajectories[[#This Row],[zone]]="day 1", "day 1",LEFT(trajectories[[#This Row],[zone]],LEN(trajectories[[#This Row],[zone]])-1))</f>
        <v>APL</v>
      </c>
      <c r="G226">
        <f ca="1">VALUE(RIGHT(trajectories[[#This Row],[zone]]))</f>
        <v>2</v>
      </c>
      <c r="H226">
        <f ca="1">IF(trajectories[[#This Row],[zone_bracket]]="day 1", 7, IF(AND(F225="APH",trajectories[[#This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26" t="str">
        <f ca="1">IF(OR(trajectories[[#This Row],[zone]]="APL1",trajectories[[#This Row],[zone]]="APL3"),K225*2,IF(OR(trajectories[[#This Row],[zone]]="RZL1",trajectories[[#This Row],[zone]]="RZL3"),K225*1.5,IF(OR(trajectories[[#This Row],[zone]]="RZH1",trajectories[[#This Row],[zone]]="RZH3"),IF(trajectories[[#This Row],[INR]]&lt;4,K225/2,0),IF(trajectories[[#This Row],[zone]]="APH1",0,""))))</f>
        <v/>
      </c>
      <c r="J226">
        <f ca="1">IF(trajectories[[#This Row],[day]]=1,10,IF(AND(E225="APH1",trajectories[[#This Row],[zone]]&lt;&gt;"APH1"),J225*0.85,IF(OR(trajectories[[#This Row],[zone]]="APL1",trajectories[[#This Row],[zone]]="APL3"),J225*1.1,IF(OR(trajectories[[#This Row],[zone]]="RZL1",trajectories[[#This Row],[zone]]="RZL3"),J225*1.05,IF(trajectories[[#This Row],[zone]]="YZL2",J225*1.05,IF(trajectories[[#This Row],[zone]]="YZH2",J225*0.95,IF(OR(trajectories[[#This Row],[zone]]="RZH1",trajectories[[#This Row],[zone]]="RZH3"),J225*0.9,J225)))))))</f>
        <v>11</v>
      </c>
      <c r="K226">
        <f ca="1">IF(trajectories[[#This Row],[immediate_dose]]&lt;&gt;"",trajectories[[#This Row],[immediate_dose]],trajectories[[#This Row],[normal_dose]])</f>
        <v>11</v>
      </c>
    </row>
    <row r="227" spans="1:11" x14ac:dyDescent="0.45">
      <c r="A227" s="1">
        <f ca="1">IFERROR(IF(trajectories[[#This Row],[day]]&lt;B226,A226+1,A226),1)</f>
        <v>19</v>
      </c>
      <c r="B227" s="1">
        <f t="shared" ca="1" si="3"/>
        <v>13</v>
      </c>
      <c r="C227">
        <f ca="1">IF(trajectories[[#This Row],[day]]=1,RANDBETWEEN(10,15)/10,MAX(1,C226+RANDBETWEEN(0,20)/10-1))</f>
        <v>1.2999999999999998</v>
      </c>
      <c r="D22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7" t="str">
        <f ca="1">IF(trajectories[[#This Row],[initial_zone]]="day 1", "day 1",IF(E226="APL1","APL2",IF(E226="APL3","APL4",IF(E226="RZL1","RZL2",IF(E226="RZL3","RZL4",IF(E226="RZH1","RZH2",IF(E226="RZH3","RZH4",IF(LEFT(E226,3)="APH",IF(trajectories[[#This Row],[INR]]&gt;=3.4,"APH1",trajectories[[#This Row],[initial_zone]]&amp;"1"),IF(AND(E226="YZL1",trajectories[[#This Row],[initial_zone]]="YZL"),"YZL2",IF(AND(E226="YZH1",trajectories[[#This Row],[initial_zone]]="YZH"),"YZH2",IF(trajectories[[#This Row],[initial_zone]]="day 1",trajectories[[#This Row],[initial_zone]], IF(trajectories[[#This Row],[initial_zone]]="GZ",IF(LEFT(E226,2)="GZ","GZ"&amp;MIN(VALUE(RIGHT(E226))+1,2),"GZ1"),IF(trajectories[[#This Row],[initial_zone]]=LEFT(E226,3),trajectories[[#This Row],[initial_zone]]&amp;MIN(3,VALUE(RIGHT(E226))+1),trajectories[[#This Row],[initial_zone]]&amp;"1")))))))))))))</f>
        <v>APL3</v>
      </c>
      <c r="F227" t="str">
        <f ca="1">IF(trajectories[[#This Row],[zone]]="day 1", "day 1",LEFT(trajectories[[#This Row],[zone]],LEN(trajectories[[#This Row],[zone]])-1))</f>
        <v>APL</v>
      </c>
      <c r="G227">
        <f ca="1">VALUE(RIGHT(trajectories[[#This Row],[zone]]))</f>
        <v>3</v>
      </c>
      <c r="H227">
        <f ca="1">IF(trajectories[[#This Row],[zone_bracket]]="day 1", 7, IF(AND(F226="APH",trajectories[[#This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27">
        <f ca="1">IF(OR(trajectories[[#This Row],[zone]]="APL1",trajectories[[#This Row],[zone]]="APL3"),K226*2,IF(OR(trajectories[[#This Row],[zone]]="RZL1",trajectories[[#This Row],[zone]]="RZL3"),K226*1.5,IF(OR(trajectories[[#This Row],[zone]]="RZH1",trajectories[[#This Row],[zone]]="RZH3"),IF(trajectories[[#This Row],[INR]]&lt;4,K226/2,0),IF(trajectories[[#This Row],[zone]]="APH1",0,""))))</f>
        <v>22</v>
      </c>
      <c r="J227">
        <f ca="1">IF(trajectories[[#This Row],[day]]=1,10,IF(AND(E226="APH1",trajectories[[#This Row],[zone]]&lt;&gt;"APH1"),J226*0.85,IF(OR(trajectories[[#This Row],[zone]]="APL1",trajectories[[#This Row],[zone]]="APL3"),J226*1.1,IF(OR(trajectories[[#This Row],[zone]]="RZL1",trajectories[[#This Row],[zone]]="RZL3"),J226*1.05,IF(trajectories[[#This Row],[zone]]="YZL2",J226*1.05,IF(trajectories[[#This Row],[zone]]="YZH2",J226*0.95,IF(OR(trajectories[[#This Row],[zone]]="RZH1",trajectories[[#This Row],[zone]]="RZH3"),J226*0.9,J226)))))))</f>
        <v>12.100000000000001</v>
      </c>
      <c r="K227">
        <f ca="1">IF(trajectories[[#This Row],[immediate_dose]]&lt;&gt;"",trajectories[[#This Row],[immediate_dose]],trajectories[[#This Row],[normal_dose]])</f>
        <v>22</v>
      </c>
    </row>
    <row r="228" spans="1:11" x14ac:dyDescent="0.45">
      <c r="A228" s="1">
        <f ca="1">IFERROR(IF(trajectories[[#This Row],[day]]&lt;B227,A227+1,A227),1)</f>
        <v>19</v>
      </c>
      <c r="B228" s="1">
        <f t="shared" ca="1" si="3"/>
        <v>14</v>
      </c>
      <c r="C228">
        <f ca="1">IF(trajectories[[#This Row],[day]]=1,RANDBETWEEN(10,15)/10,MAX(1,C227+RANDBETWEEN(0,20)/10-1))</f>
        <v>1.9</v>
      </c>
      <c r="D22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28" t="str">
        <f ca="1">IF(trajectories[[#This Row],[initial_zone]]="day 1", "day 1",IF(E227="APL1","APL2",IF(E227="APL3","APL4",IF(E227="RZL1","RZL2",IF(E227="RZL3","RZL4",IF(E227="RZH1","RZH2",IF(E227="RZH3","RZH4",IF(LEFT(E227,3)="APH",IF(trajectories[[#This Row],[INR]]&gt;=3.4,"APH1",trajectories[[#This Row],[initial_zone]]&amp;"1"),IF(AND(E227="YZL1",trajectories[[#This Row],[initial_zone]]="YZL"),"YZL2",IF(AND(E227="YZH1",trajectories[[#This Row],[initial_zone]]="YZH"),"YZH2",IF(trajectories[[#This Row],[initial_zone]]="day 1",trajectories[[#This Row],[initial_zone]], IF(trajectories[[#This Row],[initial_zone]]="GZ",IF(LEFT(E227,2)="GZ","GZ"&amp;MIN(VALUE(RIGHT(E227))+1,2),"GZ1"),IF(trajectories[[#This Row],[initial_zone]]=LEFT(E227,3),trajectories[[#This Row],[initial_zone]]&amp;MIN(3,VALUE(RIGHT(E227))+1),trajectories[[#This Row],[initial_zone]]&amp;"1")))))))))))))</f>
        <v>APL4</v>
      </c>
      <c r="F228" t="str">
        <f ca="1">IF(trajectories[[#This Row],[zone]]="day 1", "day 1",LEFT(trajectories[[#This Row],[zone]],LEN(trajectories[[#This Row],[zone]])-1))</f>
        <v>APL</v>
      </c>
      <c r="G228">
        <f ca="1">VALUE(RIGHT(trajectories[[#This Row],[zone]]))</f>
        <v>4</v>
      </c>
      <c r="H228">
        <f ca="1">IF(trajectories[[#This Row],[zone_bracket]]="day 1", 7, IF(AND(F227="APH",trajectories[[#This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28" t="str">
        <f ca="1">IF(OR(trajectories[[#This Row],[zone]]="APL1",trajectories[[#This Row],[zone]]="APL3"),K227*2,IF(OR(trajectories[[#This Row],[zone]]="RZL1",trajectories[[#This Row],[zone]]="RZL3"),K227*1.5,IF(OR(trajectories[[#This Row],[zone]]="RZH1",trajectories[[#This Row],[zone]]="RZH3"),IF(trajectories[[#This Row],[INR]]&lt;4,K227/2,0),IF(trajectories[[#This Row],[zone]]="APH1",0,""))))</f>
        <v/>
      </c>
      <c r="J228">
        <f ca="1">IF(trajectories[[#This Row],[day]]=1,10,IF(AND(E227="APH1",trajectories[[#This Row],[zone]]&lt;&gt;"APH1"),J227*0.85,IF(OR(trajectories[[#This Row],[zone]]="APL1",trajectories[[#This Row],[zone]]="APL3"),J227*1.1,IF(OR(trajectories[[#This Row],[zone]]="RZL1",trajectories[[#This Row],[zone]]="RZL3"),J227*1.05,IF(trajectories[[#This Row],[zone]]="YZL2",J227*1.05,IF(trajectories[[#This Row],[zone]]="YZH2",J227*0.95,IF(OR(trajectories[[#This Row],[zone]]="RZH1",trajectories[[#This Row],[zone]]="RZH3"),J227*0.9,J227)))))))</f>
        <v>12.100000000000001</v>
      </c>
      <c r="K228">
        <f ca="1">IF(trajectories[[#This Row],[immediate_dose]]&lt;&gt;"",trajectories[[#This Row],[immediate_dose]],trajectories[[#This Row],[normal_dose]])</f>
        <v>12.100000000000001</v>
      </c>
    </row>
    <row r="229" spans="1:11" x14ac:dyDescent="0.45">
      <c r="A229" s="1">
        <f ca="1">IFERROR(IF(trajectories[[#This Row],[day]]&lt;B228,A228+1,A228),1)</f>
        <v>19</v>
      </c>
      <c r="B229" s="1">
        <f t="shared" ca="1" si="3"/>
        <v>27</v>
      </c>
      <c r="C229">
        <f ca="1">IF(trajectories[[#This Row],[day]]=1,RANDBETWEEN(10,15)/10,MAX(1,C228+RANDBETWEEN(0,20)/10-1))</f>
        <v>1.1999999999999997</v>
      </c>
      <c r="D22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29" t="str">
        <f ca="1">IF(trajectories[[#This Row],[initial_zone]]="day 1", "day 1",IF(E228="APL1","APL2",IF(E228="APL3","APL4",IF(E228="RZL1","RZL2",IF(E228="RZL3","RZL4",IF(E228="RZH1","RZH2",IF(E228="RZH3","RZH4",IF(LEFT(E228,3)="APH",IF(trajectories[[#This Row],[INR]]&gt;=3.4,"APH1",trajectories[[#This Row],[initial_zone]]&amp;"1"),IF(AND(E228="YZL1",trajectories[[#This Row],[initial_zone]]="YZL"),"YZL2",IF(AND(E228="YZH1",trajectories[[#This Row],[initial_zone]]="YZH"),"YZH2",IF(trajectories[[#This Row],[initial_zone]]="day 1",trajectories[[#This Row],[initial_zone]], IF(trajectories[[#This Row],[initial_zone]]="GZ",IF(LEFT(E228,2)="GZ","GZ"&amp;MIN(VALUE(RIGHT(E228))+1,2),"GZ1"),IF(trajectories[[#This Row],[initial_zone]]=LEFT(E228,3),trajectories[[#This Row],[initial_zone]]&amp;MIN(3,VALUE(RIGHT(E228))+1),trajectories[[#This Row],[initial_zone]]&amp;"1")))))))))))))</f>
        <v>APL3</v>
      </c>
      <c r="F229" t="str">
        <f ca="1">IF(trajectories[[#This Row],[zone]]="day 1", "day 1",LEFT(trajectories[[#This Row],[zone]],LEN(trajectories[[#This Row],[zone]])-1))</f>
        <v>APL</v>
      </c>
      <c r="G229">
        <f ca="1">VALUE(RIGHT(trajectories[[#This Row],[zone]]))</f>
        <v>3</v>
      </c>
      <c r="H229">
        <f ca="1">IF(trajectories[[#This Row],[zone_bracket]]="day 1", 7, IF(AND(F228="APH",trajectories[[#This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29">
        <f ca="1">IF(OR(trajectories[[#This Row],[zone]]="APL1",trajectories[[#This Row],[zone]]="APL3"),K228*2,IF(OR(trajectories[[#This Row],[zone]]="RZL1",trajectories[[#This Row],[zone]]="RZL3"),K228*1.5,IF(OR(trajectories[[#This Row],[zone]]="RZH1",trajectories[[#This Row],[zone]]="RZH3"),IF(trajectories[[#This Row],[INR]]&lt;4,K228/2,0),IF(trajectories[[#This Row],[zone]]="APH1",0,""))))</f>
        <v>24.200000000000003</v>
      </c>
      <c r="J229">
        <f ca="1">IF(trajectories[[#This Row],[day]]=1,10,IF(AND(E228="APH1",trajectories[[#This Row],[zone]]&lt;&gt;"APH1"),J228*0.85,IF(OR(trajectories[[#This Row],[zone]]="APL1",trajectories[[#This Row],[zone]]="APL3"),J228*1.1,IF(OR(trajectories[[#This Row],[zone]]="RZL1",trajectories[[#This Row],[zone]]="RZL3"),J228*1.05,IF(trajectories[[#This Row],[zone]]="YZL2",J228*1.05,IF(trajectories[[#This Row],[zone]]="YZH2",J228*0.95,IF(OR(trajectories[[#This Row],[zone]]="RZH1",trajectories[[#This Row],[zone]]="RZH3"),J228*0.9,J228)))))))</f>
        <v>13.310000000000002</v>
      </c>
      <c r="K229">
        <f ca="1">IF(trajectories[[#This Row],[immediate_dose]]&lt;&gt;"",trajectories[[#This Row],[immediate_dose]],trajectories[[#This Row],[normal_dose]])</f>
        <v>24.200000000000003</v>
      </c>
    </row>
    <row r="230" spans="1:11" x14ac:dyDescent="0.45">
      <c r="A230" s="1">
        <f ca="1">IFERROR(IF(trajectories[[#This Row],[day]]&lt;B229,A229+1,A229),1)</f>
        <v>19</v>
      </c>
      <c r="B230" s="1">
        <f t="shared" ca="1" si="3"/>
        <v>28</v>
      </c>
      <c r="C230">
        <f ca="1">IF(trajectories[[#This Row],[day]]=1,RANDBETWEEN(10,15)/10,MAX(1,C229+RANDBETWEEN(0,20)/10-1))</f>
        <v>1.2999999999999998</v>
      </c>
      <c r="D23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0" t="str">
        <f ca="1">IF(trajectories[[#This Row],[initial_zone]]="day 1", "day 1",IF(E229="APL1","APL2",IF(E229="APL3","APL4",IF(E229="RZL1","RZL2",IF(E229="RZL3","RZL4",IF(E229="RZH1","RZH2",IF(E229="RZH3","RZH4",IF(LEFT(E229,3)="APH",IF(trajectories[[#This Row],[INR]]&gt;=3.4,"APH1",trajectories[[#This Row],[initial_zone]]&amp;"1"),IF(AND(E229="YZL1",trajectories[[#This Row],[initial_zone]]="YZL"),"YZL2",IF(AND(E229="YZH1",trajectories[[#This Row],[initial_zone]]="YZH"),"YZH2",IF(trajectories[[#This Row],[initial_zone]]="day 1",trajectories[[#This Row],[initial_zone]], IF(trajectories[[#This Row],[initial_zone]]="GZ",IF(LEFT(E229,2)="GZ","GZ"&amp;MIN(VALUE(RIGHT(E229))+1,2),"GZ1"),IF(trajectories[[#This Row],[initial_zone]]=LEFT(E229,3),trajectories[[#This Row],[initial_zone]]&amp;MIN(3,VALUE(RIGHT(E229))+1),trajectories[[#This Row],[initial_zone]]&amp;"1")))))))))))))</f>
        <v>APL4</v>
      </c>
      <c r="F230" t="str">
        <f ca="1">IF(trajectories[[#This Row],[zone]]="day 1", "day 1",LEFT(trajectories[[#This Row],[zone]],LEN(trajectories[[#This Row],[zone]])-1))</f>
        <v>APL</v>
      </c>
      <c r="G230">
        <f ca="1">VALUE(RIGHT(trajectories[[#This Row],[zone]]))</f>
        <v>4</v>
      </c>
      <c r="H230">
        <f ca="1">IF(trajectories[[#This Row],[zone_bracket]]="day 1", 7, IF(AND(F229="APH",trajectories[[#This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30" t="str">
        <f ca="1">IF(OR(trajectories[[#This Row],[zone]]="APL1",trajectories[[#This Row],[zone]]="APL3"),K229*2,IF(OR(trajectories[[#This Row],[zone]]="RZL1",trajectories[[#This Row],[zone]]="RZL3"),K229*1.5,IF(OR(trajectories[[#This Row],[zone]]="RZH1",trajectories[[#This Row],[zone]]="RZH3"),IF(trajectories[[#This Row],[INR]]&lt;4,K229/2,0),IF(trajectories[[#This Row],[zone]]="APH1",0,""))))</f>
        <v/>
      </c>
      <c r="J230">
        <f ca="1">IF(trajectories[[#This Row],[day]]=1,10,IF(AND(E229="APH1",trajectories[[#This Row],[zone]]&lt;&gt;"APH1"),J229*0.85,IF(OR(trajectories[[#This Row],[zone]]="APL1",trajectories[[#This Row],[zone]]="APL3"),J229*1.1,IF(OR(trajectories[[#This Row],[zone]]="RZL1",trajectories[[#This Row],[zone]]="RZL3"),J229*1.05,IF(trajectories[[#This Row],[zone]]="YZL2",J229*1.05,IF(trajectories[[#This Row],[zone]]="YZH2",J229*0.95,IF(OR(trajectories[[#This Row],[zone]]="RZH1",trajectories[[#This Row],[zone]]="RZH3"),J229*0.9,J229)))))))</f>
        <v>13.310000000000002</v>
      </c>
      <c r="K230">
        <f ca="1">IF(trajectories[[#This Row],[immediate_dose]]&lt;&gt;"",trajectories[[#This Row],[immediate_dose]],trajectories[[#This Row],[normal_dose]])</f>
        <v>13.310000000000002</v>
      </c>
    </row>
    <row r="231" spans="1:11" x14ac:dyDescent="0.45">
      <c r="A231" s="1">
        <f ca="1">IFERROR(IF(trajectories[[#This Row],[day]]&lt;B230,A230+1,A230),1)</f>
        <v>19</v>
      </c>
      <c r="B231" s="1">
        <f t="shared" ca="1" si="3"/>
        <v>41</v>
      </c>
      <c r="C231">
        <f ca="1">IF(trajectories[[#This Row],[day]]=1,RANDBETWEEN(10,15)/10,MAX(1,C230+RANDBETWEEN(0,20)/10-1))</f>
        <v>1</v>
      </c>
      <c r="D23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1" t="str">
        <f ca="1">IF(trajectories[[#This Row],[initial_zone]]="day 1", "day 1",IF(E230="APL1","APL2",IF(E230="APL3","APL4",IF(E230="RZL1","RZL2",IF(E230="RZL3","RZL4",IF(E230="RZH1","RZH2",IF(E230="RZH3","RZH4",IF(LEFT(E230,3)="APH",IF(trajectories[[#This Row],[INR]]&gt;=3.4,"APH1",trajectories[[#This Row],[initial_zone]]&amp;"1"),IF(AND(E230="YZL1",trajectories[[#This Row],[initial_zone]]="YZL"),"YZL2",IF(AND(E230="YZH1",trajectories[[#This Row],[initial_zone]]="YZH"),"YZH2",IF(trajectories[[#This Row],[initial_zone]]="day 1",trajectories[[#This Row],[initial_zone]], IF(trajectories[[#This Row],[initial_zone]]="GZ",IF(LEFT(E230,2)="GZ","GZ"&amp;MIN(VALUE(RIGHT(E230))+1,2),"GZ1"),IF(trajectories[[#This Row],[initial_zone]]=LEFT(E230,3),trajectories[[#This Row],[initial_zone]]&amp;MIN(3,VALUE(RIGHT(E230))+1),trajectories[[#This Row],[initial_zone]]&amp;"1")))))))))))))</f>
        <v>APL3</v>
      </c>
      <c r="F231" t="str">
        <f ca="1">IF(trajectories[[#This Row],[zone]]="day 1", "day 1",LEFT(trajectories[[#This Row],[zone]],LEN(trajectories[[#This Row],[zone]])-1))</f>
        <v>APL</v>
      </c>
      <c r="G231">
        <f ca="1">VALUE(RIGHT(trajectories[[#This Row],[zone]]))</f>
        <v>3</v>
      </c>
      <c r="H231">
        <f ca="1">IF(trajectories[[#This Row],[zone_bracket]]="day 1", 7, IF(AND(F230="APH",trajectories[[#This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31">
        <f ca="1">IF(OR(trajectories[[#This Row],[zone]]="APL1",trajectories[[#This Row],[zone]]="APL3"),K230*2,IF(OR(trajectories[[#This Row],[zone]]="RZL1",trajectories[[#This Row],[zone]]="RZL3"),K230*1.5,IF(OR(trajectories[[#This Row],[zone]]="RZH1",trajectories[[#This Row],[zone]]="RZH3"),IF(trajectories[[#This Row],[INR]]&lt;4,K230/2,0),IF(trajectories[[#This Row],[zone]]="APH1",0,""))))</f>
        <v>26.620000000000005</v>
      </c>
      <c r="J231">
        <f ca="1">IF(trajectories[[#This Row],[day]]=1,10,IF(AND(E230="APH1",trajectories[[#This Row],[zone]]&lt;&gt;"APH1"),J230*0.85,IF(OR(trajectories[[#This Row],[zone]]="APL1",trajectories[[#This Row],[zone]]="APL3"),J230*1.1,IF(OR(trajectories[[#This Row],[zone]]="RZL1",trajectories[[#This Row],[zone]]="RZL3"),J230*1.05,IF(trajectories[[#This Row],[zone]]="YZL2",J230*1.05,IF(trajectories[[#This Row],[zone]]="YZH2",J230*0.95,IF(OR(trajectories[[#This Row],[zone]]="RZH1",trajectories[[#This Row],[zone]]="RZH3"),J230*0.9,J230)))))))</f>
        <v>14.641000000000004</v>
      </c>
      <c r="K231">
        <f ca="1">IF(trajectories[[#This Row],[immediate_dose]]&lt;&gt;"",trajectories[[#This Row],[immediate_dose]],trajectories[[#This Row],[normal_dose]])</f>
        <v>26.620000000000005</v>
      </c>
    </row>
    <row r="232" spans="1:11" x14ac:dyDescent="0.45">
      <c r="A232" s="1">
        <f ca="1">IFERROR(IF(trajectories[[#This Row],[day]]&lt;B231,A231+1,A231),1)</f>
        <v>19</v>
      </c>
      <c r="B232" s="1">
        <f t="shared" ca="1" si="3"/>
        <v>42</v>
      </c>
      <c r="C232">
        <f ca="1">IF(trajectories[[#This Row],[day]]=1,RANDBETWEEN(10,15)/10,MAX(1,C231+RANDBETWEEN(0,20)/10-1))</f>
        <v>1</v>
      </c>
      <c r="D23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2" t="str">
        <f ca="1">IF(trajectories[[#This Row],[initial_zone]]="day 1", "day 1",IF(E231="APL1","APL2",IF(E231="APL3","APL4",IF(E231="RZL1","RZL2",IF(E231="RZL3","RZL4",IF(E231="RZH1","RZH2",IF(E231="RZH3","RZH4",IF(LEFT(E231,3)="APH",IF(trajectories[[#This Row],[INR]]&gt;=3.4,"APH1",trajectories[[#This Row],[initial_zone]]&amp;"1"),IF(AND(E231="YZL1",trajectories[[#This Row],[initial_zone]]="YZL"),"YZL2",IF(AND(E231="YZH1",trajectories[[#This Row],[initial_zone]]="YZH"),"YZH2",IF(trajectories[[#This Row],[initial_zone]]="day 1",trajectories[[#This Row],[initial_zone]], IF(trajectories[[#This Row],[initial_zone]]="GZ",IF(LEFT(E231,2)="GZ","GZ"&amp;MIN(VALUE(RIGHT(E231))+1,2),"GZ1"),IF(trajectories[[#This Row],[initial_zone]]=LEFT(E231,3),trajectories[[#This Row],[initial_zone]]&amp;MIN(3,VALUE(RIGHT(E231))+1),trajectories[[#This Row],[initial_zone]]&amp;"1")))))))))))))</f>
        <v>APL4</v>
      </c>
      <c r="F232" t="str">
        <f ca="1">IF(trajectories[[#This Row],[zone]]="day 1", "day 1",LEFT(trajectories[[#This Row],[zone]],LEN(trajectories[[#This Row],[zone]])-1))</f>
        <v>APL</v>
      </c>
      <c r="G232">
        <f ca="1">VALUE(RIGHT(trajectories[[#This Row],[zone]]))</f>
        <v>4</v>
      </c>
      <c r="H232">
        <f ca="1">IF(trajectories[[#This Row],[zone_bracket]]="day 1", 7, IF(AND(F231="APH",trajectories[[#This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32" t="str">
        <f ca="1">IF(OR(trajectories[[#This Row],[zone]]="APL1",trajectories[[#This Row],[zone]]="APL3"),K231*2,IF(OR(trajectories[[#This Row],[zone]]="RZL1",trajectories[[#This Row],[zone]]="RZL3"),K231*1.5,IF(OR(trajectories[[#This Row],[zone]]="RZH1",trajectories[[#This Row],[zone]]="RZH3"),IF(trajectories[[#This Row],[INR]]&lt;4,K231/2,0),IF(trajectories[[#This Row],[zone]]="APH1",0,""))))</f>
        <v/>
      </c>
      <c r="J232">
        <f ca="1">IF(trajectories[[#This Row],[day]]=1,10,IF(AND(E231="APH1",trajectories[[#This Row],[zone]]&lt;&gt;"APH1"),J231*0.85,IF(OR(trajectories[[#This Row],[zone]]="APL1",trajectories[[#This Row],[zone]]="APL3"),J231*1.1,IF(OR(trajectories[[#This Row],[zone]]="RZL1",trajectories[[#This Row],[zone]]="RZL3"),J231*1.05,IF(trajectories[[#This Row],[zone]]="YZL2",J231*1.05,IF(trajectories[[#This Row],[zone]]="YZH2",J231*0.95,IF(OR(trajectories[[#This Row],[zone]]="RZH1",trajectories[[#This Row],[zone]]="RZH3"),J231*0.9,J231)))))))</f>
        <v>14.641000000000004</v>
      </c>
      <c r="K232">
        <f ca="1">IF(trajectories[[#This Row],[immediate_dose]]&lt;&gt;"",trajectories[[#This Row],[immediate_dose]],trajectories[[#This Row],[normal_dose]])</f>
        <v>14.641000000000004</v>
      </c>
    </row>
    <row r="233" spans="1:11" x14ac:dyDescent="0.45">
      <c r="A233" s="1">
        <f ca="1">IFERROR(IF(trajectories[[#This Row],[day]]&lt;B232,A232+1,A232),1)</f>
        <v>19</v>
      </c>
      <c r="B233" s="1">
        <f t="shared" ca="1" si="3"/>
        <v>55</v>
      </c>
      <c r="C233">
        <f ca="1">IF(trajectories[[#This Row],[day]]=1,RANDBETWEEN(10,15)/10,MAX(1,C232+RANDBETWEEN(0,20)/10-1))</f>
        <v>1</v>
      </c>
      <c r="D23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3" t="str">
        <f ca="1">IF(trajectories[[#This Row],[initial_zone]]="day 1", "day 1",IF(E232="APL1","APL2",IF(E232="APL3","APL4",IF(E232="RZL1","RZL2",IF(E232="RZL3","RZL4",IF(E232="RZH1","RZH2",IF(E232="RZH3","RZH4",IF(LEFT(E232,3)="APH",IF(trajectories[[#This Row],[INR]]&gt;=3.4,"APH1",trajectories[[#This Row],[initial_zone]]&amp;"1"),IF(AND(E232="YZL1",trajectories[[#This Row],[initial_zone]]="YZL"),"YZL2",IF(AND(E232="YZH1",trajectories[[#This Row],[initial_zone]]="YZH"),"YZH2",IF(trajectories[[#This Row],[initial_zone]]="day 1",trajectories[[#This Row],[initial_zone]], IF(trajectories[[#This Row],[initial_zone]]="GZ",IF(LEFT(E232,2)="GZ","GZ"&amp;MIN(VALUE(RIGHT(E232))+1,2),"GZ1"),IF(trajectories[[#This Row],[initial_zone]]=LEFT(E232,3),trajectories[[#This Row],[initial_zone]]&amp;MIN(3,VALUE(RIGHT(E232))+1),trajectories[[#This Row],[initial_zone]]&amp;"1")))))))))))))</f>
        <v>APL3</v>
      </c>
      <c r="F233" t="str">
        <f ca="1">IF(trajectories[[#This Row],[zone]]="day 1", "day 1",LEFT(trajectories[[#This Row],[zone]],LEN(trajectories[[#This Row],[zone]])-1))</f>
        <v>APL</v>
      </c>
      <c r="G233">
        <f ca="1">VALUE(RIGHT(trajectories[[#This Row],[zone]]))</f>
        <v>3</v>
      </c>
      <c r="H233">
        <f ca="1">IF(trajectories[[#This Row],[zone_bracket]]="day 1", 7, IF(AND(F232="APH",trajectories[[#This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33">
        <f ca="1">IF(OR(trajectories[[#This Row],[zone]]="APL1",trajectories[[#This Row],[zone]]="APL3"),K232*2,IF(OR(trajectories[[#This Row],[zone]]="RZL1",trajectories[[#This Row],[zone]]="RZL3"),K232*1.5,IF(OR(trajectories[[#This Row],[zone]]="RZH1",trajectories[[#This Row],[zone]]="RZH3"),IF(trajectories[[#This Row],[INR]]&lt;4,K232/2,0),IF(trajectories[[#This Row],[zone]]="APH1",0,""))))</f>
        <v>29.282000000000007</v>
      </c>
      <c r="J233">
        <f ca="1">IF(trajectories[[#This Row],[day]]=1,10,IF(AND(E232="APH1",trajectories[[#This Row],[zone]]&lt;&gt;"APH1"),J232*0.85,IF(OR(trajectories[[#This Row],[zone]]="APL1",trajectories[[#This Row],[zone]]="APL3"),J232*1.1,IF(OR(trajectories[[#This Row],[zone]]="RZL1",trajectories[[#This Row],[zone]]="RZL3"),J232*1.05,IF(trajectories[[#This Row],[zone]]="YZL2",J232*1.05,IF(trajectories[[#This Row],[zone]]="YZH2",J232*0.95,IF(OR(trajectories[[#This Row],[zone]]="RZH1",trajectories[[#This Row],[zone]]="RZH3"),J232*0.9,J232)))))))</f>
        <v>16.105100000000004</v>
      </c>
      <c r="K233">
        <f ca="1">IF(trajectories[[#This Row],[immediate_dose]]&lt;&gt;"",trajectories[[#This Row],[immediate_dose]],trajectories[[#This Row],[normal_dose]])</f>
        <v>29.282000000000007</v>
      </c>
    </row>
    <row r="234" spans="1:11" x14ac:dyDescent="0.45">
      <c r="A234" s="1">
        <f ca="1">IFERROR(IF(trajectories[[#This Row],[day]]&lt;B233,A233+1,A233),1)</f>
        <v>19</v>
      </c>
      <c r="B234" s="1">
        <f t="shared" ca="1" si="3"/>
        <v>56</v>
      </c>
      <c r="C234">
        <f ca="1">IF(trajectories[[#This Row],[day]]=1,RANDBETWEEN(10,15)/10,MAX(1,C233+RANDBETWEEN(0,20)/10-1))</f>
        <v>2</v>
      </c>
      <c r="D23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34" t="str">
        <f ca="1">IF(trajectories[[#This Row],[initial_zone]]="day 1", "day 1",IF(E233="APL1","APL2",IF(E233="APL3","APL4",IF(E233="RZL1","RZL2",IF(E233="RZL3","RZL4",IF(E233="RZH1","RZH2",IF(E233="RZH3","RZH4",IF(LEFT(E233,3)="APH",IF(trajectories[[#This Row],[INR]]&gt;=3.4,"APH1",trajectories[[#This Row],[initial_zone]]&amp;"1"),IF(AND(E233="YZL1",trajectories[[#This Row],[initial_zone]]="YZL"),"YZL2",IF(AND(E233="YZH1",trajectories[[#This Row],[initial_zone]]="YZH"),"YZH2",IF(trajectories[[#This Row],[initial_zone]]="day 1",trajectories[[#This Row],[initial_zone]], IF(trajectories[[#This Row],[initial_zone]]="GZ",IF(LEFT(E233,2)="GZ","GZ"&amp;MIN(VALUE(RIGHT(E233))+1,2),"GZ1"),IF(trajectories[[#This Row],[initial_zone]]=LEFT(E233,3),trajectories[[#This Row],[initial_zone]]&amp;MIN(3,VALUE(RIGHT(E233))+1),trajectories[[#This Row],[initial_zone]]&amp;"1")))))))))))))</f>
        <v>APL4</v>
      </c>
      <c r="F234" t="str">
        <f ca="1">IF(trajectories[[#This Row],[zone]]="day 1", "day 1",LEFT(trajectories[[#This Row],[zone]],LEN(trajectories[[#This Row],[zone]])-1))</f>
        <v>APL</v>
      </c>
      <c r="G234">
        <f ca="1">VALUE(RIGHT(trajectories[[#This Row],[zone]]))</f>
        <v>4</v>
      </c>
      <c r="H234">
        <f ca="1">IF(trajectories[[#This Row],[zone_bracket]]="day 1", 7, IF(AND(F233="APH",trajectories[[#This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34" t="str">
        <f ca="1">IF(OR(trajectories[[#This Row],[zone]]="APL1",trajectories[[#This Row],[zone]]="APL3"),K233*2,IF(OR(trajectories[[#This Row],[zone]]="RZL1",trajectories[[#This Row],[zone]]="RZL3"),K233*1.5,IF(OR(trajectories[[#This Row],[zone]]="RZH1",trajectories[[#This Row],[zone]]="RZH3"),IF(trajectories[[#This Row],[INR]]&lt;4,K233/2,0),IF(trajectories[[#This Row],[zone]]="APH1",0,""))))</f>
        <v/>
      </c>
      <c r="J234">
        <f ca="1">IF(trajectories[[#This Row],[day]]=1,10,IF(AND(E233="APH1",trajectories[[#This Row],[zone]]&lt;&gt;"APH1"),J233*0.85,IF(OR(trajectories[[#This Row],[zone]]="APL1",trajectories[[#This Row],[zone]]="APL3"),J233*1.1,IF(OR(trajectories[[#This Row],[zone]]="RZL1",trajectories[[#This Row],[zone]]="RZL3"),J233*1.05,IF(trajectories[[#This Row],[zone]]="YZL2",J233*1.05,IF(trajectories[[#This Row],[zone]]="YZH2",J233*0.95,IF(OR(trajectories[[#This Row],[zone]]="RZH1",trajectories[[#This Row],[zone]]="RZH3"),J233*0.9,J233)))))))</f>
        <v>16.105100000000004</v>
      </c>
      <c r="K234">
        <f ca="1">IF(trajectories[[#This Row],[immediate_dose]]&lt;&gt;"",trajectories[[#This Row],[immediate_dose]],trajectories[[#This Row],[normal_dose]])</f>
        <v>16.105100000000004</v>
      </c>
    </row>
    <row r="235" spans="1:11" x14ac:dyDescent="0.45">
      <c r="A235" s="1">
        <f ca="1">IFERROR(IF(trajectories[[#This Row],[day]]&lt;B234,A234+1,A234),1)</f>
        <v>19</v>
      </c>
      <c r="B235" s="1">
        <f t="shared" ca="1" si="3"/>
        <v>69</v>
      </c>
      <c r="C235">
        <f ca="1">IF(trajectories[[#This Row],[day]]=1,RANDBETWEEN(10,15)/10,MAX(1,C234+RANDBETWEEN(0,20)/10-1))</f>
        <v>2.1</v>
      </c>
      <c r="D23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35" t="str">
        <f ca="1">IF(trajectories[[#This Row],[initial_zone]]="day 1", "day 1",IF(E234="APL1","APL2",IF(E234="APL3","APL4",IF(E234="RZL1","RZL2",IF(E234="RZL3","RZL4",IF(E234="RZH1","RZH2",IF(E234="RZH3","RZH4",IF(LEFT(E234,3)="APH",IF(trajectories[[#This Row],[INR]]&gt;=3.4,"APH1",trajectories[[#This Row],[initial_zone]]&amp;"1"),IF(AND(E234="YZL1",trajectories[[#This Row],[initial_zone]]="YZL"),"YZL2",IF(AND(E234="YZH1",trajectories[[#This Row],[initial_zone]]="YZH"),"YZH2",IF(trajectories[[#This Row],[initial_zone]]="day 1",trajectories[[#This Row],[initial_zone]], IF(trajectories[[#This Row],[initial_zone]]="GZ",IF(LEFT(E234,2)="GZ","GZ"&amp;MIN(VALUE(RIGHT(E234))+1,2),"GZ1"),IF(trajectories[[#This Row],[initial_zone]]=LEFT(E234,3),trajectories[[#This Row],[initial_zone]]&amp;MIN(3,VALUE(RIGHT(E234))+1),trajectories[[#This Row],[initial_zone]]&amp;"1")))))))))))))</f>
        <v>GZ1</v>
      </c>
      <c r="F235" t="str">
        <f ca="1">IF(trajectories[[#This Row],[zone]]="day 1", "day 1",LEFT(trajectories[[#This Row],[zone]],LEN(trajectories[[#This Row],[zone]])-1))</f>
        <v>GZ</v>
      </c>
      <c r="G235">
        <f ca="1">VALUE(RIGHT(trajectories[[#This Row],[zone]]))</f>
        <v>1</v>
      </c>
      <c r="H235">
        <f ca="1">IF(trajectories[[#This Row],[zone_bracket]]="day 1", 7, IF(AND(F234="APH",trajectories[[#This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35" t="str">
        <f ca="1">IF(OR(trajectories[[#This Row],[zone]]="APL1",trajectories[[#This Row],[zone]]="APL3"),K234*2,IF(OR(trajectories[[#This Row],[zone]]="RZL1",trajectories[[#This Row],[zone]]="RZL3"),K234*1.5,IF(OR(trajectories[[#This Row],[zone]]="RZH1",trajectories[[#This Row],[zone]]="RZH3"),IF(trajectories[[#This Row],[INR]]&lt;4,K234/2,0),IF(trajectories[[#This Row],[zone]]="APH1",0,""))))</f>
        <v/>
      </c>
      <c r="J235">
        <f ca="1">IF(trajectories[[#This Row],[day]]=1,10,IF(AND(E234="APH1",trajectories[[#This Row],[zone]]&lt;&gt;"APH1"),J234*0.85,IF(OR(trajectories[[#This Row],[zone]]="APL1",trajectories[[#This Row],[zone]]="APL3"),J234*1.1,IF(OR(trajectories[[#This Row],[zone]]="RZL1",trajectories[[#This Row],[zone]]="RZL3"),J234*1.05,IF(trajectories[[#This Row],[zone]]="YZL2",J234*1.05,IF(trajectories[[#This Row],[zone]]="YZH2",J234*0.95,IF(OR(trajectories[[#This Row],[zone]]="RZH1",trajectories[[#This Row],[zone]]="RZH3"),J234*0.9,J234)))))))</f>
        <v>16.105100000000004</v>
      </c>
      <c r="K235">
        <f ca="1">IF(trajectories[[#This Row],[immediate_dose]]&lt;&gt;"",trajectories[[#This Row],[immediate_dose]],trajectories[[#This Row],[normal_dose]])</f>
        <v>16.105100000000004</v>
      </c>
    </row>
    <row r="236" spans="1:11" x14ac:dyDescent="0.45">
      <c r="A236" s="1">
        <f ca="1">IFERROR(IF(trajectories[[#This Row],[day]]&lt;B235,A235+1,A235),1)</f>
        <v>19</v>
      </c>
      <c r="B236" s="1">
        <f t="shared" ca="1" si="3"/>
        <v>83</v>
      </c>
      <c r="C236">
        <f ca="1">IF(trajectories[[#This Row],[day]]=1,RANDBETWEEN(10,15)/10,MAX(1,C235+RANDBETWEEN(0,20)/10-1))</f>
        <v>2.4000000000000004</v>
      </c>
      <c r="D23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36" t="str">
        <f ca="1">IF(trajectories[[#This Row],[initial_zone]]="day 1", "day 1",IF(E235="APL1","APL2",IF(E235="APL3","APL4",IF(E235="RZL1","RZL2",IF(E235="RZL3","RZL4",IF(E235="RZH1","RZH2",IF(E235="RZH3","RZH4",IF(LEFT(E235,3)="APH",IF(trajectories[[#This Row],[INR]]&gt;=3.4,"APH1",trajectories[[#This Row],[initial_zone]]&amp;"1"),IF(AND(E235="YZL1",trajectories[[#This Row],[initial_zone]]="YZL"),"YZL2",IF(AND(E235="YZH1",trajectories[[#This Row],[initial_zone]]="YZH"),"YZH2",IF(trajectories[[#This Row],[initial_zone]]="day 1",trajectories[[#This Row],[initial_zone]], IF(trajectories[[#This Row],[initial_zone]]="GZ",IF(LEFT(E235,2)="GZ","GZ"&amp;MIN(VALUE(RIGHT(E235))+1,2),"GZ1"),IF(trajectories[[#This Row],[initial_zone]]=LEFT(E235,3),trajectories[[#This Row],[initial_zone]]&amp;MIN(3,VALUE(RIGHT(E235))+1),trajectories[[#This Row],[initial_zone]]&amp;"1")))))))))))))</f>
        <v>GZ2</v>
      </c>
      <c r="F236" t="str">
        <f ca="1">IF(trajectories[[#This Row],[zone]]="day 1", "day 1",LEFT(trajectories[[#This Row],[zone]],LEN(trajectories[[#This Row],[zone]])-1))</f>
        <v>GZ</v>
      </c>
      <c r="G236">
        <f ca="1">VALUE(RIGHT(trajectories[[#This Row],[zone]]))</f>
        <v>2</v>
      </c>
      <c r="H236">
        <f ca="1">IF(trajectories[[#This Row],[zone_bracket]]="day 1", 7, IF(AND(F235="APH",trajectories[[#This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236" t="str">
        <f ca="1">IF(OR(trajectories[[#This Row],[zone]]="APL1",trajectories[[#This Row],[zone]]="APL3"),K235*2,IF(OR(trajectories[[#This Row],[zone]]="RZL1",trajectories[[#This Row],[zone]]="RZL3"),K235*1.5,IF(OR(trajectories[[#This Row],[zone]]="RZH1",trajectories[[#This Row],[zone]]="RZH3"),IF(trajectories[[#This Row],[INR]]&lt;4,K235/2,0),IF(trajectories[[#This Row],[zone]]="APH1",0,""))))</f>
        <v/>
      </c>
      <c r="J236">
        <f ca="1">IF(trajectories[[#This Row],[day]]=1,10,IF(AND(E235="APH1",trajectories[[#This Row],[zone]]&lt;&gt;"APH1"),J235*0.85,IF(OR(trajectories[[#This Row],[zone]]="APL1",trajectories[[#This Row],[zone]]="APL3"),J235*1.1,IF(OR(trajectories[[#This Row],[zone]]="RZL1",trajectories[[#This Row],[zone]]="RZL3"),J235*1.05,IF(trajectories[[#This Row],[zone]]="YZL2",J235*1.05,IF(trajectories[[#This Row],[zone]]="YZH2",J235*0.95,IF(OR(trajectories[[#This Row],[zone]]="RZH1",trajectories[[#This Row],[zone]]="RZH3"),J235*0.9,J235)))))))</f>
        <v>16.105100000000004</v>
      </c>
      <c r="K236">
        <f ca="1">IF(trajectories[[#This Row],[immediate_dose]]&lt;&gt;"",trajectories[[#This Row],[immediate_dose]],trajectories[[#This Row],[normal_dose]])</f>
        <v>16.105100000000004</v>
      </c>
    </row>
    <row r="237" spans="1:11" x14ac:dyDescent="0.45">
      <c r="A237" s="1">
        <f ca="1">IFERROR(IF(trajectories[[#This Row],[day]]&lt;B236,A236+1,A236),1)</f>
        <v>20</v>
      </c>
      <c r="B237" s="1">
        <f t="shared" ca="1" si="3"/>
        <v>1</v>
      </c>
      <c r="C237">
        <f ca="1">IF(trajectories[[#This Row],[day]]=1,RANDBETWEEN(10,15)/10,MAX(1,C236+RANDBETWEEN(0,20)/10-1))</f>
        <v>1</v>
      </c>
      <c r="D23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37" t="str">
        <f ca="1">IF(trajectories[[#This Row],[initial_zone]]="day 1", "day 1",IF(E236="APL1","APL2",IF(E236="APL3","APL4",IF(E236="RZL1","RZL2",IF(E236="RZL3","RZL4",IF(E236="RZH1","RZH2",IF(E236="RZH3","RZH4",IF(LEFT(E236,3)="APH",IF(trajectories[[#This Row],[INR]]&gt;=3.4,"APH1",trajectories[[#This Row],[initial_zone]]&amp;"1"),IF(AND(E236="YZL1",trajectories[[#This Row],[initial_zone]]="YZL"),"YZL2",IF(AND(E236="YZH1",trajectories[[#This Row],[initial_zone]]="YZH"),"YZH2",IF(trajectories[[#This Row],[initial_zone]]="day 1",trajectories[[#This Row],[initial_zone]], IF(trajectories[[#This Row],[initial_zone]]="GZ",IF(LEFT(E236,2)="GZ","GZ"&amp;MIN(VALUE(RIGHT(E236))+1,2),"GZ1"),IF(trajectories[[#This Row],[initial_zone]]=LEFT(E236,3),trajectories[[#This Row],[initial_zone]]&amp;MIN(3,VALUE(RIGHT(E236))+1),trajectories[[#This Row],[initial_zone]]&amp;"1")))))))))))))</f>
        <v>day 1</v>
      </c>
      <c r="F237" t="str">
        <f ca="1">IF(trajectories[[#This Row],[zone]]="day 1", "day 1",LEFT(trajectories[[#This Row],[zone]],LEN(trajectories[[#This Row],[zone]])-1))</f>
        <v>day 1</v>
      </c>
      <c r="G237">
        <f ca="1">VALUE(RIGHT(trajectories[[#This Row],[zone]]))</f>
        <v>1</v>
      </c>
      <c r="H237">
        <f ca="1">IF(trajectories[[#This Row],[zone_bracket]]="day 1", 7, IF(AND(F236="APH",trajectories[[#This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37" t="str">
        <f ca="1">IF(OR(trajectories[[#This Row],[zone]]="APL1",trajectories[[#This Row],[zone]]="APL3"),K236*2,IF(OR(trajectories[[#This Row],[zone]]="RZL1",trajectories[[#This Row],[zone]]="RZL3"),K236*1.5,IF(OR(trajectories[[#This Row],[zone]]="RZH1",trajectories[[#This Row],[zone]]="RZH3"),IF(trajectories[[#This Row],[INR]]&lt;4,K236/2,0),IF(trajectories[[#This Row],[zone]]="APH1",0,""))))</f>
        <v/>
      </c>
      <c r="J237">
        <f ca="1">IF(trajectories[[#This Row],[day]]=1,10,IF(AND(E236="APH1",trajectories[[#This Row],[zone]]&lt;&gt;"APH1"),J236*0.85,IF(OR(trajectories[[#This Row],[zone]]="APL1",trajectories[[#This Row],[zone]]="APL3"),J236*1.1,IF(OR(trajectories[[#This Row],[zone]]="RZL1",trajectories[[#This Row],[zone]]="RZL3"),J236*1.05,IF(trajectories[[#This Row],[zone]]="YZL2",J236*1.05,IF(trajectories[[#This Row],[zone]]="YZH2",J236*0.95,IF(OR(trajectories[[#This Row],[zone]]="RZH1",trajectories[[#This Row],[zone]]="RZH3"),J236*0.9,J236)))))))</f>
        <v>10</v>
      </c>
      <c r="K237">
        <f ca="1">IF(trajectories[[#This Row],[immediate_dose]]&lt;&gt;"",trajectories[[#This Row],[immediate_dose]],trajectories[[#This Row],[normal_dose]])</f>
        <v>10</v>
      </c>
    </row>
    <row r="238" spans="1:11" x14ac:dyDescent="0.45">
      <c r="A238" s="1">
        <f ca="1">IFERROR(IF(trajectories[[#This Row],[day]]&lt;B237,A237+1,A237),1)</f>
        <v>20</v>
      </c>
      <c r="B238" s="1">
        <f t="shared" ca="1" si="3"/>
        <v>8</v>
      </c>
      <c r="C238">
        <f ca="1">IF(trajectories[[#This Row],[day]]=1,RANDBETWEEN(10,15)/10,MAX(1,C237+RANDBETWEEN(0,20)/10-1))</f>
        <v>1</v>
      </c>
      <c r="D23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8" t="str">
        <f ca="1">IF(trajectories[[#This Row],[initial_zone]]="day 1", "day 1",IF(E237="APL1","APL2",IF(E237="APL3","APL4",IF(E237="RZL1","RZL2",IF(E237="RZL3","RZL4",IF(E237="RZH1","RZH2",IF(E237="RZH3","RZH4",IF(LEFT(E237,3)="APH",IF(trajectories[[#This Row],[INR]]&gt;=3.4,"APH1",trajectories[[#This Row],[initial_zone]]&amp;"1"),IF(AND(E237="YZL1",trajectories[[#This Row],[initial_zone]]="YZL"),"YZL2",IF(AND(E237="YZH1",trajectories[[#This Row],[initial_zone]]="YZH"),"YZH2",IF(trajectories[[#This Row],[initial_zone]]="day 1",trajectories[[#This Row],[initial_zone]], IF(trajectories[[#This Row],[initial_zone]]="GZ",IF(LEFT(E237,2)="GZ","GZ"&amp;MIN(VALUE(RIGHT(E237))+1,2),"GZ1"),IF(trajectories[[#This Row],[initial_zone]]=LEFT(E237,3),trajectories[[#This Row],[initial_zone]]&amp;MIN(3,VALUE(RIGHT(E237))+1),trajectories[[#This Row],[initial_zone]]&amp;"1")))))))))))))</f>
        <v>APL1</v>
      </c>
      <c r="F238" t="str">
        <f ca="1">IF(trajectories[[#This Row],[zone]]="day 1", "day 1",LEFT(trajectories[[#This Row],[zone]],LEN(trajectories[[#This Row],[zone]])-1))</f>
        <v>APL</v>
      </c>
      <c r="G238">
        <f ca="1">VALUE(RIGHT(trajectories[[#This Row],[zone]]))</f>
        <v>1</v>
      </c>
      <c r="H238">
        <f ca="1">IF(trajectories[[#This Row],[zone_bracket]]="day 1", 7, IF(AND(F237="APH",trajectories[[#This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38">
        <f ca="1">IF(OR(trajectories[[#This Row],[zone]]="APL1",trajectories[[#This Row],[zone]]="APL3"),K237*2,IF(OR(trajectories[[#This Row],[zone]]="RZL1",trajectories[[#This Row],[zone]]="RZL3"),K237*1.5,IF(OR(trajectories[[#This Row],[zone]]="RZH1",trajectories[[#This Row],[zone]]="RZH3"),IF(trajectories[[#This Row],[INR]]&lt;4,K237/2,0),IF(trajectories[[#This Row],[zone]]="APH1",0,""))))</f>
        <v>20</v>
      </c>
      <c r="J238">
        <f ca="1">IF(trajectories[[#This Row],[day]]=1,10,IF(AND(E237="APH1",trajectories[[#This Row],[zone]]&lt;&gt;"APH1"),J237*0.85,IF(OR(trajectories[[#This Row],[zone]]="APL1",trajectories[[#This Row],[zone]]="APL3"),J237*1.1,IF(OR(trajectories[[#This Row],[zone]]="RZL1",trajectories[[#This Row],[zone]]="RZL3"),J237*1.05,IF(trajectories[[#This Row],[zone]]="YZL2",J237*1.05,IF(trajectories[[#This Row],[zone]]="YZH2",J237*0.95,IF(OR(trajectories[[#This Row],[zone]]="RZH1",trajectories[[#This Row],[zone]]="RZH3"),J237*0.9,J237)))))))</f>
        <v>11</v>
      </c>
      <c r="K238">
        <f ca="1">IF(trajectories[[#This Row],[immediate_dose]]&lt;&gt;"",trajectories[[#This Row],[immediate_dose]],trajectories[[#This Row],[normal_dose]])</f>
        <v>20</v>
      </c>
    </row>
    <row r="239" spans="1:11" x14ac:dyDescent="0.45">
      <c r="A239" s="1">
        <f ca="1">IFERROR(IF(trajectories[[#This Row],[day]]&lt;B238,A238+1,A238),1)</f>
        <v>20</v>
      </c>
      <c r="B239" s="1">
        <f t="shared" ca="1" si="3"/>
        <v>9</v>
      </c>
      <c r="C239">
        <f ca="1">IF(trajectories[[#This Row],[day]]=1,RANDBETWEEN(10,15)/10,MAX(1,C238+RANDBETWEEN(0,20)/10-1))</f>
        <v>1</v>
      </c>
      <c r="D23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39" t="str">
        <f ca="1">IF(trajectories[[#This Row],[initial_zone]]="day 1", "day 1",IF(E238="APL1","APL2",IF(E238="APL3","APL4",IF(E238="RZL1","RZL2",IF(E238="RZL3","RZL4",IF(E238="RZH1","RZH2",IF(E238="RZH3","RZH4",IF(LEFT(E238,3)="APH",IF(trajectories[[#This Row],[INR]]&gt;=3.4,"APH1",trajectories[[#This Row],[initial_zone]]&amp;"1"),IF(AND(E238="YZL1",trajectories[[#This Row],[initial_zone]]="YZL"),"YZL2",IF(AND(E238="YZH1",trajectories[[#This Row],[initial_zone]]="YZH"),"YZH2",IF(trajectories[[#This Row],[initial_zone]]="day 1",trajectories[[#This Row],[initial_zone]], IF(trajectories[[#This Row],[initial_zone]]="GZ",IF(LEFT(E238,2)="GZ","GZ"&amp;MIN(VALUE(RIGHT(E238))+1,2),"GZ1"),IF(trajectories[[#This Row],[initial_zone]]=LEFT(E238,3),trajectories[[#This Row],[initial_zone]]&amp;MIN(3,VALUE(RIGHT(E238))+1),trajectories[[#This Row],[initial_zone]]&amp;"1")))))))))))))</f>
        <v>APL2</v>
      </c>
      <c r="F239" t="str">
        <f ca="1">IF(trajectories[[#This Row],[zone]]="day 1", "day 1",LEFT(trajectories[[#This Row],[zone]],LEN(trajectories[[#This Row],[zone]])-1))</f>
        <v>APL</v>
      </c>
      <c r="G239">
        <f ca="1">VALUE(RIGHT(trajectories[[#This Row],[zone]]))</f>
        <v>2</v>
      </c>
      <c r="H239">
        <f ca="1">IF(trajectories[[#This Row],[zone_bracket]]="day 1", 7, IF(AND(F238="APH",trajectories[[#This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39" t="str">
        <f ca="1">IF(OR(trajectories[[#This Row],[zone]]="APL1",trajectories[[#This Row],[zone]]="APL3"),K238*2,IF(OR(trajectories[[#This Row],[zone]]="RZL1",trajectories[[#This Row],[zone]]="RZL3"),K238*1.5,IF(OR(trajectories[[#This Row],[zone]]="RZH1",trajectories[[#This Row],[zone]]="RZH3"),IF(trajectories[[#This Row],[INR]]&lt;4,K238/2,0),IF(trajectories[[#This Row],[zone]]="APH1",0,""))))</f>
        <v/>
      </c>
      <c r="J239">
        <f ca="1">IF(trajectories[[#This Row],[day]]=1,10,IF(AND(E238="APH1",trajectories[[#This Row],[zone]]&lt;&gt;"APH1"),J238*0.85,IF(OR(trajectories[[#This Row],[zone]]="APL1",trajectories[[#This Row],[zone]]="APL3"),J238*1.1,IF(OR(trajectories[[#This Row],[zone]]="RZL1",trajectories[[#This Row],[zone]]="RZL3"),J238*1.05,IF(trajectories[[#This Row],[zone]]="YZL2",J238*1.05,IF(trajectories[[#This Row],[zone]]="YZH2",J238*0.95,IF(OR(trajectories[[#This Row],[zone]]="RZH1",trajectories[[#This Row],[zone]]="RZH3"),J238*0.9,J238)))))))</f>
        <v>11</v>
      </c>
      <c r="K239">
        <f ca="1">IF(trajectories[[#This Row],[immediate_dose]]&lt;&gt;"",trajectories[[#This Row],[immediate_dose]],trajectories[[#This Row],[normal_dose]])</f>
        <v>11</v>
      </c>
    </row>
    <row r="240" spans="1:11" x14ac:dyDescent="0.45">
      <c r="A240" s="1">
        <f ca="1">IFERROR(IF(trajectories[[#This Row],[day]]&lt;B239,A239+1,A239),1)</f>
        <v>20</v>
      </c>
      <c r="B240" s="1">
        <f t="shared" ca="1" si="3"/>
        <v>13</v>
      </c>
      <c r="C240">
        <f ca="1">IF(trajectories[[#This Row],[day]]=1,RANDBETWEEN(10,15)/10,MAX(1,C239+RANDBETWEEN(0,20)/10-1))</f>
        <v>1.7000000000000002</v>
      </c>
      <c r="D24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40" t="str">
        <f ca="1">IF(trajectories[[#This Row],[initial_zone]]="day 1", "day 1",IF(E239="APL1","APL2",IF(E239="APL3","APL4",IF(E239="RZL1","RZL2",IF(E239="RZL3","RZL4",IF(E239="RZH1","RZH2",IF(E239="RZH3","RZH4",IF(LEFT(E239,3)="APH",IF(trajectories[[#This Row],[INR]]&gt;=3.4,"APH1",trajectories[[#This Row],[initial_zone]]&amp;"1"),IF(AND(E239="YZL1",trajectories[[#This Row],[initial_zone]]="YZL"),"YZL2",IF(AND(E239="YZH1",trajectories[[#This Row],[initial_zone]]="YZH"),"YZH2",IF(trajectories[[#This Row],[initial_zone]]="day 1",trajectories[[#This Row],[initial_zone]], IF(trajectories[[#This Row],[initial_zone]]="GZ",IF(LEFT(E239,2)="GZ","GZ"&amp;MIN(VALUE(RIGHT(E239))+1,2),"GZ1"),IF(trajectories[[#This Row],[initial_zone]]=LEFT(E239,3),trajectories[[#This Row],[initial_zone]]&amp;MIN(3,VALUE(RIGHT(E239))+1),trajectories[[#This Row],[initial_zone]]&amp;"1")))))))))))))</f>
        <v>RZL1</v>
      </c>
      <c r="F240" t="str">
        <f ca="1">IF(trajectories[[#This Row],[zone]]="day 1", "day 1",LEFT(trajectories[[#This Row],[zone]],LEN(trajectories[[#This Row],[zone]])-1))</f>
        <v>RZL</v>
      </c>
      <c r="G240">
        <f ca="1">VALUE(RIGHT(trajectories[[#This Row],[zone]]))</f>
        <v>1</v>
      </c>
      <c r="H240">
        <f ca="1">IF(trajectories[[#This Row],[zone_bracket]]="day 1", 7, IF(AND(F239="APH",trajectories[[#This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40">
        <f ca="1">IF(OR(trajectories[[#This Row],[zone]]="APL1",trajectories[[#This Row],[zone]]="APL3"),K239*2,IF(OR(trajectories[[#This Row],[zone]]="RZL1",trajectories[[#This Row],[zone]]="RZL3"),K239*1.5,IF(OR(trajectories[[#This Row],[zone]]="RZH1",trajectories[[#This Row],[zone]]="RZH3"),IF(trajectories[[#This Row],[INR]]&lt;4,K239/2,0),IF(trajectories[[#This Row],[zone]]="APH1",0,""))))</f>
        <v>16.5</v>
      </c>
      <c r="J240">
        <f ca="1">IF(trajectories[[#This Row],[day]]=1,10,IF(AND(E239="APH1",trajectories[[#This Row],[zone]]&lt;&gt;"APH1"),J239*0.85,IF(OR(trajectories[[#This Row],[zone]]="APL1",trajectories[[#This Row],[zone]]="APL3"),J239*1.1,IF(OR(trajectories[[#This Row],[zone]]="RZL1",trajectories[[#This Row],[zone]]="RZL3"),J239*1.05,IF(trajectories[[#This Row],[zone]]="YZL2",J239*1.05,IF(trajectories[[#This Row],[zone]]="YZH2",J239*0.95,IF(OR(trajectories[[#This Row],[zone]]="RZH1",trajectories[[#This Row],[zone]]="RZH3"),J239*0.9,J239)))))))</f>
        <v>11.55</v>
      </c>
      <c r="K240">
        <f ca="1">IF(trajectories[[#This Row],[immediate_dose]]&lt;&gt;"",trajectories[[#This Row],[immediate_dose]],trajectories[[#This Row],[normal_dose]])</f>
        <v>16.5</v>
      </c>
    </row>
    <row r="241" spans="1:11" x14ac:dyDescent="0.45">
      <c r="A241" s="1">
        <f ca="1">IFERROR(IF(trajectories[[#This Row],[day]]&lt;B240,A240+1,A240),1)</f>
        <v>20</v>
      </c>
      <c r="B241" s="1">
        <f t="shared" ca="1" si="3"/>
        <v>14</v>
      </c>
      <c r="C241">
        <f ca="1">IF(trajectories[[#This Row],[day]]=1,RANDBETWEEN(10,15)/10,MAX(1,C240+RANDBETWEEN(0,20)/10-1))</f>
        <v>1.5</v>
      </c>
      <c r="D24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41" t="str">
        <f ca="1">IF(trajectories[[#This Row],[initial_zone]]="day 1", "day 1",IF(E240="APL1","APL2",IF(E240="APL3","APL4",IF(E240="RZL1","RZL2",IF(E240="RZL3","RZL4",IF(E240="RZH1","RZH2",IF(E240="RZH3","RZH4",IF(LEFT(E240,3)="APH",IF(trajectories[[#This Row],[INR]]&gt;=3.4,"APH1",trajectories[[#This Row],[initial_zone]]&amp;"1"),IF(AND(E240="YZL1",trajectories[[#This Row],[initial_zone]]="YZL"),"YZL2",IF(AND(E240="YZH1",trajectories[[#This Row],[initial_zone]]="YZH"),"YZH2",IF(trajectories[[#This Row],[initial_zone]]="day 1",trajectories[[#This Row],[initial_zone]], IF(trajectories[[#This Row],[initial_zone]]="GZ",IF(LEFT(E240,2)="GZ","GZ"&amp;MIN(VALUE(RIGHT(E240))+1,2),"GZ1"),IF(trajectories[[#This Row],[initial_zone]]=LEFT(E240,3),trajectories[[#This Row],[initial_zone]]&amp;MIN(3,VALUE(RIGHT(E240))+1),trajectories[[#This Row],[initial_zone]]&amp;"1")))))))))))))</f>
        <v>RZL2</v>
      </c>
      <c r="F241" t="str">
        <f ca="1">IF(trajectories[[#This Row],[zone]]="day 1", "day 1",LEFT(trajectories[[#This Row],[zone]],LEN(trajectories[[#This Row],[zone]])-1))</f>
        <v>RZL</v>
      </c>
      <c r="G241">
        <f ca="1">VALUE(RIGHT(trajectories[[#This Row],[zone]]))</f>
        <v>2</v>
      </c>
      <c r="H241">
        <f ca="1">IF(trajectories[[#This Row],[zone_bracket]]="day 1", 7, IF(AND(F240="APH",trajectories[[#This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41" t="str">
        <f ca="1">IF(OR(trajectories[[#This Row],[zone]]="APL1",trajectories[[#This Row],[zone]]="APL3"),K240*2,IF(OR(trajectories[[#This Row],[zone]]="RZL1",trajectories[[#This Row],[zone]]="RZL3"),K240*1.5,IF(OR(trajectories[[#This Row],[zone]]="RZH1",trajectories[[#This Row],[zone]]="RZH3"),IF(trajectories[[#This Row],[INR]]&lt;4,K240/2,0),IF(trajectories[[#This Row],[zone]]="APH1",0,""))))</f>
        <v/>
      </c>
      <c r="J241">
        <f ca="1">IF(trajectories[[#This Row],[day]]=1,10,IF(AND(E240="APH1",trajectories[[#This Row],[zone]]&lt;&gt;"APH1"),J240*0.85,IF(OR(trajectories[[#This Row],[zone]]="APL1",trajectories[[#This Row],[zone]]="APL3"),J240*1.1,IF(OR(trajectories[[#This Row],[zone]]="RZL1",trajectories[[#This Row],[zone]]="RZL3"),J240*1.05,IF(trajectories[[#This Row],[zone]]="YZL2",J240*1.05,IF(trajectories[[#This Row],[zone]]="YZH2",J240*0.95,IF(OR(trajectories[[#This Row],[zone]]="RZH1",trajectories[[#This Row],[zone]]="RZH3"),J240*0.9,J240)))))))</f>
        <v>11.55</v>
      </c>
      <c r="K241">
        <f ca="1">IF(trajectories[[#This Row],[immediate_dose]]&lt;&gt;"",trajectories[[#This Row],[immediate_dose]],trajectories[[#This Row],[normal_dose]])</f>
        <v>11.55</v>
      </c>
    </row>
    <row r="242" spans="1:11" x14ac:dyDescent="0.45">
      <c r="A242" s="1">
        <f ca="1">IFERROR(IF(trajectories[[#This Row],[day]]&lt;B241,A241+1,A241),1)</f>
        <v>20</v>
      </c>
      <c r="B242" s="1">
        <f t="shared" ca="1" si="3"/>
        <v>20</v>
      </c>
      <c r="C242">
        <f ca="1">IF(trajectories[[#This Row],[day]]=1,RANDBETWEEN(10,15)/10,MAX(1,C241+RANDBETWEEN(0,20)/10-1))</f>
        <v>2.4</v>
      </c>
      <c r="D24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42" t="str">
        <f ca="1">IF(trajectories[[#This Row],[initial_zone]]="day 1", "day 1",IF(E241="APL1","APL2",IF(E241="APL3","APL4",IF(E241="RZL1","RZL2",IF(E241="RZL3","RZL4",IF(E241="RZH1","RZH2",IF(E241="RZH3","RZH4",IF(LEFT(E241,3)="APH",IF(trajectories[[#This Row],[INR]]&gt;=3.4,"APH1",trajectories[[#This Row],[initial_zone]]&amp;"1"),IF(AND(E241="YZL1",trajectories[[#This Row],[initial_zone]]="YZL"),"YZL2",IF(AND(E241="YZH1",trajectories[[#This Row],[initial_zone]]="YZH"),"YZH2",IF(trajectories[[#This Row],[initial_zone]]="day 1",trajectories[[#This Row],[initial_zone]], IF(trajectories[[#This Row],[initial_zone]]="GZ",IF(LEFT(E241,2)="GZ","GZ"&amp;MIN(VALUE(RIGHT(E241))+1,2),"GZ1"),IF(trajectories[[#This Row],[initial_zone]]=LEFT(E241,3),trajectories[[#This Row],[initial_zone]]&amp;MIN(3,VALUE(RIGHT(E241))+1),trajectories[[#This Row],[initial_zone]]&amp;"1")))))))))))))</f>
        <v>GZ1</v>
      </c>
      <c r="F242" t="str">
        <f ca="1">IF(trajectories[[#This Row],[zone]]="day 1", "day 1",LEFT(trajectories[[#This Row],[zone]],LEN(trajectories[[#This Row],[zone]])-1))</f>
        <v>GZ</v>
      </c>
      <c r="G242">
        <f ca="1">VALUE(RIGHT(trajectories[[#This Row],[zone]]))</f>
        <v>1</v>
      </c>
      <c r="H242">
        <f ca="1">IF(trajectories[[#This Row],[zone_bracket]]="day 1", 7, IF(AND(F241="APH",trajectories[[#This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42" t="str">
        <f ca="1">IF(OR(trajectories[[#This Row],[zone]]="APL1",trajectories[[#This Row],[zone]]="APL3"),K241*2,IF(OR(trajectories[[#This Row],[zone]]="RZL1",trajectories[[#This Row],[zone]]="RZL3"),K241*1.5,IF(OR(trajectories[[#This Row],[zone]]="RZH1",trajectories[[#This Row],[zone]]="RZH3"),IF(trajectories[[#This Row],[INR]]&lt;4,K241/2,0),IF(trajectories[[#This Row],[zone]]="APH1",0,""))))</f>
        <v/>
      </c>
      <c r="J242">
        <f ca="1">IF(trajectories[[#This Row],[day]]=1,10,IF(AND(E241="APH1",trajectories[[#This Row],[zone]]&lt;&gt;"APH1"),J241*0.85,IF(OR(trajectories[[#This Row],[zone]]="APL1",trajectories[[#This Row],[zone]]="APL3"),J241*1.1,IF(OR(trajectories[[#This Row],[zone]]="RZL1",trajectories[[#This Row],[zone]]="RZL3"),J241*1.05,IF(trajectories[[#This Row],[zone]]="YZL2",J241*1.05,IF(trajectories[[#This Row],[zone]]="YZH2",J241*0.95,IF(OR(trajectories[[#This Row],[zone]]="RZH1",trajectories[[#This Row],[zone]]="RZH3"),J241*0.9,J241)))))))</f>
        <v>11.55</v>
      </c>
      <c r="K242">
        <f ca="1">IF(trajectories[[#This Row],[immediate_dose]]&lt;&gt;"",trajectories[[#This Row],[immediate_dose]],trajectories[[#This Row],[normal_dose]])</f>
        <v>11.55</v>
      </c>
    </row>
    <row r="243" spans="1:11" x14ac:dyDescent="0.45">
      <c r="A243" s="1">
        <f ca="1">IFERROR(IF(trajectories[[#This Row],[day]]&lt;B242,A242+1,A242),1)</f>
        <v>20</v>
      </c>
      <c r="B243" s="1">
        <f t="shared" ca="1" si="3"/>
        <v>34</v>
      </c>
      <c r="C243">
        <f ca="1">IF(trajectories[[#This Row],[day]]=1,RANDBETWEEN(10,15)/10,MAX(1,C242+RANDBETWEEN(0,20)/10-1))</f>
        <v>3.4000000000000004</v>
      </c>
      <c r="D24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43" t="str">
        <f ca="1">IF(trajectories[[#This Row],[initial_zone]]="day 1", "day 1",IF(E242="APL1","APL2",IF(E242="APL3","APL4",IF(E242="RZL1","RZL2",IF(E242="RZL3","RZL4",IF(E242="RZH1","RZH2",IF(E242="RZH3","RZH4",IF(LEFT(E242,3)="APH",IF(trajectories[[#This Row],[INR]]&gt;=3.4,"APH1",trajectories[[#This Row],[initial_zone]]&amp;"1"),IF(AND(E242="YZL1",trajectories[[#This Row],[initial_zone]]="YZL"),"YZL2",IF(AND(E242="YZH1",trajectories[[#This Row],[initial_zone]]="YZH"),"YZH2",IF(trajectories[[#This Row],[initial_zone]]="day 1",trajectories[[#This Row],[initial_zone]], IF(trajectories[[#This Row],[initial_zone]]="GZ",IF(LEFT(E242,2)="GZ","GZ"&amp;MIN(VALUE(RIGHT(E242))+1,2),"GZ1"),IF(trajectories[[#This Row],[initial_zone]]=LEFT(E242,3),trajectories[[#This Row],[initial_zone]]&amp;MIN(3,VALUE(RIGHT(E242))+1),trajectories[[#This Row],[initial_zone]]&amp;"1")))))))))))))</f>
        <v>RZH1</v>
      </c>
      <c r="F243" t="str">
        <f ca="1">IF(trajectories[[#This Row],[zone]]="day 1", "day 1",LEFT(trajectories[[#This Row],[zone]],LEN(trajectories[[#This Row],[zone]])-1))</f>
        <v>RZH</v>
      </c>
      <c r="G243">
        <f ca="1">VALUE(RIGHT(trajectories[[#This Row],[zone]]))</f>
        <v>1</v>
      </c>
      <c r="H243">
        <f ca="1">IF(trajectories[[#This Row],[zone_bracket]]="day 1", 7, IF(AND(F242="APH",trajectories[[#This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43">
        <f ca="1">IF(OR(trajectories[[#This Row],[zone]]="APL1",trajectories[[#This Row],[zone]]="APL3"),K242*2,IF(OR(trajectories[[#This Row],[zone]]="RZL1",trajectories[[#This Row],[zone]]="RZL3"),K242*1.5,IF(OR(trajectories[[#This Row],[zone]]="RZH1",trajectories[[#This Row],[zone]]="RZH3"),IF(trajectories[[#This Row],[INR]]&lt;4,K242/2,0),IF(trajectories[[#This Row],[zone]]="APH1",0,""))))</f>
        <v>5.7750000000000004</v>
      </c>
      <c r="J243">
        <f ca="1">IF(trajectories[[#This Row],[day]]=1,10,IF(AND(E242="APH1",trajectories[[#This Row],[zone]]&lt;&gt;"APH1"),J242*0.85,IF(OR(trajectories[[#This Row],[zone]]="APL1",trajectories[[#This Row],[zone]]="APL3"),J242*1.1,IF(OR(trajectories[[#This Row],[zone]]="RZL1",trajectories[[#This Row],[zone]]="RZL3"),J242*1.05,IF(trajectories[[#This Row],[zone]]="YZL2",J242*1.05,IF(trajectories[[#This Row],[zone]]="YZH2",J242*0.95,IF(OR(trajectories[[#This Row],[zone]]="RZH1",trajectories[[#This Row],[zone]]="RZH3"),J242*0.9,J242)))))))</f>
        <v>10.395000000000001</v>
      </c>
      <c r="K243">
        <f ca="1">IF(trajectories[[#This Row],[immediate_dose]]&lt;&gt;"",trajectories[[#This Row],[immediate_dose]],trajectories[[#This Row],[normal_dose]])</f>
        <v>5.7750000000000004</v>
      </c>
    </row>
    <row r="244" spans="1:11" x14ac:dyDescent="0.45">
      <c r="A244" s="1">
        <f ca="1">IFERROR(IF(trajectories[[#This Row],[day]]&lt;B243,A243+1,A243),1)</f>
        <v>20</v>
      </c>
      <c r="B244" s="1">
        <f t="shared" ca="1" si="3"/>
        <v>35</v>
      </c>
      <c r="C244">
        <f ca="1">IF(trajectories[[#This Row],[day]]=1,RANDBETWEEN(10,15)/10,MAX(1,C243+RANDBETWEEN(0,20)/10-1))</f>
        <v>2.5000000000000004</v>
      </c>
      <c r="D24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44" t="str">
        <f ca="1">IF(trajectories[[#This Row],[initial_zone]]="day 1", "day 1",IF(E243="APL1","APL2",IF(E243="APL3","APL4",IF(E243="RZL1","RZL2",IF(E243="RZL3","RZL4",IF(E243="RZH1","RZH2",IF(E243="RZH3","RZH4",IF(LEFT(E243,3)="APH",IF(trajectories[[#This Row],[INR]]&gt;=3.4,"APH1",trajectories[[#This Row],[initial_zone]]&amp;"1"),IF(AND(E243="YZL1",trajectories[[#This Row],[initial_zone]]="YZL"),"YZL2",IF(AND(E243="YZH1",trajectories[[#This Row],[initial_zone]]="YZH"),"YZH2",IF(trajectories[[#This Row],[initial_zone]]="day 1",trajectories[[#This Row],[initial_zone]], IF(trajectories[[#This Row],[initial_zone]]="GZ",IF(LEFT(E243,2)="GZ","GZ"&amp;MIN(VALUE(RIGHT(E243))+1,2),"GZ1"),IF(trajectories[[#This Row],[initial_zone]]=LEFT(E243,3),trajectories[[#This Row],[initial_zone]]&amp;MIN(3,VALUE(RIGHT(E243))+1),trajectories[[#This Row],[initial_zone]]&amp;"1")))))))))))))</f>
        <v>RZH2</v>
      </c>
      <c r="F244" t="str">
        <f ca="1">IF(trajectories[[#This Row],[zone]]="day 1", "day 1",LEFT(trajectories[[#This Row],[zone]],LEN(trajectories[[#This Row],[zone]])-1))</f>
        <v>RZH</v>
      </c>
      <c r="G244">
        <f ca="1">VALUE(RIGHT(trajectories[[#This Row],[zone]]))</f>
        <v>2</v>
      </c>
      <c r="H244">
        <f ca="1">IF(trajectories[[#This Row],[zone_bracket]]="day 1", 7, IF(AND(F243="APH",trajectories[[#This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44" t="str">
        <f ca="1">IF(OR(trajectories[[#This Row],[zone]]="APL1",trajectories[[#This Row],[zone]]="APL3"),K243*2,IF(OR(trajectories[[#This Row],[zone]]="RZL1",trajectories[[#This Row],[zone]]="RZL3"),K243*1.5,IF(OR(trajectories[[#This Row],[zone]]="RZH1",trajectories[[#This Row],[zone]]="RZH3"),IF(trajectories[[#This Row],[INR]]&lt;4,K243/2,0),IF(trajectories[[#This Row],[zone]]="APH1",0,""))))</f>
        <v/>
      </c>
      <c r="J244">
        <f ca="1">IF(trajectories[[#This Row],[day]]=1,10,IF(AND(E243="APH1",trajectories[[#This Row],[zone]]&lt;&gt;"APH1"),J243*0.85,IF(OR(trajectories[[#This Row],[zone]]="APL1",trajectories[[#This Row],[zone]]="APL3"),J243*1.1,IF(OR(trajectories[[#This Row],[zone]]="RZL1",trajectories[[#This Row],[zone]]="RZL3"),J243*1.05,IF(trajectories[[#This Row],[zone]]="YZL2",J243*1.05,IF(trajectories[[#This Row],[zone]]="YZH2",J243*0.95,IF(OR(trajectories[[#This Row],[zone]]="RZH1",trajectories[[#This Row],[zone]]="RZH3"),J243*0.9,J243)))))))</f>
        <v>10.395000000000001</v>
      </c>
      <c r="K244">
        <f ca="1">IF(trajectories[[#This Row],[immediate_dose]]&lt;&gt;"",trajectories[[#This Row],[immediate_dose]],trajectories[[#This Row],[normal_dose]])</f>
        <v>10.395000000000001</v>
      </c>
    </row>
    <row r="245" spans="1:11" x14ac:dyDescent="0.45">
      <c r="A245" s="1">
        <f ca="1">IFERROR(IF(trajectories[[#This Row],[day]]&lt;B244,A244+1,A244),1)</f>
        <v>20</v>
      </c>
      <c r="B245" s="1">
        <f t="shared" ca="1" si="3"/>
        <v>41</v>
      </c>
      <c r="C245">
        <f ca="1">IF(trajectories[[#This Row],[day]]=1,RANDBETWEEN(10,15)/10,MAX(1,C244+RANDBETWEEN(0,20)/10-1))</f>
        <v>1.7000000000000006</v>
      </c>
      <c r="D24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45" t="str">
        <f ca="1">IF(trajectories[[#This Row],[initial_zone]]="day 1", "day 1",IF(E244="APL1","APL2",IF(E244="APL3","APL4",IF(E244="RZL1","RZL2",IF(E244="RZL3","RZL4",IF(E244="RZH1","RZH2",IF(E244="RZH3","RZH4",IF(LEFT(E244,3)="APH",IF(trajectories[[#This Row],[INR]]&gt;=3.4,"APH1",trajectories[[#This Row],[initial_zone]]&amp;"1"),IF(AND(E244="YZL1",trajectories[[#This Row],[initial_zone]]="YZL"),"YZL2",IF(AND(E244="YZH1",trajectories[[#This Row],[initial_zone]]="YZH"),"YZH2",IF(trajectories[[#This Row],[initial_zone]]="day 1",trajectories[[#This Row],[initial_zone]], IF(trajectories[[#This Row],[initial_zone]]="GZ",IF(LEFT(E244,2)="GZ","GZ"&amp;MIN(VALUE(RIGHT(E244))+1,2),"GZ1"),IF(trajectories[[#This Row],[initial_zone]]=LEFT(E244,3),trajectories[[#This Row],[initial_zone]]&amp;MIN(3,VALUE(RIGHT(E244))+1),trajectories[[#This Row],[initial_zone]]&amp;"1")))))))))))))</f>
        <v>RZL1</v>
      </c>
      <c r="F245" t="str">
        <f ca="1">IF(trajectories[[#This Row],[zone]]="day 1", "day 1",LEFT(trajectories[[#This Row],[zone]],LEN(trajectories[[#This Row],[zone]])-1))</f>
        <v>RZL</v>
      </c>
      <c r="G245">
        <f ca="1">VALUE(RIGHT(trajectories[[#This Row],[zone]]))</f>
        <v>1</v>
      </c>
      <c r="H245">
        <f ca="1">IF(trajectories[[#This Row],[zone_bracket]]="day 1", 7, IF(AND(F244="APH",trajectories[[#This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45">
        <f ca="1">IF(OR(trajectories[[#This Row],[zone]]="APL1",trajectories[[#This Row],[zone]]="APL3"),K244*2,IF(OR(trajectories[[#This Row],[zone]]="RZL1",trajectories[[#This Row],[zone]]="RZL3"),K244*1.5,IF(OR(trajectories[[#This Row],[zone]]="RZH1",trajectories[[#This Row],[zone]]="RZH3"),IF(trajectories[[#This Row],[INR]]&lt;4,K244/2,0),IF(trajectories[[#This Row],[zone]]="APH1",0,""))))</f>
        <v>15.592500000000001</v>
      </c>
      <c r="J245">
        <f ca="1">IF(trajectories[[#This Row],[day]]=1,10,IF(AND(E244="APH1",trajectories[[#This Row],[zone]]&lt;&gt;"APH1"),J244*0.85,IF(OR(trajectories[[#This Row],[zone]]="APL1",trajectories[[#This Row],[zone]]="APL3"),J244*1.1,IF(OR(trajectories[[#This Row],[zone]]="RZL1",trajectories[[#This Row],[zone]]="RZL3"),J244*1.05,IF(trajectories[[#This Row],[zone]]="YZL2",J244*1.05,IF(trajectories[[#This Row],[zone]]="YZH2",J244*0.95,IF(OR(trajectories[[#This Row],[zone]]="RZH1",trajectories[[#This Row],[zone]]="RZH3"),J244*0.9,J244)))))))</f>
        <v>10.914750000000002</v>
      </c>
      <c r="K245">
        <f ca="1">IF(trajectories[[#This Row],[immediate_dose]]&lt;&gt;"",trajectories[[#This Row],[immediate_dose]],trajectories[[#This Row],[normal_dose]])</f>
        <v>15.592500000000001</v>
      </c>
    </row>
    <row r="246" spans="1:11" x14ac:dyDescent="0.45">
      <c r="A246" s="1">
        <f ca="1">IFERROR(IF(trajectories[[#This Row],[day]]&lt;B245,A245+1,A245),1)</f>
        <v>20</v>
      </c>
      <c r="B246" s="1">
        <f t="shared" ca="1" si="3"/>
        <v>42</v>
      </c>
      <c r="C246">
        <f ca="1">IF(trajectories[[#This Row],[day]]=1,RANDBETWEEN(10,15)/10,MAX(1,C245+RANDBETWEEN(0,20)/10-1))</f>
        <v>1.3000000000000007</v>
      </c>
      <c r="D24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46" t="str">
        <f ca="1">IF(trajectories[[#This Row],[initial_zone]]="day 1", "day 1",IF(E245="APL1","APL2",IF(E245="APL3","APL4",IF(E245="RZL1","RZL2",IF(E245="RZL3","RZL4",IF(E245="RZH1","RZH2",IF(E245="RZH3","RZH4",IF(LEFT(E245,3)="APH",IF(trajectories[[#This Row],[INR]]&gt;=3.4,"APH1",trajectories[[#This Row],[initial_zone]]&amp;"1"),IF(AND(E245="YZL1",trajectories[[#This Row],[initial_zone]]="YZL"),"YZL2",IF(AND(E245="YZH1",trajectories[[#This Row],[initial_zone]]="YZH"),"YZH2",IF(trajectories[[#This Row],[initial_zone]]="day 1",trajectories[[#This Row],[initial_zone]], IF(trajectories[[#This Row],[initial_zone]]="GZ",IF(LEFT(E245,2)="GZ","GZ"&amp;MIN(VALUE(RIGHT(E245))+1,2),"GZ1"),IF(trajectories[[#This Row],[initial_zone]]=LEFT(E245,3),trajectories[[#This Row],[initial_zone]]&amp;MIN(3,VALUE(RIGHT(E245))+1),trajectories[[#This Row],[initial_zone]]&amp;"1")))))))))))))</f>
        <v>RZL2</v>
      </c>
      <c r="F246" t="str">
        <f ca="1">IF(trajectories[[#This Row],[zone]]="day 1", "day 1",LEFT(trajectories[[#This Row],[zone]],LEN(trajectories[[#This Row],[zone]])-1))</f>
        <v>RZL</v>
      </c>
      <c r="G246">
        <f ca="1">VALUE(RIGHT(trajectories[[#This Row],[zone]]))</f>
        <v>2</v>
      </c>
      <c r="H246">
        <f ca="1">IF(trajectories[[#This Row],[zone_bracket]]="day 1", 7, IF(AND(F245="APH",trajectories[[#This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46" t="str">
        <f ca="1">IF(OR(trajectories[[#This Row],[zone]]="APL1",trajectories[[#This Row],[zone]]="APL3"),K245*2,IF(OR(trajectories[[#This Row],[zone]]="RZL1",trajectories[[#This Row],[zone]]="RZL3"),K245*1.5,IF(OR(trajectories[[#This Row],[zone]]="RZH1",trajectories[[#This Row],[zone]]="RZH3"),IF(trajectories[[#This Row],[INR]]&lt;4,K245/2,0),IF(trajectories[[#This Row],[zone]]="APH1",0,""))))</f>
        <v/>
      </c>
      <c r="J246">
        <f ca="1">IF(trajectories[[#This Row],[day]]=1,10,IF(AND(E245="APH1",trajectories[[#This Row],[zone]]&lt;&gt;"APH1"),J245*0.85,IF(OR(trajectories[[#This Row],[zone]]="APL1",trajectories[[#This Row],[zone]]="APL3"),J245*1.1,IF(OR(trajectories[[#This Row],[zone]]="RZL1",trajectories[[#This Row],[zone]]="RZL3"),J245*1.05,IF(trajectories[[#This Row],[zone]]="YZL2",J245*1.05,IF(trajectories[[#This Row],[zone]]="YZH2",J245*0.95,IF(OR(trajectories[[#This Row],[zone]]="RZH1",trajectories[[#This Row],[zone]]="RZH3"),J245*0.9,J245)))))))</f>
        <v>10.914750000000002</v>
      </c>
      <c r="K246">
        <f ca="1">IF(trajectories[[#This Row],[immediate_dose]]&lt;&gt;"",trajectories[[#This Row],[immediate_dose]],trajectories[[#This Row],[normal_dose]])</f>
        <v>10.914750000000002</v>
      </c>
    </row>
    <row r="247" spans="1:11" x14ac:dyDescent="0.45">
      <c r="A247" s="1">
        <f ca="1">IFERROR(IF(trajectories[[#This Row],[day]]&lt;B246,A246+1,A246),1)</f>
        <v>20</v>
      </c>
      <c r="B247" s="1">
        <f t="shared" ca="1" si="3"/>
        <v>48</v>
      </c>
      <c r="C247">
        <f ca="1">IF(trajectories[[#This Row],[day]]=1,RANDBETWEEN(10,15)/10,MAX(1,C246+RANDBETWEEN(0,20)/10-1))</f>
        <v>1.7000000000000006</v>
      </c>
      <c r="D24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47" t="str">
        <f ca="1">IF(trajectories[[#This Row],[initial_zone]]="day 1", "day 1",IF(E246="APL1","APL2",IF(E246="APL3","APL4",IF(E246="RZL1","RZL2",IF(E246="RZL3","RZL4",IF(E246="RZH1","RZH2",IF(E246="RZH3","RZH4",IF(LEFT(E246,3)="APH",IF(trajectories[[#This Row],[INR]]&gt;=3.4,"APH1",trajectories[[#This Row],[initial_zone]]&amp;"1"),IF(AND(E246="YZL1",trajectories[[#This Row],[initial_zone]]="YZL"),"YZL2",IF(AND(E246="YZH1",trajectories[[#This Row],[initial_zone]]="YZH"),"YZH2",IF(trajectories[[#This Row],[initial_zone]]="day 1",trajectories[[#This Row],[initial_zone]], IF(trajectories[[#This Row],[initial_zone]]="GZ",IF(LEFT(E246,2)="GZ","GZ"&amp;MIN(VALUE(RIGHT(E246))+1,2),"GZ1"),IF(trajectories[[#This Row],[initial_zone]]=LEFT(E246,3),trajectories[[#This Row],[initial_zone]]&amp;MIN(3,VALUE(RIGHT(E246))+1),trajectories[[#This Row],[initial_zone]]&amp;"1")))))))))))))</f>
        <v>RZL3</v>
      </c>
      <c r="F247" t="str">
        <f ca="1">IF(trajectories[[#This Row],[zone]]="day 1", "day 1",LEFT(trajectories[[#This Row],[zone]],LEN(trajectories[[#This Row],[zone]])-1))</f>
        <v>RZL</v>
      </c>
      <c r="G247">
        <f ca="1">VALUE(RIGHT(trajectories[[#This Row],[zone]]))</f>
        <v>3</v>
      </c>
      <c r="H247">
        <f ca="1">IF(trajectories[[#This Row],[zone_bracket]]="day 1", 7, IF(AND(F246="APH",trajectories[[#This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47">
        <f ca="1">IF(OR(trajectories[[#This Row],[zone]]="APL1",trajectories[[#This Row],[zone]]="APL3"),K246*2,IF(OR(trajectories[[#This Row],[zone]]="RZL1",trajectories[[#This Row],[zone]]="RZL3"),K246*1.5,IF(OR(trajectories[[#This Row],[zone]]="RZH1",trajectories[[#This Row],[zone]]="RZH3"),IF(trajectories[[#This Row],[INR]]&lt;4,K246/2,0),IF(trajectories[[#This Row],[zone]]="APH1",0,""))))</f>
        <v>16.372125000000004</v>
      </c>
      <c r="J247">
        <f ca="1">IF(trajectories[[#This Row],[day]]=1,10,IF(AND(E246="APH1",trajectories[[#This Row],[zone]]&lt;&gt;"APH1"),J246*0.85,IF(OR(trajectories[[#This Row],[zone]]="APL1",trajectories[[#This Row],[zone]]="APL3"),J246*1.1,IF(OR(trajectories[[#This Row],[zone]]="RZL1",trajectories[[#This Row],[zone]]="RZL3"),J246*1.05,IF(trajectories[[#This Row],[zone]]="YZL2",J246*1.05,IF(trajectories[[#This Row],[zone]]="YZH2",J246*0.95,IF(OR(trajectories[[#This Row],[zone]]="RZH1",trajectories[[#This Row],[zone]]="RZH3"),J246*0.9,J246)))))))</f>
        <v>11.460487500000003</v>
      </c>
      <c r="K247">
        <f ca="1">IF(trajectories[[#This Row],[immediate_dose]]&lt;&gt;"",trajectories[[#This Row],[immediate_dose]],trajectories[[#This Row],[normal_dose]])</f>
        <v>16.372125000000004</v>
      </c>
    </row>
    <row r="248" spans="1:11" x14ac:dyDescent="0.45">
      <c r="A248" s="1">
        <f ca="1">IFERROR(IF(trajectories[[#This Row],[day]]&lt;B247,A247+1,A247),1)</f>
        <v>20</v>
      </c>
      <c r="B248" s="1">
        <f t="shared" ca="1" si="3"/>
        <v>49</v>
      </c>
      <c r="C248">
        <f ca="1">IF(trajectories[[#This Row],[day]]=1,RANDBETWEEN(10,15)/10,MAX(1,C247+RANDBETWEEN(0,20)/10-1))</f>
        <v>2.5000000000000009</v>
      </c>
      <c r="D24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48" t="str">
        <f ca="1">IF(trajectories[[#This Row],[initial_zone]]="day 1", "day 1",IF(E247="APL1","APL2",IF(E247="APL3","APL4",IF(E247="RZL1","RZL2",IF(E247="RZL3","RZL4",IF(E247="RZH1","RZH2",IF(E247="RZH3","RZH4",IF(LEFT(E247,3)="APH",IF(trajectories[[#This Row],[INR]]&gt;=3.4,"APH1",trajectories[[#This Row],[initial_zone]]&amp;"1"),IF(AND(E247="YZL1",trajectories[[#This Row],[initial_zone]]="YZL"),"YZL2",IF(AND(E247="YZH1",trajectories[[#This Row],[initial_zone]]="YZH"),"YZH2",IF(trajectories[[#This Row],[initial_zone]]="day 1",trajectories[[#This Row],[initial_zone]], IF(trajectories[[#This Row],[initial_zone]]="GZ",IF(LEFT(E247,2)="GZ","GZ"&amp;MIN(VALUE(RIGHT(E247))+1,2),"GZ1"),IF(trajectories[[#This Row],[initial_zone]]=LEFT(E247,3),trajectories[[#This Row],[initial_zone]]&amp;MIN(3,VALUE(RIGHT(E247))+1),trajectories[[#This Row],[initial_zone]]&amp;"1")))))))))))))</f>
        <v>RZL4</v>
      </c>
      <c r="F248" t="str">
        <f ca="1">IF(trajectories[[#This Row],[zone]]="day 1", "day 1",LEFT(trajectories[[#This Row],[zone]],LEN(trajectories[[#This Row],[zone]])-1))</f>
        <v>RZL</v>
      </c>
      <c r="G248">
        <f ca="1">VALUE(RIGHT(trajectories[[#This Row],[zone]]))</f>
        <v>4</v>
      </c>
      <c r="H248">
        <f ca="1">IF(trajectories[[#This Row],[zone_bracket]]="day 1", 7, IF(AND(F247="APH",trajectories[[#This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48" t="str">
        <f ca="1">IF(OR(trajectories[[#This Row],[zone]]="APL1",trajectories[[#This Row],[zone]]="APL3"),K247*2,IF(OR(trajectories[[#This Row],[zone]]="RZL1",trajectories[[#This Row],[zone]]="RZL3"),K247*1.5,IF(OR(trajectories[[#This Row],[zone]]="RZH1",trajectories[[#This Row],[zone]]="RZH3"),IF(trajectories[[#This Row],[INR]]&lt;4,K247/2,0),IF(trajectories[[#This Row],[zone]]="APH1",0,""))))</f>
        <v/>
      </c>
      <c r="J248">
        <f ca="1">IF(trajectories[[#This Row],[day]]=1,10,IF(AND(E247="APH1",trajectories[[#This Row],[zone]]&lt;&gt;"APH1"),J247*0.85,IF(OR(trajectories[[#This Row],[zone]]="APL1",trajectories[[#This Row],[zone]]="APL3"),J247*1.1,IF(OR(trajectories[[#This Row],[zone]]="RZL1",trajectories[[#This Row],[zone]]="RZL3"),J247*1.05,IF(trajectories[[#This Row],[zone]]="YZL2",J247*1.05,IF(trajectories[[#This Row],[zone]]="YZH2",J247*0.95,IF(OR(trajectories[[#This Row],[zone]]="RZH1",trajectories[[#This Row],[zone]]="RZH3"),J247*0.9,J247)))))))</f>
        <v>11.460487500000003</v>
      </c>
      <c r="K248">
        <f ca="1">IF(trajectories[[#This Row],[immediate_dose]]&lt;&gt;"",trajectories[[#This Row],[immediate_dose]],trajectories[[#This Row],[normal_dose]])</f>
        <v>11.460487500000003</v>
      </c>
    </row>
    <row r="249" spans="1:11" x14ac:dyDescent="0.45">
      <c r="A249" s="1">
        <f ca="1">IFERROR(IF(trajectories[[#This Row],[day]]&lt;B248,A248+1,A248),1)</f>
        <v>20</v>
      </c>
      <c r="B249" s="1">
        <f t="shared" ca="1" si="3"/>
        <v>62</v>
      </c>
      <c r="C249">
        <f ca="1">IF(trajectories[[#This Row],[day]]=1,RANDBETWEEN(10,15)/10,MAX(1,C248+RANDBETWEEN(0,20)/10-1))</f>
        <v>3.3000000000000007</v>
      </c>
      <c r="D24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249" t="str">
        <f ca="1">IF(trajectories[[#This Row],[initial_zone]]="day 1", "day 1",IF(E248="APL1","APL2",IF(E248="APL3","APL4",IF(E248="RZL1","RZL2",IF(E248="RZL3","RZL4",IF(E248="RZH1","RZH2",IF(E248="RZH3","RZH4",IF(LEFT(E248,3)="APH",IF(trajectories[[#This Row],[INR]]&gt;=3.4,"APH1",trajectories[[#This Row],[initial_zone]]&amp;"1"),IF(AND(E248="YZL1",trajectories[[#This Row],[initial_zone]]="YZL"),"YZL2",IF(AND(E248="YZH1",trajectories[[#This Row],[initial_zone]]="YZH"),"YZH2",IF(trajectories[[#This Row],[initial_zone]]="day 1",trajectories[[#This Row],[initial_zone]], IF(trajectories[[#This Row],[initial_zone]]="GZ",IF(LEFT(E248,2)="GZ","GZ"&amp;MIN(VALUE(RIGHT(E248))+1,2),"GZ1"),IF(trajectories[[#This Row],[initial_zone]]=LEFT(E248,3),trajectories[[#This Row],[initial_zone]]&amp;MIN(3,VALUE(RIGHT(E248))+1),trajectories[[#This Row],[initial_zone]]&amp;"1")))))))))))))</f>
        <v>YZH1</v>
      </c>
      <c r="F249" t="str">
        <f ca="1">IF(trajectories[[#This Row],[zone]]="day 1", "day 1",LEFT(trajectories[[#This Row],[zone]],LEN(trajectories[[#This Row],[zone]])-1))</f>
        <v>YZH</v>
      </c>
      <c r="G249">
        <f ca="1">VALUE(RIGHT(trajectories[[#This Row],[zone]]))</f>
        <v>1</v>
      </c>
      <c r="H249">
        <f ca="1">IF(trajectories[[#This Row],[zone_bracket]]="day 1", 7, IF(AND(F248="APH",trajectories[[#This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49" t="str">
        <f ca="1">IF(OR(trajectories[[#This Row],[zone]]="APL1",trajectories[[#This Row],[zone]]="APL3"),K248*2,IF(OR(trajectories[[#This Row],[zone]]="RZL1",trajectories[[#This Row],[zone]]="RZL3"),K248*1.5,IF(OR(trajectories[[#This Row],[zone]]="RZH1",trajectories[[#This Row],[zone]]="RZH3"),IF(trajectories[[#This Row],[INR]]&lt;4,K248/2,0),IF(trajectories[[#This Row],[zone]]="APH1",0,""))))</f>
        <v/>
      </c>
      <c r="J249">
        <f ca="1">IF(trajectories[[#This Row],[day]]=1,10,IF(AND(E248="APH1",trajectories[[#This Row],[zone]]&lt;&gt;"APH1"),J248*0.85,IF(OR(trajectories[[#This Row],[zone]]="APL1",trajectories[[#This Row],[zone]]="APL3"),J248*1.1,IF(OR(trajectories[[#This Row],[zone]]="RZL1",trajectories[[#This Row],[zone]]="RZL3"),J248*1.05,IF(trajectories[[#This Row],[zone]]="YZL2",J248*1.05,IF(trajectories[[#This Row],[zone]]="YZH2",J248*0.95,IF(OR(trajectories[[#This Row],[zone]]="RZH1",trajectories[[#This Row],[zone]]="RZH3"),J248*0.9,J248)))))))</f>
        <v>11.460487500000003</v>
      </c>
      <c r="K249">
        <f ca="1">IF(trajectories[[#This Row],[immediate_dose]]&lt;&gt;"",trajectories[[#This Row],[immediate_dose]],trajectories[[#This Row],[normal_dose]])</f>
        <v>11.460487500000003</v>
      </c>
    </row>
    <row r="250" spans="1:11" x14ac:dyDescent="0.45">
      <c r="A250" s="1">
        <f ca="1">IFERROR(IF(trajectories[[#This Row],[day]]&lt;B249,A249+1,A249),1)</f>
        <v>20</v>
      </c>
      <c r="B250" s="1">
        <f t="shared" ca="1" si="3"/>
        <v>76</v>
      </c>
      <c r="C250">
        <f ca="1">IF(trajectories[[#This Row],[day]]=1,RANDBETWEEN(10,15)/10,MAX(1,C249+RANDBETWEEN(0,20)/10-1))</f>
        <v>4.1000000000000005</v>
      </c>
      <c r="D25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50" t="str">
        <f ca="1">IF(trajectories[[#This Row],[initial_zone]]="day 1", "day 1",IF(E249="APL1","APL2",IF(E249="APL3","APL4",IF(E249="RZL1","RZL2",IF(E249="RZL3","RZL4",IF(E249="RZH1","RZH2",IF(E249="RZH3","RZH4",IF(LEFT(E249,3)="APH",IF(trajectories[[#This Row],[INR]]&gt;=3.4,"APH1",trajectories[[#This Row],[initial_zone]]&amp;"1"),IF(AND(E249="YZL1",trajectories[[#This Row],[initial_zone]]="YZL"),"YZL2",IF(AND(E249="YZH1",trajectories[[#This Row],[initial_zone]]="YZH"),"YZH2",IF(trajectories[[#This Row],[initial_zone]]="day 1",trajectories[[#This Row],[initial_zone]], IF(trajectories[[#This Row],[initial_zone]]="GZ",IF(LEFT(E249,2)="GZ","GZ"&amp;MIN(VALUE(RIGHT(E249))+1,2),"GZ1"),IF(trajectories[[#This Row],[initial_zone]]=LEFT(E249,3),trajectories[[#This Row],[initial_zone]]&amp;MIN(3,VALUE(RIGHT(E249))+1),trajectories[[#This Row],[initial_zone]]&amp;"1")))))))))))))</f>
        <v>RZH1</v>
      </c>
      <c r="F250" t="str">
        <f ca="1">IF(trajectories[[#This Row],[zone]]="day 1", "day 1",LEFT(trajectories[[#This Row],[zone]],LEN(trajectories[[#This Row],[zone]])-1))</f>
        <v>RZH</v>
      </c>
      <c r="G250">
        <f ca="1">VALUE(RIGHT(trajectories[[#This Row],[zone]]))</f>
        <v>1</v>
      </c>
      <c r="H250">
        <f ca="1">IF(trajectories[[#This Row],[zone_bracket]]="day 1", 7, IF(AND(F249="APH",trajectories[[#This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50">
        <f ca="1">IF(OR(trajectories[[#This Row],[zone]]="APL1",trajectories[[#This Row],[zone]]="APL3"),K249*2,IF(OR(trajectories[[#This Row],[zone]]="RZL1",trajectories[[#This Row],[zone]]="RZL3"),K249*1.5,IF(OR(trajectories[[#This Row],[zone]]="RZH1",trajectories[[#This Row],[zone]]="RZH3"),IF(trajectories[[#This Row],[INR]]&lt;4,K249/2,0),IF(trajectories[[#This Row],[zone]]="APH1",0,""))))</f>
        <v>0</v>
      </c>
      <c r="J250">
        <f ca="1">IF(trajectories[[#This Row],[day]]=1,10,IF(AND(E249="APH1",trajectories[[#This Row],[zone]]&lt;&gt;"APH1"),J249*0.85,IF(OR(trajectories[[#This Row],[zone]]="APL1",trajectories[[#This Row],[zone]]="APL3"),J249*1.1,IF(OR(trajectories[[#This Row],[zone]]="RZL1",trajectories[[#This Row],[zone]]="RZL3"),J249*1.05,IF(trajectories[[#This Row],[zone]]="YZL2",J249*1.05,IF(trajectories[[#This Row],[zone]]="YZH2",J249*0.95,IF(OR(trajectories[[#This Row],[zone]]="RZH1",trajectories[[#This Row],[zone]]="RZH3"),J249*0.9,J249)))))))</f>
        <v>10.314438750000003</v>
      </c>
      <c r="K250">
        <f ca="1">IF(trajectories[[#This Row],[immediate_dose]]&lt;&gt;"",trajectories[[#This Row],[immediate_dose]],trajectories[[#This Row],[normal_dose]])</f>
        <v>0</v>
      </c>
    </row>
    <row r="251" spans="1:11" x14ac:dyDescent="0.45">
      <c r="A251" s="1">
        <f ca="1">IFERROR(IF(trajectories[[#This Row],[day]]&lt;B250,A250+1,A250),1)</f>
        <v>20</v>
      </c>
      <c r="B251" s="1">
        <f t="shared" ca="1" si="3"/>
        <v>77</v>
      </c>
      <c r="C251">
        <f ca="1">IF(trajectories[[#This Row],[day]]=1,RANDBETWEEN(10,15)/10,MAX(1,C250+RANDBETWEEN(0,20)/10-1))</f>
        <v>5.1000000000000005</v>
      </c>
      <c r="D25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51" t="str">
        <f ca="1">IF(trajectories[[#This Row],[initial_zone]]="day 1", "day 1",IF(E250="APL1","APL2",IF(E250="APL3","APL4",IF(E250="RZL1","RZL2",IF(E250="RZL3","RZL4",IF(E250="RZH1","RZH2",IF(E250="RZH3","RZH4",IF(LEFT(E250,3)="APH",IF(trajectories[[#This Row],[INR]]&gt;=3.4,"APH1",trajectories[[#This Row],[initial_zone]]&amp;"1"),IF(AND(E250="YZL1",trajectories[[#This Row],[initial_zone]]="YZL"),"YZL2",IF(AND(E250="YZH1",trajectories[[#This Row],[initial_zone]]="YZH"),"YZH2",IF(trajectories[[#This Row],[initial_zone]]="day 1",trajectories[[#This Row],[initial_zone]], IF(trajectories[[#This Row],[initial_zone]]="GZ",IF(LEFT(E250,2)="GZ","GZ"&amp;MIN(VALUE(RIGHT(E250))+1,2),"GZ1"),IF(trajectories[[#This Row],[initial_zone]]=LEFT(E250,3),trajectories[[#This Row],[initial_zone]]&amp;MIN(3,VALUE(RIGHT(E250))+1),trajectories[[#This Row],[initial_zone]]&amp;"1")))))))))))))</f>
        <v>RZH2</v>
      </c>
      <c r="F251" t="str">
        <f ca="1">IF(trajectories[[#This Row],[zone]]="day 1", "day 1",LEFT(trajectories[[#This Row],[zone]],LEN(trajectories[[#This Row],[zone]])-1))</f>
        <v>RZH</v>
      </c>
      <c r="G251">
        <f ca="1">VALUE(RIGHT(trajectories[[#This Row],[zone]]))</f>
        <v>2</v>
      </c>
      <c r="H251">
        <f ca="1">IF(trajectories[[#This Row],[zone_bracket]]="day 1", 7, IF(AND(F250="APH",trajectories[[#This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51" t="str">
        <f ca="1">IF(OR(trajectories[[#This Row],[zone]]="APL1",trajectories[[#This Row],[zone]]="APL3"),K250*2,IF(OR(trajectories[[#This Row],[zone]]="RZL1",trajectories[[#This Row],[zone]]="RZL3"),K250*1.5,IF(OR(trajectories[[#This Row],[zone]]="RZH1",trajectories[[#This Row],[zone]]="RZH3"),IF(trajectories[[#This Row],[INR]]&lt;4,K250/2,0),IF(trajectories[[#This Row],[zone]]="APH1",0,""))))</f>
        <v/>
      </c>
      <c r="J251">
        <f ca="1">IF(trajectories[[#This Row],[day]]=1,10,IF(AND(E250="APH1",trajectories[[#This Row],[zone]]&lt;&gt;"APH1"),J250*0.85,IF(OR(trajectories[[#This Row],[zone]]="APL1",trajectories[[#This Row],[zone]]="APL3"),J250*1.1,IF(OR(trajectories[[#This Row],[zone]]="RZL1",trajectories[[#This Row],[zone]]="RZL3"),J250*1.05,IF(trajectories[[#This Row],[zone]]="YZL2",J250*1.05,IF(trajectories[[#This Row],[zone]]="YZH2",J250*0.95,IF(OR(trajectories[[#This Row],[zone]]="RZH1",trajectories[[#This Row],[zone]]="RZH3"),J250*0.9,J250)))))))</f>
        <v>10.314438750000003</v>
      </c>
      <c r="K251">
        <f ca="1">IF(trajectories[[#This Row],[immediate_dose]]&lt;&gt;"",trajectories[[#This Row],[immediate_dose]],trajectories[[#This Row],[normal_dose]])</f>
        <v>10.314438750000003</v>
      </c>
    </row>
    <row r="252" spans="1:11" x14ac:dyDescent="0.45">
      <c r="A252" s="1">
        <f ca="1">IFERROR(IF(trajectories[[#This Row],[day]]&lt;B251,A251+1,A251),1)</f>
        <v>20</v>
      </c>
      <c r="B252" s="1">
        <f t="shared" ca="1" si="3"/>
        <v>83</v>
      </c>
      <c r="C252">
        <f ca="1">IF(trajectories[[#This Row],[day]]=1,RANDBETWEEN(10,15)/10,MAX(1,C251+RANDBETWEEN(0,20)/10-1))</f>
        <v>5.5</v>
      </c>
      <c r="D25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52" t="str">
        <f ca="1">IF(trajectories[[#This Row],[initial_zone]]="day 1", "day 1",IF(E251="APL1","APL2",IF(E251="APL3","APL4",IF(E251="RZL1","RZL2",IF(E251="RZL3","RZL4",IF(E251="RZH1","RZH2",IF(E251="RZH3","RZH4",IF(LEFT(E251,3)="APH",IF(trajectories[[#This Row],[INR]]&gt;=3.4,"APH1",trajectories[[#This Row],[initial_zone]]&amp;"1"),IF(AND(E251="YZL1",trajectories[[#This Row],[initial_zone]]="YZL"),"YZL2",IF(AND(E251="YZH1",trajectories[[#This Row],[initial_zone]]="YZH"),"YZH2",IF(trajectories[[#This Row],[initial_zone]]="day 1",trajectories[[#This Row],[initial_zone]], IF(trajectories[[#This Row],[initial_zone]]="GZ",IF(LEFT(E251,2)="GZ","GZ"&amp;MIN(VALUE(RIGHT(E251))+1,2),"GZ1"),IF(trajectories[[#This Row],[initial_zone]]=LEFT(E251,3),trajectories[[#This Row],[initial_zone]]&amp;MIN(3,VALUE(RIGHT(E251))+1),trajectories[[#This Row],[initial_zone]]&amp;"1")))))))))))))</f>
        <v>APH1</v>
      </c>
      <c r="F252" t="str">
        <f ca="1">IF(trajectories[[#This Row],[zone]]="day 1", "day 1",LEFT(trajectories[[#This Row],[zone]],LEN(trajectories[[#This Row],[zone]])-1))</f>
        <v>APH</v>
      </c>
      <c r="G252">
        <f ca="1">VALUE(RIGHT(trajectories[[#This Row],[zone]]))</f>
        <v>1</v>
      </c>
      <c r="H252">
        <f ca="1">IF(trajectories[[#This Row],[zone_bracket]]="day 1", 7, IF(AND(F251="APH",trajectories[[#This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52">
        <f ca="1">IF(OR(trajectories[[#This Row],[zone]]="APL1",trajectories[[#This Row],[zone]]="APL3"),K251*2,IF(OR(trajectories[[#This Row],[zone]]="RZL1",trajectories[[#This Row],[zone]]="RZL3"),K251*1.5,IF(OR(trajectories[[#This Row],[zone]]="RZH1",trajectories[[#This Row],[zone]]="RZH3"),IF(trajectories[[#This Row],[INR]]&lt;4,K251/2,0),IF(trajectories[[#This Row],[zone]]="APH1",0,""))))</f>
        <v>0</v>
      </c>
      <c r="J252">
        <f ca="1">IF(trajectories[[#This Row],[day]]=1,10,IF(AND(E251="APH1",trajectories[[#This Row],[zone]]&lt;&gt;"APH1"),J251*0.85,IF(OR(trajectories[[#This Row],[zone]]="APL1",trajectories[[#This Row],[zone]]="APL3"),J251*1.1,IF(OR(trajectories[[#This Row],[zone]]="RZL1",trajectories[[#This Row],[zone]]="RZL3"),J251*1.05,IF(trajectories[[#This Row],[zone]]="YZL2",J251*1.05,IF(trajectories[[#This Row],[zone]]="YZH2",J251*0.95,IF(OR(trajectories[[#This Row],[zone]]="RZH1",trajectories[[#This Row],[zone]]="RZH3"),J251*0.9,J251)))))))</f>
        <v>10.314438750000003</v>
      </c>
      <c r="K252">
        <f ca="1">IF(trajectories[[#This Row],[immediate_dose]]&lt;&gt;"",trajectories[[#This Row],[immediate_dose]],trajectories[[#This Row],[normal_dose]])</f>
        <v>0</v>
      </c>
    </row>
    <row r="253" spans="1:11" x14ac:dyDescent="0.45">
      <c r="A253" s="1">
        <f ca="1">IFERROR(IF(trajectories[[#This Row],[day]]&lt;B252,A252+1,A252),1)</f>
        <v>20</v>
      </c>
      <c r="B253" s="1">
        <f t="shared" ca="1" si="3"/>
        <v>85</v>
      </c>
      <c r="C253">
        <f ca="1">IF(trajectories[[#This Row],[day]]=1,RANDBETWEEN(10,15)/10,MAX(1,C252+RANDBETWEEN(0,20)/10-1))</f>
        <v>4.7</v>
      </c>
      <c r="D25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53" t="str">
        <f ca="1">IF(trajectories[[#This Row],[initial_zone]]="day 1", "day 1",IF(E252="APL1","APL2",IF(E252="APL3","APL4",IF(E252="RZL1","RZL2",IF(E252="RZL3","RZL4",IF(E252="RZH1","RZH2",IF(E252="RZH3","RZH4",IF(LEFT(E252,3)="APH",IF(trajectories[[#This Row],[INR]]&gt;=3.4,"APH1",trajectories[[#This Row],[initial_zone]]&amp;"1"),IF(AND(E252="YZL1",trajectories[[#This Row],[initial_zone]]="YZL"),"YZL2",IF(AND(E252="YZH1",trajectories[[#This Row],[initial_zone]]="YZH"),"YZH2",IF(trajectories[[#This Row],[initial_zone]]="day 1",trajectories[[#This Row],[initial_zone]], IF(trajectories[[#This Row],[initial_zone]]="GZ",IF(LEFT(E252,2)="GZ","GZ"&amp;MIN(VALUE(RIGHT(E252))+1,2),"GZ1"),IF(trajectories[[#This Row],[initial_zone]]=LEFT(E252,3),trajectories[[#This Row],[initial_zone]]&amp;MIN(3,VALUE(RIGHT(E252))+1),trajectories[[#This Row],[initial_zone]]&amp;"1")))))))))))))</f>
        <v>APH1</v>
      </c>
      <c r="F253" t="str">
        <f ca="1">IF(trajectories[[#This Row],[zone]]="day 1", "day 1",LEFT(trajectories[[#This Row],[zone]],LEN(trajectories[[#This Row],[zone]])-1))</f>
        <v>APH</v>
      </c>
      <c r="G253">
        <f ca="1">VALUE(RIGHT(trajectories[[#This Row],[zone]]))</f>
        <v>1</v>
      </c>
      <c r="H253">
        <f ca="1">IF(trajectories[[#This Row],[zone_bracket]]="day 1", 7, IF(AND(F252="APH",trajectories[[#This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53">
        <f ca="1">IF(OR(trajectories[[#This Row],[zone]]="APL1",trajectories[[#This Row],[zone]]="APL3"),K252*2,IF(OR(trajectories[[#This Row],[zone]]="RZL1",trajectories[[#This Row],[zone]]="RZL3"),K252*1.5,IF(OR(trajectories[[#This Row],[zone]]="RZH1",trajectories[[#This Row],[zone]]="RZH3"),IF(trajectories[[#This Row],[INR]]&lt;4,K252/2,0),IF(trajectories[[#This Row],[zone]]="APH1",0,""))))</f>
        <v>0</v>
      </c>
      <c r="J253">
        <f ca="1">IF(trajectories[[#This Row],[day]]=1,10,IF(AND(E252="APH1",trajectories[[#This Row],[zone]]&lt;&gt;"APH1"),J252*0.85,IF(OR(trajectories[[#This Row],[zone]]="APL1",trajectories[[#This Row],[zone]]="APL3"),J252*1.1,IF(OR(trajectories[[#This Row],[zone]]="RZL1",trajectories[[#This Row],[zone]]="RZL3"),J252*1.05,IF(trajectories[[#This Row],[zone]]="YZL2",J252*1.05,IF(trajectories[[#This Row],[zone]]="YZH2",J252*0.95,IF(OR(trajectories[[#This Row],[zone]]="RZH1",trajectories[[#This Row],[zone]]="RZH3"),J252*0.9,J252)))))))</f>
        <v>10.314438750000003</v>
      </c>
      <c r="K253">
        <f ca="1">IF(trajectories[[#This Row],[immediate_dose]]&lt;&gt;"",trajectories[[#This Row],[immediate_dose]],trajectories[[#This Row],[normal_dose]])</f>
        <v>0</v>
      </c>
    </row>
    <row r="254" spans="1:11" x14ac:dyDescent="0.45">
      <c r="A254" s="1">
        <f ca="1">IFERROR(IF(trajectories[[#This Row],[day]]&lt;B253,A253+1,A253),1)</f>
        <v>20</v>
      </c>
      <c r="B254" s="1">
        <f t="shared" ca="1" si="3"/>
        <v>87</v>
      </c>
      <c r="C254">
        <f ca="1">IF(trajectories[[#This Row],[day]]=1,RANDBETWEEN(10,15)/10,MAX(1,C253+RANDBETWEEN(0,20)/10-1))</f>
        <v>3.9000000000000004</v>
      </c>
      <c r="D25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54" t="str">
        <f ca="1">IF(trajectories[[#This Row],[initial_zone]]="day 1", "day 1",IF(E253="APL1","APL2",IF(E253="APL3","APL4",IF(E253="RZL1","RZL2",IF(E253="RZL3","RZL4",IF(E253="RZH1","RZH2",IF(E253="RZH3","RZH4",IF(LEFT(E253,3)="APH",IF(trajectories[[#This Row],[INR]]&gt;=3.4,"APH1",trajectories[[#This Row],[initial_zone]]&amp;"1"),IF(AND(E253="YZL1",trajectories[[#This Row],[initial_zone]]="YZL"),"YZL2",IF(AND(E253="YZH1",trajectories[[#This Row],[initial_zone]]="YZH"),"YZH2",IF(trajectories[[#This Row],[initial_zone]]="day 1",trajectories[[#This Row],[initial_zone]], IF(trajectories[[#This Row],[initial_zone]]="GZ",IF(LEFT(E253,2)="GZ","GZ"&amp;MIN(VALUE(RIGHT(E253))+1,2),"GZ1"),IF(trajectories[[#This Row],[initial_zone]]=LEFT(E253,3),trajectories[[#This Row],[initial_zone]]&amp;MIN(3,VALUE(RIGHT(E253))+1),trajectories[[#This Row],[initial_zone]]&amp;"1")))))))))))))</f>
        <v>APH1</v>
      </c>
      <c r="F254" t="str">
        <f ca="1">IF(trajectories[[#This Row],[zone]]="day 1", "day 1",LEFT(trajectories[[#This Row],[zone]],LEN(trajectories[[#This Row],[zone]])-1))</f>
        <v>APH</v>
      </c>
      <c r="G254">
        <f ca="1">VALUE(RIGHT(trajectories[[#This Row],[zone]]))</f>
        <v>1</v>
      </c>
      <c r="H254">
        <f ca="1">IF(trajectories[[#This Row],[zone_bracket]]="day 1", 7, IF(AND(F253="APH",trajectories[[#This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54">
        <f ca="1">IF(OR(trajectories[[#This Row],[zone]]="APL1",trajectories[[#This Row],[zone]]="APL3"),K253*2,IF(OR(trajectories[[#This Row],[zone]]="RZL1",trajectories[[#This Row],[zone]]="RZL3"),K253*1.5,IF(OR(trajectories[[#This Row],[zone]]="RZH1",trajectories[[#This Row],[zone]]="RZH3"),IF(trajectories[[#This Row],[INR]]&lt;4,K253/2,0),IF(trajectories[[#This Row],[zone]]="APH1",0,""))))</f>
        <v>0</v>
      </c>
      <c r="J254">
        <f ca="1">IF(trajectories[[#This Row],[day]]=1,10,IF(AND(E253="APH1",trajectories[[#This Row],[zone]]&lt;&gt;"APH1"),J253*0.85,IF(OR(trajectories[[#This Row],[zone]]="APL1",trajectories[[#This Row],[zone]]="APL3"),J253*1.1,IF(OR(trajectories[[#This Row],[zone]]="RZL1",trajectories[[#This Row],[zone]]="RZL3"),J253*1.05,IF(trajectories[[#This Row],[zone]]="YZL2",J253*1.05,IF(trajectories[[#This Row],[zone]]="YZH2",J253*0.95,IF(OR(trajectories[[#This Row],[zone]]="RZH1",trajectories[[#This Row],[zone]]="RZH3"),J253*0.9,J253)))))))</f>
        <v>10.314438750000003</v>
      </c>
      <c r="K254">
        <f ca="1">IF(trajectories[[#This Row],[immediate_dose]]&lt;&gt;"",trajectories[[#This Row],[immediate_dose]],trajectories[[#This Row],[normal_dose]])</f>
        <v>0</v>
      </c>
    </row>
    <row r="255" spans="1:11" x14ac:dyDescent="0.45">
      <c r="A255" s="1">
        <f ca="1">IFERROR(IF(trajectories[[#This Row],[day]]&lt;B254,A254+1,A254),1)</f>
        <v>20</v>
      </c>
      <c r="B255" s="1">
        <f t="shared" ca="1" si="3"/>
        <v>89</v>
      </c>
      <c r="C255">
        <f ca="1">IF(trajectories[[#This Row],[day]]=1,RANDBETWEEN(10,15)/10,MAX(1,C254+RANDBETWEEN(0,20)/10-1))</f>
        <v>3.1000000000000005</v>
      </c>
      <c r="D25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255" t="str">
        <f ca="1">IF(trajectories[[#This Row],[initial_zone]]="day 1", "day 1",IF(E254="APL1","APL2",IF(E254="APL3","APL4",IF(E254="RZL1","RZL2",IF(E254="RZL3","RZL4",IF(E254="RZH1","RZH2",IF(E254="RZH3","RZH4",IF(LEFT(E254,3)="APH",IF(trajectories[[#This Row],[INR]]&gt;=3.4,"APH1",trajectories[[#This Row],[initial_zone]]&amp;"1"),IF(AND(E254="YZL1",trajectories[[#This Row],[initial_zone]]="YZL"),"YZL2",IF(AND(E254="YZH1",trajectories[[#This Row],[initial_zone]]="YZH"),"YZH2",IF(trajectories[[#This Row],[initial_zone]]="day 1",trajectories[[#This Row],[initial_zone]], IF(trajectories[[#This Row],[initial_zone]]="GZ",IF(LEFT(E254,2)="GZ","GZ"&amp;MIN(VALUE(RIGHT(E254))+1,2),"GZ1"),IF(trajectories[[#This Row],[initial_zone]]=LEFT(E254,3),trajectories[[#This Row],[initial_zone]]&amp;MIN(3,VALUE(RIGHT(E254))+1),trajectories[[#This Row],[initial_zone]]&amp;"1")))))))))))))</f>
        <v>YZH1</v>
      </c>
      <c r="F255" t="str">
        <f ca="1">IF(trajectories[[#This Row],[zone]]="day 1", "day 1",LEFT(trajectories[[#This Row],[zone]],LEN(trajectories[[#This Row],[zone]])-1))</f>
        <v>YZH</v>
      </c>
      <c r="G255">
        <f ca="1">VALUE(RIGHT(trajectories[[#This Row],[zone]]))</f>
        <v>1</v>
      </c>
      <c r="H255">
        <f ca="1">IF(trajectories[[#This Row],[zone_bracket]]="day 1", 7, IF(AND(F254="APH",trajectories[[#This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55" t="str">
        <f ca="1">IF(OR(trajectories[[#This Row],[zone]]="APL1",trajectories[[#This Row],[zone]]="APL3"),K254*2,IF(OR(trajectories[[#This Row],[zone]]="RZL1",trajectories[[#This Row],[zone]]="RZL3"),K254*1.5,IF(OR(trajectories[[#This Row],[zone]]="RZH1",trajectories[[#This Row],[zone]]="RZH3"),IF(trajectories[[#This Row],[INR]]&lt;4,K254/2,0),IF(trajectories[[#This Row],[zone]]="APH1",0,""))))</f>
        <v/>
      </c>
      <c r="J255">
        <f ca="1">IF(trajectories[[#This Row],[day]]=1,10,IF(AND(E254="APH1",trajectories[[#This Row],[zone]]&lt;&gt;"APH1"),J254*0.85,IF(OR(trajectories[[#This Row],[zone]]="APL1",trajectories[[#This Row],[zone]]="APL3"),J254*1.1,IF(OR(trajectories[[#This Row],[zone]]="RZL1",trajectories[[#This Row],[zone]]="RZL3"),J254*1.05,IF(trajectories[[#This Row],[zone]]="YZL2",J254*1.05,IF(trajectories[[#This Row],[zone]]="YZH2",J254*0.95,IF(OR(trajectories[[#This Row],[zone]]="RZH1",trajectories[[#This Row],[zone]]="RZH3"),J254*0.9,J254)))))))</f>
        <v>8.7672729375000014</v>
      </c>
      <c r="K255">
        <f ca="1">IF(trajectories[[#This Row],[immediate_dose]]&lt;&gt;"",trajectories[[#This Row],[immediate_dose]],trajectories[[#This Row],[normal_dose]])</f>
        <v>8.7672729375000014</v>
      </c>
    </row>
    <row r="256" spans="1:11" x14ac:dyDescent="0.45">
      <c r="A256" s="1">
        <f ca="1">IFERROR(IF(trajectories[[#This Row],[day]]&lt;B255,A255+1,A255),1)</f>
        <v>21</v>
      </c>
      <c r="B256" s="1">
        <f t="shared" ca="1" si="3"/>
        <v>1</v>
      </c>
      <c r="C256">
        <f ca="1">IF(trajectories[[#This Row],[day]]=1,RANDBETWEEN(10,15)/10,MAX(1,C255+RANDBETWEEN(0,20)/10-1))</f>
        <v>1.2</v>
      </c>
      <c r="D25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56" t="str">
        <f ca="1">IF(trajectories[[#This Row],[initial_zone]]="day 1", "day 1",IF(E255="APL1","APL2",IF(E255="APL3","APL4",IF(E255="RZL1","RZL2",IF(E255="RZL3","RZL4",IF(E255="RZH1","RZH2",IF(E255="RZH3","RZH4",IF(LEFT(E255,3)="APH",IF(trajectories[[#This Row],[INR]]&gt;=3.4,"APH1",trajectories[[#This Row],[initial_zone]]&amp;"1"),IF(AND(E255="YZL1",trajectories[[#This Row],[initial_zone]]="YZL"),"YZL2",IF(AND(E255="YZH1",trajectories[[#This Row],[initial_zone]]="YZH"),"YZH2",IF(trajectories[[#This Row],[initial_zone]]="day 1",trajectories[[#This Row],[initial_zone]], IF(trajectories[[#This Row],[initial_zone]]="GZ",IF(LEFT(E255,2)="GZ","GZ"&amp;MIN(VALUE(RIGHT(E255))+1,2),"GZ1"),IF(trajectories[[#This Row],[initial_zone]]=LEFT(E255,3),trajectories[[#This Row],[initial_zone]]&amp;MIN(3,VALUE(RIGHT(E255))+1),trajectories[[#This Row],[initial_zone]]&amp;"1")))))))))))))</f>
        <v>day 1</v>
      </c>
      <c r="F256" t="str">
        <f ca="1">IF(trajectories[[#This Row],[zone]]="day 1", "day 1",LEFT(trajectories[[#This Row],[zone]],LEN(trajectories[[#This Row],[zone]])-1))</f>
        <v>day 1</v>
      </c>
      <c r="G256">
        <f ca="1">VALUE(RIGHT(trajectories[[#This Row],[zone]]))</f>
        <v>1</v>
      </c>
      <c r="H256">
        <f ca="1">IF(trajectories[[#This Row],[zone_bracket]]="day 1", 7, IF(AND(F255="APH",trajectories[[#This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56" t="str">
        <f ca="1">IF(OR(trajectories[[#This Row],[zone]]="APL1",trajectories[[#This Row],[zone]]="APL3"),K255*2,IF(OR(trajectories[[#This Row],[zone]]="RZL1",trajectories[[#This Row],[zone]]="RZL3"),K255*1.5,IF(OR(trajectories[[#This Row],[zone]]="RZH1",trajectories[[#This Row],[zone]]="RZH3"),IF(trajectories[[#This Row],[INR]]&lt;4,K255/2,0),IF(trajectories[[#This Row],[zone]]="APH1",0,""))))</f>
        <v/>
      </c>
      <c r="J256">
        <f ca="1">IF(trajectories[[#This Row],[day]]=1,10,IF(AND(E255="APH1",trajectories[[#This Row],[zone]]&lt;&gt;"APH1"),J255*0.85,IF(OR(trajectories[[#This Row],[zone]]="APL1",trajectories[[#This Row],[zone]]="APL3"),J255*1.1,IF(OR(trajectories[[#This Row],[zone]]="RZL1",trajectories[[#This Row],[zone]]="RZL3"),J255*1.05,IF(trajectories[[#This Row],[zone]]="YZL2",J255*1.05,IF(trajectories[[#This Row],[zone]]="YZH2",J255*0.95,IF(OR(trajectories[[#This Row],[zone]]="RZH1",trajectories[[#This Row],[zone]]="RZH3"),J255*0.9,J255)))))))</f>
        <v>10</v>
      </c>
      <c r="K256">
        <f ca="1">IF(trajectories[[#This Row],[immediate_dose]]&lt;&gt;"",trajectories[[#This Row],[immediate_dose]],trajectories[[#This Row],[normal_dose]])</f>
        <v>10</v>
      </c>
    </row>
    <row r="257" spans="1:11" x14ac:dyDescent="0.45">
      <c r="A257" s="1">
        <f ca="1">IFERROR(IF(trajectories[[#This Row],[day]]&lt;B256,A256+1,A256),1)</f>
        <v>21</v>
      </c>
      <c r="B257" s="1">
        <f t="shared" ca="1" si="3"/>
        <v>8</v>
      </c>
      <c r="C257">
        <f ca="1">IF(trajectories[[#This Row],[day]]=1,RANDBETWEEN(10,15)/10,MAX(1,C256+RANDBETWEEN(0,20)/10-1))</f>
        <v>1.4</v>
      </c>
      <c r="D25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57" t="str">
        <f ca="1">IF(trajectories[[#This Row],[initial_zone]]="day 1", "day 1",IF(E256="APL1","APL2",IF(E256="APL3","APL4",IF(E256="RZL1","RZL2",IF(E256="RZL3","RZL4",IF(E256="RZH1","RZH2",IF(E256="RZH3","RZH4",IF(LEFT(E256,3)="APH",IF(trajectories[[#This Row],[INR]]&gt;=3.4,"APH1",trajectories[[#This Row],[initial_zone]]&amp;"1"),IF(AND(E256="YZL1",trajectories[[#This Row],[initial_zone]]="YZL"),"YZL2",IF(AND(E256="YZH1",trajectories[[#This Row],[initial_zone]]="YZH"),"YZH2",IF(trajectories[[#This Row],[initial_zone]]="day 1",trajectories[[#This Row],[initial_zone]], IF(trajectories[[#This Row],[initial_zone]]="GZ",IF(LEFT(E256,2)="GZ","GZ"&amp;MIN(VALUE(RIGHT(E256))+1,2),"GZ1"),IF(trajectories[[#This Row],[initial_zone]]=LEFT(E256,3),trajectories[[#This Row],[initial_zone]]&amp;MIN(3,VALUE(RIGHT(E256))+1),trajectories[[#This Row],[initial_zone]]&amp;"1")))))))))))))</f>
        <v>APL1</v>
      </c>
      <c r="F257" t="str">
        <f ca="1">IF(trajectories[[#This Row],[zone]]="day 1", "day 1",LEFT(trajectories[[#This Row],[zone]],LEN(trajectories[[#This Row],[zone]])-1))</f>
        <v>APL</v>
      </c>
      <c r="G257">
        <f ca="1">VALUE(RIGHT(trajectories[[#This Row],[zone]]))</f>
        <v>1</v>
      </c>
      <c r="H257">
        <f ca="1">IF(trajectories[[#This Row],[zone_bracket]]="day 1", 7, IF(AND(F256="APH",trajectories[[#This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57">
        <f ca="1">IF(OR(trajectories[[#This Row],[zone]]="APL1",trajectories[[#This Row],[zone]]="APL3"),K256*2,IF(OR(trajectories[[#This Row],[zone]]="RZL1",trajectories[[#This Row],[zone]]="RZL3"),K256*1.5,IF(OR(trajectories[[#This Row],[zone]]="RZH1",trajectories[[#This Row],[zone]]="RZH3"),IF(trajectories[[#This Row],[INR]]&lt;4,K256/2,0),IF(trajectories[[#This Row],[zone]]="APH1",0,""))))</f>
        <v>20</v>
      </c>
      <c r="J257">
        <f ca="1">IF(trajectories[[#This Row],[day]]=1,10,IF(AND(E256="APH1",trajectories[[#This Row],[zone]]&lt;&gt;"APH1"),J256*0.85,IF(OR(trajectories[[#This Row],[zone]]="APL1",trajectories[[#This Row],[zone]]="APL3"),J256*1.1,IF(OR(trajectories[[#This Row],[zone]]="RZL1",trajectories[[#This Row],[zone]]="RZL3"),J256*1.05,IF(trajectories[[#This Row],[zone]]="YZL2",J256*1.05,IF(trajectories[[#This Row],[zone]]="YZH2",J256*0.95,IF(OR(trajectories[[#This Row],[zone]]="RZH1",trajectories[[#This Row],[zone]]="RZH3"),J256*0.9,J256)))))))</f>
        <v>11</v>
      </c>
      <c r="K257">
        <f ca="1">IF(trajectories[[#This Row],[immediate_dose]]&lt;&gt;"",trajectories[[#This Row],[immediate_dose]],trajectories[[#This Row],[normal_dose]])</f>
        <v>20</v>
      </c>
    </row>
    <row r="258" spans="1:11" x14ac:dyDescent="0.45">
      <c r="A258" s="1">
        <f ca="1">IFERROR(IF(trajectories[[#This Row],[day]]&lt;B257,A257+1,A257),1)</f>
        <v>21</v>
      </c>
      <c r="B258" s="1">
        <f t="shared" ref="B258:B321" ca="1" si="4">IFERROR(IF(B257+H257&gt;90,1,B257+H257),1)</f>
        <v>9</v>
      </c>
      <c r="C258">
        <f ca="1">IF(trajectories[[#This Row],[day]]=1,RANDBETWEEN(10,15)/10,MAX(1,C257+RANDBETWEEN(0,20)/10-1))</f>
        <v>1.2999999999999998</v>
      </c>
      <c r="D25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58" t="str">
        <f ca="1">IF(trajectories[[#This Row],[initial_zone]]="day 1", "day 1",IF(E257="APL1","APL2",IF(E257="APL3","APL4",IF(E257="RZL1","RZL2",IF(E257="RZL3","RZL4",IF(E257="RZH1","RZH2",IF(E257="RZH3","RZH4",IF(LEFT(E257,3)="APH",IF(trajectories[[#This Row],[INR]]&gt;=3.4,"APH1",trajectories[[#This Row],[initial_zone]]&amp;"1"),IF(AND(E257="YZL1",trajectories[[#This Row],[initial_zone]]="YZL"),"YZL2",IF(AND(E257="YZH1",trajectories[[#This Row],[initial_zone]]="YZH"),"YZH2",IF(trajectories[[#This Row],[initial_zone]]="day 1",trajectories[[#This Row],[initial_zone]], IF(trajectories[[#This Row],[initial_zone]]="GZ",IF(LEFT(E257,2)="GZ","GZ"&amp;MIN(VALUE(RIGHT(E257))+1,2),"GZ1"),IF(trajectories[[#This Row],[initial_zone]]=LEFT(E257,3),trajectories[[#This Row],[initial_zone]]&amp;MIN(3,VALUE(RIGHT(E257))+1),trajectories[[#This Row],[initial_zone]]&amp;"1")))))))))))))</f>
        <v>APL2</v>
      </c>
      <c r="F258" t="str">
        <f ca="1">IF(trajectories[[#This Row],[zone]]="day 1", "day 1",LEFT(trajectories[[#This Row],[zone]],LEN(trajectories[[#This Row],[zone]])-1))</f>
        <v>APL</v>
      </c>
      <c r="G258">
        <f ca="1">VALUE(RIGHT(trajectories[[#This Row],[zone]]))</f>
        <v>2</v>
      </c>
      <c r="H258">
        <f ca="1">IF(trajectories[[#This Row],[zone_bracket]]="day 1", 7, IF(AND(F257="APH",trajectories[[#This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58" t="str">
        <f ca="1">IF(OR(trajectories[[#This Row],[zone]]="APL1",trajectories[[#This Row],[zone]]="APL3"),K257*2,IF(OR(trajectories[[#This Row],[zone]]="RZL1",trajectories[[#This Row],[zone]]="RZL3"),K257*1.5,IF(OR(trajectories[[#This Row],[zone]]="RZH1",trajectories[[#This Row],[zone]]="RZH3"),IF(trajectories[[#This Row],[INR]]&lt;4,K257/2,0),IF(trajectories[[#This Row],[zone]]="APH1",0,""))))</f>
        <v/>
      </c>
      <c r="J258">
        <f ca="1">IF(trajectories[[#This Row],[day]]=1,10,IF(AND(E257="APH1",trajectories[[#This Row],[zone]]&lt;&gt;"APH1"),J257*0.85,IF(OR(trajectories[[#This Row],[zone]]="APL1",trajectories[[#This Row],[zone]]="APL3"),J257*1.1,IF(OR(trajectories[[#This Row],[zone]]="RZL1",trajectories[[#This Row],[zone]]="RZL3"),J257*1.05,IF(trajectories[[#This Row],[zone]]="YZL2",J257*1.05,IF(trajectories[[#This Row],[zone]]="YZH2",J257*0.95,IF(OR(trajectories[[#This Row],[zone]]="RZH1",trajectories[[#This Row],[zone]]="RZH3"),J257*0.9,J257)))))))</f>
        <v>11</v>
      </c>
      <c r="K258">
        <f ca="1">IF(trajectories[[#This Row],[immediate_dose]]&lt;&gt;"",trajectories[[#This Row],[immediate_dose]],trajectories[[#This Row],[normal_dose]])</f>
        <v>11</v>
      </c>
    </row>
    <row r="259" spans="1:11" x14ac:dyDescent="0.45">
      <c r="A259" s="1">
        <f ca="1">IFERROR(IF(trajectories[[#This Row],[day]]&lt;B258,A258+1,A258),1)</f>
        <v>21</v>
      </c>
      <c r="B259" s="1">
        <f t="shared" ca="1" si="4"/>
        <v>13</v>
      </c>
      <c r="C259">
        <f ca="1">IF(trajectories[[#This Row],[day]]=1,RANDBETWEEN(10,15)/10,MAX(1,C258+RANDBETWEEN(0,20)/10-1))</f>
        <v>1.7999999999999998</v>
      </c>
      <c r="D25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59" t="str">
        <f ca="1">IF(trajectories[[#This Row],[initial_zone]]="day 1", "day 1",IF(E258="APL1","APL2",IF(E258="APL3","APL4",IF(E258="RZL1","RZL2",IF(E258="RZL3","RZL4",IF(E258="RZH1","RZH2",IF(E258="RZH3","RZH4",IF(LEFT(E258,3)="APH",IF(trajectories[[#This Row],[INR]]&gt;=3.4,"APH1",trajectories[[#This Row],[initial_zone]]&amp;"1"),IF(AND(E258="YZL1",trajectories[[#This Row],[initial_zone]]="YZL"),"YZL2",IF(AND(E258="YZH1",trajectories[[#This Row],[initial_zone]]="YZH"),"YZH2",IF(trajectories[[#This Row],[initial_zone]]="day 1",trajectories[[#This Row],[initial_zone]], IF(trajectories[[#This Row],[initial_zone]]="GZ",IF(LEFT(E258,2)="GZ","GZ"&amp;MIN(VALUE(RIGHT(E258))+1,2),"GZ1"),IF(trajectories[[#This Row],[initial_zone]]=LEFT(E258,3),trajectories[[#This Row],[initial_zone]]&amp;MIN(3,VALUE(RIGHT(E258))+1),trajectories[[#This Row],[initial_zone]]&amp;"1")))))))))))))</f>
        <v>YZL1</v>
      </c>
      <c r="F259" t="str">
        <f ca="1">IF(trajectories[[#This Row],[zone]]="day 1", "day 1",LEFT(trajectories[[#This Row],[zone]],LEN(trajectories[[#This Row],[zone]])-1))</f>
        <v>YZL</v>
      </c>
      <c r="G259">
        <f ca="1">VALUE(RIGHT(trajectories[[#This Row],[zone]]))</f>
        <v>1</v>
      </c>
      <c r="H259">
        <f ca="1">IF(trajectories[[#This Row],[zone_bracket]]="day 1", 7, IF(AND(F258="APH",trajectories[[#This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59" t="str">
        <f ca="1">IF(OR(trajectories[[#This Row],[zone]]="APL1",trajectories[[#This Row],[zone]]="APL3"),K258*2,IF(OR(trajectories[[#This Row],[zone]]="RZL1",trajectories[[#This Row],[zone]]="RZL3"),K258*1.5,IF(OR(trajectories[[#This Row],[zone]]="RZH1",trajectories[[#This Row],[zone]]="RZH3"),IF(trajectories[[#This Row],[INR]]&lt;4,K258/2,0),IF(trajectories[[#This Row],[zone]]="APH1",0,""))))</f>
        <v/>
      </c>
      <c r="J259">
        <f ca="1">IF(trajectories[[#This Row],[day]]=1,10,IF(AND(E258="APH1",trajectories[[#This Row],[zone]]&lt;&gt;"APH1"),J258*0.85,IF(OR(trajectories[[#This Row],[zone]]="APL1",trajectories[[#This Row],[zone]]="APL3"),J258*1.1,IF(OR(trajectories[[#This Row],[zone]]="RZL1",trajectories[[#This Row],[zone]]="RZL3"),J258*1.05,IF(trajectories[[#This Row],[zone]]="YZL2",J258*1.05,IF(trajectories[[#This Row],[zone]]="YZH2",J258*0.95,IF(OR(trajectories[[#This Row],[zone]]="RZH1",trajectories[[#This Row],[zone]]="RZH3"),J258*0.9,J258)))))))</f>
        <v>11</v>
      </c>
      <c r="K259">
        <f ca="1">IF(trajectories[[#This Row],[immediate_dose]]&lt;&gt;"",trajectories[[#This Row],[immediate_dose]],trajectories[[#This Row],[normal_dose]])</f>
        <v>11</v>
      </c>
    </row>
    <row r="260" spans="1:11" x14ac:dyDescent="0.45">
      <c r="A260" s="1">
        <f ca="1">IFERROR(IF(trajectories[[#This Row],[day]]&lt;B259,A259+1,A259),1)</f>
        <v>21</v>
      </c>
      <c r="B260" s="1">
        <f t="shared" ca="1" si="4"/>
        <v>27</v>
      </c>
      <c r="C260">
        <f ca="1">IF(trajectories[[#This Row],[day]]=1,RANDBETWEEN(10,15)/10,MAX(1,C259+RANDBETWEEN(0,20)/10-1))</f>
        <v>1.5999999999999996</v>
      </c>
      <c r="D26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60" t="str">
        <f ca="1">IF(trajectories[[#This Row],[initial_zone]]="day 1", "day 1",IF(E259="APL1","APL2",IF(E259="APL3","APL4",IF(E259="RZL1","RZL2",IF(E259="RZL3","RZL4",IF(E259="RZH1","RZH2",IF(E259="RZH3","RZH4",IF(LEFT(E259,3)="APH",IF(trajectories[[#This Row],[INR]]&gt;=3.4,"APH1",trajectories[[#This Row],[initial_zone]]&amp;"1"),IF(AND(E259="YZL1",trajectories[[#This Row],[initial_zone]]="YZL"),"YZL2",IF(AND(E259="YZH1",trajectories[[#This Row],[initial_zone]]="YZH"),"YZH2",IF(trajectories[[#This Row],[initial_zone]]="day 1",trajectories[[#This Row],[initial_zone]], IF(trajectories[[#This Row],[initial_zone]]="GZ",IF(LEFT(E259,2)="GZ","GZ"&amp;MIN(VALUE(RIGHT(E259))+1,2),"GZ1"),IF(trajectories[[#This Row],[initial_zone]]=LEFT(E259,3),trajectories[[#This Row],[initial_zone]]&amp;MIN(3,VALUE(RIGHT(E259))+1),trajectories[[#This Row],[initial_zone]]&amp;"1")))))))))))))</f>
        <v>RZL1</v>
      </c>
      <c r="F260" t="str">
        <f ca="1">IF(trajectories[[#This Row],[zone]]="day 1", "day 1",LEFT(trajectories[[#This Row],[zone]],LEN(trajectories[[#This Row],[zone]])-1))</f>
        <v>RZL</v>
      </c>
      <c r="G260">
        <f ca="1">VALUE(RIGHT(trajectories[[#This Row],[zone]]))</f>
        <v>1</v>
      </c>
      <c r="H260">
        <f ca="1">IF(trajectories[[#This Row],[zone_bracket]]="day 1", 7, IF(AND(F259="APH",trajectories[[#This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60">
        <f ca="1">IF(OR(trajectories[[#This Row],[zone]]="APL1",trajectories[[#This Row],[zone]]="APL3"),K259*2,IF(OR(trajectories[[#This Row],[zone]]="RZL1",trajectories[[#This Row],[zone]]="RZL3"),K259*1.5,IF(OR(trajectories[[#This Row],[zone]]="RZH1",trajectories[[#This Row],[zone]]="RZH3"),IF(trajectories[[#This Row],[INR]]&lt;4,K259/2,0),IF(trajectories[[#This Row],[zone]]="APH1",0,""))))</f>
        <v>16.5</v>
      </c>
      <c r="J260">
        <f ca="1">IF(trajectories[[#This Row],[day]]=1,10,IF(AND(E259="APH1",trajectories[[#This Row],[zone]]&lt;&gt;"APH1"),J259*0.85,IF(OR(trajectories[[#This Row],[zone]]="APL1",trajectories[[#This Row],[zone]]="APL3"),J259*1.1,IF(OR(trajectories[[#This Row],[zone]]="RZL1",trajectories[[#This Row],[zone]]="RZL3"),J259*1.05,IF(trajectories[[#This Row],[zone]]="YZL2",J259*1.05,IF(trajectories[[#This Row],[zone]]="YZH2",J259*0.95,IF(OR(trajectories[[#This Row],[zone]]="RZH1",trajectories[[#This Row],[zone]]="RZH3"),J259*0.9,J259)))))))</f>
        <v>11.55</v>
      </c>
      <c r="K260">
        <f ca="1">IF(trajectories[[#This Row],[immediate_dose]]&lt;&gt;"",trajectories[[#This Row],[immediate_dose]],trajectories[[#This Row],[normal_dose]])</f>
        <v>16.5</v>
      </c>
    </row>
    <row r="261" spans="1:11" x14ac:dyDescent="0.45">
      <c r="A261" s="1">
        <f ca="1">IFERROR(IF(trajectories[[#This Row],[day]]&lt;B260,A260+1,A260),1)</f>
        <v>21</v>
      </c>
      <c r="B261" s="1">
        <f t="shared" ca="1" si="4"/>
        <v>28</v>
      </c>
      <c r="C261">
        <f ca="1">IF(trajectories[[#This Row],[day]]=1,RANDBETWEEN(10,15)/10,MAX(1,C260+RANDBETWEEN(0,20)/10-1))</f>
        <v>2.4999999999999996</v>
      </c>
      <c r="D26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61" t="str">
        <f ca="1">IF(trajectories[[#This Row],[initial_zone]]="day 1", "day 1",IF(E260="APL1","APL2",IF(E260="APL3","APL4",IF(E260="RZL1","RZL2",IF(E260="RZL3","RZL4",IF(E260="RZH1","RZH2",IF(E260="RZH3","RZH4",IF(LEFT(E260,3)="APH",IF(trajectories[[#This Row],[INR]]&gt;=3.4,"APH1",trajectories[[#This Row],[initial_zone]]&amp;"1"),IF(AND(E260="YZL1",trajectories[[#This Row],[initial_zone]]="YZL"),"YZL2",IF(AND(E260="YZH1",trajectories[[#This Row],[initial_zone]]="YZH"),"YZH2",IF(trajectories[[#This Row],[initial_zone]]="day 1",trajectories[[#This Row],[initial_zone]], IF(trajectories[[#This Row],[initial_zone]]="GZ",IF(LEFT(E260,2)="GZ","GZ"&amp;MIN(VALUE(RIGHT(E260))+1,2),"GZ1"),IF(trajectories[[#This Row],[initial_zone]]=LEFT(E260,3),trajectories[[#This Row],[initial_zone]]&amp;MIN(3,VALUE(RIGHT(E260))+1),trajectories[[#This Row],[initial_zone]]&amp;"1")))))))))))))</f>
        <v>RZL2</v>
      </c>
      <c r="F261" t="str">
        <f ca="1">IF(trajectories[[#This Row],[zone]]="day 1", "day 1",LEFT(trajectories[[#This Row],[zone]],LEN(trajectories[[#This Row],[zone]])-1))</f>
        <v>RZL</v>
      </c>
      <c r="G261">
        <f ca="1">VALUE(RIGHT(trajectories[[#This Row],[zone]]))</f>
        <v>2</v>
      </c>
      <c r="H261">
        <f ca="1">IF(trajectories[[#This Row],[zone_bracket]]="day 1", 7, IF(AND(F260="APH",trajectories[[#This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61" t="str">
        <f ca="1">IF(OR(trajectories[[#This Row],[zone]]="APL1",trajectories[[#This Row],[zone]]="APL3"),K260*2,IF(OR(trajectories[[#This Row],[zone]]="RZL1",trajectories[[#This Row],[zone]]="RZL3"),K260*1.5,IF(OR(trajectories[[#This Row],[zone]]="RZH1",trajectories[[#This Row],[zone]]="RZH3"),IF(trajectories[[#This Row],[INR]]&lt;4,K260/2,0),IF(trajectories[[#This Row],[zone]]="APH1",0,""))))</f>
        <v/>
      </c>
      <c r="J261">
        <f ca="1">IF(trajectories[[#This Row],[day]]=1,10,IF(AND(E260="APH1",trajectories[[#This Row],[zone]]&lt;&gt;"APH1"),J260*0.85,IF(OR(trajectories[[#This Row],[zone]]="APL1",trajectories[[#This Row],[zone]]="APL3"),J260*1.1,IF(OR(trajectories[[#This Row],[zone]]="RZL1",trajectories[[#This Row],[zone]]="RZL3"),J260*1.05,IF(trajectories[[#This Row],[zone]]="YZL2",J260*1.05,IF(trajectories[[#This Row],[zone]]="YZH2",J260*0.95,IF(OR(trajectories[[#This Row],[zone]]="RZH1",trajectories[[#This Row],[zone]]="RZH3"),J260*0.9,J260)))))))</f>
        <v>11.55</v>
      </c>
      <c r="K261">
        <f ca="1">IF(trajectories[[#This Row],[immediate_dose]]&lt;&gt;"",trajectories[[#This Row],[immediate_dose]],trajectories[[#This Row],[normal_dose]])</f>
        <v>11.55</v>
      </c>
    </row>
    <row r="262" spans="1:11" x14ac:dyDescent="0.45">
      <c r="A262" s="1">
        <f ca="1">IFERROR(IF(trajectories[[#This Row],[day]]&lt;B261,A261+1,A261),1)</f>
        <v>21</v>
      </c>
      <c r="B262" s="1">
        <f t="shared" ca="1" si="4"/>
        <v>34</v>
      </c>
      <c r="C262">
        <f ca="1">IF(trajectories[[#This Row],[day]]=1,RANDBETWEEN(10,15)/10,MAX(1,C261+RANDBETWEEN(0,20)/10-1))</f>
        <v>3.5</v>
      </c>
      <c r="D26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2" t="str">
        <f ca="1">IF(trajectories[[#This Row],[initial_zone]]="day 1", "day 1",IF(E261="APL1","APL2",IF(E261="APL3","APL4",IF(E261="RZL1","RZL2",IF(E261="RZL3","RZL4",IF(E261="RZH1","RZH2",IF(E261="RZH3","RZH4",IF(LEFT(E261,3)="APH",IF(trajectories[[#This Row],[INR]]&gt;=3.4,"APH1",trajectories[[#This Row],[initial_zone]]&amp;"1"),IF(AND(E261="YZL1",trajectories[[#This Row],[initial_zone]]="YZL"),"YZL2",IF(AND(E261="YZH1",trajectories[[#This Row],[initial_zone]]="YZH"),"YZH2",IF(trajectories[[#This Row],[initial_zone]]="day 1",trajectories[[#This Row],[initial_zone]], IF(trajectories[[#This Row],[initial_zone]]="GZ",IF(LEFT(E261,2)="GZ","GZ"&amp;MIN(VALUE(RIGHT(E261))+1,2),"GZ1"),IF(trajectories[[#This Row],[initial_zone]]=LEFT(E261,3),trajectories[[#This Row],[initial_zone]]&amp;MIN(3,VALUE(RIGHT(E261))+1),trajectories[[#This Row],[initial_zone]]&amp;"1")))))))))))))</f>
        <v>RZH1</v>
      </c>
      <c r="F262" t="str">
        <f ca="1">IF(trajectories[[#This Row],[zone]]="day 1", "day 1",LEFT(trajectories[[#This Row],[zone]],LEN(trajectories[[#This Row],[zone]])-1))</f>
        <v>RZH</v>
      </c>
      <c r="G262">
        <f ca="1">VALUE(RIGHT(trajectories[[#This Row],[zone]]))</f>
        <v>1</v>
      </c>
      <c r="H262">
        <f ca="1">IF(trajectories[[#This Row],[zone_bracket]]="day 1", 7, IF(AND(F261="APH",trajectories[[#This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62">
        <f ca="1">IF(OR(trajectories[[#This Row],[zone]]="APL1",trajectories[[#This Row],[zone]]="APL3"),K261*2,IF(OR(trajectories[[#This Row],[zone]]="RZL1",trajectories[[#This Row],[zone]]="RZL3"),K261*1.5,IF(OR(trajectories[[#This Row],[zone]]="RZH1",trajectories[[#This Row],[zone]]="RZH3"),IF(trajectories[[#This Row],[INR]]&lt;4,K261/2,0),IF(trajectories[[#This Row],[zone]]="APH1",0,""))))</f>
        <v>5.7750000000000004</v>
      </c>
      <c r="J262">
        <f ca="1">IF(trajectories[[#This Row],[day]]=1,10,IF(AND(E261="APH1",trajectories[[#This Row],[zone]]&lt;&gt;"APH1"),J261*0.85,IF(OR(trajectories[[#This Row],[zone]]="APL1",trajectories[[#This Row],[zone]]="APL3"),J261*1.1,IF(OR(trajectories[[#This Row],[zone]]="RZL1",trajectories[[#This Row],[zone]]="RZL3"),J261*1.05,IF(trajectories[[#This Row],[zone]]="YZL2",J261*1.05,IF(trajectories[[#This Row],[zone]]="YZH2",J261*0.95,IF(OR(trajectories[[#This Row],[zone]]="RZH1",trajectories[[#This Row],[zone]]="RZH3"),J261*0.9,J261)))))))</f>
        <v>10.395000000000001</v>
      </c>
      <c r="K262">
        <f ca="1">IF(trajectories[[#This Row],[immediate_dose]]&lt;&gt;"",trajectories[[#This Row],[immediate_dose]],trajectories[[#This Row],[normal_dose]])</f>
        <v>5.7750000000000004</v>
      </c>
    </row>
    <row r="263" spans="1:11" x14ac:dyDescent="0.45">
      <c r="A263" s="1">
        <f ca="1">IFERROR(IF(trajectories[[#This Row],[day]]&lt;B262,A262+1,A262),1)</f>
        <v>21</v>
      </c>
      <c r="B263" s="1">
        <f t="shared" ca="1" si="4"/>
        <v>35</v>
      </c>
      <c r="C263">
        <f ca="1">IF(trajectories[[#This Row],[day]]=1,RANDBETWEEN(10,15)/10,MAX(1,C262+RANDBETWEEN(0,20)/10-1))</f>
        <v>4.3</v>
      </c>
      <c r="D26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3" t="str">
        <f ca="1">IF(trajectories[[#This Row],[initial_zone]]="day 1", "day 1",IF(E262="APL1","APL2",IF(E262="APL3","APL4",IF(E262="RZL1","RZL2",IF(E262="RZL3","RZL4",IF(E262="RZH1","RZH2",IF(E262="RZH3","RZH4",IF(LEFT(E262,3)="APH",IF(trajectories[[#This Row],[INR]]&gt;=3.4,"APH1",trajectories[[#This Row],[initial_zone]]&amp;"1"),IF(AND(E262="YZL1",trajectories[[#This Row],[initial_zone]]="YZL"),"YZL2",IF(AND(E262="YZH1",trajectories[[#This Row],[initial_zone]]="YZH"),"YZH2",IF(trajectories[[#This Row],[initial_zone]]="day 1",trajectories[[#This Row],[initial_zone]], IF(trajectories[[#This Row],[initial_zone]]="GZ",IF(LEFT(E262,2)="GZ","GZ"&amp;MIN(VALUE(RIGHT(E262))+1,2),"GZ1"),IF(trajectories[[#This Row],[initial_zone]]=LEFT(E262,3),trajectories[[#This Row],[initial_zone]]&amp;MIN(3,VALUE(RIGHT(E262))+1),trajectories[[#This Row],[initial_zone]]&amp;"1")))))))))))))</f>
        <v>RZH2</v>
      </c>
      <c r="F263" t="str">
        <f ca="1">IF(trajectories[[#This Row],[zone]]="day 1", "day 1",LEFT(trajectories[[#This Row],[zone]],LEN(trajectories[[#This Row],[zone]])-1))</f>
        <v>RZH</v>
      </c>
      <c r="G263">
        <f ca="1">VALUE(RIGHT(trajectories[[#This Row],[zone]]))</f>
        <v>2</v>
      </c>
      <c r="H263">
        <f ca="1">IF(trajectories[[#This Row],[zone_bracket]]="day 1", 7, IF(AND(F262="APH",trajectories[[#This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63" t="str">
        <f ca="1">IF(OR(trajectories[[#This Row],[zone]]="APL1",trajectories[[#This Row],[zone]]="APL3"),K262*2,IF(OR(trajectories[[#This Row],[zone]]="RZL1",trajectories[[#This Row],[zone]]="RZL3"),K262*1.5,IF(OR(trajectories[[#This Row],[zone]]="RZH1",trajectories[[#This Row],[zone]]="RZH3"),IF(trajectories[[#This Row],[INR]]&lt;4,K262/2,0),IF(trajectories[[#This Row],[zone]]="APH1",0,""))))</f>
        <v/>
      </c>
      <c r="J263">
        <f ca="1">IF(trajectories[[#This Row],[day]]=1,10,IF(AND(E262="APH1",trajectories[[#This Row],[zone]]&lt;&gt;"APH1"),J262*0.85,IF(OR(trajectories[[#This Row],[zone]]="APL1",trajectories[[#This Row],[zone]]="APL3"),J262*1.1,IF(OR(trajectories[[#This Row],[zone]]="RZL1",trajectories[[#This Row],[zone]]="RZL3"),J262*1.05,IF(trajectories[[#This Row],[zone]]="YZL2",J262*1.05,IF(trajectories[[#This Row],[zone]]="YZH2",J262*0.95,IF(OR(trajectories[[#This Row],[zone]]="RZH1",trajectories[[#This Row],[zone]]="RZH3"),J262*0.9,J262)))))))</f>
        <v>10.395000000000001</v>
      </c>
      <c r="K263">
        <f ca="1">IF(trajectories[[#This Row],[immediate_dose]]&lt;&gt;"",trajectories[[#This Row],[immediate_dose]],trajectories[[#This Row],[normal_dose]])</f>
        <v>10.395000000000001</v>
      </c>
    </row>
    <row r="264" spans="1:11" x14ac:dyDescent="0.45">
      <c r="A264" s="1">
        <f ca="1">IFERROR(IF(trajectories[[#This Row],[day]]&lt;B263,A263+1,A263),1)</f>
        <v>21</v>
      </c>
      <c r="B264" s="1">
        <f t="shared" ca="1" si="4"/>
        <v>41</v>
      </c>
      <c r="C264">
        <f ca="1">IF(trajectories[[#This Row],[day]]=1,RANDBETWEEN(10,15)/10,MAX(1,C263+RANDBETWEEN(0,20)/10-1))</f>
        <v>5</v>
      </c>
      <c r="D26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64" t="str">
        <f ca="1">IF(trajectories[[#This Row],[initial_zone]]="day 1", "day 1",IF(E263="APL1","APL2",IF(E263="APL3","APL4",IF(E263="RZL1","RZL2",IF(E263="RZL3","RZL4",IF(E263="RZH1","RZH2",IF(E263="RZH3","RZH4",IF(LEFT(E263,3)="APH",IF(trajectories[[#This Row],[INR]]&gt;=3.4,"APH1",trajectories[[#This Row],[initial_zone]]&amp;"1"),IF(AND(E263="YZL1",trajectories[[#This Row],[initial_zone]]="YZL"),"YZL2",IF(AND(E263="YZH1",trajectories[[#This Row],[initial_zone]]="YZH"),"YZH2",IF(trajectories[[#This Row],[initial_zone]]="day 1",trajectories[[#This Row],[initial_zone]], IF(trajectories[[#This Row],[initial_zone]]="GZ",IF(LEFT(E263,2)="GZ","GZ"&amp;MIN(VALUE(RIGHT(E263))+1,2),"GZ1"),IF(trajectories[[#This Row],[initial_zone]]=LEFT(E263,3),trajectories[[#This Row],[initial_zone]]&amp;MIN(3,VALUE(RIGHT(E263))+1),trajectories[[#This Row],[initial_zone]]&amp;"1")))))))))))))</f>
        <v>APH1</v>
      </c>
      <c r="F264" t="str">
        <f ca="1">IF(trajectories[[#This Row],[zone]]="day 1", "day 1",LEFT(trajectories[[#This Row],[zone]],LEN(trajectories[[#This Row],[zone]])-1))</f>
        <v>APH</v>
      </c>
      <c r="G264">
        <f ca="1">VALUE(RIGHT(trajectories[[#This Row],[zone]]))</f>
        <v>1</v>
      </c>
      <c r="H264">
        <f ca="1">IF(trajectories[[#This Row],[zone_bracket]]="day 1", 7, IF(AND(F263="APH",trajectories[[#This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4">
        <f ca="1">IF(OR(trajectories[[#This Row],[zone]]="APL1",trajectories[[#This Row],[zone]]="APL3"),K263*2,IF(OR(trajectories[[#This Row],[zone]]="RZL1",trajectories[[#This Row],[zone]]="RZL3"),K263*1.5,IF(OR(trajectories[[#This Row],[zone]]="RZH1",trajectories[[#This Row],[zone]]="RZH3"),IF(trajectories[[#This Row],[INR]]&lt;4,K263/2,0),IF(trajectories[[#This Row],[zone]]="APH1",0,""))))</f>
        <v>0</v>
      </c>
      <c r="J264">
        <f ca="1">IF(trajectories[[#This Row],[day]]=1,10,IF(AND(E263="APH1",trajectories[[#This Row],[zone]]&lt;&gt;"APH1"),J263*0.85,IF(OR(trajectories[[#This Row],[zone]]="APL1",trajectories[[#This Row],[zone]]="APL3"),J263*1.1,IF(OR(trajectories[[#This Row],[zone]]="RZL1",trajectories[[#This Row],[zone]]="RZL3"),J263*1.05,IF(trajectories[[#This Row],[zone]]="YZL2",J263*1.05,IF(trajectories[[#This Row],[zone]]="YZH2",J263*0.95,IF(OR(trajectories[[#This Row],[zone]]="RZH1",trajectories[[#This Row],[zone]]="RZH3"),J263*0.9,J263)))))))</f>
        <v>10.395000000000001</v>
      </c>
      <c r="K264">
        <f ca="1">IF(trajectories[[#This Row],[immediate_dose]]&lt;&gt;"",trajectories[[#This Row],[immediate_dose]],trajectories[[#This Row],[normal_dose]])</f>
        <v>0</v>
      </c>
    </row>
    <row r="265" spans="1:11" x14ac:dyDescent="0.45">
      <c r="A265" s="1">
        <f ca="1">IFERROR(IF(trajectories[[#This Row],[day]]&lt;B264,A264+1,A264),1)</f>
        <v>21</v>
      </c>
      <c r="B265" s="1">
        <f t="shared" ca="1" si="4"/>
        <v>43</v>
      </c>
      <c r="C265">
        <f ca="1">IF(trajectories[[#This Row],[day]]=1,RANDBETWEEN(10,15)/10,MAX(1,C264+RANDBETWEEN(0,20)/10-1))</f>
        <v>4.0999999999999996</v>
      </c>
      <c r="D26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5" t="str">
        <f ca="1">IF(trajectories[[#This Row],[initial_zone]]="day 1", "day 1",IF(E264="APL1","APL2",IF(E264="APL3","APL4",IF(E264="RZL1","RZL2",IF(E264="RZL3","RZL4",IF(E264="RZH1","RZH2",IF(E264="RZH3","RZH4",IF(LEFT(E264,3)="APH",IF(trajectories[[#This Row],[INR]]&gt;=3.4,"APH1",trajectories[[#This Row],[initial_zone]]&amp;"1"),IF(AND(E264="YZL1",trajectories[[#This Row],[initial_zone]]="YZL"),"YZL2",IF(AND(E264="YZH1",trajectories[[#This Row],[initial_zone]]="YZH"),"YZH2",IF(trajectories[[#This Row],[initial_zone]]="day 1",trajectories[[#This Row],[initial_zone]], IF(trajectories[[#This Row],[initial_zone]]="GZ",IF(LEFT(E264,2)="GZ","GZ"&amp;MIN(VALUE(RIGHT(E264))+1,2),"GZ1"),IF(trajectories[[#This Row],[initial_zone]]=LEFT(E264,3),trajectories[[#This Row],[initial_zone]]&amp;MIN(3,VALUE(RIGHT(E264))+1),trajectories[[#This Row],[initial_zone]]&amp;"1")))))))))))))</f>
        <v>APH1</v>
      </c>
      <c r="F265" t="str">
        <f ca="1">IF(trajectories[[#This Row],[zone]]="day 1", "day 1",LEFT(trajectories[[#This Row],[zone]],LEN(trajectories[[#This Row],[zone]])-1))</f>
        <v>APH</v>
      </c>
      <c r="G265">
        <f ca="1">VALUE(RIGHT(trajectories[[#This Row],[zone]]))</f>
        <v>1</v>
      </c>
      <c r="H265">
        <f ca="1">IF(trajectories[[#This Row],[zone_bracket]]="day 1", 7, IF(AND(F264="APH",trajectories[[#This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5">
        <f ca="1">IF(OR(trajectories[[#This Row],[zone]]="APL1",trajectories[[#This Row],[zone]]="APL3"),K264*2,IF(OR(trajectories[[#This Row],[zone]]="RZL1",trajectories[[#This Row],[zone]]="RZL3"),K264*1.5,IF(OR(trajectories[[#This Row],[zone]]="RZH1",trajectories[[#This Row],[zone]]="RZH3"),IF(trajectories[[#This Row],[INR]]&lt;4,K264/2,0),IF(trajectories[[#This Row],[zone]]="APH1",0,""))))</f>
        <v>0</v>
      </c>
      <c r="J265">
        <f ca="1">IF(trajectories[[#This Row],[day]]=1,10,IF(AND(E264="APH1",trajectories[[#This Row],[zone]]&lt;&gt;"APH1"),J264*0.85,IF(OR(trajectories[[#This Row],[zone]]="APL1",trajectories[[#This Row],[zone]]="APL3"),J264*1.1,IF(OR(trajectories[[#This Row],[zone]]="RZL1",trajectories[[#This Row],[zone]]="RZL3"),J264*1.05,IF(trajectories[[#This Row],[zone]]="YZL2",J264*1.05,IF(trajectories[[#This Row],[zone]]="YZH2",J264*0.95,IF(OR(trajectories[[#This Row],[zone]]="RZH1",trajectories[[#This Row],[zone]]="RZH3"),J264*0.9,J264)))))))</f>
        <v>10.395000000000001</v>
      </c>
      <c r="K265">
        <f ca="1">IF(trajectories[[#This Row],[immediate_dose]]&lt;&gt;"",trajectories[[#This Row],[immediate_dose]],trajectories[[#This Row],[normal_dose]])</f>
        <v>0</v>
      </c>
    </row>
    <row r="266" spans="1:11" x14ac:dyDescent="0.45">
      <c r="A266" s="1">
        <f ca="1">IFERROR(IF(trajectories[[#This Row],[day]]&lt;B265,A265+1,A265),1)</f>
        <v>21</v>
      </c>
      <c r="B266" s="1">
        <f t="shared" ca="1" si="4"/>
        <v>45</v>
      </c>
      <c r="C266">
        <f ca="1">IF(trajectories[[#This Row],[day]]=1,RANDBETWEEN(10,15)/10,MAX(1,C265+RANDBETWEEN(0,20)/10-1))</f>
        <v>4.1999999999999993</v>
      </c>
      <c r="D26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6" t="str">
        <f ca="1">IF(trajectories[[#This Row],[initial_zone]]="day 1", "day 1",IF(E265="APL1","APL2",IF(E265="APL3","APL4",IF(E265="RZL1","RZL2",IF(E265="RZL3","RZL4",IF(E265="RZH1","RZH2",IF(E265="RZH3","RZH4",IF(LEFT(E265,3)="APH",IF(trajectories[[#This Row],[INR]]&gt;=3.4,"APH1",trajectories[[#This Row],[initial_zone]]&amp;"1"),IF(AND(E265="YZL1",trajectories[[#This Row],[initial_zone]]="YZL"),"YZL2",IF(AND(E265="YZH1",trajectories[[#This Row],[initial_zone]]="YZH"),"YZH2",IF(trajectories[[#This Row],[initial_zone]]="day 1",trajectories[[#This Row],[initial_zone]], IF(trajectories[[#This Row],[initial_zone]]="GZ",IF(LEFT(E265,2)="GZ","GZ"&amp;MIN(VALUE(RIGHT(E265))+1,2),"GZ1"),IF(trajectories[[#This Row],[initial_zone]]=LEFT(E265,3),trajectories[[#This Row],[initial_zone]]&amp;MIN(3,VALUE(RIGHT(E265))+1),trajectories[[#This Row],[initial_zone]]&amp;"1")))))))))))))</f>
        <v>APH1</v>
      </c>
      <c r="F266" t="str">
        <f ca="1">IF(trajectories[[#This Row],[zone]]="day 1", "day 1",LEFT(trajectories[[#This Row],[zone]],LEN(trajectories[[#This Row],[zone]])-1))</f>
        <v>APH</v>
      </c>
      <c r="G266">
        <f ca="1">VALUE(RIGHT(trajectories[[#This Row],[zone]]))</f>
        <v>1</v>
      </c>
      <c r="H266">
        <f ca="1">IF(trajectories[[#This Row],[zone_bracket]]="day 1", 7, IF(AND(F265="APH",trajectories[[#This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6">
        <f ca="1">IF(OR(trajectories[[#This Row],[zone]]="APL1",trajectories[[#This Row],[zone]]="APL3"),K265*2,IF(OR(trajectories[[#This Row],[zone]]="RZL1",trajectories[[#This Row],[zone]]="RZL3"),K265*1.5,IF(OR(trajectories[[#This Row],[zone]]="RZH1",trajectories[[#This Row],[zone]]="RZH3"),IF(trajectories[[#This Row],[INR]]&lt;4,K265/2,0),IF(trajectories[[#This Row],[zone]]="APH1",0,""))))</f>
        <v>0</v>
      </c>
      <c r="J266">
        <f ca="1">IF(trajectories[[#This Row],[day]]=1,10,IF(AND(E265="APH1",trajectories[[#This Row],[zone]]&lt;&gt;"APH1"),J265*0.85,IF(OR(trajectories[[#This Row],[zone]]="APL1",trajectories[[#This Row],[zone]]="APL3"),J265*1.1,IF(OR(trajectories[[#This Row],[zone]]="RZL1",trajectories[[#This Row],[zone]]="RZL3"),J265*1.05,IF(trajectories[[#This Row],[zone]]="YZL2",J265*1.05,IF(trajectories[[#This Row],[zone]]="YZH2",J265*0.95,IF(OR(trajectories[[#This Row],[zone]]="RZH1",trajectories[[#This Row],[zone]]="RZH3"),J265*0.9,J265)))))))</f>
        <v>10.395000000000001</v>
      </c>
      <c r="K266">
        <f ca="1">IF(trajectories[[#This Row],[immediate_dose]]&lt;&gt;"",trajectories[[#This Row],[immediate_dose]],trajectories[[#This Row],[normal_dose]])</f>
        <v>0</v>
      </c>
    </row>
    <row r="267" spans="1:11" x14ac:dyDescent="0.45">
      <c r="A267" s="1">
        <f ca="1">IFERROR(IF(trajectories[[#This Row],[day]]&lt;B266,A266+1,A266),1)</f>
        <v>21</v>
      </c>
      <c r="B267" s="1">
        <f t="shared" ca="1" si="4"/>
        <v>47</v>
      </c>
      <c r="C267">
        <f ca="1">IF(trajectories[[#This Row],[day]]=1,RANDBETWEEN(10,15)/10,MAX(1,C266+RANDBETWEEN(0,20)/10-1))</f>
        <v>5.0999999999999996</v>
      </c>
      <c r="D26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67" t="str">
        <f ca="1">IF(trajectories[[#This Row],[initial_zone]]="day 1", "day 1",IF(E266="APL1","APL2",IF(E266="APL3","APL4",IF(E266="RZL1","RZL2",IF(E266="RZL3","RZL4",IF(E266="RZH1","RZH2",IF(E266="RZH3","RZH4",IF(LEFT(E266,3)="APH",IF(trajectories[[#This Row],[INR]]&gt;=3.4,"APH1",trajectories[[#This Row],[initial_zone]]&amp;"1"),IF(AND(E266="YZL1",trajectories[[#This Row],[initial_zone]]="YZL"),"YZL2",IF(AND(E266="YZH1",trajectories[[#This Row],[initial_zone]]="YZH"),"YZH2",IF(trajectories[[#This Row],[initial_zone]]="day 1",trajectories[[#This Row],[initial_zone]], IF(trajectories[[#This Row],[initial_zone]]="GZ",IF(LEFT(E266,2)="GZ","GZ"&amp;MIN(VALUE(RIGHT(E266))+1,2),"GZ1"),IF(trajectories[[#This Row],[initial_zone]]=LEFT(E266,3),trajectories[[#This Row],[initial_zone]]&amp;MIN(3,VALUE(RIGHT(E266))+1),trajectories[[#This Row],[initial_zone]]&amp;"1")))))))))))))</f>
        <v>APH1</v>
      </c>
      <c r="F267" t="str">
        <f ca="1">IF(trajectories[[#This Row],[zone]]="day 1", "day 1",LEFT(trajectories[[#This Row],[zone]],LEN(trajectories[[#This Row],[zone]])-1))</f>
        <v>APH</v>
      </c>
      <c r="G267">
        <f ca="1">VALUE(RIGHT(trajectories[[#This Row],[zone]]))</f>
        <v>1</v>
      </c>
      <c r="H267">
        <f ca="1">IF(trajectories[[#This Row],[zone_bracket]]="day 1", 7, IF(AND(F266="APH",trajectories[[#This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7">
        <f ca="1">IF(OR(trajectories[[#This Row],[zone]]="APL1",trajectories[[#This Row],[zone]]="APL3"),K266*2,IF(OR(trajectories[[#This Row],[zone]]="RZL1",trajectories[[#This Row],[zone]]="RZL3"),K266*1.5,IF(OR(trajectories[[#This Row],[zone]]="RZH1",trajectories[[#This Row],[zone]]="RZH3"),IF(trajectories[[#This Row],[INR]]&lt;4,K266/2,0),IF(trajectories[[#This Row],[zone]]="APH1",0,""))))</f>
        <v>0</v>
      </c>
      <c r="J267">
        <f ca="1">IF(trajectories[[#This Row],[day]]=1,10,IF(AND(E266="APH1",trajectories[[#This Row],[zone]]&lt;&gt;"APH1"),J266*0.85,IF(OR(trajectories[[#This Row],[zone]]="APL1",trajectories[[#This Row],[zone]]="APL3"),J266*1.1,IF(OR(trajectories[[#This Row],[zone]]="RZL1",trajectories[[#This Row],[zone]]="RZL3"),J266*1.05,IF(trajectories[[#This Row],[zone]]="YZL2",J266*1.05,IF(trajectories[[#This Row],[zone]]="YZH2",J266*0.95,IF(OR(trajectories[[#This Row],[zone]]="RZH1",trajectories[[#This Row],[zone]]="RZH3"),J266*0.9,J266)))))))</f>
        <v>10.395000000000001</v>
      </c>
      <c r="K267">
        <f ca="1">IF(trajectories[[#This Row],[immediate_dose]]&lt;&gt;"",trajectories[[#This Row],[immediate_dose]],trajectories[[#This Row],[normal_dose]])</f>
        <v>0</v>
      </c>
    </row>
    <row r="268" spans="1:11" x14ac:dyDescent="0.45">
      <c r="A268" s="1">
        <f ca="1">IFERROR(IF(trajectories[[#This Row],[day]]&lt;B267,A267+1,A267),1)</f>
        <v>21</v>
      </c>
      <c r="B268" s="1">
        <f t="shared" ca="1" si="4"/>
        <v>49</v>
      </c>
      <c r="C268">
        <f ca="1">IF(trajectories[[#This Row],[day]]=1,RANDBETWEEN(10,15)/10,MAX(1,C267+RANDBETWEEN(0,20)/10-1))</f>
        <v>4.5</v>
      </c>
      <c r="D26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8" t="str">
        <f ca="1">IF(trajectories[[#This Row],[initial_zone]]="day 1", "day 1",IF(E267="APL1","APL2",IF(E267="APL3","APL4",IF(E267="RZL1","RZL2",IF(E267="RZL3","RZL4",IF(E267="RZH1","RZH2",IF(E267="RZH3","RZH4",IF(LEFT(E267,3)="APH",IF(trajectories[[#This Row],[INR]]&gt;=3.4,"APH1",trajectories[[#This Row],[initial_zone]]&amp;"1"),IF(AND(E267="YZL1",trajectories[[#This Row],[initial_zone]]="YZL"),"YZL2",IF(AND(E267="YZH1",trajectories[[#This Row],[initial_zone]]="YZH"),"YZH2",IF(trajectories[[#This Row],[initial_zone]]="day 1",trajectories[[#This Row],[initial_zone]], IF(trajectories[[#This Row],[initial_zone]]="GZ",IF(LEFT(E267,2)="GZ","GZ"&amp;MIN(VALUE(RIGHT(E267))+1,2),"GZ1"),IF(trajectories[[#This Row],[initial_zone]]=LEFT(E267,3),trajectories[[#This Row],[initial_zone]]&amp;MIN(3,VALUE(RIGHT(E267))+1),trajectories[[#This Row],[initial_zone]]&amp;"1")))))))))))))</f>
        <v>APH1</v>
      </c>
      <c r="F268" t="str">
        <f ca="1">IF(trajectories[[#This Row],[zone]]="day 1", "day 1",LEFT(trajectories[[#This Row],[zone]],LEN(trajectories[[#This Row],[zone]])-1))</f>
        <v>APH</v>
      </c>
      <c r="G268">
        <f ca="1">VALUE(RIGHT(trajectories[[#This Row],[zone]]))</f>
        <v>1</v>
      </c>
      <c r="H268">
        <f ca="1">IF(trajectories[[#This Row],[zone_bracket]]="day 1", 7, IF(AND(F267="APH",trajectories[[#This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8">
        <f ca="1">IF(OR(trajectories[[#This Row],[zone]]="APL1",trajectories[[#This Row],[zone]]="APL3"),K267*2,IF(OR(trajectories[[#This Row],[zone]]="RZL1",trajectories[[#This Row],[zone]]="RZL3"),K267*1.5,IF(OR(trajectories[[#This Row],[zone]]="RZH1",trajectories[[#This Row],[zone]]="RZH3"),IF(trajectories[[#This Row],[INR]]&lt;4,K267/2,0),IF(trajectories[[#This Row],[zone]]="APH1",0,""))))</f>
        <v>0</v>
      </c>
      <c r="J268">
        <f ca="1">IF(trajectories[[#This Row],[day]]=1,10,IF(AND(E267="APH1",trajectories[[#This Row],[zone]]&lt;&gt;"APH1"),J267*0.85,IF(OR(trajectories[[#This Row],[zone]]="APL1",trajectories[[#This Row],[zone]]="APL3"),J267*1.1,IF(OR(trajectories[[#This Row],[zone]]="RZL1",trajectories[[#This Row],[zone]]="RZL3"),J267*1.05,IF(trajectories[[#This Row],[zone]]="YZL2",J267*1.05,IF(trajectories[[#This Row],[zone]]="YZH2",J267*0.95,IF(OR(trajectories[[#This Row],[zone]]="RZH1",trajectories[[#This Row],[zone]]="RZH3"),J267*0.9,J267)))))))</f>
        <v>10.395000000000001</v>
      </c>
      <c r="K268">
        <f ca="1">IF(trajectories[[#This Row],[immediate_dose]]&lt;&gt;"",trajectories[[#This Row],[immediate_dose]],trajectories[[#This Row],[normal_dose]])</f>
        <v>0</v>
      </c>
    </row>
    <row r="269" spans="1:11" x14ac:dyDescent="0.45">
      <c r="A269" s="1">
        <f ca="1">IFERROR(IF(trajectories[[#This Row],[day]]&lt;B268,A268+1,A268),1)</f>
        <v>21</v>
      </c>
      <c r="B269" s="1">
        <f t="shared" ca="1" si="4"/>
        <v>51</v>
      </c>
      <c r="C269">
        <f ca="1">IF(trajectories[[#This Row],[day]]=1,RANDBETWEEN(10,15)/10,MAX(1,C268+RANDBETWEEN(0,20)/10-1))</f>
        <v>3.9000000000000004</v>
      </c>
      <c r="D26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69" t="str">
        <f ca="1">IF(trajectories[[#This Row],[initial_zone]]="day 1", "day 1",IF(E268="APL1","APL2",IF(E268="APL3","APL4",IF(E268="RZL1","RZL2",IF(E268="RZL3","RZL4",IF(E268="RZH1","RZH2",IF(E268="RZH3","RZH4",IF(LEFT(E268,3)="APH",IF(trajectories[[#This Row],[INR]]&gt;=3.4,"APH1",trajectories[[#This Row],[initial_zone]]&amp;"1"),IF(AND(E268="YZL1",trajectories[[#This Row],[initial_zone]]="YZL"),"YZL2",IF(AND(E268="YZH1",trajectories[[#This Row],[initial_zone]]="YZH"),"YZH2",IF(trajectories[[#This Row],[initial_zone]]="day 1",trajectories[[#This Row],[initial_zone]], IF(trajectories[[#This Row],[initial_zone]]="GZ",IF(LEFT(E268,2)="GZ","GZ"&amp;MIN(VALUE(RIGHT(E268))+1,2),"GZ1"),IF(trajectories[[#This Row],[initial_zone]]=LEFT(E268,3),trajectories[[#This Row],[initial_zone]]&amp;MIN(3,VALUE(RIGHT(E268))+1),trajectories[[#This Row],[initial_zone]]&amp;"1")))))))))))))</f>
        <v>APH1</v>
      </c>
      <c r="F269" t="str">
        <f ca="1">IF(trajectories[[#This Row],[zone]]="day 1", "day 1",LEFT(trajectories[[#This Row],[zone]],LEN(trajectories[[#This Row],[zone]])-1))</f>
        <v>APH</v>
      </c>
      <c r="G269">
        <f ca="1">VALUE(RIGHT(trajectories[[#This Row],[zone]]))</f>
        <v>1</v>
      </c>
      <c r="H269">
        <f ca="1">IF(trajectories[[#This Row],[zone_bracket]]="day 1", 7, IF(AND(F268="APH",trajectories[[#This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69">
        <f ca="1">IF(OR(trajectories[[#This Row],[zone]]="APL1",trajectories[[#This Row],[zone]]="APL3"),K268*2,IF(OR(trajectories[[#This Row],[zone]]="RZL1",trajectories[[#This Row],[zone]]="RZL3"),K268*1.5,IF(OR(trajectories[[#This Row],[zone]]="RZH1",trajectories[[#This Row],[zone]]="RZH3"),IF(trajectories[[#This Row],[INR]]&lt;4,K268/2,0),IF(trajectories[[#This Row],[zone]]="APH1",0,""))))</f>
        <v>0</v>
      </c>
      <c r="J269">
        <f ca="1">IF(trajectories[[#This Row],[day]]=1,10,IF(AND(E268="APH1",trajectories[[#This Row],[zone]]&lt;&gt;"APH1"),J268*0.85,IF(OR(trajectories[[#This Row],[zone]]="APL1",trajectories[[#This Row],[zone]]="APL3"),J268*1.1,IF(OR(trajectories[[#This Row],[zone]]="RZL1",trajectories[[#This Row],[zone]]="RZL3"),J268*1.05,IF(trajectories[[#This Row],[zone]]="YZL2",J268*1.05,IF(trajectories[[#This Row],[zone]]="YZH2",J268*0.95,IF(OR(trajectories[[#This Row],[zone]]="RZH1",trajectories[[#This Row],[zone]]="RZH3"),J268*0.9,J268)))))))</f>
        <v>10.395000000000001</v>
      </c>
      <c r="K269">
        <f ca="1">IF(trajectories[[#This Row],[immediate_dose]]&lt;&gt;"",trajectories[[#This Row],[immediate_dose]],trajectories[[#This Row],[normal_dose]])</f>
        <v>0</v>
      </c>
    </row>
    <row r="270" spans="1:11" x14ac:dyDescent="0.45">
      <c r="A270" s="1">
        <f ca="1">IFERROR(IF(trajectories[[#This Row],[day]]&lt;B269,A269+1,A269),1)</f>
        <v>21</v>
      </c>
      <c r="B270" s="1">
        <f t="shared" ca="1" si="4"/>
        <v>53</v>
      </c>
      <c r="C270">
        <f ca="1">IF(trajectories[[#This Row],[day]]=1,RANDBETWEEN(10,15)/10,MAX(1,C269+RANDBETWEEN(0,20)/10-1))</f>
        <v>4.5</v>
      </c>
      <c r="D27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70" t="str">
        <f ca="1">IF(trajectories[[#This Row],[initial_zone]]="day 1", "day 1",IF(E269="APL1","APL2",IF(E269="APL3","APL4",IF(E269="RZL1","RZL2",IF(E269="RZL3","RZL4",IF(E269="RZH1","RZH2",IF(E269="RZH3","RZH4",IF(LEFT(E269,3)="APH",IF(trajectories[[#This Row],[INR]]&gt;=3.4,"APH1",trajectories[[#This Row],[initial_zone]]&amp;"1"),IF(AND(E269="YZL1",trajectories[[#This Row],[initial_zone]]="YZL"),"YZL2",IF(AND(E269="YZH1",trajectories[[#This Row],[initial_zone]]="YZH"),"YZH2",IF(trajectories[[#This Row],[initial_zone]]="day 1",trajectories[[#This Row],[initial_zone]], IF(trajectories[[#This Row],[initial_zone]]="GZ",IF(LEFT(E269,2)="GZ","GZ"&amp;MIN(VALUE(RIGHT(E269))+1,2),"GZ1"),IF(trajectories[[#This Row],[initial_zone]]=LEFT(E269,3),trajectories[[#This Row],[initial_zone]]&amp;MIN(3,VALUE(RIGHT(E269))+1),trajectories[[#This Row],[initial_zone]]&amp;"1")))))))))))))</f>
        <v>APH1</v>
      </c>
      <c r="F270" t="str">
        <f ca="1">IF(trajectories[[#This Row],[zone]]="day 1", "day 1",LEFT(trajectories[[#This Row],[zone]],LEN(trajectories[[#This Row],[zone]])-1))</f>
        <v>APH</v>
      </c>
      <c r="G270">
        <f ca="1">VALUE(RIGHT(trajectories[[#This Row],[zone]]))</f>
        <v>1</v>
      </c>
      <c r="H270">
        <f ca="1">IF(trajectories[[#This Row],[zone_bracket]]="day 1", 7, IF(AND(F269="APH",trajectories[[#This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0">
        <f ca="1">IF(OR(trajectories[[#This Row],[zone]]="APL1",trajectories[[#This Row],[zone]]="APL3"),K269*2,IF(OR(trajectories[[#This Row],[zone]]="RZL1",trajectories[[#This Row],[zone]]="RZL3"),K269*1.5,IF(OR(trajectories[[#This Row],[zone]]="RZH1",trajectories[[#This Row],[zone]]="RZH3"),IF(trajectories[[#This Row],[INR]]&lt;4,K269/2,0),IF(trajectories[[#This Row],[zone]]="APH1",0,""))))</f>
        <v>0</v>
      </c>
      <c r="J270">
        <f ca="1">IF(trajectories[[#This Row],[day]]=1,10,IF(AND(E269="APH1",trajectories[[#This Row],[zone]]&lt;&gt;"APH1"),J269*0.85,IF(OR(trajectories[[#This Row],[zone]]="APL1",trajectories[[#This Row],[zone]]="APL3"),J269*1.1,IF(OR(trajectories[[#This Row],[zone]]="RZL1",trajectories[[#This Row],[zone]]="RZL3"),J269*1.05,IF(trajectories[[#This Row],[zone]]="YZL2",J269*1.05,IF(trajectories[[#This Row],[zone]]="YZH2",J269*0.95,IF(OR(trajectories[[#This Row],[zone]]="RZH1",trajectories[[#This Row],[zone]]="RZH3"),J269*0.9,J269)))))))</f>
        <v>10.395000000000001</v>
      </c>
      <c r="K270">
        <f ca="1">IF(trajectories[[#This Row],[immediate_dose]]&lt;&gt;"",trajectories[[#This Row],[immediate_dose]],trajectories[[#This Row],[normal_dose]])</f>
        <v>0</v>
      </c>
    </row>
    <row r="271" spans="1:11" x14ac:dyDescent="0.45">
      <c r="A271" s="1">
        <f ca="1">IFERROR(IF(trajectories[[#This Row],[day]]&lt;B270,A270+1,A270),1)</f>
        <v>21</v>
      </c>
      <c r="B271" s="1">
        <f t="shared" ca="1" si="4"/>
        <v>55</v>
      </c>
      <c r="C271">
        <f ca="1">IF(trajectories[[#This Row],[day]]=1,RANDBETWEEN(10,15)/10,MAX(1,C270+RANDBETWEEN(0,20)/10-1))</f>
        <v>5.4</v>
      </c>
      <c r="D27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1" t="str">
        <f ca="1">IF(trajectories[[#This Row],[initial_zone]]="day 1", "day 1",IF(E270="APL1","APL2",IF(E270="APL3","APL4",IF(E270="RZL1","RZL2",IF(E270="RZL3","RZL4",IF(E270="RZH1","RZH2",IF(E270="RZH3","RZH4",IF(LEFT(E270,3)="APH",IF(trajectories[[#This Row],[INR]]&gt;=3.4,"APH1",trajectories[[#This Row],[initial_zone]]&amp;"1"),IF(AND(E270="YZL1",trajectories[[#This Row],[initial_zone]]="YZL"),"YZL2",IF(AND(E270="YZH1",trajectories[[#This Row],[initial_zone]]="YZH"),"YZH2",IF(trajectories[[#This Row],[initial_zone]]="day 1",trajectories[[#This Row],[initial_zone]], IF(trajectories[[#This Row],[initial_zone]]="GZ",IF(LEFT(E270,2)="GZ","GZ"&amp;MIN(VALUE(RIGHT(E270))+1,2),"GZ1"),IF(trajectories[[#This Row],[initial_zone]]=LEFT(E270,3),trajectories[[#This Row],[initial_zone]]&amp;MIN(3,VALUE(RIGHT(E270))+1),trajectories[[#This Row],[initial_zone]]&amp;"1")))))))))))))</f>
        <v>APH1</v>
      </c>
      <c r="F271" t="str">
        <f ca="1">IF(trajectories[[#This Row],[zone]]="day 1", "day 1",LEFT(trajectories[[#This Row],[zone]],LEN(trajectories[[#This Row],[zone]])-1))</f>
        <v>APH</v>
      </c>
      <c r="G271">
        <f ca="1">VALUE(RIGHT(trajectories[[#This Row],[zone]]))</f>
        <v>1</v>
      </c>
      <c r="H271">
        <f ca="1">IF(trajectories[[#This Row],[zone_bracket]]="day 1", 7, IF(AND(F270="APH",trajectories[[#This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1">
        <f ca="1">IF(OR(trajectories[[#This Row],[zone]]="APL1",trajectories[[#This Row],[zone]]="APL3"),K270*2,IF(OR(trajectories[[#This Row],[zone]]="RZL1",trajectories[[#This Row],[zone]]="RZL3"),K270*1.5,IF(OR(trajectories[[#This Row],[zone]]="RZH1",trajectories[[#This Row],[zone]]="RZH3"),IF(trajectories[[#This Row],[INR]]&lt;4,K270/2,0),IF(trajectories[[#This Row],[zone]]="APH1",0,""))))</f>
        <v>0</v>
      </c>
      <c r="J271">
        <f ca="1">IF(trajectories[[#This Row],[day]]=1,10,IF(AND(E270="APH1",trajectories[[#This Row],[zone]]&lt;&gt;"APH1"),J270*0.85,IF(OR(trajectories[[#This Row],[zone]]="APL1",trajectories[[#This Row],[zone]]="APL3"),J270*1.1,IF(OR(trajectories[[#This Row],[zone]]="RZL1",trajectories[[#This Row],[zone]]="RZL3"),J270*1.05,IF(trajectories[[#This Row],[zone]]="YZL2",J270*1.05,IF(trajectories[[#This Row],[zone]]="YZH2",J270*0.95,IF(OR(trajectories[[#This Row],[zone]]="RZH1",trajectories[[#This Row],[zone]]="RZH3"),J270*0.9,J270)))))))</f>
        <v>10.395000000000001</v>
      </c>
      <c r="K271">
        <f ca="1">IF(trajectories[[#This Row],[immediate_dose]]&lt;&gt;"",trajectories[[#This Row],[immediate_dose]],trajectories[[#This Row],[normal_dose]])</f>
        <v>0</v>
      </c>
    </row>
    <row r="272" spans="1:11" x14ac:dyDescent="0.45">
      <c r="A272" s="1">
        <f ca="1">IFERROR(IF(trajectories[[#This Row],[day]]&lt;B271,A271+1,A271),1)</f>
        <v>21</v>
      </c>
      <c r="B272" s="1">
        <f t="shared" ca="1" si="4"/>
        <v>57</v>
      </c>
      <c r="C272">
        <f ca="1">IF(trajectories[[#This Row],[day]]=1,RANDBETWEEN(10,15)/10,MAX(1,C271+RANDBETWEEN(0,20)/10-1))</f>
        <v>5.1000000000000005</v>
      </c>
      <c r="D27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2" t="str">
        <f ca="1">IF(trajectories[[#This Row],[initial_zone]]="day 1", "day 1",IF(E271="APL1","APL2",IF(E271="APL3","APL4",IF(E271="RZL1","RZL2",IF(E271="RZL3","RZL4",IF(E271="RZH1","RZH2",IF(E271="RZH3","RZH4",IF(LEFT(E271,3)="APH",IF(trajectories[[#This Row],[INR]]&gt;=3.4,"APH1",trajectories[[#This Row],[initial_zone]]&amp;"1"),IF(AND(E271="YZL1",trajectories[[#This Row],[initial_zone]]="YZL"),"YZL2",IF(AND(E271="YZH1",trajectories[[#This Row],[initial_zone]]="YZH"),"YZH2",IF(trajectories[[#This Row],[initial_zone]]="day 1",trajectories[[#This Row],[initial_zone]], IF(trajectories[[#This Row],[initial_zone]]="GZ",IF(LEFT(E271,2)="GZ","GZ"&amp;MIN(VALUE(RIGHT(E271))+1,2),"GZ1"),IF(trajectories[[#This Row],[initial_zone]]=LEFT(E271,3),trajectories[[#This Row],[initial_zone]]&amp;MIN(3,VALUE(RIGHT(E271))+1),trajectories[[#This Row],[initial_zone]]&amp;"1")))))))))))))</f>
        <v>APH1</v>
      </c>
      <c r="F272" t="str">
        <f ca="1">IF(trajectories[[#This Row],[zone]]="day 1", "day 1",LEFT(trajectories[[#This Row],[zone]],LEN(trajectories[[#This Row],[zone]])-1))</f>
        <v>APH</v>
      </c>
      <c r="G272">
        <f ca="1">VALUE(RIGHT(trajectories[[#This Row],[zone]]))</f>
        <v>1</v>
      </c>
      <c r="H272">
        <f ca="1">IF(trajectories[[#This Row],[zone_bracket]]="day 1", 7, IF(AND(F271="APH",trajectories[[#This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2">
        <f ca="1">IF(OR(trajectories[[#This Row],[zone]]="APL1",trajectories[[#This Row],[zone]]="APL3"),K271*2,IF(OR(trajectories[[#This Row],[zone]]="RZL1",trajectories[[#This Row],[zone]]="RZL3"),K271*1.5,IF(OR(trajectories[[#This Row],[zone]]="RZH1",trajectories[[#This Row],[zone]]="RZH3"),IF(trajectories[[#This Row],[INR]]&lt;4,K271/2,0),IF(trajectories[[#This Row],[zone]]="APH1",0,""))))</f>
        <v>0</v>
      </c>
      <c r="J272">
        <f ca="1">IF(trajectories[[#This Row],[day]]=1,10,IF(AND(E271="APH1",trajectories[[#This Row],[zone]]&lt;&gt;"APH1"),J271*0.85,IF(OR(trajectories[[#This Row],[zone]]="APL1",trajectories[[#This Row],[zone]]="APL3"),J271*1.1,IF(OR(trajectories[[#This Row],[zone]]="RZL1",trajectories[[#This Row],[zone]]="RZL3"),J271*1.05,IF(trajectories[[#This Row],[zone]]="YZL2",J271*1.05,IF(trajectories[[#This Row],[zone]]="YZH2",J271*0.95,IF(OR(trajectories[[#This Row],[zone]]="RZH1",trajectories[[#This Row],[zone]]="RZH3"),J271*0.9,J271)))))))</f>
        <v>10.395000000000001</v>
      </c>
      <c r="K272">
        <f ca="1">IF(trajectories[[#This Row],[immediate_dose]]&lt;&gt;"",trajectories[[#This Row],[immediate_dose]],trajectories[[#This Row],[normal_dose]])</f>
        <v>0</v>
      </c>
    </row>
    <row r="273" spans="1:11" x14ac:dyDescent="0.45">
      <c r="A273" s="1">
        <f ca="1">IFERROR(IF(trajectories[[#This Row],[day]]&lt;B272,A272+1,A272),1)</f>
        <v>21</v>
      </c>
      <c r="B273" s="1">
        <f t="shared" ca="1" si="4"/>
        <v>59</v>
      </c>
      <c r="C273">
        <f ca="1">IF(trajectories[[#This Row],[day]]=1,RANDBETWEEN(10,15)/10,MAX(1,C272+RANDBETWEEN(0,20)/10-1))</f>
        <v>5.9</v>
      </c>
      <c r="D27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3" t="str">
        <f ca="1">IF(trajectories[[#This Row],[initial_zone]]="day 1", "day 1",IF(E272="APL1","APL2",IF(E272="APL3","APL4",IF(E272="RZL1","RZL2",IF(E272="RZL3","RZL4",IF(E272="RZH1","RZH2",IF(E272="RZH3","RZH4",IF(LEFT(E272,3)="APH",IF(trajectories[[#This Row],[INR]]&gt;=3.4,"APH1",trajectories[[#This Row],[initial_zone]]&amp;"1"),IF(AND(E272="YZL1",trajectories[[#This Row],[initial_zone]]="YZL"),"YZL2",IF(AND(E272="YZH1",trajectories[[#This Row],[initial_zone]]="YZH"),"YZH2",IF(trajectories[[#This Row],[initial_zone]]="day 1",trajectories[[#This Row],[initial_zone]], IF(trajectories[[#This Row],[initial_zone]]="GZ",IF(LEFT(E272,2)="GZ","GZ"&amp;MIN(VALUE(RIGHT(E272))+1,2),"GZ1"),IF(trajectories[[#This Row],[initial_zone]]=LEFT(E272,3),trajectories[[#This Row],[initial_zone]]&amp;MIN(3,VALUE(RIGHT(E272))+1),trajectories[[#This Row],[initial_zone]]&amp;"1")))))))))))))</f>
        <v>APH1</v>
      </c>
      <c r="F273" t="str">
        <f ca="1">IF(trajectories[[#This Row],[zone]]="day 1", "day 1",LEFT(trajectories[[#This Row],[zone]],LEN(trajectories[[#This Row],[zone]])-1))</f>
        <v>APH</v>
      </c>
      <c r="G273">
        <f ca="1">VALUE(RIGHT(trajectories[[#This Row],[zone]]))</f>
        <v>1</v>
      </c>
      <c r="H273">
        <f ca="1">IF(trajectories[[#This Row],[zone_bracket]]="day 1", 7, IF(AND(F272="APH",trajectories[[#This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3">
        <f ca="1">IF(OR(trajectories[[#This Row],[zone]]="APL1",trajectories[[#This Row],[zone]]="APL3"),K272*2,IF(OR(trajectories[[#This Row],[zone]]="RZL1",trajectories[[#This Row],[zone]]="RZL3"),K272*1.5,IF(OR(trajectories[[#This Row],[zone]]="RZH1",trajectories[[#This Row],[zone]]="RZH3"),IF(trajectories[[#This Row],[INR]]&lt;4,K272/2,0),IF(trajectories[[#This Row],[zone]]="APH1",0,""))))</f>
        <v>0</v>
      </c>
      <c r="J273">
        <f ca="1">IF(trajectories[[#This Row],[day]]=1,10,IF(AND(E272="APH1",trajectories[[#This Row],[zone]]&lt;&gt;"APH1"),J272*0.85,IF(OR(trajectories[[#This Row],[zone]]="APL1",trajectories[[#This Row],[zone]]="APL3"),J272*1.1,IF(OR(trajectories[[#This Row],[zone]]="RZL1",trajectories[[#This Row],[zone]]="RZL3"),J272*1.05,IF(trajectories[[#This Row],[zone]]="YZL2",J272*1.05,IF(trajectories[[#This Row],[zone]]="YZH2",J272*0.95,IF(OR(trajectories[[#This Row],[zone]]="RZH1",trajectories[[#This Row],[zone]]="RZH3"),J272*0.9,J272)))))))</f>
        <v>10.395000000000001</v>
      </c>
      <c r="K273">
        <f ca="1">IF(trajectories[[#This Row],[immediate_dose]]&lt;&gt;"",trajectories[[#This Row],[immediate_dose]],trajectories[[#This Row],[normal_dose]])</f>
        <v>0</v>
      </c>
    </row>
    <row r="274" spans="1:11" x14ac:dyDescent="0.45">
      <c r="A274" s="1">
        <f ca="1">IFERROR(IF(trajectories[[#This Row],[day]]&lt;B273,A273+1,A273),1)</f>
        <v>21</v>
      </c>
      <c r="B274" s="1">
        <f t="shared" ca="1" si="4"/>
        <v>61</v>
      </c>
      <c r="C274">
        <f ca="1">IF(trajectories[[#This Row],[day]]=1,RANDBETWEEN(10,15)/10,MAX(1,C273+RANDBETWEEN(0,20)/10-1))</f>
        <v>6.7</v>
      </c>
      <c r="D27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4" t="str">
        <f ca="1">IF(trajectories[[#This Row],[initial_zone]]="day 1", "day 1",IF(E273="APL1","APL2",IF(E273="APL3","APL4",IF(E273="RZL1","RZL2",IF(E273="RZL3","RZL4",IF(E273="RZH1","RZH2",IF(E273="RZH3","RZH4",IF(LEFT(E273,3)="APH",IF(trajectories[[#This Row],[INR]]&gt;=3.4,"APH1",trajectories[[#This Row],[initial_zone]]&amp;"1"),IF(AND(E273="YZL1",trajectories[[#This Row],[initial_zone]]="YZL"),"YZL2",IF(AND(E273="YZH1",trajectories[[#This Row],[initial_zone]]="YZH"),"YZH2",IF(trajectories[[#This Row],[initial_zone]]="day 1",trajectories[[#This Row],[initial_zone]], IF(trajectories[[#This Row],[initial_zone]]="GZ",IF(LEFT(E273,2)="GZ","GZ"&amp;MIN(VALUE(RIGHT(E273))+1,2),"GZ1"),IF(trajectories[[#This Row],[initial_zone]]=LEFT(E273,3),trajectories[[#This Row],[initial_zone]]&amp;MIN(3,VALUE(RIGHT(E273))+1),trajectories[[#This Row],[initial_zone]]&amp;"1")))))))))))))</f>
        <v>APH1</v>
      </c>
      <c r="F274" t="str">
        <f ca="1">IF(trajectories[[#This Row],[zone]]="day 1", "day 1",LEFT(trajectories[[#This Row],[zone]],LEN(trajectories[[#This Row],[zone]])-1))</f>
        <v>APH</v>
      </c>
      <c r="G274">
        <f ca="1">VALUE(RIGHT(trajectories[[#This Row],[zone]]))</f>
        <v>1</v>
      </c>
      <c r="H274">
        <f ca="1">IF(trajectories[[#This Row],[zone_bracket]]="day 1", 7, IF(AND(F273="APH",trajectories[[#This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4">
        <f ca="1">IF(OR(trajectories[[#This Row],[zone]]="APL1",trajectories[[#This Row],[zone]]="APL3"),K273*2,IF(OR(trajectories[[#This Row],[zone]]="RZL1",trajectories[[#This Row],[zone]]="RZL3"),K273*1.5,IF(OR(trajectories[[#This Row],[zone]]="RZH1",trajectories[[#This Row],[zone]]="RZH3"),IF(trajectories[[#This Row],[INR]]&lt;4,K273/2,0),IF(trajectories[[#This Row],[zone]]="APH1",0,""))))</f>
        <v>0</v>
      </c>
      <c r="J274">
        <f ca="1">IF(trajectories[[#This Row],[day]]=1,10,IF(AND(E273="APH1",trajectories[[#This Row],[zone]]&lt;&gt;"APH1"),J273*0.85,IF(OR(trajectories[[#This Row],[zone]]="APL1",trajectories[[#This Row],[zone]]="APL3"),J273*1.1,IF(OR(trajectories[[#This Row],[zone]]="RZL1",trajectories[[#This Row],[zone]]="RZL3"),J273*1.05,IF(trajectories[[#This Row],[zone]]="YZL2",J273*1.05,IF(trajectories[[#This Row],[zone]]="YZH2",J273*0.95,IF(OR(trajectories[[#This Row],[zone]]="RZH1",trajectories[[#This Row],[zone]]="RZH3"),J273*0.9,J273)))))))</f>
        <v>10.395000000000001</v>
      </c>
      <c r="K274">
        <f ca="1">IF(trajectories[[#This Row],[immediate_dose]]&lt;&gt;"",trajectories[[#This Row],[immediate_dose]],trajectories[[#This Row],[normal_dose]])</f>
        <v>0</v>
      </c>
    </row>
    <row r="275" spans="1:11" x14ac:dyDescent="0.45">
      <c r="A275" s="1">
        <f ca="1">IFERROR(IF(trajectories[[#This Row],[day]]&lt;B274,A274+1,A274),1)</f>
        <v>21</v>
      </c>
      <c r="B275" s="1">
        <f t="shared" ca="1" si="4"/>
        <v>63</v>
      </c>
      <c r="C275">
        <f ca="1">IF(trajectories[[#This Row],[day]]=1,RANDBETWEEN(10,15)/10,MAX(1,C274+RANDBETWEEN(0,20)/10-1))</f>
        <v>6.9</v>
      </c>
      <c r="D27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5" t="str">
        <f ca="1">IF(trajectories[[#This Row],[initial_zone]]="day 1", "day 1",IF(E274="APL1","APL2",IF(E274="APL3","APL4",IF(E274="RZL1","RZL2",IF(E274="RZL3","RZL4",IF(E274="RZH1","RZH2",IF(E274="RZH3","RZH4",IF(LEFT(E274,3)="APH",IF(trajectories[[#This Row],[INR]]&gt;=3.4,"APH1",trajectories[[#This Row],[initial_zone]]&amp;"1"),IF(AND(E274="YZL1",trajectories[[#This Row],[initial_zone]]="YZL"),"YZL2",IF(AND(E274="YZH1",trajectories[[#This Row],[initial_zone]]="YZH"),"YZH2",IF(trajectories[[#This Row],[initial_zone]]="day 1",trajectories[[#This Row],[initial_zone]], IF(trajectories[[#This Row],[initial_zone]]="GZ",IF(LEFT(E274,2)="GZ","GZ"&amp;MIN(VALUE(RIGHT(E274))+1,2),"GZ1"),IF(trajectories[[#This Row],[initial_zone]]=LEFT(E274,3),trajectories[[#This Row],[initial_zone]]&amp;MIN(3,VALUE(RIGHT(E274))+1),trajectories[[#This Row],[initial_zone]]&amp;"1")))))))))))))</f>
        <v>APH1</v>
      </c>
      <c r="F275" t="str">
        <f ca="1">IF(trajectories[[#This Row],[zone]]="day 1", "day 1",LEFT(trajectories[[#This Row],[zone]],LEN(trajectories[[#This Row],[zone]])-1))</f>
        <v>APH</v>
      </c>
      <c r="G275">
        <f ca="1">VALUE(RIGHT(trajectories[[#This Row],[zone]]))</f>
        <v>1</v>
      </c>
      <c r="H275">
        <f ca="1">IF(trajectories[[#This Row],[zone_bracket]]="day 1", 7, IF(AND(F274="APH",trajectories[[#This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5">
        <f ca="1">IF(OR(trajectories[[#This Row],[zone]]="APL1",trajectories[[#This Row],[zone]]="APL3"),K274*2,IF(OR(trajectories[[#This Row],[zone]]="RZL1",trajectories[[#This Row],[zone]]="RZL3"),K274*1.5,IF(OR(trajectories[[#This Row],[zone]]="RZH1",trajectories[[#This Row],[zone]]="RZH3"),IF(trajectories[[#This Row],[INR]]&lt;4,K274/2,0),IF(trajectories[[#This Row],[zone]]="APH1",0,""))))</f>
        <v>0</v>
      </c>
      <c r="J275">
        <f ca="1">IF(trajectories[[#This Row],[day]]=1,10,IF(AND(E274="APH1",trajectories[[#This Row],[zone]]&lt;&gt;"APH1"),J274*0.85,IF(OR(trajectories[[#This Row],[zone]]="APL1",trajectories[[#This Row],[zone]]="APL3"),J274*1.1,IF(OR(trajectories[[#This Row],[zone]]="RZL1",trajectories[[#This Row],[zone]]="RZL3"),J274*1.05,IF(trajectories[[#This Row],[zone]]="YZL2",J274*1.05,IF(trajectories[[#This Row],[zone]]="YZH2",J274*0.95,IF(OR(trajectories[[#This Row],[zone]]="RZH1",trajectories[[#This Row],[zone]]="RZH3"),J274*0.9,J274)))))))</f>
        <v>10.395000000000001</v>
      </c>
      <c r="K275">
        <f ca="1">IF(trajectories[[#This Row],[immediate_dose]]&lt;&gt;"",trajectories[[#This Row],[immediate_dose]],trajectories[[#This Row],[normal_dose]])</f>
        <v>0</v>
      </c>
    </row>
    <row r="276" spans="1:11" x14ac:dyDescent="0.45">
      <c r="A276" s="1">
        <f ca="1">IFERROR(IF(trajectories[[#This Row],[day]]&lt;B275,A275+1,A275),1)</f>
        <v>21</v>
      </c>
      <c r="B276" s="1">
        <f t="shared" ca="1" si="4"/>
        <v>65</v>
      </c>
      <c r="C276">
        <f ca="1">IF(trajectories[[#This Row],[day]]=1,RANDBETWEEN(10,15)/10,MAX(1,C275+RANDBETWEEN(0,20)/10-1))</f>
        <v>6.3000000000000007</v>
      </c>
      <c r="D27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6" t="str">
        <f ca="1">IF(trajectories[[#This Row],[initial_zone]]="day 1", "day 1",IF(E275="APL1","APL2",IF(E275="APL3","APL4",IF(E275="RZL1","RZL2",IF(E275="RZL3","RZL4",IF(E275="RZH1","RZH2",IF(E275="RZH3","RZH4",IF(LEFT(E275,3)="APH",IF(trajectories[[#This Row],[INR]]&gt;=3.4,"APH1",trajectories[[#This Row],[initial_zone]]&amp;"1"),IF(AND(E275="YZL1",trajectories[[#This Row],[initial_zone]]="YZL"),"YZL2",IF(AND(E275="YZH1",trajectories[[#This Row],[initial_zone]]="YZH"),"YZH2",IF(trajectories[[#This Row],[initial_zone]]="day 1",trajectories[[#This Row],[initial_zone]], IF(trajectories[[#This Row],[initial_zone]]="GZ",IF(LEFT(E275,2)="GZ","GZ"&amp;MIN(VALUE(RIGHT(E275))+1,2),"GZ1"),IF(trajectories[[#This Row],[initial_zone]]=LEFT(E275,3),trajectories[[#This Row],[initial_zone]]&amp;MIN(3,VALUE(RIGHT(E275))+1),trajectories[[#This Row],[initial_zone]]&amp;"1")))))))))))))</f>
        <v>APH1</v>
      </c>
      <c r="F276" t="str">
        <f ca="1">IF(trajectories[[#This Row],[zone]]="day 1", "day 1",LEFT(trajectories[[#This Row],[zone]],LEN(trajectories[[#This Row],[zone]])-1))</f>
        <v>APH</v>
      </c>
      <c r="G276">
        <f ca="1">VALUE(RIGHT(trajectories[[#This Row],[zone]]))</f>
        <v>1</v>
      </c>
      <c r="H276">
        <f ca="1">IF(trajectories[[#This Row],[zone_bracket]]="day 1", 7, IF(AND(F275="APH",trajectories[[#This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6">
        <f ca="1">IF(OR(trajectories[[#This Row],[zone]]="APL1",trajectories[[#This Row],[zone]]="APL3"),K275*2,IF(OR(trajectories[[#This Row],[zone]]="RZL1",trajectories[[#This Row],[zone]]="RZL3"),K275*1.5,IF(OR(trajectories[[#This Row],[zone]]="RZH1",trajectories[[#This Row],[zone]]="RZH3"),IF(trajectories[[#This Row],[INR]]&lt;4,K275/2,0),IF(trajectories[[#This Row],[zone]]="APH1",0,""))))</f>
        <v>0</v>
      </c>
      <c r="J276">
        <f ca="1">IF(trajectories[[#This Row],[day]]=1,10,IF(AND(E275="APH1",trajectories[[#This Row],[zone]]&lt;&gt;"APH1"),J275*0.85,IF(OR(trajectories[[#This Row],[zone]]="APL1",trajectories[[#This Row],[zone]]="APL3"),J275*1.1,IF(OR(trajectories[[#This Row],[zone]]="RZL1",trajectories[[#This Row],[zone]]="RZL3"),J275*1.05,IF(trajectories[[#This Row],[zone]]="YZL2",J275*1.05,IF(trajectories[[#This Row],[zone]]="YZH2",J275*0.95,IF(OR(trajectories[[#This Row],[zone]]="RZH1",trajectories[[#This Row],[zone]]="RZH3"),J275*0.9,J275)))))))</f>
        <v>10.395000000000001</v>
      </c>
      <c r="K276">
        <f ca="1">IF(trajectories[[#This Row],[immediate_dose]]&lt;&gt;"",trajectories[[#This Row],[immediate_dose]],trajectories[[#This Row],[normal_dose]])</f>
        <v>0</v>
      </c>
    </row>
    <row r="277" spans="1:11" x14ac:dyDescent="0.45">
      <c r="A277" s="1">
        <f ca="1">IFERROR(IF(trajectories[[#This Row],[day]]&lt;B276,A276+1,A276),1)</f>
        <v>21</v>
      </c>
      <c r="B277" s="1">
        <f t="shared" ca="1" si="4"/>
        <v>67</v>
      </c>
      <c r="C277">
        <f ca="1">IF(trajectories[[#This Row],[day]]=1,RANDBETWEEN(10,15)/10,MAX(1,C276+RANDBETWEEN(0,20)/10-1))</f>
        <v>5.3000000000000007</v>
      </c>
      <c r="D27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7" t="str">
        <f ca="1">IF(trajectories[[#This Row],[initial_zone]]="day 1", "day 1",IF(E276="APL1","APL2",IF(E276="APL3","APL4",IF(E276="RZL1","RZL2",IF(E276="RZL3","RZL4",IF(E276="RZH1","RZH2",IF(E276="RZH3","RZH4",IF(LEFT(E276,3)="APH",IF(trajectories[[#This Row],[INR]]&gt;=3.4,"APH1",trajectories[[#This Row],[initial_zone]]&amp;"1"),IF(AND(E276="YZL1",trajectories[[#This Row],[initial_zone]]="YZL"),"YZL2",IF(AND(E276="YZH1",trajectories[[#This Row],[initial_zone]]="YZH"),"YZH2",IF(trajectories[[#This Row],[initial_zone]]="day 1",trajectories[[#This Row],[initial_zone]], IF(trajectories[[#This Row],[initial_zone]]="GZ",IF(LEFT(E276,2)="GZ","GZ"&amp;MIN(VALUE(RIGHT(E276))+1,2),"GZ1"),IF(trajectories[[#This Row],[initial_zone]]=LEFT(E276,3),trajectories[[#This Row],[initial_zone]]&amp;MIN(3,VALUE(RIGHT(E276))+1),trajectories[[#This Row],[initial_zone]]&amp;"1")))))))))))))</f>
        <v>APH1</v>
      </c>
      <c r="F277" t="str">
        <f ca="1">IF(trajectories[[#This Row],[zone]]="day 1", "day 1",LEFT(trajectories[[#This Row],[zone]],LEN(trajectories[[#This Row],[zone]])-1))</f>
        <v>APH</v>
      </c>
      <c r="G277">
        <f ca="1">VALUE(RIGHT(trajectories[[#This Row],[zone]]))</f>
        <v>1</v>
      </c>
      <c r="H277">
        <f ca="1">IF(trajectories[[#This Row],[zone_bracket]]="day 1", 7, IF(AND(F276="APH",trajectories[[#This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7">
        <f ca="1">IF(OR(trajectories[[#This Row],[zone]]="APL1",trajectories[[#This Row],[zone]]="APL3"),K276*2,IF(OR(trajectories[[#This Row],[zone]]="RZL1",trajectories[[#This Row],[zone]]="RZL3"),K276*1.5,IF(OR(trajectories[[#This Row],[zone]]="RZH1",trajectories[[#This Row],[zone]]="RZH3"),IF(trajectories[[#This Row],[INR]]&lt;4,K276/2,0),IF(trajectories[[#This Row],[zone]]="APH1",0,""))))</f>
        <v>0</v>
      </c>
      <c r="J277">
        <f ca="1">IF(trajectories[[#This Row],[day]]=1,10,IF(AND(E276="APH1",trajectories[[#This Row],[zone]]&lt;&gt;"APH1"),J276*0.85,IF(OR(trajectories[[#This Row],[zone]]="APL1",trajectories[[#This Row],[zone]]="APL3"),J276*1.1,IF(OR(trajectories[[#This Row],[zone]]="RZL1",trajectories[[#This Row],[zone]]="RZL3"),J276*1.05,IF(trajectories[[#This Row],[zone]]="YZL2",J276*1.05,IF(trajectories[[#This Row],[zone]]="YZH2",J276*0.95,IF(OR(trajectories[[#This Row],[zone]]="RZH1",trajectories[[#This Row],[zone]]="RZH3"),J276*0.9,J276)))))))</f>
        <v>10.395000000000001</v>
      </c>
      <c r="K277">
        <f ca="1">IF(trajectories[[#This Row],[immediate_dose]]&lt;&gt;"",trajectories[[#This Row],[immediate_dose]],trajectories[[#This Row],[normal_dose]])</f>
        <v>0</v>
      </c>
    </row>
    <row r="278" spans="1:11" x14ac:dyDescent="0.45">
      <c r="A278" s="1">
        <f ca="1">IFERROR(IF(trajectories[[#This Row],[day]]&lt;B277,A277+1,A277),1)</f>
        <v>21</v>
      </c>
      <c r="B278" s="1">
        <f t="shared" ca="1" si="4"/>
        <v>69</v>
      </c>
      <c r="C278">
        <f ca="1">IF(trajectories[[#This Row],[day]]=1,RANDBETWEEN(10,15)/10,MAX(1,C277+RANDBETWEEN(0,20)/10-1))</f>
        <v>5.2000000000000011</v>
      </c>
      <c r="D27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8" t="str">
        <f ca="1">IF(trajectories[[#This Row],[initial_zone]]="day 1", "day 1",IF(E277="APL1","APL2",IF(E277="APL3","APL4",IF(E277="RZL1","RZL2",IF(E277="RZL3","RZL4",IF(E277="RZH1","RZH2",IF(E277="RZH3","RZH4",IF(LEFT(E277,3)="APH",IF(trajectories[[#This Row],[INR]]&gt;=3.4,"APH1",trajectories[[#This Row],[initial_zone]]&amp;"1"),IF(AND(E277="YZL1",trajectories[[#This Row],[initial_zone]]="YZL"),"YZL2",IF(AND(E277="YZH1",trajectories[[#This Row],[initial_zone]]="YZH"),"YZH2",IF(trajectories[[#This Row],[initial_zone]]="day 1",trajectories[[#This Row],[initial_zone]], IF(trajectories[[#This Row],[initial_zone]]="GZ",IF(LEFT(E277,2)="GZ","GZ"&amp;MIN(VALUE(RIGHT(E277))+1,2),"GZ1"),IF(trajectories[[#This Row],[initial_zone]]=LEFT(E277,3),trajectories[[#This Row],[initial_zone]]&amp;MIN(3,VALUE(RIGHT(E277))+1),trajectories[[#This Row],[initial_zone]]&amp;"1")))))))))))))</f>
        <v>APH1</v>
      </c>
      <c r="F278" t="str">
        <f ca="1">IF(trajectories[[#This Row],[zone]]="day 1", "day 1",LEFT(trajectories[[#This Row],[zone]],LEN(trajectories[[#This Row],[zone]])-1))</f>
        <v>APH</v>
      </c>
      <c r="G278">
        <f ca="1">VALUE(RIGHT(trajectories[[#This Row],[zone]]))</f>
        <v>1</v>
      </c>
      <c r="H278">
        <f ca="1">IF(trajectories[[#This Row],[zone_bracket]]="day 1", 7, IF(AND(F277="APH",trajectories[[#This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8">
        <f ca="1">IF(OR(trajectories[[#This Row],[zone]]="APL1",trajectories[[#This Row],[zone]]="APL3"),K277*2,IF(OR(trajectories[[#This Row],[zone]]="RZL1",trajectories[[#This Row],[zone]]="RZL3"),K277*1.5,IF(OR(trajectories[[#This Row],[zone]]="RZH1",trajectories[[#This Row],[zone]]="RZH3"),IF(trajectories[[#This Row],[INR]]&lt;4,K277/2,0),IF(trajectories[[#This Row],[zone]]="APH1",0,""))))</f>
        <v>0</v>
      </c>
      <c r="J278">
        <f ca="1">IF(trajectories[[#This Row],[day]]=1,10,IF(AND(E277="APH1",trajectories[[#This Row],[zone]]&lt;&gt;"APH1"),J277*0.85,IF(OR(trajectories[[#This Row],[zone]]="APL1",trajectories[[#This Row],[zone]]="APL3"),J277*1.1,IF(OR(trajectories[[#This Row],[zone]]="RZL1",trajectories[[#This Row],[zone]]="RZL3"),J277*1.05,IF(trajectories[[#This Row],[zone]]="YZL2",J277*1.05,IF(trajectories[[#This Row],[zone]]="YZH2",J277*0.95,IF(OR(trajectories[[#This Row],[zone]]="RZH1",trajectories[[#This Row],[zone]]="RZH3"),J277*0.9,J277)))))))</f>
        <v>10.395000000000001</v>
      </c>
      <c r="K278">
        <f ca="1">IF(trajectories[[#This Row],[immediate_dose]]&lt;&gt;"",trajectories[[#This Row],[immediate_dose]],trajectories[[#This Row],[normal_dose]])</f>
        <v>0</v>
      </c>
    </row>
    <row r="279" spans="1:11" x14ac:dyDescent="0.45">
      <c r="A279" s="1">
        <f ca="1">IFERROR(IF(trajectories[[#This Row],[day]]&lt;B278,A278+1,A278),1)</f>
        <v>21</v>
      </c>
      <c r="B279" s="1">
        <f t="shared" ca="1" si="4"/>
        <v>71</v>
      </c>
      <c r="C279">
        <f ca="1">IF(trajectories[[#This Row],[day]]=1,RANDBETWEEN(10,15)/10,MAX(1,C278+RANDBETWEEN(0,20)/10-1))</f>
        <v>5.2000000000000011</v>
      </c>
      <c r="D27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79" t="str">
        <f ca="1">IF(trajectories[[#This Row],[initial_zone]]="day 1", "day 1",IF(E278="APL1","APL2",IF(E278="APL3","APL4",IF(E278="RZL1","RZL2",IF(E278="RZL3","RZL4",IF(E278="RZH1","RZH2",IF(E278="RZH3","RZH4",IF(LEFT(E278,3)="APH",IF(trajectories[[#This Row],[INR]]&gt;=3.4,"APH1",trajectories[[#This Row],[initial_zone]]&amp;"1"),IF(AND(E278="YZL1",trajectories[[#This Row],[initial_zone]]="YZL"),"YZL2",IF(AND(E278="YZH1",trajectories[[#This Row],[initial_zone]]="YZH"),"YZH2",IF(trajectories[[#This Row],[initial_zone]]="day 1",trajectories[[#This Row],[initial_zone]], IF(trajectories[[#This Row],[initial_zone]]="GZ",IF(LEFT(E278,2)="GZ","GZ"&amp;MIN(VALUE(RIGHT(E278))+1,2),"GZ1"),IF(trajectories[[#This Row],[initial_zone]]=LEFT(E278,3),trajectories[[#This Row],[initial_zone]]&amp;MIN(3,VALUE(RIGHT(E278))+1),trajectories[[#This Row],[initial_zone]]&amp;"1")))))))))))))</f>
        <v>APH1</v>
      </c>
      <c r="F279" t="str">
        <f ca="1">IF(trajectories[[#This Row],[zone]]="day 1", "day 1",LEFT(trajectories[[#This Row],[zone]],LEN(trajectories[[#This Row],[zone]])-1))</f>
        <v>APH</v>
      </c>
      <c r="G279">
        <f ca="1">VALUE(RIGHT(trajectories[[#This Row],[zone]]))</f>
        <v>1</v>
      </c>
      <c r="H279">
        <f ca="1">IF(trajectories[[#This Row],[zone_bracket]]="day 1", 7, IF(AND(F278="APH",trajectories[[#This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79">
        <f ca="1">IF(OR(trajectories[[#This Row],[zone]]="APL1",trajectories[[#This Row],[zone]]="APL3"),K278*2,IF(OR(trajectories[[#This Row],[zone]]="RZL1",trajectories[[#This Row],[zone]]="RZL3"),K278*1.5,IF(OR(trajectories[[#This Row],[zone]]="RZH1",trajectories[[#This Row],[zone]]="RZH3"),IF(trajectories[[#This Row],[INR]]&lt;4,K278/2,0),IF(trajectories[[#This Row],[zone]]="APH1",0,""))))</f>
        <v>0</v>
      </c>
      <c r="J279">
        <f ca="1">IF(trajectories[[#This Row],[day]]=1,10,IF(AND(E278="APH1",trajectories[[#This Row],[zone]]&lt;&gt;"APH1"),J278*0.85,IF(OR(trajectories[[#This Row],[zone]]="APL1",trajectories[[#This Row],[zone]]="APL3"),J278*1.1,IF(OR(trajectories[[#This Row],[zone]]="RZL1",trajectories[[#This Row],[zone]]="RZL3"),J278*1.05,IF(trajectories[[#This Row],[zone]]="YZL2",J278*1.05,IF(trajectories[[#This Row],[zone]]="YZH2",J278*0.95,IF(OR(trajectories[[#This Row],[zone]]="RZH1",trajectories[[#This Row],[zone]]="RZH3"),J278*0.9,J278)))))))</f>
        <v>10.395000000000001</v>
      </c>
      <c r="K279">
        <f ca="1">IF(trajectories[[#This Row],[immediate_dose]]&lt;&gt;"",trajectories[[#This Row],[immediate_dose]],trajectories[[#This Row],[normal_dose]])</f>
        <v>0</v>
      </c>
    </row>
    <row r="280" spans="1:11" x14ac:dyDescent="0.45">
      <c r="A280" s="1">
        <f ca="1">IFERROR(IF(trajectories[[#This Row],[day]]&lt;B279,A279+1,A279),1)</f>
        <v>21</v>
      </c>
      <c r="B280" s="1">
        <f t="shared" ca="1" si="4"/>
        <v>73</v>
      </c>
      <c r="C280">
        <f ca="1">IF(trajectories[[#This Row],[day]]=1,RANDBETWEEN(10,15)/10,MAX(1,C279+RANDBETWEEN(0,20)/10-1))</f>
        <v>4.5000000000000009</v>
      </c>
      <c r="D28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280" t="str">
        <f ca="1">IF(trajectories[[#This Row],[initial_zone]]="day 1", "day 1",IF(E279="APL1","APL2",IF(E279="APL3","APL4",IF(E279="RZL1","RZL2",IF(E279="RZL3","RZL4",IF(E279="RZH1","RZH2",IF(E279="RZH3","RZH4",IF(LEFT(E279,3)="APH",IF(trajectories[[#This Row],[INR]]&gt;=3.4,"APH1",trajectories[[#This Row],[initial_zone]]&amp;"1"),IF(AND(E279="YZL1",trajectories[[#This Row],[initial_zone]]="YZL"),"YZL2",IF(AND(E279="YZH1",trajectories[[#This Row],[initial_zone]]="YZH"),"YZH2",IF(trajectories[[#This Row],[initial_zone]]="day 1",trajectories[[#This Row],[initial_zone]], IF(trajectories[[#This Row],[initial_zone]]="GZ",IF(LEFT(E279,2)="GZ","GZ"&amp;MIN(VALUE(RIGHT(E279))+1,2),"GZ1"),IF(trajectories[[#This Row],[initial_zone]]=LEFT(E279,3),trajectories[[#This Row],[initial_zone]]&amp;MIN(3,VALUE(RIGHT(E279))+1),trajectories[[#This Row],[initial_zone]]&amp;"1")))))))))))))</f>
        <v>APH1</v>
      </c>
      <c r="F280" t="str">
        <f ca="1">IF(trajectories[[#This Row],[zone]]="day 1", "day 1",LEFT(trajectories[[#This Row],[zone]],LEN(trajectories[[#This Row],[zone]])-1))</f>
        <v>APH</v>
      </c>
      <c r="G280">
        <f ca="1">VALUE(RIGHT(trajectories[[#This Row],[zone]]))</f>
        <v>1</v>
      </c>
      <c r="H280">
        <f ca="1">IF(trajectories[[#This Row],[zone_bracket]]="day 1", 7, IF(AND(F279="APH",trajectories[[#This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0">
        <f ca="1">IF(OR(trajectories[[#This Row],[zone]]="APL1",trajectories[[#This Row],[zone]]="APL3"),K279*2,IF(OR(trajectories[[#This Row],[zone]]="RZL1",trajectories[[#This Row],[zone]]="RZL3"),K279*1.5,IF(OR(trajectories[[#This Row],[zone]]="RZH1",trajectories[[#This Row],[zone]]="RZH3"),IF(trajectories[[#This Row],[INR]]&lt;4,K279/2,0),IF(trajectories[[#This Row],[zone]]="APH1",0,""))))</f>
        <v>0</v>
      </c>
      <c r="J280">
        <f ca="1">IF(trajectories[[#This Row],[day]]=1,10,IF(AND(E279="APH1",trajectories[[#This Row],[zone]]&lt;&gt;"APH1"),J279*0.85,IF(OR(trajectories[[#This Row],[zone]]="APL1",trajectories[[#This Row],[zone]]="APL3"),J279*1.1,IF(OR(trajectories[[#This Row],[zone]]="RZL1",trajectories[[#This Row],[zone]]="RZL3"),J279*1.05,IF(trajectories[[#This Row],[zone]]="YZL2",J279*1.05,IF(trajectories[[#This Row],[zone]]="YZH2",J279*0.95,IF(OR(trajectories[[#This Row],[zone]]="RZH1",trajectories[[#This Row],[zone]]="RZH3"),J279*0.9,J279)))))))</f>
        <v>10.395000000000001</v>
      </c>
      <c r="K280">
        <f ca="1">IF(trajectories[[#This Row],[immediate_dose]]&lt;&gt;"",trajectories[[#This Row],[immediate_dose]],trajectories[[#This Row],[normal_dose]])</f>
        <v>0</v>
      </c>
    </row>
    <row r="281" spans="1:11" x14ac:dyDescent="0.45">
      <c r="A281" s="1">
        <f ca="1">IFERROR(IF(trajectories[[#This Row],[day]]&lt;B280,A280+1,A280),1)</f>
        <v>21</v>
      </c>
      <c r="B281" s="1">
        <f t="shared" ca="1" si="4"/>
        <v>75</v>
      </c>
      <c r="C281">
        <f ca="1">IF(trajectories[[#This Row],[day]]=1,RANDBETWEEN(10,15)/10,MAX(1,C280+RANDBETWEEN(0,20)/10-1))</f>
        <v>5.0000000000000009</v>
      </c>
      <c r="D28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1" t="str">
        <f ca="1">IF(trajectories[[#This Row],[initial_zone]]="day 1", "day 1",IF(E280="APL1","APL2",IF(E280="APL3","APL4",IF(E280="RZL1","RZL2",IF(E280="RZL3","RZL4",IF(E280="RZH1","RZH2",IF(E280="RZH3","RZH4",IF(LEFT(E280,3)="APH",IF(trajectories[[#This Row],[INR]]&gt;=3.4,"APH1",trajectories[[#This Row],[initial_zone]]&amp;"1"),IF(AND(E280="YZL1",trajectories[[#This Row],[initial_zone]]="YZL"),"YZL2",IF(AND(E280="YZH1",trajectories[[#This Row],[initial_zone]]="YZH"),"YZH2",IF(trajectories[[#This Row],[initial_zone]]="day 1",trajectories[[#This Row],[initial_zone]], IF(trajectories[[#This Row],[initial_zone]]="GZ",IF(LEFT(E280,2)="GZ","GZ"&amp;MIN(VALUE(RIGHT(E280))+1,2),"GZ1"),IF(trajectories[[#This Row],[initial_zone]]=LEFT(E280,3),trajectories[[#This Row],[initial_zone]]&amp;MIN(3,VALUE(RIGHT(E280))+1),trajectories[[#This Row],[initial_zone]]&amp;"1")))))))))))))</f>
        <v>APH1</v>
      </c>
      <c r="F281" t="str">
        <f ca="1">IF(trajectories[[#This Row],[zone]]="day 1", "day 1",LEFT(trajectories[[#This Row],[zone]],LEN(trajectories[[#This Row],[zone]])-1))</f>
        <v>APH</v>
      </c>
      <c r="G281">
        <f ca="1">VALUE(RIGHT(trajectories[[#This Row],[zone]]))</f>
        <v>1</v>
      </c>
      <c r="H281">
        <f ca="1">IF(trajectories[[#This Row],[zone_bracket]]="day 1", 7, IF(AND(F280="APH",trajectories[[#This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1">
        <f ca="1">IF(OR(trajectories[[#This Row],[zone]]="APL1",trajectories[[#This Row],[zone]]="APL3"),K280*2,IF(OR(trajectories[[#This Row],[zone]]="RZL1",trajectories[[#This Row],[zone]]="RZL3"),K280*1.5,IF(OR(trajectories[[#This Row],[zone]]="RZH1",trajectories[[#This Row],[zone]]="RZH3"),IF(trajectories[[#This Row],[INR]]&lt;4,K280/2,0),IF(trajectories[[#This Row],[zone]]="APH1",0,""))))</f>
        <v>0</v>
      </c>
      <c r="J281">
        <f ca="1">IF(trajectories[[#This Row],[day]]=1,10,IF(AND(E280="APH1",trajectories[[#This Row],[zone]]&lt;&gt;"APH1"),J280*0.85,IF(OR(trajectories[[#This Row],[zone]]="APL1",trajectories[[#This Row],[zone]]="APL3"),J280*1.1,IF(OR(trajectories[[#This Row],[zone]]="RZL1",trajectories[[#This Row],[zone]]="RZL3"),J280*1.05,IF(trajectories[[#This Row],[zone]]="YZL2",J280*1.05,IF(trajectories[[#This Row],[zone]]="YZH2",J280*0.95,IF(OR(trajectories[[#This Row],[zone]]="RZH1",trajectories[[#This Row],[zone]]="RZH3"),J280*0.9,J280)))))))</f>
        <v>10.395000000000001</v>
      </c>
      <c r="K281">
        <f ca="1">IF(trajectories[[#This Row],[immediate_dose]]&lt;&gt;"",trajectories[[#This Row],[immediate_dose]],trajectories[[#This Row],[normal_dose]])</f>
        <v>0</v>
      </c>
    </row>
    <row r="282" spans="1:11" x14ac:dyDescent="0.45">
      <c r="A282" s="1">
        <f ca="1">IFERROR(IF(trajectories[[#This Row],[day]]&lt;B281,A281+1,A281),1)</f>
        <v>21</v>
      </c>
      <c r="B282" s="1">
        <f t="shared" ca="1" si="4"/>
        <v>77</v>
      </c>
      <c r="C282">
        <f ca="1">IF(trajectories[[#This Row],[day]]=1,RANDBETWEEN(10,15)/10,MAX(1,C281+RANDBETWEEN(0,20)/10-1))</f>
        <v>5.5000000000000009</v>
      </c>
      <c r="D28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2" t="str">
        <f ca="1">IF(trajectories[[#This Row],[initial_zone]]="day 1", "day 1",IF(E281="APL1","APL2",IF(E281="APL3","APL4",IF(E281="RZL1","RZL2",IF(E281="RZL3","RZL4",IF(E281="RZH1","RZH2",IF(E281="RZH3","RZH4",IF(LEFT(E281,3)="APH",IF(trajectories[[#This Row],[INR]]&gt;=3.4,"APH1",trajectories[[#This Row],[initial_zone]]&amp;"1"),IF(AND(E281="YZL1",trajectories[[#This Row],[initial_zone]]="YZL"),"YZL2",IF(AND(E281="YZH1",trajectories[[#This Row],[initial_zone]]="YZH"),"YZH2",IF(trajectories[[#This Row],[initial_zone]]="day 1",trajectories[[#This Row],[initial_zone]], IF(trajectories[[#This Row],[initial_zone]]="GZ",IF(LEFT(E281,2)="GZ","GZ"&amp;MIN(VALUE(RIGHT(E281))+1,2),"GZ1"),IF(trajectories[[#This Row],[initial_zone]]=LEFT(E281,3),trajectories[[#This Row],[initial_zone]]&amp;MIN(3,VALUE(RIGHT(E281))+1),trajectories[[#This Row],[initial_zone]]&amp;"1")))))))))))))</f>
        <v>APH1</v>
      </c>
      <c r="F282" t="str">
        <f ca="1">IF(trajectories[[#This Row],[zone]]="day 1", "day 1",LEFT(trajectories[[#This Row],[zone]],LEN(trajectories[[#This Row],[zone]])-1))</f>
        <v>APH</v>
      </c>
      <c r="G282">
        <f ca="1">VALUE(RIGHT(trajectories[[#This Row],[zone]]))</f>
        <v>1</v>
      </c>
      <c r="H282">
        <f ca="1">IF(trajectories[[#This Row],[zone_bracket]]="day 1", 7, IF(AND(F281="APH",trajectories[[#This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2">
        <f ca="1">IF(OR(trajectories[[#This Row],[zone]]="APL1",trajectories[[#This Row],[zone]]="APL3"),K281*2,IF(OR(trajectories[[#This Row],[zone]]="RZL1",trajectories[[#This Row],[zone]]="RZL3"),K281*1.5,IF(OR(trajectories[[#This Row],[zone]]="RZH1",trajectories[[#This Row],[zone]]="RZH3"),IF(trajectories[[#This Row],[INR]]&lt;4,K281/2,0),IF(trajectories[[#This Row],[zone]]="APH1",0,""))))</f>
        <v>0</v>
      </c>
      <c r="J282">
        <f ca="1">IF(trajectories[[#This Row],[day]]=1,10,IF(AND(E281="APH1",trajectories[[#This Row],[zone]]&lt;&gt;"APH1"),J281*0.85,IF(OR(trajectories[[#This Row],[zone]]="APL1",trajectories[[#This Row],[zone]]="APL3"),J281*1.1,IF(OR(trajectories[[#This Row],[zone]]="RZL1",trajectories[[#This Row],[zone]]="RZL3"),J281*1.05,IF(trajectories[[#This Row],[zone]]="YZL2",J281*1.05,IF(trajectories[[#This Row],[zone]]="YZH2",J281*0.95,IF(OR(trajectories[[#This Row],[zone]]="RZH1",trajectories[[#This Row],[zone]]="RZH3"),J281*0.9,J281)))))))</f>
        <v>10.395000000000001</v>
      </c>
      <c r="K282">
        <f ca="1">IF(trajectories[[#This Row],[immediate_dose]]&lt;&gt;"",trajectories[[#This Row],[immediate_dose]],trajectories[[#This Row],[normal_dose]])</f>
        <v>0</v>
      </c>
    </row>
    <row r="283" spans="1:11" x14ac:dyDescent="0.45">
      <c r="A283" s="1">
        <f ca="1">IFERROR(IF(trajectories[[#This Row],[day]]&lt;B282,A282+1,A282),1)</f>
        <v>21</v>
      </c>
      <c r="B283" s="1">
        <f t="shared" ca="1" si="4"/>
        <v>79</v>
      </c>
      <c r="C283">
        <f ca="1">IF(trajectories[[#This Row],[day]]=1,RANDBETWEEN(10,15)/10,MAX(1,C282+RANDBETWEEN(0,20)/10-1))</f>
        <v>6.3000000000000007</v>
      </c>
      <c r="D28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3" t="str">
        <f ca="1">IF(trajectories[[#This Row],[initial_zone]]="day 1", "day 1",IF(E282="APL1","APL2",IF(E282="APL3","APL4",IF(E282="RZL1","RZL2",IF(E282="RZL3","RZL4",IF(E282="RZH1","RZH2",IF(E282="RZH3","RZH4",IF(LEFT(E282,3)="APH",IF(trajectories[[#This Row],[INR]]&gt;=3.4,"APH1",trajectories[[#This Row],[initial_zone]]&amp;"1"),IF(AND(E282="YZL1",trajectories[[#This Row],[initial_zone]]="YZL"),"YZL2",IF(AND(E282="YZH1",trajectories[[#This Row],[initial_zone]]="YZH"),"YZH2",IF(trajectories[[#This Row],[initial_zone]]="day 1",trajectories[[#This Row],[initial_zone]], IF(trajectories[[#This Row],[initial_zone]]="GZ",IF(LEFT(E282,2)="GZ","GZ"&amp;MIN(VALUE(RIGHT(E282))+1,2),"GZ1"),IF(trajectories[[#This Row],[initial_zone]]=LEFT(E282,3),trajectories[[#This Row],[initial_zone]]&amp;MIN(3,VALUE(RIGHT(E282))+1),trajectories[[#This Row],[initial_zone]]&amp;"1")))))))))))))</f>
        <v>APH1</v>
      </c>
      <c r="F283" t="str">
        <f ca="1">IF(trajectories[[#This Row],[zone]]="day 1", "day 1",LEFT(trajectories[[#This Row],[zone]],LEN(trajectories[[#This Row],[zone]])-1))</f>
        <v>APH</v>
      </c>
      <c r="G283">
        <f ca="1">VALUE(RIGHT(trajectories[[#This Row],[zone]]))</f>
        <v>1</v>
      </c>
      <c r="H283">
        <f ca="1">IF(trajectories[[#This Row],[zone_bracket]]="day 1", 7, IF(AND(F282="APH",trajectories[[#This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3">
        <f ca="1">IF(OR(trajectories[[#This Row],[zone]]="APL1",trajectories[[#This Row],[zone]]="APL3"),K282*2,IF(OR(trajectories[[#This Row],[zone]]="RZL1",trajectories[[#This Row],[zone]]="RZL3"),K282*1.5,IF(OR(trajectories[[#This Row],[zone]]="RZH1",trajectories[[#This Row],[zone]]="RZH3"),IF(trajectories[[#This Row],[INR]]&lt;4,K282/2,0),IF(trajectories[[#This Row],[zone]]="APH1",0,""))))</f>
        <v>0</v>
      </c>
      <c r="J283">
        <f ca="1">IF(trajectories[[#This Row],[day]]=1,10,IF(AND(E282="APH1",trajectories[[#This Row],[zone]]&lt;&gt;"APH1"),J282*0.85,IF(OR(trajectories[[#This Row],[zone]]="APL1",trajectories[[#This Row],[zone]]="APL3"),J282*1.1,IF(OR(trajectories[[#This Row],[zone]]="RZL1",trajectories[[#This Row],[zone]]="RZL3"),J282*1.05,IF(trajectories[[#This Row],[zone]]="YZL2",J282*1.05,IF(trajectories[[#This Row],[zone]]="YZH2",J282*0.95,IF(OR(trajectories[[#This Row],[zone]]="RZH1",trajectories[[#This Row],[zone]]="RZH3"),J282*0.9,J282)))))))</f>
        <v>10.395000000000001</v>
      </c>
      <c r="K283">
        <f ca="1">IF(trajectories[[#This Row],[immediate_dose]]&lt;&gt;"",trajectories[[#This Row],[immediate_dose]],trajectories[[#This Row],[normal_dose]])</f>
        <v>0</v>
      </c>
    </row>
    <row r="284" spans="1:11" x14ac:dyDescent="0.45">
      <c r="A284" s="1">
        <f ca="1">IFERROR(IF(trajectories[[#This Row],[day]]&lt;B283,A283+1,A283),1)</f>
        <v>21</v>
      </c>
      <c r="B284" s="1">
        <f t="shared" ca="1" si="4"/>
        <v>81</v>
      </c>
      <c r="C284">
        <f ca="1">IF(trajectories[[#This Row],[day]]=1,RANDBETWEEN(10,15)/10,MAX(1,C283+RANDBETWEEN(0,20)/10-1))</f>
        <v>6.3000000000000007</v>
      </c>
      <c r="D28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4" t="str">
        <f ca="1">IF(trajectories[[#This Row],[initial_zone]]="day 1", "day 1",IF(E283="APL1","APL2",IF(E283="APL3","APL4",IF(E283="RZL1","RZL2",IF(E283="RZL3","RZL4",IF(E283="RZH1","RZH2",IF(E283="RZH3","RZH4",IF(LEFT(E283,3)="APH",IF(trajectories[[#This Row],[INR]]&gt;=3.4,"APH1",trajectories[[#This Row],[initial_zone]]&amp;"1"),IF(AND(E283="YZL1",trajectories[[#This Row],[initial_zone]]="YZL"),"YZL2",IF(AND(E283="YZH1",trajectories[[#This Row],[initial_zone]]="YZH"),"YZH2",IF(trajectories[[#This Row],[initial_zone]]="day 1",trajectories[[#This Row],[initial_zone]], IF(trajectories[[#This Row],[initial_zone]]="GZ",IF(LEFT(E283,2)="GZ","GZ"&amp;MIN(VALUE(RIGHT(E283))+1,2),"GZ1"),IF(trajectories[[#This Row],[initial_zone]]=LEFT(E283,3),trajectories[[#This Row],[initial_zone]]&amp;MIN(3,VALUE(RIGHT(E283))+1),trajectories[[#This Row],[initial_zone]]&amp;"1")))))))))))))</f>
        <v>APH1</v>
      </c>
      <c r="F284" t="str">
        <f ca="1">IF(trajectories[[#This Row],[zone]]="day 1", "day 1",LEFT(trajectories[[#This Row],[zone]],LEN(trajectories[[#This Row],[zone]])-1))</f>
        <v>APH</v>
      </c>
      <c r="G284">
        <f ca="1">VALUE(RIGHT(trajectories[[#This Row],[zone]]))</f>
        <v>1</v>
      </c>
      <c r="H284">
        <f ca="1">IF(trajectories[[#This Row],[zone_bracket]]="day 1", 7, IF(AND(F283="APH",trajectories[[#This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4">
        <f ca="1">IF(OR(trajectories[[#This Row],[zone]]="APL1",trajectories[[#This Row],[zone]]="APL3"),K283*2,IF(OR(trajectories[[#This Row],[zone]]="RZL1",trajectories[[#This Row],[zone]]="RZL3"),K283*1.5,IF(OR(trajectories[[#This Row],[zone]]="RZH1",trajectories[[#This Row],[zone]]="RZH3"),IF(trajectories[[#This Row],[INR]]&lt;4,K283/2,0),IF(trajectories[[#This Row],[zone]]="APH1",0,""))))</f>
        <v>0</v>
      </c>
      <c r="J284">
        <f ca="1">IF(trajectories[[#This Row],[day]]=1,10,IF(AND(E283="APH1",trajectories[[#This Row],[zone]]&lt;&gt;"APH1"),J283*0.85,IF(OR(trajectories[[#This Row],[zone]]="APL1",trajectories[[#This Row],[zone]]="APL3"),J283*1.1,IF(OR(trajectories[[#This Row],[zone]]="RZL1",trajectories[[#This Row],[zone]]="RZL3"),J283*1.05,IF(trajectories[[#This Row],[zone]]="YZL2",J283*1.05,IF(trajectories[[#This Row],[zone]]="YZH2",J283*0.95,IF(OR(trajectories[[#This Row],[zone]]="RZH1",trajectories[[#This Row],[zone]]="RZH3"),J283*0.9,J283)))))))</f>
        <v>10.395000000000001</v>
      </c>
      <c r="K284">
        <f ca="1">IF(trajectories[[#This Row],[immediate_dose]]&lt;&gt;"",trajectories[[#This Row],[immediate_dose]],trajectories[[#This Row],[normal_dose]])</f>
        <v>0</v>
      </c>
    </row>
    <row r="285" spans="1:11" x14ac:dyDescent="0.45">
      <c r="A285" s="1">
        <f ca="1">IFERROR(IF(trajectories[[#This Row],[day]]&lt;B284,A284+1,A284),1)</f>
        <v>21</v>
      </c>
      <c r="B285" s="1">
        <f t="shared" ca="1" si="4"/>
        <v>83</v>
      </c>
      <c r="C285">
        <f ca="1">IF(trajectories[[#This Row],[day]]=1,RANDBETWEEN(10,15)/10,MAX(1,C284+RANDBETWEEN(0,20)/10-1))</f>
        <v>5.8000000000000007</v>
      </c>
      <c r="D28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5" t="str">
        <f ca="1">IF(trajectories[[#This Row],[initial_zone]]="day 1", "day 1",IF(E284="APL1","APL2",IF(E284="APL3","APL4",IF(E284="RZL1","RZL2",IF(E284="RZL3","RZL4",IF(E284="RZH1","RZH2",IF(E284="RZH3","RZH4",IF(LEFT(E284,3)="APH",IF(trajectories[[#This Row],[INR]]&gt;=3.4,"APH1",trajectories[[#This Row],[initial_zone]]&amp;"1"),IF(AND(E284="YZL1",trajectories[[#This Row],[initial_zone]]="YZL"),"YZL2",IF(AND(E284="YZH1",trajectories[[#This Row],[initial_zone]]="YZH"),"YZH2",IF(trajectories[[#This Row],[initial_zone]]="day 1",trajectories[[#This Row],[initial_zone]], IF(trajectories[[#This Row],[initial_zone]]="GZ",IF(LEFT(E284,2)="GZ","GZ"&amp;MIN(VALUE(RIGHT(E284))+1,2),"GZ1"),IF(trajectories[[#This Row],[initial_zone]]=LEFT(E284,3),trajectories[[#This Row],[initial_zone]]&amp;MIN(3,VALUE(RIGHT(E284))+1),trajectories[[#This Row],[initial_zone]]&amp;"1")))))))))))))</f>
        <v>APH1</v>
      </c>
      <c r="F285" t="str">
        <f ca="1">IF(trajectories[[#This Row],[zone]]="day 1", "day 1",LEFT(trajectories[[#This Row],[zone]],LEN(trajectories[[#This Row],[zone]])-1))</f>
        <v>APH</v>
      </c>
      <c r="G285">
        <f ca="1">VALUE(RIGHT(trajectories[[#This Row],[zone]]))</f>
        <v>1</v>
      </c>
      <c r="H285">
        <f ca="1">IF(trajectories[[#This Row],[zone_bracket]]="day 1", 7, IF(AND(F284="APH",trajectories[[#This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5">
        <f ca="1">IF(OR(trajectories[[#This Row],[zone]]="APL1",trajectories[[#This Row],[zone]]="APL3"),K284*2,IF(OR(trajectories[[#This Row],[zone]]="RZL1",trajectories[[#This Row],[zone]]="RZL3"),K284*1.5,IF(OR(trajectories[[#This Row],[zone]]="RZH1",trajectories[[#This Row],[zone]]="RZH3"),IF(trajectories[[#This Row],[INR]]&lt;4,K284/2,0),IF(trajectories[[#This Row],[zone]]="APH1",0,""))))</f>
        <v>0</v>
      </c>
      <c r="J285">
        <f ca="1">IF(trajectories[[#This Row],[day]]=1,10,IF(AND(E284="APH1",trajectories[[#This Row],[zone]]&lt;&gt;"APH1"),J284*0.85,IF(OR(trajectories[[#This Row],[zone]]="APL1",trajectories[[#This Row],[zone]]="APL3"),J284*1.1,IF(OR(trajectories[[#This Row],[zone]]="RZL1",trajectories[[#This Row],[zone]]="RZL3"),J284*1.05,IF(trajectories[[#This Row],[zone]]="YZL2",J284*1.05,IF(trajectories[[#This Row],[zone]]="YZH2",J284*0.95,IF(OR(trajectories[[#This Row],[zone]]="RZH1",trajectories[[#This Row],[zone]]="RZH3"),J284*0.9,J284)))))))</f>
        <v>10.395000000000001</v>
      </c>
      <c r="K285">
        <f ca="1">IF(trajectories[[#This Row],[immediate_dose]]&lt;&gt;"",trajectories[[#This Row],[immediate_dose]],trajectories[[#This Row],[normal_dose]])</f>
        <v>0</v>
      </c>
    </row>
    <row r="286" spans="1:11" x14ac:dyDescent="0.45">
      <c r="A286" s="1">
        <f ca="1">IFERROR(IF(trajectories[[#This Row],[day]]&lt;B285,A285+1,A285),1)</f>
        <v>21</v>
      </c>
      <c r="B286" s="1">
        <f t="shared" ca="1" si="4"/>
        <v>85</v>
      </c>
      <c r="C286">
        <f ca="1">IF(trajectories[[#This Row],[day]]=1,RANDBETWEEN(10,15)/10,MAX(1,C285+RANDBETWEEN(0,20)/10-1))</f>
        <v>5.0000000000000009</v>
      </c>
      <c r="D28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6" t="str">
        <f ca="1">IF(trajectories[[#This Row],[initial_zone]]="day 1", "day 1",IF(E285="APL1","APL2",IF(E285="APL3","APL4",IF(E285="RZL1","RZL2",IF(E285="RZL3","RZL4",IF(E285="RZH1","RZH2",IF(E285="RZH3","RZH4",IF(LEFT(E285,3)="APH",IF(trajectories[[#This Row],[INR]]&gt;=3.4,"APH1",trajectories[[#This Row],[initial_zone]]&amp;"1"),IF(AND(E285="YZL1",trajectories[[#This Row],[initial_zone]]="YZL"),"YZL2",IF(AND(E285="YZH1",trajectories[[#This Row],[initial_zone]]="YZH"),"YZH2",IF(trajectories[[#This Row],[initial_zone]]="day 1",trajectories[[#This Row],[initial_zone]], IF(trajectories[[#This Row],[initial_zone]]="GZ",IF(LEFT(E285,2)="GZ","GZ"&amp;MIN(VALUE(RIGHT(E285))+1,2),"GZ1"),IF(trajectories[[#This Row],[initial_zone]]=LEFT(E285,3),trajectories[[#This Row],[initial_zone]]&amp;MIN(3,VALUE(RIGHT(E285))+1),trajectories[[#This Row],[initial_zone]]&amp;"1")))))))))))))</f>
        <v>APH1</v>
      </c>
      <c r="F286" t="str">
        <f ca="1">IF(trajectories[[#This Row],[zone]]="day 1", "day 1",LEFT(trajectories[[#This Row],[zone]],LEN(trajectories[[#This Row],[zone]])-1))</f>
        <v>APH</v>
      </c>
      <c r="G286">
        <f ca="1">VALUE(RIGHT(trajectories[[#This Row],[zone]]))</f>
        <v>1</v>
      </c>
      <c r="H286">
        <f ca="1">IF(trajectories[[#This Row],[zone_bracket]]="day 1", 7, IF(AND(F285="APH",trajectories[[#This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6">
        <f ca="1">IF(OR(trajectories[[#This Row],[zone]]="APL1",trajectories[[#This Row],[zone]]="APL3"),K285*2,IF(OR(trajectories[[#This Row],[zone]]="RZL1",trajectories[[#This Row],[zone]]="RZL3"),K285*1.5,IF(OR(trajectories[[#This Row],[zone]]="RZH1",trajectories[[#This Row],[zone]]="RZH3"),IF(trajectories[[#This Row],[INR]]&lt;4,K285/2,0),IF(trajectories[[#This Row],[zone]]="APH1",0,""))))</f>
        <v>0</v>
      </c>
      <c r="J286">
        <f ca="1">IF(trajectories[[#This Row],[day]]=1,10,IF(AND(E285="APH1",trajectories[[#This Row],[zone]]&lt;&gt;"APH1"),J285*0.85,IF(OR(trajectories[[#This Row],[zone]]="APL1",trajectories[[#This Row],[zone]]="APL3"),J285*1.1,IF(OR(trajectories[[#This Row],[zone]]="RZL1",trajectories[[#This Row],[zone]]="RZL3"),J285*1.05,IF(trajectories[[#This Row],[zone]]="YZL2",J285*1.05,IF(trajectories[[#This Row],[zone]]="YZH2",J285*0.95,IF(OR(trajectories[[#This Row],[zone]]="RZH1",trajectories[[#This Row],[zone]]="RZH3"),J285*0.9,J285)))))))</f>
        <v>10.395000000000001</v>
      </c>
      <c r="K286">
        <f ca="1">IF(trajectories[[#This Row],[immediate_dose]]&lt;&gt;"",trajectories[[#This Row],[immediate_dose]],trajectories[[#This Row],[normal_dose]])</f>
        <v>0</v>
      </c>
    </row>
    <row r="287" spans="1:11" x14ac:dyDescent="0.45">
      <c r="A287" s="1">
        <f ca="1">IFERROR(IF(trajectories[[#This Row],[day]]&lt;B286,A286+1,A286),1)</f>
        <v>21</v>
      </c>
      <c r="B287" s="1">
        <f t="shared" ca="1" si="4"/>
        <v>87</v>
      </c>
      <c r="C287">
        <f ca="1">IF(trajectories[[#This Row],[day]]=1,RANDBETWEEN(10,15)/10,MAX(1,C286+RANDBETWEEN(0,20)/10-1))</f>
        <v>5.7000000000000011</v>
      </c>
      <c r="D28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7" t="str">
        <f ca="1">IF(trajectories[[#This Row],[initial_zone]]="day 1", "day 1",IF(E286="APL1","APL2",IF(E286="APL3","APL4",IF(E286="RZL1","RZL2",IF(E286="RZL3","RZL4",IF(E286="RZH1","RZH2",IF(E286="RZH3","RZH4",IF(LEFT(E286,3)="APH",IF(trajectories[[#This Row],[INR]]&gt;=3.4,"APH1",trajectories[[#This Row],[initial_zone]]&amp;"1"),IF(AND(E286="YZL1",trajectories[[#This Row],[initial_zone]]="YZL"),"YZL2",IF(AND(E286="YZH1",trajectories[[#This Row],[initial_zone]]="YZH"),"YZH2",IF(trajectories[[#This Row],[initial_zone]]="day 1",trajectories[[#This Row],[initial_zone]], IF(trajectories[[#This Row],[initial_zone]]="GZ",IF(LEFT(E286,2)="GZ","GZ"&amp;MIN(VALUE(RIGHT(E286))+1,2),"GZ1"),IF(trajectories[[#This Row],[initial_zone]]=LEFT(E286,3),trajectories[[#This Row],[initial_zone]]&amp;MIN(3,VALUE(RIGHT(E286))+1),trajectories[[#This Row],[initial_zone]]&amp;"1")))))))))))))</f>
        <v>APH1</v>
      </c>
      <c r="F287" t="str">
        <f ca="1">IF(trajectories[[#This Row],[zone]]="day 1", "day 1",LEFT(trajectories[[#This Row],[zone]],LEN(trajectories[[#This Row],[zone]])-1))</f>
        <v>APH</v>
      </c>
      <c r="G287">
        <f ca="1">VALUE(RIGHT(trajectories[[#This Row],[zone]]))</f>
        <v>1</v>
      </c>
      <c r="H287">
        <f ca="1">IF(trajectories[[#This Row],[zone_bracket]]="day 1", 7, IF(AND(F286="APH",trajectories[[#This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7">
        <f ca="1">IF(OR(trajectories[[#This Row],[zone]]="APL1",trajectories[[#This Row],[zone]]="APL3"),K286*2,IF(OR(trajectories[[#This Row],[zone]]="RZL1",trajectories[[#This Row],[zone]]="RZL3"),K286*1.5,IF(OR(trajectories[[#This Row],[zone]]="RZH1",trajectories[[#This Row],[zone]]="RZH3"),IF(trajectories[[#This Row],[INR]]&lt;4,K286/2,0),IF(trajectories[[#This Row],[zone]]="APH1",0,""))))</f>
        <v>0</v>
      </c>
      <c r="J287">
        <f ca="1">IF(trajectories[[#This Row],[day]]=1,10,IF(AND(E286="APH1",trajectories[[#This Row],[zone]]&lt;&gt;"APH1"),J286*0.85,IF(OR(trajectories[[#This Row],[zone]]="APL1",trajectories[[#This Row],[zone]]="APL3"),J286*1.1,IF(OR(trajectories[[#This Row],[zone]]="RZL1",trajectories[[#This Row],[zone]]="RZL3"),J286*1.05,IF(trajectories[[#This Row],[zone]]="YZL2",J286*1.05,IF(trajectories[[#This Row],[zone]]="YZH2",J286*0.95,IF(OR(trajectories[[#This Row],[zone]]="RZH1",trajectories[[#This Row],[zone]]="RZH3"),J286*0.9,J286)))))))</f>
        <v>10.395000000000001</v>
      </c>
      <c r="K287">
        <f ca="1">IF(trajectories[[#This Row],[immediate_dose]]&lt;&gt;"",trajectories[[#This Row],[immediate_dose]],trajectories[[#This Row],[normal_dose]])</f>
        <v>0</v>
      </c>
    </row>
    <row r="288" spans="1:11" x14ac:dyDescent="0.45">
      <c r="A288" s="1">
        <f ca="1">IFERROR(IF(trajectories[[#This Row],[day]]&lt;B287,A287+1,A287),1)</f>
        <v>21</v>
      </c>
      <c r="B288" s="1">
        <f t="shared" ca="1" si="4"/>
        <v>89</v>
      </c>
      <c r="C288">
        <f ca="1">IF(trajectories[[#This Row],[day]]=1,RANDBETWEEN(10,15)/10,MAX(1,C287+RANDBETWEEN(0,20)/10-1))</f>
        <v>5.9000000000000012</v>
      </c>
      <c r="D28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288" t="str">
        <f ca="1">IF(trajectories[[#This Row],[initial_zone]]="day 1", "day 1",IF(E287="APL1","APL2",IF(E287="APL3","APL4",IF(E287="RZL1","RZL2",IF(E287="RZL3","RZL4",IF(E287="RZH1","RZH2",IF(E287="RZH3","RZH4",IF(LEFT(E287,3)="APH",IF(trajectories[[#This Row],[INR]]&gt;=3.4,"APH1",trajectories[[#This Row],[initial_zone]]&amp;"1"),IF(AND(E287="YZL1",trajectories[[#This Row],[initial_zone]]="YZL"),"YZL2",IF(AND(E287="YZH1",trajectories[[#This Row],[initial_zone]]="YZH"),"YZH2",IF(trajectories[[#This Row],[initial_zone]]="day 1",trajectories[[#This Row],[initial_zone]], IF(trajectories[[#This Row],[initial_zone]]="GZ",IF(LEFT(E287,2)="GZ","GZ"&amp;MIN(VALUE(RIGHT(E287))+1,2),"GZ1"),IF(trajectories[[#This Row],[initial_zone]]=LEFT(E287,3),trajectories[[#This Row],[initial_zone]]&amp;MIN(3,VALUE(RIGHT(E287))+1),trajectories[[#This Row],[initial_zone]]&amp;"1")))))))))))))</f>
        <v>APH1</v>
      </c>
      <c r="F288" t="str">
        <f ca="1">IF(trajectories[[#This Row],[zone]]="day 1", "day 1",LEFT(trajectories[[#This Row],[zone]],LEN(trajectories[[#This Row],[zone]])-1))</f>
        <v>APH</v>
      </c>
      <c r="G288">
        <f ca="1">VALUE(RIGHT(trajectories[[#This Row],[zone]]))</f>
        <v>1</v>
      </c>
      <c r="H288">
        <f ca="1">IF(trajectories[[#This Row],[zone_bracket]]="day 1", 7, IF(AND(F287="APH",trajectories[[#This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288">
        <f ca="1">IF(OR(trajectories[[#This Row],[zone]]="APL1",trajectories[[#This Row],[zone]]="APL3"),K287*2,IF(OR(trajectories[[#This Row],[zone]]="RZL1",trajectories[[#This Row],[zone]]="RZL3"),K287*1.5,IF(OR(trajectories[[#This Row],[zone]]="RZH1",trajectories[[#This Row],[zone]]="RZH3"),IF(trajectories[[#This Row],[INR]]&lt;4,K287/2,0),IF(trajectories[[#This Row],[zone]]="APH1",0,""))))</f>
        <v>0</v>
      </c>
      <c r="J288">
        <f ca="1">IF(trajectories[[#This Row],[day]]=1,10,IF(AND(E287="APH1",trajectories[[#This Row],[zone]]&lt;&gt;"APH1"),J287*0.85,IF(OR(trajectories[[#This Row],[zone]]="APL1",trajectories[[#This Row],[zone]]="APL3"),J287*1.1,IF(OR(trajectories[[#This Row],[zone]]="RZL1",trajectories[[#This Row],[zone]]="RZL3"),J287*1.05,IF(trajectories[[#This Row],[zone]]="YZL2",J287*1.05,IF(trajectories[[#This Row],[zone]]="YZH2",J287*0.95,IF(OR(trajectories[[#This Row],[zone]]="RZH1",trajectories[[#This Row],[zone]]="RZH3"),J287*0.9,J287)))))))</f>
        <v>10.395000000000001</v>
      </c>
      <c r="K288">
        <f ca="1">IF(trajectories[[#This Row],[immediate_dose]]&lt;&gt;"",trajectories[[#This Row],[immediate_dose]],trajectories[[#This Row],[normal_dose]])</f>
        <v>0</v>
      </c>
    </row>
    <row r="289" spans="1:11" x14ac:dyDescent="0.45">
      <c r="A289" s="1">
        <f ca="1">IFERROR(IF(trajectories[[#This Row],[day]]&lt;B288,A288+1,A288),1)</f>
        <v>22</v>
      </c>
      <c r="B289" s="1">
        <f t="shared" ca="1" si="4"/>
        <v>1</v>
      </c>
      <c r="C289">
        <f ca="1">IF(trajectories[[#This Row],[day]]=1,RANDBETWEEN(10,15)/10,MAX(1,C288+RANDBETWEEN(0,20)/10-1))</f>
        <v>1.2</v>
      </c>
      <c r="D28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289" t="str">
        <f ca="1">IF(trajectories[[#This Row],[initial_zone]]="day 1", "day 1",IF(E288="APL1","APL2",IF(E288="APL3","APL4",IF(E288="RZL1","RZL2",IF(E288="RZL3","RZL4",IF(E288="RZH1","RZH2",IF(E288="RZH3","RZH4",IF(LEFT(E288,3)="APH",IF(trajectories[[#This Row],[INR]]&gt;=3.4,"APH1",trajectories[[#This Row],[initial_zone]]&amp;"1"),IF(AND(E288="YZL1",trajectories[[#This Row],[initial_zone]]="YZL"),"YZL2",IF(AND(E288="YZH1",trajectories[[#This Row],[initial_zone]]="YZH"),"YZH2",IF(trajectories[[#This Row],[initial_zone]]="day 1",trajectories[[#This Row],[initial_zone]], IF(trajectories[[#This Row],[initial_zone]]="GZ",IF(LEFT(E288,2)="GZ","GZ"&amp;MIN(VALUE(RIGHT(E288))+1,2),"GZ1"),IF(trajectories[[#This Row],[initial_zone]]=LEFT(E288,3),trajectories[[#This Row],[initial_zone]]&amp;MIN(3,VALUE(RIGHT(E288))+1),trajectories[[#This Row],[initial_zone]]&amp;"1")))))))))))))</f>
        <v>day 1</v>
      </c>
      <c r="F289" t="str">
        <f ca="1">IF(trajectories[[#This Row],[zone]]="day 1", "day 1",LEFT(trajectories[[#This Row],[zone]],LEN(trajectories[[#This Row],[zone]])-1))</f>
        <v>day 1</v>
      </c>
      <c r="G289">
        <f ca="1">VALUE(RIGHT(trajectories[[#This Row],[zone]]))</f>
        <v>1</v>
      </c>
      <c r="H289">
        <f ca="1">IF(trajectories[[#This Row],[zone_bracket]]="day 1", 7, IF(AND(F288="APH",trajectories[[#This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289" t="str">
        <f ca="1">IF(OR(trajectories[[#This Row],[zone]]="APL1",trajectories[[#This Row],[zone]]="APL3"),K288*2,IF(OR(trajectories[[#This Row],[zone]]="RZL1",trajectories[[#This Row],[zone]]="RZL3"),K288*1.5,IF(OR(trajectories[[#This Row],[zone]]="RZH1",trajectories[[#This Row],[zone]]="RZH3"),IF(trajectories[[#This Row],[INR]]&lt;4,K288/2,0),IF(trajectories[[#This Row],[zone]]="APH1",0,""))))</f>
        <v/>
      </c>
      <c r="J289">
        <f ca="1">IF(trajectories[[#This Row],[day]]=1,10,IF(AND(E288="APH1",trajectories[[#This Row],[zone]]&lt;&gt;"APH1"),J288*0.85,IF(OR(trajectories[[#This Row],[zone]]="APL1",trajectories[[#This Row],[zone]]="APL3"),J288*1.1,IF(OR(trajectories[[#This Row],[zone]]="RZL1",trajectories[[#This Row],[zone]]="RZL3"),J288*1.05,IF(trajectories[[#This Row],[zone]]="YZL2",J288*1.05,IF(trajectories[[#This Row],[zone]]="YZH2",J288*0.95,IF(OR(trajectories[[#This Row],[zone]]="RZH1",trajectories[[#This Row],[zone]]="RZH3"),J288*0.9,J288)))))))</f>
        <v>10</v>
      </c>
      <c r="K289">
        <f ca="1">IF(trajectories[[#This Row],[immediate_dose]]&lt;&gt;"",trajectories[[#This Row],[immediate_dose]],trajectories[[#This Row],[normal_dose]])</f>
        <v>10</v>
      </c>
    </row>
    <row r="290" spans="1:11" x14ac:dyDescent="0.45">
      <c r="A290" s="1">
        <f ca="1">IFERROR(IF(trajectories[[#This Row],[day]]&lt;B289,A289+1,A289),1)</f>
        <v>22</v>
      </c>
      <c r="B290" s="1">
        <f t="shared" ca="1" si="4"/>
        <v>8</v>
      </c>
      <c r="C290">
        <f ca="1">IF(trajectories[[#This Row],[day]]=1,RANDBETWEEN(10,15)/10,MAX(1,C289+RANDBETWEEN(0,20)/10-1))</f>
        <v>1.5999999999999996</v>
      </c>
      <c r="D29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90" t="str">
        <f ca="1">IF(trajectories[[#This Row],[initial_zone]]="day 1", "day 1",IF(E289="APL1","APL2",IF(E289="APL3","APL4",IF(E289="RZL1","RZL2",IF(E289="RZL3","RZL4",IF(E289="RZH1","RZH2",IF(E289="RZH3","RZH4",IF(LEFT(E289,3)="APH",IF(trajectories[[#This Row],[INR]]&gt;=3.4,"APH1",trajectories[[#This Row],[initial_zone]]&amp;"1"),IF(AND(E289="YZL1",trajectories[[#This Row],[initial_zone]]="YZL"),"YZL2",IF(AND(E289="YZH1",trajectories[[#This Row],[initial_zone]]="YZH"),"YZH2",IF(trajectories[[#This Row],[initial_zone]]="day 1",trajectories[[#This Row],[initial_zone]], IF(trajectories[[#This Row],[initial_zone]]="GZ",IF(LEFT(E289,2)="GZ","GZ"&amp;MIN(VALUE(RIGHT(E289))+1,2),"GZ1"),IF(trajectories[[#This Row],[initial_zone]]=LEFT(E289,3),trajectories[[#This Row],[initial_zone]]&amp;MIN(3,VALUE(RIGHT(E289))+1),trajectories[[#This Row],[initial_zone]]&amp;"1")))))))))))))</f>
        <v>RZL1</v>
      </c>
      <c r="F290" t="str">
        <f ca="1">IF(trajectories[[#This Row],[zone]]="day 1", "day 1",LEFT(trajectories[[#This Row],[zone]],LEN(trajectories[[#This Row],[zone]])-1))</f>
        <v>RZL</v>
      </c>
      <c r="G290">
        <f ca="1">VALUE(RIGHT(trajectories[[#This Row],[zone]]))</f>
        <v>1</v>
      </c>
      <c r="H290">
        <f ca="1">IF(trajectories[[#This Row],[zone_bracket]]="day 1", 7, IF(AND(F289="APH",trajectories[[#This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90">
        <f ca="1">IF(OR(trajectories[[#This Row],[zone]]="APL1",trajectories[[#This Row],[zone]]="APL3"),K289*2,IF(OR(trajectories[[#This Row],[zone]]="RZL1",trajectories[[#This Row],[zone]]="RZL3"),K289*1.5,IF(OR(trajectories[[#This Row],[zone]]="RZH1",trajectories[[#This Row],[zone]]="RZH3"),IF(trajectories[[#This Row],[INR]]&lt;4,K289/2,0),IF(trajectories[[#This Row],[zone]]="APH1",0,""))))</f>
        <v>15</v>
      </c>
      <c r="J290">
        <f ca="1">IF(trajectories[[#This Row],[day]]=1,10,IF(AND(E289="APH1",trajectories[[#This Row],[zone]]&lt;&gt;"APH1"),J289*0.85,IF(OR(trajectories[[#This Row],[zone]]="APL1",trajectories[[#This Row],[zone]]="APL3"),J289*1.1,IF(OR(trajectories[[#This Row],[zone]]="RZL1",trajectories[[#This Row],[zone]]="RZL3"),J289*1.05,IF(trajectories[[#This Row],[zone]]="YZL2",J289*1.05,IF(trajectories[[#This Row],[zone]]="YZH2",J289*0.95,IF(OR(trajectories[[#This Row],[zone]]="RZH1",trajectories[[#This Row],[zone]]="RZH3"),J289*0.9,J289)))))))</f>
        <v>10.5</v>
      </c>
      <c r="K290">
        <f ca="1">IF(trajectories[[#This Row],[immediate_dose]]&lt;&gt;"",trajectories[[#This Row],[immediate_dose]],trajectories[[#This Row],[normal_dose]])</f>
        <v>15</v>
      </c>
    </row>
    <row r="291" spans="1:11" x14ac:dyDescent="0.45">
      <c r="A291" s="1">
        <f ca="1">IFERROR(IF(trajectories[[#This Row],[day]]&lt;B290,A290+1,A290),1)</f>
        <v>22</v>
      </c>
      <c r="B291" s="1">
        <f t="shared" ca="1" si="4"/>
        <v>9</v>
      </c>
      <c r="C291">
        <f ca="1">IF(trajectories[[#This Row],[day]]=1,RANDBETWEEN(10,15)/10,MAX(1,C290+RANDBETWEEN(0,20)/10-1))</f>
        <v>1.6999999999999997</v>
      </c>
      <c r="D29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91" t="str">
        <f ca="1">IF(trajectories[[#This Row],[initial_zone]]="day 1", "day 1",IF(E290="APL1","APL2",IF(E290="APL3","APL4",IF(E290="RZL1","RZL2",IF(E290="RZL3","RZL4",IF(E290="RZH1","RZH2",IF(E290="RZH3","RZH4",IF(LEFT(E290,3)="APH",IF(trajectories[[#This Row],[INR]]&gt;=3.4,"APH1",trajectories[[#This Row],[initial_zone]]&amp;"1"),IF(AND(E290="YZL1",trajectories[[#This Row],[initial_zone]]="YZL"),"YZL2",IF(AND(E290="YZH1",trajectories[[#This Row],[initial_zone]]="YZH"),"YZH2",IF(trajectories[[#This Row],[initial_zone]]="day 1",trajectories[[#This Row],[initial_zone]], IF(trajectories[[#This Row],[initial_zone]]="GZ",IF(LEFT(E290,2)="GZ","GZ"&amp;MIN(VALUE(RIGHT(E290))+1,2),"GZ1"),IF(trajectories[[#This Row],[initial_zone]]=LEFT(E290,3),trajectories[[#This Row],[initial_zone]]&amp;MIN(3,VALUE(RIGHT(E290))+1),trajectories[[#This Row],[initial_zone]]&amp;"1")))))))))))))</f>
        <v>RZL2</v>
      </c>
      <c r="F291" t="str">
        <f ca="1">IF(trajectories[[#This Row],[zone]]="day 1", "day 1",LEFT(trajectories[[#This Row],[zone]],LEN(trajectories[[#This Row],[zone]])-1))</f>
        <v>RZL</v>
      </c>
      <c r="G291">
        <f ca="1">VALUE(RIGHT(trajectories[[#This Row],[zone]]))</f>
        <v>2</v>
      </c>
      <c r="H291">
        <f ca="1">IF(trajectories[[#This Row],[zone_bracket]]="day 1", 7, IF(AND(F290="APH",trajectories[[#This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91" t="str">
        <f ca="1">IF(OR(trajectories[[#This Row],[zone]]="APL1",trajectories[[#This Row],[zone]]="APL3"),K290*2,IF(OR(trajectories[[#This Row],[zone]]="RZL1",trajectories[[#This Row],[zone]]="RZL3"),K290*1.5,IF(OR(trajectories[[#This Row],[zone]]="RZH1",trajectories[[#This Row],[zone]]="RZH3"),IF(trajectories[[#This Row],[INR]]&lt;4,K290/2,0),IF(trajectories[[#This Row],[zone]]="APH1",0,""))))</f>
        <v/>
      </c>
      <c r="J291">
        <f ca="1">IF(trajectories[[#This Row],[day]]=1,10,IF(AND(E290="APH1",trajectories[[#This Row],[zone]]&lt;&gt;"APH1"),J290*0.85,IF(OR(trajectories[[#This Row],[zone]]="APL1",trajectories[[#This Row],[zone]]="APL3"),J290*1.1,IF(OR(trajectories[[#This Row],[zone]]="RZL1",trajectories[[#This Row],[zone]]="RZL3"),J290*1.05,IF(trajectories[[#This Row],[zone]]="YZL2",J290*1.05,IF(trajectories[[#This Row],[zone]]="YZH2",J290*0.95,IF(OR(trajectories[[#This Row],[zone]]="RZH1",trajectories[[#This Row],[zone]]="RZH3"),J290*0.9,J290)))))))</f>
        <v>10.5</v>
      </c>
      <c r="K291">
        <f ca="1">IF(trajectories[[#This Row],[immediate_dose]]&lt;&gt;"",trajectories[[#This Row],[immediate_dose]],trajectories[[#This Row],[normal_dose]])</f>
        <v>10.5</v>
      </c>
    </row>
    <row r="292" spans="1:11" x14ac:dyDescent="0.45">
      <c r="A292" s="1">
        <f ca="1">IFERROR(IF(trajectories[[#This Row],[day]]&lt;B291,A291+1,A291),1)</f>
        <v>22</v>
      </c>
      <c r="B292" s="1">
        <f t="shared" ca="1" si="4"/>
        <v>15</v>
      </c>
      <c r="C292">
        <f ca="1">IF(trajectories[[#This Row],[day]]=1,RANDBETWEEN(10,15)/10,MAX(1,C291+RANDBETWEEN(0,20)/10-1))</f>
        <v>1.8999999999999995</v>
      </c>
      <c r="D29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292" t="str">
        <f ca="1">IF(trajectories[[#This Row],[initial_zone]]="day 1", "day 1",IF(E291="APL1","APL2",IF(E291="APL3","APL4",IF(E291="RZL1","RZL2",IF(E291="RZL3","RZL4",IF(E291="RZH1","RZH2",IF(E291="RZH3","RZH4",IF(LEFT(E291,3)="APH",IF(trajectories[[#This Row],[INR]]&gt;=3.4,"APH1",trajectories[[#This Row],[initial_zone]]&amp;"1"),IF(AND(E291="YZL1",trajectories[[#This Row],[initial_zone]]="YZL"),"YZL2",IF(AND(E291="YZH1",trajectories[[#This Row],[initial_zone]]="YZH"),"YZH2",IF(trajectories[[#This Row],[initial_zone]]="day 1",trajectories[[#This Row],[initial_zone]], IF(trajectories[[#This Row],[initial_zone]]="GZ",IF(LEFT(E291,2)="GZ","GZ"&amp;MIN(VALUE(RIGHT(E291))+1,2),"GZ1"),IF(trajectories[[#This Row],[initial_zone]]=LEFT(E291,3),trajectories[[#This Row],[initial_zone]]&amp;MIN(3,VALUE(RIGHT(E291))+1),trajectories[[#This Row],[initial_zone]]&amp;"1")))))))))))))</f>
        <v>YZL1</v>
      </c>
      <c r="F292" t="str">
        <f ca="1">IF(trajectories[[#This Row],[zone]]="day 1", "day 1",LEFT(trajectories[[#This Row],[zone]],LEN(trajectories[[#This Row],[zone]])-1))</f>
        <v>YZL</v>
      </c>
      <c r="G292">
        <f ca="1">VALUE(RIGHT(trajectories[[#This Row],[zone]]))</f>
        <v>1</v>
      </c>
      <c r="H292">
        <f ca="1">IF(trajectories[[#This Row],[zone_bracket]]="day 1", 7, IF(AND(F291="APH",trajectories[[#This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292" t="str">
        <f ca="1">IF(OR(trajectories[[#This Row],[zone]]="APL1",trajectories[[#This Row],[zone]]="APL3"),K291*2,IF(OR(trajectories[[#This Row],[zone]]="RZL1",trajectories[[#This Row],[zone]]="RZL3"),K291*1.5,IF(OR(trajectories[[#This Row],[zone]]="RZH1",trajectories[[#This Row],[zone]]="RZH3"),IF(trajectories[[#This Row],[INR]]&lt;4,K291/2,0),IF(trajectories[[#This Row],[zone]]="APH1",0,""))))</f>
        <v/>
      </c>
      <c r="J292">
        <f ca="1">IF(trajectories[[#This Row],[day]]=1,10,IF(AND(E291="APH1",trajectories[[#This Row],[zone]]&lt;&gt;"APH1"),J291*0.85,IF(OR(trajectories[[#This Row],[zone]]="APL1",trajectories[[#This Row],[zone]]="APL3"),J291*1.1,IF(OR(trajectories[[#This Row],[zone]]="RZL1",trajectories[[#This Row],[zone]]="RZL3"),J291*1.05,IF(trajectories[[#This Row],[zone]]="YZL2",J291*1.05,IF(trajectories[[#This Row],[zone]]="YZH2",J291*0.95,IF(OR(trajectories[[#This Row],[zone]]="RZH1",trajectories[[#This Row],[zone]]="RZH3"),J291*0.9,J291)))))))</f>
        <v>10.5</v>
      </c>
      <c r="K292">
        <f ca="1">IF(trajectories[[#This Row],[immediate_dose]]&lt;&gt;"",trajectories[[#This Row],[immediate_dose]],trajectories[[#This Row],[normal_dose]])</f>
        <v>10.5</v>
      </c>
    </row>
    <row r="293" spans="1:11" x14ac:dyDescent="0.45">
      <c r="A293" s="1">
        <f ca="1">IFERROR(IF(trajectories[[#This Row],[day]]&lt;B292,A292+1,A292),1)</f>
        <v>22</v>
      </c>
      <c r="B293" s="1">
        <f t="shared" ca="1" si="4"/>
        <v>29</v>
      </c>
      <c r="C293">
        <f ca="1">IF(trajectories[[#This Row],[day]]=1,RANDBETWEEN(10,15)/10,MAX(1,C292+RANDBETWEEN(0,20)/10-1))</f>
        <v>1.6999999999999993</v>
      </c>
      <c r="D29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293" t="str">
        <f ca="1">IF(trajectories[[#This Row],[initial_zone]]="day 1", "day 1",IF(E292="APL1","APL2",IF(E292="APL3","APL4",IF(E292="RZL1","RZL2",IF(E292="RZL3","RZL4",IF(E292="RZH1","RZH2",IF(E292="RZH3","RZH4",IF(LEFT(E292,3)="APH",IF(trajectories[[#This Row],[INR]]&gt;=3.4,"APH1",trajectories[[#This Row],[initial_zone]]&amp;"1"),IF(AND(E292="YZL1",trajectories[[#This Row],[initial_zone]]="YZL"),"YZL2",IF(AND(E292="YZH1",trajectories[[#This Row],[initial_zone]]="YZH"),"YZH2",IF(trajectories[[#This Row],[initial_zone]]="day 1",trajectories[[#This Row],[initial_zone]], IF(trajectories[[#This Row],[initial_zone]]="GZ",IF(LEFT(E292,2)="GZ","GZ"&amp;MIN(VALUE(RIGHT(E292))+1,2),"GZ1"),IF(trajectories[[#This Row],[initial_zone]]=LEFT(E292,3),trajectories[[#This Row],[initial_zone]]&amp;MIN(3,VALUE(RIGHT(E292))+1),trajectories[[#This Row],[initial_zone]]&amp;"1")))))))))))))</f>
        <v>RZL1</v>
      </c>
      <c r="F293" t="str">
        <f ca="1">IF(trajectories[[#This Row],[zone]]="day 1", "day 1",LEFT(trajectories[[#This Row],[zone]],LEN(trajectories[[#This Row],[zone]])-1))</f>
        <v>RZL</v>
      </c>
      <c r="G293">
        <f ca="1">VALUE(RIGHT(trajectories[[#This Row],[zone]]))</f>
        <v>1</v>
      </c>
      <c r="H293">
        <f ca="1">IF(trajectories[[#This Row],[zone_bracket]]="day 1", 7, IF(AND(F292="APH",trajectories[[#This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93">
        <f ca="1">IF(OR(trajectories[[#This Row],[zone]]="APL1",trajectories[[#This Row],[zone]]="APL3"),K292*2,IF(OR(trajectories[[#This Row],[zone]]="RZL1",trajectories[[#This Row],[zone]]="RZL3"),K292*1.5,IF(OR(trajectories[[#This Row],[zone]]="RZH1",trajectories[[#This Row],[zone]]="RZH3"),IF(trajectories[[#This Row],[INR]]&lt;4,K292/2,0),IF(trajectories[[#This Row],[zone]]="APH1",0,""))))</f>
        <v>15.75</v>
      </c>
      <c r="J293">
        <f ca="1">IF(trajectories[[#This Row],[day]]=1,10,IF(AND(E292="APH1",trajectories[[#This Row],[zone]]&lt;&gt;"APH1"),J292*0.85,IF(OR(trajectories[[#This Row],[zone]]="APL1",trajectories[[#This Row],[zone]]="APL3"),J292*1.1,IF(OR(trajectories[[#This Row],[zone]]="RZL1",trajectories[[#This Row],[zone]]="RZL3"),J292*1.05,IF(trajectories[[#This Row],[zone]]="YZL2",J292*1.05,IF(trajectories[[#This Row],[zone]]="YZH2",J292*0.95,IF(OR(trajectories[[#This Row],[zone]]="RZH1",trajectories[[#This Row],[zone]]="RZH3"),J292*0.9,J292)))))))</f>
        <v>11.025</v>
      </c>
      <c r="K293">
        <f ca="1">IF(trajectories[[#This Row],[immediate_dose]]&lt;&gt;"",trajectories[[#This Row],[immediate_dose]],trajectories[[#This Row],[normal_dose]])</f>
        <v>15.75</v>
      </c>
    </row>
    <row r="294" spans="1:11" x14ac:dyDescent="0.45">
      <c r="A294" s="1">
        <f ca="1">IFERROR(IF(trajectories[[#This Row],[day]]&lt;B293,A293+1,A293),1)</f>
        <v>22</v>
      </c>
      <c r="B294" s="1">
        <f t="shared" ca="1" si="4"/>
        <v>30</v>
      </c>
      <c r="C294">
        <f ca="1">IF(trajectories[[#This Row],[day]]=1,RANDBETWEEN(10,15)/10,MAX(1,C293+RANDBETWEEN(0,20)/10-1))</f>
        <v>2.0999999999999992</v>
      </c>
      <c r="D29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294" t="str">
        <f ca="1">IF(trajectories[[#This Row],[initial_zone]]="day 1", "day 1",IF(E293="APL1","APL2",IF(E293="APL3","APL4",IF(E293="RZL1","RZL2",IF(E293="RZL3","RZL4",IF(E293="RZH1","RZH2",IF(E293="RZH3","RZH4",IF(LEFT(E293,3)="APH",IF(trajectories[[#This Row],[INR]]&gt;=3.4,"APH1",trajectories[[#This Row],[initial_zone]]&amp;"1"),IF(AND(E293="YZL1",trajectories[[#This Row],[initial_zone]]="YZL"),"YZL2",IF(AND(E293="YZH1",trajectories[[#This Row],[initial_zone]]="YZH"),"YZH2",IF(trajectories[[#This Row],[initial_zone]]="day 1",trajectories[[#This Row],[initial_zone]], IF(trajectories[[#This Row],[initial_zone]]="GZ",IF(LEFT(E293,2)="GZ","GZ"&amp;MIN(VALUE(RIGHT(E293))+1,2),"GZ1"),IF(trajectories[[#This Row],[initial_zone]]=LEFT(E293,3),trajectories[[#This Row],[initial_zone]]&amp;MIN(3,VALUE(RIGHT(E293))+1),trajectories[[#This Row],[initial_zone]]&amp;"1")))))))))))))</f>
        <v>RZL2</v>
      </c>
      <c r="F294" t="str">
        <f ca="1">IF(trajectories[[#This Row],[zone]]="day 1", "day 1",LEFT(trajectories[[#This Row],[zone]],LEN(trajectories[[#This Row],[zone]])-1))</f>
        <v>RZL</v>
      </c>
      <c r="G294">
        <f ca="1">VALUE(RIGHT(trajectories[[#This Row],[zone]]))</f>
        <v>2</v>
      </c>
      <c r="H294">
        <f ca="1">IF(trajectories[[#This Row],[zone_bracket]]="day 1", 7, IF(AND(F293="APH",trajectories[[#This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294" t="str">
        <f ca="1">IF(OR(trajectories[[#This Row],[zone]]="APL1",trajectories[[#This Row],[zone]]="APL3"),K293*2,IF(OR(trajectories[[#This Row],[zone]]="RZL1",trajectories[[#This Row],[zone]]="RZL3"),K293*1.5,IF(OR(trajectories[[#This Row],[zone]]="RZH1",trajectories[[#This Row],[zone]]="RZH3"),IF(trajectories[[#This Row],[INR]]&lt;4,K293/2,0),IF(trajectories[[#This Row],[zone]]="APH1",0,""))))</f>
        <v/>
      </c>
      <c r="J294">
        <f ca="1">IF(trajectories[[#This Row],[day]]=1,10,IF(AND(E293="APH1",trajectories[[#This Row],[zone]]&lt;&gt;"APH1"),J293*0.85,IF(OR(trajectories[[#This Row],[zone]]="APL1",trajectories[[#This Row],[zone]]="APL3"),J293*1.1,IF(OR(trajectories[[#This Row],[zone]]="RZL1",trajectories[[#This Row],[zone]]="RZL3"),J293*1.05,IF(trajectories[[#This Row],[zone]]="YZL2",J293*1.05,IF(trajectories[[#This Row],[zone]]="YZH2",J293*0.95,IF(OR(trajectories[[#This Row],[zone]]="RZH1",trajectories[[#This Row],[zone]]="RZH3"),J293*0.9,J293)))))))</f>
        <v>11.025</v>
      </c>
      <c r="K294">
        <f ca="1">IF(trajectories[[#This Row],[immediate_dose]]&lt;&gt;"",trajectories[[#This Row],[immediate_dose]],trajectories[[#This Row],[normal_dose]])</f>
        <v>11.025</v>
      </c>
    </row>
    <row r="295" spans="1:11" x14ac:dyDescent="0.45">
      <c r="A295" s="1">
        <f ca="1">IFERROR(IF(trajectories[[#This Row],[day]]&lt;B294,A294+1,A294),1)</f>
        <v>22</v>
      </c>
      <c r="B295" s="1">
        <f t="shared" ca="1" si="4"/>
        <v>36</v>
      </c>
      <c r="C295">
        <f ca="1">IF(trajectories[[#This Row],[day]]=1,RANDBETWEEN(10,15)/10,MAX(1,C294+RANDBETWEEN(0,20)/10-1))</f>
        <v>1.4999999999999991</v>
      </c>
      <c r="D29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5" t="str">
        <f ca="1">IF(trajectories[[#This Row],[initial_zone]]="day 1", "day 1",IF(E294="APL1","APL2",IF(E294="APL3","APL4",IF(E294="RZL1","RZL2",IF(E294="RZL3","RZL4",IF(E294="RZH1","RZH2",IF(E294="RZH3","RZH4",IF(LEFT(E294,3)="APH",IF(trajectories[[#This Row],[INR]]&gt;=3.4,"APH1",trajectories[[#This Row],[initial_zone]]&amp;"1"),IF(AND(E294="YZL1",trajectories[[#This Row],[initial_zone]]="YZL"),"YZL2",IF(AND(E294="YZH1",trajectories[[#This Row],[initial_zone]]="YZH"),"YZH2",IF(trajectories[[#This Row],[initial_zone]]="day 1",trajectories[[#This Row],[initial_zone]], IF(trajectories[[#This Row],[initial_zone]]="GZ",IF(LEFT(E294,2)="GZ","GZ"&amp;MIN(VALUE(RIGHT(E294))+1,2),"GZ1"),IF(trajectories[[#This Row],[initial_zone]]=LEFT(E294,3),trajectories[[#This Row],[initial_zone]]&amp;MIN(3,VALUE(RIGHT(E294))+1),trajectories[[#This Row],[initial_zone]]&amp;"1")))))))))))))</f>
        <v>APL1</v>
      </c>
      <c r="F295" t="str">
        <f ca="1">IF(trajectories[[#This Row],[zone]]="day 1", "day 1",LEFT(trajectories[[#This Row],[zone]],LEN(trajectories[[#This Row],[zone]])-1))</f>
        <v>APL</v>
      </c>
      <c r="G295">
        <f ca="1">VALUE(RIGHT(trajectories[[#This Row],[zone]]))</f>
        <v>1</v>
      </c>
      <c r="H295">
        <f ca="1">IF(trajectories[[#This Row],[zone_bracket]]="day 1", 7, IF(AND(F294="APH",trajectories[[#This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95">
        <f ca="1">IF(OR(trajectories[[#This Row],[zone]]="APL1",trajectories[[#This Row],[zone]]="APL3"),K294*2,IF(OR(trajectories[[#This Row],[zone]]="RZL1",trajectories[[#This Row],[zone]]="RZL3"),K294*1.5,IF(OR(trajectories[[#This Row],[zone]]="RZH1",trajectories[[#This Row],[zone]]="RZH3"),IF(trajectories[[#This Row],[INR]]&lt;4,K294/2,0),IF(trajectories[[#This Row],[zone]]="APH1",0,""))))</f>
        <v>22.05</v>
      </c>
      <c r="J295">
        <f ca="1">IF(trajectories[[#This Row],[day]]=1,10,IF(AND(E294="APH1",trajectories[[#This Row],[zone]]&lt;&gt;"APH1"),J294*0.85,IF(OR(trajectories[[#This Row],[zone]]="APL1",trajectories[[#This Row],[zone]]="APL3"),J294*1.1,IF(OR(trajectories[[#This Row],[zone]]="RZL1",trajectories[[#This Row],[zone]]="RZL3"),J294*1.05,IF(trajectories[[#This Row],[zone]]="YZL2",J294*1.05,IF(trajectories[[#This Row],[zone]]="YZH2",J294*0.95,IF(OR(trajectories[[#This Row],[zone]]="RZH1",trajectories[[#This Row],[zone]]="RZH3"),J294*0.9,J294)))))))</f>
        <v>12.127500000000001</v>
      </c>
      <c r="K295">
        <f ca="1">IF(trajectories[[#This Row],[immediate_dose]]&lt;&gt;"",trajectories[[#This Row],[immediate_dose]],trajectories[[#This Row],[normal_dose]])</f>
        <v>22.05</v>
      </c>
    </row>
    <row r="296" spans="1:11" x14ac:dyDescent="0.45">
      <c r="A296" s="1">
        <f ca="1">IFERROR(IF(trajectories[[#This Row],[day]]&lt;B295,A295+1,A295),1)</f>
        <v>22</v>
      </c>
      <c r="B296" s="1">
        <f t="shared" ca="1" si="4"/>
        <v>37</v>
      </c>
      <c r="C296">
        <f ca="1">IF(trajectories[[#This Row],[day]]=1,RANDBETWEEN(10,15)/10,MAX(1,C295+RANDBETWEEN(0,20)/10-1))</f>
        <v>1.399999999999999</v>
      </c>
      <c r="D29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6" t="str">
        <f ca="1">IF(trajectories[[#This Row],[initial_zone]]="day 1", "day 1",IF(E295="APL1","APL2",IF(E295="APL3","APL4",IF(E295="RZL1","RZL2",IF(E295="RZL3","RZL4",IF(E295="RZH1","RZH2",IF(E295="RZH3","RZH4",IF(LEFT(E295,3)="APH",IF(trajectories[[#This Row],[INR]]&gt;=3.4,"APH1",trajectories[[#This Row],[initial_zone]]&amp;"1"),IF(AND(E295="YZL1",trajectories[[#This Row],[initial_zone]]="YZL"),"YZL2",IF(AND(E295="YZH1",trajectories[[#This Row],[initial_zone]]="YZH"),"YZH2",IF(trajectories[[#This Row],[initial_zone]]="day 1",trajectories[[#This Row],[initial_zone]], IF(trajectories[[#This Row],[initial_zone]]="GZ",IF(LEFT(E295,2)="GZ","GZ"&amp;MIN(VALUE(RIGHT(E295))+1,2),"GZ1"),IF(trajectories[[#This Row],[initial_zone]]=LEFT(E295,3),trajectories[[#This Row],[initial_zone]]&amp;MIN(3,VALUE(RIGHT(E295))+1),trajectories[[#This Row],[initial_zone]]&amp;"1")))))))))))))</f>
        <v>APL2</v>
      </c>
      <c r="F296" t="str">
        <f ca="1">IF(trajectories[[#This Row],[zone]]="day 1", "day 1",LEFT(trajectories[[#This Row],[zone]],LEN(trajectories[[#This Row],[zone]])-1))</f>
        <v>APL</v>
      </c>
      <c r="G296">
        <f ca="1">VALUE(RIGHT(trajectories[[#This Row],[zone]]))</f>
        <v>2</v>
      </c>
      <c r="H296">
        <f ca="1">IF(trajectories[[#This Row],[zone_bracket]]="day 1", 7, IF(AND(F295="APH",trajectories[[#This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296" t="str">
        <f ca="1">IF(OR(trajectories[[#This Row],[zone]]="APL1",trajectories[[#This Row],[zone]]="APL3"),K295*2,IF(OR(trajectories[[#This Row],[zone]]="RZL1",trajectories[[#This Row],[zone]]="RZL3"),K295*1.5,IF(OR(trajectories[[#This Row],[zone]]="RZH1",trajectories[[#This Row],[zone]]="RZH3"),IF(trajectories[[#This Row],[INR]]&lt;4,K295/2,0),IF(trajectories[[#This Row],[zone]]="APH1",0,""))))</f>
        <v/>
      </c>
      <c r="J296">
        <f ca="1">IF(trajectories[[#This Row],[day]]=1,10,IF(AND(E295="APH1",trajectories[[#This Row],[zone]]&lt;&gt;"APH1"),J295*0.85,IF(OR(trajectories[[#This Row],[zone]]="APL1",trajectories[[#This Row],[zone]]="APL3"),J295*1.1,IF(OR(trajectories[[#This Row],[zone]]="RZL1",trajectories[[#This Row],[zone]]="RZL3"),J295*1.05,IF(trajectories[[#This Row],[zone]]="YZL2",J295*1.05,IF(trajectories[[#This Row],[zone]]="YZH2",J295*0.95,IF(OR(trajectories[[#This Row],[zone]]="RZH1",trajectories[[#This Row],[zone]]="RZH3"),J295*0.9,J295)))))))</f>
        <v>12.127500000000001</v>
      </c>
      <c r="K296">
        <f ca="1">IF(trajectories[[#This Row],[immediate_dose]]&lt;&gt;"",trajectories[[#This Row],[immediate_dose]],trajectories[[#This Row],[normal_dose]])</f>
        <v>12.127500000000001</v>
      </c>
    </row>
    <row r="297" spans="1:11" x14ac:dyDescent="0.45">
      <c r="A297" s="1">
        <f ca="1">IFERROR(IF(trajectories[[#This Row],[day]]&lt;B296,A296+1,A296),1)</f>
        <v>22</v>
      </c>
      <c r="B297" s="1">
        <f t="shared" ca="1" si="4"/>
        <v>41</v>
      </c>
      <c r="C297">
        <f ca="1">IF(trajectories[[#This Row],[day]]=1,RANDBETWEEN(10,15)/10,MAX(1,C296+RANDBETWEEN(0,20)/10-1))</f>
        <v>1</v>
      </c>
      <c r="D29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7" t="str">
        <f ca="1">IF(trajectories[[#This Row],[initial_zone]]="day 1", "day 1",IF(E296="APL1","APL2",IF(E296="APL3","APL4",IF(E296="RZL1","RZL2",IF(E296="RZL3","RZL4",IF(E296="RZH1","RZH2",IF(E296="RZH3","RZH4",IF(LEFT(E296,3)="APH",IF(trajectories[[#This Row],[INR]]&gt;=3.4,"APH1",trajectories[[#This Row],[initial_zone]]&amp;"1"),IF(AND(E296="YZL1",trajectories[[#This Row],[initial_zone]]="YZL"),"YZL2",IF(AND(E296="YZH1",trajectories[[#This Row],[initial_zone]]="YZH"),"YZH2",IF(trajectories[[#This Row],[initial_zone]]="day 1",trajectories[[#This Row],[initial_zone]], IF(trajectories[[#This Row],[initial_zone]]="GZ",IF(LEFT(E296,2)="GZ","GZ"&amp;MIN(VALUE(RIGHT(E296))+1,2),"GZ1"),IF(trajectories[[#This Row],[initial_zone]]=LEFT(E296,3),trajectories[[#This Row],[initial_zone]]&amp;MIN(3,VALUE(RIGHT(E296))+1),trajectories[[#This Row],[initial_zone]]&amp;"1")))))))))))))</f>
        <v>APL3</v>
      </c>
      <c r="F297" t="str">
        <f ca="1">IF(trajectories[[#This Row],[zone]]="day 1", "day 1",LEFT(trajectories[[#This Row],[zone]],LEN(trajectories[[#This Row],[zone]])-1))</f>
        <v>APL</v>
      </c>
      <c r="G297">
        <f ca="1">VALUE(RIGHT(trajectories[[#This Row],[zone]]))</f>
        <v>3</v>
      </c>
      <c r="H297">
        <f ca="1">IF(trajectories[[#This Row],[zone_bracket]]="day 1", 7, IF(AND(F296="APH",trajectories[[#This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97">
        <f ca="1">IF(OR(trajectories[[#This Row],[zone]]="APL1",trajectories[[#This Row],[zone]]="APL3"),K296*2,IF(OR(trajectories[[#This Row],[zone]]="RZL1",trajectories[[#This Row],[zone]]="RZL3"),K296*1.5,IF(OR(trajectories[[#This Row],[zone]]="RZH1",trajectories[[#This Row],[zone]]="RZH3"),IF(trajectories[[#This Row],[INR]]&lt;4,K296/2,0),IF(trajectories[[#This Row],[zone]]="APH1",0,""))))</f>
        <v>24.255000000000003</v>
      </c>
      <c r="J297">
        <f ca="1">IF(trajectories[[#This Row],[day]]=1,10,IF(AND(E296="APH1",trajectories[[#This Row],[zone]]&lt;&gt;"APH1"),J296*0.85,IF(OR(trajectories[[#This Row],[zone]]="APL1",trajectories[[#This Row],[zone]]="APL3"),J296*1.1,IF(OR(trajectories[[#This Row],[zone]]="RZL1",trajectories[[#This Row],[zone]]="RZL3"),J296*1.05,IF(trajectories[[#This Row],[zone]]="YZL2",J296*1.05,IF(trajectories[[#This Row],[zone]]="YZH2",J296*0.95,IF(OR(trajectories[[#This Row],[zone]]="RZH1",trajectories[[#This Row],[zone]]="RZH3"),J296*0.9,J296)))))))</f>
        <v>13.340250000000003</v>
      </c>
      <c r="K297">
        <f ca="1">IF(trajectories[[#This Row],[immediate_dose]]&lt;&gt;"",trajectories[[#This Row],[immediate_dose]],trajectories[[#This Row],[normal_dose]])</f>
        <v>24.255000000000003</v>
      </c>
    </row>
    <row r="298" spans="1:11" x14ac:dyDescent="0.45">
      <c r="A298" s="1">
        <f ca="1">IFERROR(IF(trajectories[[#This Row],[day]]&lt;B297,A297+1,A297),1)</f>
        <v>22</v>
      </c>
      <c r="B298" s="1">
        <f t="shared" ca="1" si="4"/>
        <v>42</v>
      </c>
      <c r="C298">
        <f ca="1">IF(trajectories[[#This Row],[day]]=1,RANDBETWEEN(10,15)/10,MAX(1,C297+RANDBETWEEN(0,20)/10-1))</f>
        <v>1.5</v>
      </c>
      <c r="D29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8" t="str">
        <f ca="1">IF(trajectories[[#This Row],[initial_zone]]="day 1", "day 1",IF(E297="APL1","APL2",IF(E297="APL3","APL4",IF(E297="RZL1","RZL2",IF(E297="RZL3","RZL4",IF(E297="RZH1","RZH2",IF(E297="RZH3","RZH4",IF(LEFT(E297,3)="APH",IF(trajectories[[#This Row],[INR]]&gt;=3.4,"APH1",trajectories[[#This Row],[initial_zone]]&amp;"1"),IF(AND(E297="YZL1",trajectories[[#This Row],[initial_zone]]="YZL"),"YZL2",IF(AND(E297="YZH1",trajectories[[#This Row],[initial_zone]]="YZH"),"YZH2",IF(trajectories[[#This Row],[initial_zone]]="day 1",trajectories[[#This Row],[initial_zone]], IF(trajectories[[#This Row],[initial_zone]]="GZ",IF(LEFT(E297,2)="GZ","GZ"&amp;MIN(VALUE(RIGHT(E297))+1,2),"GZ1"),IF(trajectories[[#This Row],[initial_zone]]=LEFT(E297,3),trajectories[[#This Row],[initial_zone]]&amp;MIN(3,VALUE(RIGHT(E297))+1),trajectories[[#This Row],[initial_zone]]&amp;"1")))))))))))))</f>
        <v>APL4</v>
      </c>
      <c r="F298" t="str">
        <f ca="1">IF(trajectories[[#This Row],[zone]]="day 1", "day 1",LEFT(trajectories[[#This Row],[zone]],LEN(trajectories[[#This Row],[zone]])-1))</f>
        <v>APL</v>
      </c>
      <c r="G298">
        <f ca="1">VALUE(RIGHT(trajectories[[#This Row],[zone]]))</f>
        <v>4</v>
      </c>
      <c r="H298">
        <f ca="1">IF(trajectories[[#This Row],[zone_bracket]]="day 1", 7, IF(AND(F297="APH",trajectories[[#This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298" t="str">
        <f ca="1">IF(OR(trajectories[[#This Row],[zone]]="APL1",trajectories[[#This Row],[zone]]="APL3"),K297*2,IF(OR(trajectories[[#This Row],[zone]]="RZL1",trajectories[[#This Row],[zone]]="RZL3"),K297*1.5,IF(OR(trajectories[[#This Row],[zone]]="RZH1",trajectories[[#This Row],[zone]]="RZH3"),IF(trajectories[[#This Row],[INR]]&lt;4,K297/2,0),IF(trajectories[[#This Row],[zone]]="APH1",0,""))))</f>
        <v/>
      </c>
      <c r="J298">
        <f ca="1">IF(trajectories[[#This Row],[day]]=1,10,IF(AND(E297="APH1",trajectories[[#This Row],[zone]]&lt;&gt;"APH1"),J297*0.85,IF(OR(trajectories[[#This Row],[zone]]="APL1",trajectories[[#This Row],[zone]]="APL3"),J297*1.1,IF(OR(trajectories[[#This Row],[zone]]="RZL1",trajectories[[#This Row],[zone]]="RZL3"),J297*1.05,IF(trajectories[[#This Row],[zone]]="YZL2",J297*1.05,IF(trajectories[[#This Row],[zone]]="YZH2",J297*0.95,IF(OR(trajectories[[#This Row],[zone]]="RZH1",trajectories[[#This Row],[zone]]="RZH3"),J297*0.9,J297)))))))</f>
        <v>13.340250000000003</v>
      </c>
      <c r="K298">
        <f ca="1">IF(trajectories[[#This Row],[immediate_dose]]&lt;&gt;"",trajectories[[#This Row],[immediate_dose]],trajectories[[#This Row],[normal_dose]])</f>
        <v>13.340250000000003</v>
      </c>
    </row>
    <row r="299" spans="1:11" x14ac:dyDescent="0.45">
      <c r="A299" s="1">
        <f ca="1">IFERROR(IF(trajectories[[#This Row],[day]]&lt;B298,A298+1,A298),1)</f>
        <v>22</v>
      </c>
      <c r="B299" s="1">
        <f t="shared" ca="1" si="4"/>
        <v>55</v>
      </c>
      <c r="C299">
        <f ca="1">IF(trajectories[[#This Row],[day]]=1,RANDBETWEEN(10,15)/10,MAX(1,C298+RANDBETWEEN(0,20)/10-1))</f>
        <v>1</v>
      </c>
      <c r="D29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299" t="str">
        <f ca="1">IF(trajectories[[#This Row],[initial_zone]]="day 1", "day 1",IF(E298="APL1","APL2",IF(E298="APL3","APL4",IF(E298="RZL1","RZL2",IF(E298="RZL3","RZL4",IF(E298="RZH1","RZH2",IF(E298="RZH3","RZH4",IF(LEFT(E298,3)="APH",IF(trajectories[[#This Row],[INR]]&gt;=3.4,"APH1",trajectories[[#This Row],[initial_zone]]&amp;"1"),IF(AND(E298="YZL1",trajectories[[#This Row],[initial_zone]]="YZL"),"YZL2",IF(AND(E298="YZH1",trajectories[[#This Row],[initial_zone]]="YZH"),"YZH2",IF(trajectories[[#This Row],[initial_zone]]="day 1",trajectories[[#This Row],[initial_zone]], IF(trajectories[[#This Row],[initial_zone]]="GZ",IF(LEFT(E298,2)="GZ","GZ"&amp;MIN(VALUE(RIGHT(E298))+1,2),"GZ1"),IF(trajectories[[#This Row],[initial_zone]]=LEFT(E298,3),trajectories[[#This Row],[initial_zone]]&amp;MIN(3,VALUE(RIGHT(E298))+1),trajectories[[#This Row],[initial_zone]]&amp;"1")))))))))))))</f>
        <v>APL3</v>
      </c>
      <c r="F299" t="str">
        <f ca="1">IF(trajectories[[#This Row],[zone]]="day 1", "day 1",LEFT(trajectories[[#This Row],[zone]],LEN(trajectories[[#This Row],[zone]])-1))</f>
        <v>APL</v>
      </c>
      <c r="G299">
        <f ca="1">VALUE(RIGHT(trajectories[[#This Row],[zone]]))</f>
        <v>3</v>
      </c>
      <c r="H299">
        <f ca="1">IF(trajectories[[#This Row],[zone_bracket]]="day 1", 7, IF(AND(F298="APH",trajectories[[#This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299">
        <f ca="1">IF(OR(trajectories[[#This Row],[zone]]="APL1",trajectories[[#This Row],[zone]]="APL3"),K298*2,IF(OR(trajectories[[#This Row],[zone]]="RZL1",trajectories[[#This Row],[zone]]="RZL3"),K298*1.5,IF(OR(trajectories[[#This Row],[zone]]="RZH1",trajectories[[#This Row],[zone]]="RZH3"),IF(trajectories[[#This Row],[INR]]&lt;4,K298/2,0),IF(trajectories[[#This Row],[zone]]="APH1",0,""))))</f>
        <v>26.680500000000006</v>
      </c>
      <c r="J299">
        <f ca="1">IF(trajectories[[#This Row],[day]]=1,10,IF(AND(E298="APH1",trajectories[[#This Row],[zone]]&lt;&gt;"APH1"),J298*0.85,IF(OR(trajectories[[#This Row],[zone]]="APL1",trajectories[[#This Row],[zone]]="APL3"),J298*1.1,IF(OR(trajectories[[#This Row],[zone]]="RZL1",trajectories[[#This Row],[zone]]="RZL3"),J298*1.05,IF(trajectories[[#This Row],[zone]]="YZL2",J298*1.05,IF(trajectories[[#This Row],[zone]]="YZH2",J298*0.95,IF(OR(trajectories[[#This Row],[zone]]="RZH1",trajectories[[#This Row],[zone]]="RZH3"),J298*0.9,J298)))))))</f>
        <v>14.674275000000005</v>
      </c>
      <c r="K299">
        <f ca="1">IF(trajectories[[#This Row],[immediate_dose]]&lt;&gt;"",trajectories[[#This Row],[immediate_dose]],trajectories[[#This Row],[normal_dose]])</f>
        <v>26.680500000000006</v>
      </c>
    </row>
    <row r="300" spans="1:11" x14ac:dyDescent="0.45">
      <c r="A300" s="1">
        <f ca="1">IFERROR(IF(trajectories[[#This Row],[day]]&lt;B299,A299+1,A299),1)</f>
        <v>22</v>
      </c>
      <c r="B300" s="1">
        <f t="shared" ca="1" si="4"/>
        <v>56</v>
      </c>
      <c r="C300">
        <f ca="1">IF(trajectories[[#This Row],[day]]=1,RANDBETWEEN(10,15)/10,MAX(1,C299+RANDBETWEEN(0,20)/10-1))</f>
        <v>1</v>
      </c>
      <c r="D30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0" t="str">
        <f ca="1">IF(trajectories[[#This Row],[initial_zone]]="day 1", "day 1",IF(E299="APL1","APL2",IF(E299="APL3","APL4",IF(E299="RZL1","RZL2",IF(E299="RZL3","RZL4",IF(E299="RZH1","RZH2",IF(E299="RZH3","RZH4",IF(LEFT(E299,3)="APH",IF(trajectories[[#This Row],[INR]]&gt;=3.4,"APH1",trajectories[[#This Row],[initial_zone]]&amp;"1"),IF(AND(E299="YZL1",trajectories[[#This Row],[initial_zone]]="YZL"),"YZL2",IF(AND(E299="YZH1",trajectories[[#This Row],[initial_zone]]="YZH"),"YZH2",IF(trajectories[[#This Row],[initial_zone]]="day 1",trajectories[[#This Row],[initial_zone]], IF(trajectories[[#This Row],[initial_zone]]="GZ",IF(LEFT(E299,2)="GZ","GZ"&amp;MIN(VALUE(RIGHT(E299))+1,2),"GZ1"),IF(trajectories[[#This Row],[initial_zone]]=LEFT(E299,3),trajectories[[#This Row],[initial_zone]]&amp;MIN(3,VALUE(RIGHT(E299))+1),trajectories[[#This Row],[initial_zone]]&amp;"1")))))))))))))</f>
        <v>APL4</v>
      </c>
      <c r="F300" t="str">
        <f ca="1">IF(trajectories[[#This Row],[zone]]="day 1", "day 1",LEFT(trajectories[[#This Row],[zone]],LEN(trajectories[[#This Row],[zone]])-1))</f>
        <v>APL</v>
      </c>
      <c r="G300">
        <f ca="1">VALUE(RIGHT(trajectories[[#This Row],[zone]]))</f>
        <v>4</v>
      </c>
      <c r="H300">
        <f ca="1">IF(trajectories[[#This Row],[zone_bracket]]="day 1", 7, IF(AND(F299="APH",trajectories[[#This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00" t="str">
        <f ca="1">IF(OR(trajectories[[#This Row],[zone]]="APL1",trajectories[[#This Row],[zone]]="APL3"),K299*2,IF(OR(trajectories[[#This Row],[zone]]="RZL1",trajectories[[#This Row],[zone]]="RZL3"),K299*1.5,IF(OR(trajectories[[#This Row],[zone]]="RZH1",trajectories[[#This Row],[zone]]="RZH3"),IF(trajectories[[#This Row],[INR]]&lt;4,K299/2,0),IF(trajectories[[#This Row],[zone]]="APH1",0,""))))</f>
        <v/>
      </c>
      <c r="J300">
        <f ca="1">IF(trajectories[[#This Row],[day]]=1,10,IF(AND(E299="APH1",trajectories[[#This Row],[zone]]&lt;&gt;"APH1"),J299*0.85,IF(OR(trajectories[[#This Row],[zone]]="APL1",trajectories[[#This Row],[zone]]="APL3"),J299*1.1,IF(OR(trajectories[[#This Row],[zone]]="RZL1",trajectories[[#This Row],[zone]]="RZL3"),J299*1.05,IF(trajectories[[#This Row],[zone]]="YZL2",J299*1.05,IF(trajectories[[#This Row],[zone]]="YZH2",J299*0.95,IF(OR(trajectories[[#This Row],[zone]]="RZH1",trajectories[[#This Row],[zone]]="RZH3"),J299*0.9,J299)))))))</f>
        <v>14.674275000000005</v>
      </c>
      <c r="K300">
        <f ca="1">IF(trajectories[[#This Row],[immediate_dose]]&lt;&gt;"",trajectories[[#This Row],[immediate_dose]],trajectories[[#This Row],[normal_dose]])</f>
        <v>14.674275000000005</v>
      </c>
    </row>
    <row r="301" spans="1:11" x14ac:dyDescent="0.45">
      <c r="A301" s="1">
        <f ca="1">IFERROR(IF(trajectories[[#This Row],[day]]&lt;B300,A300+1,A300),1)</f>
        <v>22</v>
      </c>
      <c r="B301" s="1">
        <f t="shared" ca="1" si="4"/>
        <v>69</v>
      </c>
      <c r="C301">
        <f ca="1">IF(trajectories[[#This Row],[day]]=1,RANDBETWEEN(10,15)/10,MAX(1,C300+RANDBETWEEN(0,20)/10-1))</f>
        <v>1</v>
      </c>
      <c r="D30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1" t="str">
        <f ca="1">IF(trajectories[[#This Row],[initial_zone]]="day 1", "day 1",IF(E300="APL1","APL2",IF(E300="APL3","APL4",IF(E300="RZL1","RZL2",IF(E300="RZL3","RZL4",IF(E300="RZH1","RZH2",IF(E300="RZH3","RZH4",IF(LEFT(E300,3)="APH",IF(trajectories[[#This Row],[INR]]&gt;=3.4,"APH1",trajectories[[#This Row],[initial_zone]]&amp;"1"),IF(AND(E300="YZL1",trajectories[[#This Row],[initial_zone]]="YZL"),"YZL2",IF(AND(E300="YZH1",trajectories[[#This Row],[initial_zone]]="YZH"),"YZH2",IF(trajectories[[#This Row],[initial_zone]]="day 1",trajectories[[#This Row],[initial_zone]], IF(trajectories[[#This Row],[initial_zone]]="GZ",IF(LEFT(E300,2)="GZ","GZ"&amp;MIN(VALUE(RIGHT(E300))+1,2),"GZ1"),IF(trajectories[[#This Row],[initial_zone]]=LEFT(E300,3),trajectories[[#This Row],[initial_zone]]&amp;MIN(3,VALUE(RIGHT(E300))+1),trajectories[[#This Row],[initial_zone]]&amp;"1")))))))))))))</f>
        <v>APL3</v>
      </c>
      <c r="F301" t="str">
        <f ca="1">IF(trajectories[[#This Row],[zone]]="day 1", "day 1",LEFT(trajectories[[#This Row],[zone]],LEN(trajectories[[#This Row],[zone]])-1))</f>
        <v>APL</v>
      </c>
      <c r="G301">
        <f ca="1">VALUE(RIGHT(trajectories[[#This Row],[zone]]))</f>
        <v>3</v>
      </c>
      <c r="H301">
        <f ca="1">IF(trajectories[[#This Row],[zone_bracket]]="day 1", 7, IF(AND(F300="APH",trajectories[[#This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01">
        <f ca="1">IF(OR(trajectories[[#This Row],[zone]]="APL1",trajectories[[#This Row],[zone]]="APL3"),K300*2,IF(OR(trajectories[[#This Row],[zone]]="RZL1",trajectories[[#This Row],[zone]]="RZL3"),K300*1.5,IF(OR(trajectories[[#This Row],[zone]]="RZH1",trajectories[[#This Row],[zone]]="RZH3"),IF(trajectories[[#This Row],[INR]]&lt;4,K300/2,0),IF(trajectories[[#This Row],[zone]]="APH1",0,""))))</f>
        <v>29.34855000000001</v>
      </c>
      <c r="J301">
        <f ca="1">IF(trajectories[[#This Row],[day]]=1,10,IF(AND(E300="APH1",trajectories[[#This Row],[zone]]&lt;&gt;"APH1"),J300*0.85,IF(OR(trajectories[[#This Row],[zone]]="APL1",trajectories[[#This Row],[zone]]="APL3"),J300*1.1,IF(OR(trajectories[[#This Row],[zone]]="RZL1",trajectories[[#This Row],[zone]]="RZL3"),J300*1.05,IF(trajectories[[#This Row],[zone]]="YZL2",J300*1.05,IF(trajectories[[#This Row],[zone]]="YZH2",J300*0.95,IF(OR(trajectories[[#This Row],[zone]]="RZH1",trajectories[[#This Row],[zone]]="RZH3"),J300*0.9,J300)))))))</f>
        <v>16.141702500000008</v>
      </c>
      <c r="K301">
        <f ca="1">IF(trajectories[[#This Row],[immediate_dose]]&lt;&gt;"",trajectories[[#This Row],[immediate_dose]],trajectories[[#This Row],[normal_dose]])</f>
        <v>29.34855000000001</v>
      </c>
    </row>
    <row r="302" spans="1:11" x14ac:dyDescent="0.45">
      <c r="A302" s="1">
        <f ca="1">IFERROR(IF(trajectories[[#This Row],[day]]&lt;B301,A301+1,A301),1)</f>
        <v>22</v>
      </c>
      <c r="B302" s="1">
        <f t="shared" ca="1" si="4"/>
        <v>70</v>
      </c>
      <c r="C302">
        <f ca="1">IF(trajectories[[#This Row],[day]]=1,RANDBETWEEN(10,15)/10,MAX(1,C301+RANDBETWEEN(0,20)/10-1))</f>
        <v>1.2999999999999998</v>
      </c>
      <c r="D30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2" t="str">
        <f ca="1">IF(trajectories[[#This Row],[initial_zone]]="day 1", "day 1",IF(E301="APL1","APL2",IF(E301="APL3","APL4",IF(E301="RZL1","RZL2",IF(E301="RZL3","RZL4",IF(E301="RZH1","RZH2",IF(E301="RZH3","RZH4",IF(LEFT(E301,3)="APH",IF(trajectories[[#This Row],[INR]]&gt;=3.4,"APH1",trajectories[[#This Row],[initial_zone]]&amp;"1"),IF(AND(E301="YZL1",trajectories[[#This Row],[initial_zone]]="YZL"),"YZL2",IF(AND(E301="YZH1",trajectories[[#This Row],[initial_zone]]="YZH"),"YZH2",IF(trajectories[[#This Row],[initial_zone]]="day 1",trajectories[[#This Row],[initial_zone]], IF(trajectories[[#This Row],[initial_zone]]="GZ",IF(LEFT(E301,2)="GZ","GZ"&amp;MIN(VALUE(RIGHT(E301))+1,2),"GZ1"),IF(trajectories[[#This Row],[initial_zone]]=LEFT(E301,3),trajectories[[#This Row],[initial_zone]]&amp;MIN(3,VALUE(RIGHT(E301))+1),trajectories[[#This Row],[initial_zone]]&amp;"1")))))))))))))</f>
        <v>APL4</v>
      </c>
      <c r="F302" t="str">
        <f ca="1">IF(trajectories[[#This Row],[zone]]="day 1", "day 1",LEFT(trajectories[[#This Row],[zone]],LEN(trajectories[[#This Row],[zone]])-1))</f>
        <v>APL</v>
      </c>
      <c r="G302">
        <f ca="1">VALUE(RIGHT(trajectories[[#This Row],[zone]]))</f>
        <v>4</v>
      </c>
      <c r="H302">
        <f ca="1">IF(trajectories[[#This Row],[zone_bracket]]="day 1", 7, IF(AND(F301="APH",trajectories[[#This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02" t="str">
        <f ca="1">IF(OR(trajectories[[#This Row],[zone]]="APL1",trajectories[[#This Row],[zone]]="APL3"),K301*2,IF(OR(trajectories[[#This Row],[zone]]="RZL1",trajectories[[#This Row],[zone]]="RZL3"),K301*1.5,IF(OR(trajectories[[#This Row],[zone]]="RZH1",trajectories[[#This Row],[zone]]="RZH3"),IF(trajectories[[#This Row],[INR]]&lt;4,K301/2,0),IF(trajectories[[#This Row],[zone]]="APH1",0,""))))</f>
        <v/>
      </c>
      <c r="J302">
        <f ca="1">IF(trajectories[[#This Row],[day]]=1,10,IF(AND(E301="APH1",trajectories[[#This Row],[zone]]&lt;&gt;"APH1"),J301*0.85,IF(OR(trajectories[[#This Row],[zone]]="APL1",trajectories[[#This Row],[zone]]="APL3"),J301*1.1,IF(OR(trajectories[[#This Row],[zone]]="RZL1",trajectories[[#This Row],[zone]]="RZL3"),J301*1.05,IF(trajectories[[#This Row],[zone]]="YZL2",J301*1.05,IF(trajectories[[#This Row],[zone]]="YZH2",J301*0.95,IF(OR(trajectories[[#This Row],[zone]]="RZH1",trajectories[[#This Row],[zone]]="RZH3"),J301*0.9,J301)))))))</f>
        <v>16.141702500000008</v>
      </c>
      <c r="K302">
        <f ca="1">IF(trajectories[[#This Row],[immediate_dose]]&lt;&gt;"",trajectories[[#This Row],[immediate_dose]],trajectories[[#This Row],[normal_dose]])</f>
        <v>16.141702500000008</v>
      </c>
    </row>
    <row r="303" spans="1:11" x14ac:dyDescent="0.45">
      <c r="A303" s="1">
        <f ca="1">IFERROR(IF(trajectories[[#This Row],[day]]&lt;B302,A302+1,A302),1)</f>
        <v>22</v>
      </c>
      <c r="B303" s="1">
        <f t="shared" ca="1" si="4"/>
        <v>83</v>
      </c>
      <c r="C303">
        <f ca="1">IF(trajectories[[#This Row],[day]]=1,RANDBETWEEN(10,15)/10,MAX(1,C302+RANDBETWEEN(0,20)/10-1))</f>
        <v>2</v>
      </c>
      <c r="D30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03" t="str">
        <f ca="1">IF(trajectories[[#This Row],[initial_zone]]="day 1", "day 1",IF(E302="APL1","APL2",IF(E302="APL3","APL4",IF(E302="RZL1","RZL2",IF(E302="RZL3","RZL4",IF(E302="RZH1","RZH2",IF(E302="RZH3","RZH4",IF(LEFT(E302,3)="APH",IF(trajectories[[#This Row],[INR]]&gt;=3.4,"APH1",trajectories[[#This Row],[initial_zone]]&amp;"1"),IF(AND(E302="YZL1",trajectories[[#This Row],[initial_zone]]="YZL"),"YZL2",IF(AND(E302="YZH1",trajectories[[#This Row],[initial_zone]]="YZH"),"YZH2",IF(trajectories[[#This Row],[initial_zone]]="day 1",trajectories[[#This Row],[initial_zone]], IF(trajectories[[#This Row],[initial_zone]]="GZ",IF(LEFT(E302,2)="GZ","GZ"&amp;MIN(VALUE(RIGHT(E302))+1,2),"GZ1"),IF(trajectories[[#This Row],[initial_zone]]=LEFT(E302,3),trajectories[[#This Row],[initial_zone]]&amp;MIN(3,VALUE(RIGHT(E302))+1),trajectories[[#This Row],[initial_zone]]&amp;"1")))))))))))))</f>
        <v>GZ1</v>
      </c>
      <c r="F303" t="str">
        <f ca="1">IF(trajectories[[#This Row],[zone]]="day 1", "day 1",LEFT(trajectories[[#This Row],[zone]],LEN(trajectories[[#This Row],[zone]])-1))</f>
        <v>GZ</v>
      </c>
      <c r="G303">
        <f ca="1">VALUE(RIGHT(trajectories[[#This Row],[zone]]))</f>
        <v>1</v>
      </c>
      <c r="H303">
        <f ca="1">IF(trajectories[[#This Row],[zone_bracket]]="day 1", 7, IF(AND(F302="APH",trajectories[[#This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03" t="str">
        <f ca="1">IF(OR(trajectories[[#This Row],[zone]]="APL1",trajectories[[#This Row],[zone]]="APL3"),K302*2,IF(OR(trajectories[[#This Row],[zone]]="RZL1",trajectories[[#This Row],[zone]]="RZL3"),K302*1.5,IF(OR(trajectories[[#This Row],[zone]]="RZH1",trajectories[[#This Row],[zone]]="RZH3"),IF(trajectories[[#This Row],[INR]]&lt;4,K302/2,0),IF(trajectories[[#This Row],[zone]]="APH1",0,""))))</f>
        <v/>
      </c>
      <c r="J303">
        <f ca="1">IF(trajectories[[#This Row],[day]]=1,10,IF(AND(E302="APH1",trajectories[[#This Row],[zone]]&lt;&gt;"APH1"),J302*0.85,IF(OR(trajectories[[#This Row],[zone]]="APL1",trajectories[[#This Row],[zone]]="APL3"),J302*1.1,IF(OR(trajectories[[#This Row],[zone]]="RZL1",trajectories[[#This Row],[zone]]="RZL3"),J302*1.05,IF(trajectories[[#This Row],[zone]]="YZL2",J302*1.05,IF(trajectories[[#This Row],[zone]]="YZH2",J302*0.95,IF(OR(trajectories[[#This Row],[zone]]="RZH1",trajectories[[#This Row],[zone]]="RZH3"),J302*0.9,J302)))))))</f>
        <v>16.141702500000008</v>
      </c>
      <c r="K303">
        <f ca="1">IF(trajectories[[#This Row],[immediate_dose]]&lt;&gt;"",trajectories[[#This Row],[immediate_dose]],trajectories[[#This Row],[normal_dose]])</f>
        <v>16.141702500000008</v>
      </c>
    </row>
    <row r="304" spans="1:11" x14ac:dyDescent="0.45">
      <c r="A304" s="1">
        <f ca="1">IFERROR(IF(trajectories[[#This Row],[day]]&lt;B303,A303+1,A303),1)</f>
        <v>23</v>
      </c>
      <c r="B304" s="1">
        <f t="shared" ca="1" si="4"/>
        <v>1</v>
      </c>
      <c r="C304">
        <f ca="1">IF(trajectories[[#This Row],[day]]=1,RANDBETWEEN(10,15)/10,MAX(1,C303+RANDBETWEEN(0,20)/10-1))</f>
        <v>1.2</v>
      </c>
      <c r="D30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04" t="str">
        <f ca="1">IF(trajectories[[#This Row],[initial_zone]]="day 1", "day 1",IF(E303="APL1","APL2",IF(E303="APL3","APL4",IF(E303="RZL1","RZL2",IF(E303="RZL3","RZL4",IF(E303="RZH1","RZH2",IF(E303="RZH3","RZH4",IF(LEFT(E303,3)="APH",IF(trajectories[[#This Row],[INR]]&gt;=3.4,"APH1",trajectories[[#This Row],[initial_zone]]&amp;"1"),IF(AND(E303="YZL1",trajectories[[#This Row],[initial_zone]]="YZL"),"YZL2",IF(AND(E303="YZH1",trajectories[[#This Row],[initial_zone]]="YZH"),"YZH2",IF(trajectories[[#This Row],[initial_zone]]="day 1",trajectories[[#This Row],[initial_zone]], IF(trajectories[[#This Row],[initial_zone]]="GZ",IF(LEFT(E303,2)="GZ","GZ"&amp;MIN(VALUE(RIGHT(E303))+1,2),"GZ1"),IF(trajectories[[#This Row],[initial_zone]]=LEFT(E303,3),trajectories[[#This Row],[initial_zone]]&amp;MIN(3,VALUE(RIGHT(E303))+1),trajectories[[#This Row],[initial_zone]]&amp;"1")))))))))))))</f>
        <v>day 1</v>
      </c>
      <c r="F304" t="str">
        <f ca="1">IF(trajectories[[#This Row],[zone]]="day 1", "day 1",LEFT(trajectories[[#This Row],[zone]],LEN(trajectories[[#This Row],[zone]])-1))</f>
        <v>day 1</v>
      </c>
      <c r="G304">
        <f ca="1">VALUE(RIGHT(trajectories[[#This Row],[zone]]))</f>
        <v>1</v>
      </c>
      <c r="H304">
        <f ca="1">IF(trajectories[[#This Row],[zone_bracket]]="day 1", 7, IF(AND(F303="APH",trajectories[[#This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04" t="str">
        <f ca="1">IF(OR(trajectories[[#This Row],[zone]]="APL1",trajectories[[#This Row],[zone]]="APL3"),K303*2,IF(OR(trajectories[[#This Row],[zone]]="RZL1",trajectories[[#This Row],[zone]]="RZL3"),K303*1.5,IF(OR(trajectories[[#This Row],[zone]]="RZH1",trajectories[[#This Row],[zone]]="RZH3"),IF(trajectories[[#This Row],[INR]]&lt;4,K303/2,0),IF(trajectories[[#This Row],[zone]]="APH1",0,""))))</f>
        <v/>
      </c>
      <c r="J304">
        <f ca="1">IF(trajectories[[#This Row],[day]]=1,10,IF(AND(E303="APH1",trajectories[[#This Row],[zone]]&lt;&gt;"APH1"),J303*0.85,IF(OR(trajectories[[#This Row],[zone]]="APL1",trajectories[[#This Row],[zone]]="APL3"),J303*1.1,IF(OR(trajectories[[#This Row],[zone]]="RZL1",trajectories[[#This Row],[zone]]="RZL3"),J303*1.05,IF(trajectories[[#This Row],[zone]]="YZL2",J303*1.05,IF(trajectories[[#This Row],[zone]]="YZH2",J303*0.95,IF(OR(trajectories[[#This Row],[zone]]="RZH1",trajectories[[#This Row],[zone]]="RZH3"),J303*0.9,J303)))))))</f>
        <v>10</v>
      </c>
      <c r="K304">
        <f ca="1">IF(trajectories[[#This Row],[immediate_dose]]&lt;&gt;"",trajectories[[#This Row],[immediate_dose]],trajectories[[#This Row],[normal_dose]])</f>
        <v>10</v>
      </c>
    </row>
    <row r="305" spans="1:11" x14ac:dyDescent="0.45">
      <c r="A305" s="1">
        <f ca="1">IFERROR(IF(trajectories[[#This Row],[day]]&lt;B304,A304+1,A304),1)</f>
        <v>23</v>
      </c>
      <c r="B305" s="1">
        <f t="shared" ca="1" si="4"/>
        <v>8</v>
      </c>
      <c r="C305">
        <f ca="1">IF(trajectories[[#This Row],[day]]=1,RANDBETWEEN(10,15)/10,MAX(1,C304+RANDBETWEEN(0,20)/10-1))</f>
        <v>1</v>
      </c>
      <c r="D30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5" t="str">
        <f ca="1">IF(trajectories[[#This Row],[initial_zone]]="day 1", "day 1",IF(E304="APL1","APL2",IF(E304="APL3","APL4",IF(E304="RZL1","RZL2",IF(E304="RZL3","RZL4",IF(E304="RZH1","RZH2",IF(E304="RZH3","RZH4",IF(LEFT(E304,3)="APH",IF(trajectories[[#This Row],[INR]]&gt;=3.4,"APH1",trajectories[[#This Row],[initial_zone]]&amp;"1"),IF(AND(E304="YZL1",trajectories[[#This Row],[initial_zone]]="YZL"),"YZL2",IF(AND(E304="YZH1",trajectories[[#This Row],[initial_zone]]="YZH"),"YZH2",IF(trajectories[[#This Row],[initial_zone]]="day 1",trajectories[[#This Row],[initial_zone]], IF(trajectories[[#This Row],[initial_zone]]="GZ",IF(LEFT(E304,2)="GZ","GZ"&amp;MIN(VALUE(RIGHT(E304))+1,2),"GZ1"),IF(trajectories[[#This Row],[initial_zone]]=LEFT(E304,3),trajectories[[#This Row],[initial_zone]]&amp;MIN(3,VALUE(RIGHT(E304))+1),trajectories[[#This Row],[initial_zone]]&amp;"1")))))))))))))</f>
        <v>APL1</v>
      </c>
      <c r="F305" t="str">
        <f ca="1">IF(trajectories[[#This Row],[zone]]="day 1", "day 1",LEFT(trajectories[[#This Row],[zone]],LEN(trajectories[[#This Row],[zone]])-1))</f>
        <v>APL</v>
      </c>
      <c r="G305">
        <f ca="1">VALUE(RIGHT(trajectories[[#This Row],[zone]]))</f>
        <v>1</v>
      </c>
      <c r="H305">
        <f ca="1">IF(trajectories[[#This Row],[zone_bracket]]="day 1", 7, IF(AND(F304="APH",trajectories[[#This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05">
        <f ca="1">IF(OR(trajectories[[#This Row],[zone]]="APL1",trajectories[[#This Row],[zone]]="APL3"),K304*2,IF(OR(trajectories[[#This Row],[zone]]="RZL1",trajectories[[#This Row],[zone]]="RZL3"),K304*1.5,IF(OR(trajectories[[#This Row],[zone]]="RZH1",trajectories[[#This Row],[zone]]="RZH3"),IF(trajectories[[#This Row],[INR]]&lt;4,K304/2,0),IF(trajectories[[#This Row],[zone]]="APH1",0,""))))</f>
        <v>20</v>
      </c>
      <c r="J305">
        <f ca="1">IF(trajectories[[#This Row],[day]]=1,10,IF(AND(E304="APH1",trajectories[[#This Row],[zone]]&lt;&gt;"APH1"),J304*0.85,IF(OR(trajectories[[#This Row],[zone]]="APL1",trajectories[[#This Row],[zone]]="APL3"),J304*1.1,IF(OR(trajectories[[#This Row],[zone]]="RZL1",trajectories[[#This Row],[zone]]="RZL3"),J304*1.05,IF(trajectories[[#This Row],[zone]]="YZL2",J304*1.05,IF(trajectories[[#This Row],[zone]]="YZH2",J304*0.95,IF(OR(trajectories[[#This Row],[zone]]="RZH1",trajectories[[#This Row],[zone]]="RZH3"),J304*0.9,J304)))))))</f>
        <v>11</v>
      </c>
      <c r="K305">
        <f ca="1">IF(trajectories[[#This Row],[immediate_dose]]&lt;&gt;"",trajectories[[#This Row],[immediate_dose]],trajectories[[#This Row],[normal_dose]])</f>
        <v>20</v>
      </c>
    </row>
    <row r="306" spans="1:11" x14ac:dyDescent="0.45">
      <c r="A306" s="1">
        <f ca="1">IFERROR(IF(trajectories[[#This Row],[day]]&lt;B305,A305+1,A305),1)</f>
        <v>23</v>
      </c>
      <c r="B306" s="1">
        <f t="shared" ca="1" si="4"/>
        <v>9</v>
      </c>
      <c r="C306">
        <f ca="1">IF(trajectories[[#This Row],[day]]=1,RANDBETWEEN(10,15)/10,MAX(1,C305+RANDBETWEEN(0,20)/10-1))</f>
        <v>1</v>
      </c>
      <c r="D30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6" t="str">
        <f ca="1">IF(trajectories[[#This Row],[initial_zone]]="day 1", "day 1",IF(E305="APL1","APL2",IF(E305="APL3","APL4",IF(E305="RZL1","RZL2",IF(E305="RZL3","RZL4",IF(E305="RZH1","RZH2",IF(E305="RZH3","RZH4",IF(LEFT(E305,3)="APH",IF(trajectories[[#This Row],[INR]]&gt;=3.4,"APH1",trajectories[[#This Row],[initial_zone]]&amp;"1"),IF(AND(E305="YZL1",trajectories[[#This Row],[initial_zone]]="YZL"),"YZL2",IF(AND(E305="YZH1",trajectories[[#This Row],[initial_zone]]="YZH"),"YZH2",IF(trajectories[[#This Row],[initial_zone]]="day 1",trajectories[[#This Row],[initial_zone]], IF(trajectories[[#This Row],[initial_zone]]="GZ",IF(LEFT(E305,2)="GZ","GZ"&amp;MIN(VALUE(RIGHT(E305))+1,2),"GZ1"),IF(trajectories[[#This Row],[initial_zone]]=LEFT(E305,3),trajectories[[#This Row],[initial_zone]]&amp;MIN(3,VALUE(RIGHT(E305))+1),trajectories[[#This Row],[initial_zone]]&amp;"1")))))))))))))</f>
        <v>APL2</v>
      </c>
      <c r="F306" t="str">
        <f ca="1">IF(trajectories[[#This Row],[zone]]="day 1", "day 1",LEFT(trajectories[[#This Row],[zone]],LEN(trajectories[[#This Row],[zone]])-1))</f>
        <v>APL</v>
      </c>
      <c r="G306">
        <f ca="1">VALUE(RIGHT(trajectories[[#This Row],[zone]]))</f>
        <v>2</v>
      </c>
      <c r="H306">
        <f ca="1">IF(trajectories[[#This Row],[zone_bracket]]="day 1", 7, IF(AND(F305="APH",trajectories[[#This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06" t="str">
        <f ca="1">IF(OR(trajectories[[#This Row],[zone]]="APL1",trajectories[[#This Row],[zone]]="APL3"),K305*2,IF(OR(trajectories[[#This Row],[zone]]="RZL1",trajectories[[#This Row],[zone]]="RZL3"),K305*1.5,IF(OR(trajectories[[#This Row],[zone]]="RZH1",trajectories[[#This Row],[zone]]="RZH3"),IF(trajectories[[#This Row],[INR]]&lt;4,K305/2,0),IF(trajectories[[#This Row],[zone]]="APH1",0,""))))</f>
        <v/>
      </c>
      <c r="J306">
        <f ca="1">IF(trajectories[[#This Row],[day]]=1,10,IF(AND(E305="APH1",trajectories[[#This Row],[zone]]&lt;&gt;"APH1"),J305*0.85,IF(OR(trajectories[[#This Row],[zone]]="APL1",trajectories[[#This Row],[zone]]="APL3"),J305*1.1,IF(OR(trajectories[[#This Row],[zone]]="RZL1",trajectories[[#This Row],[zone]]="RZL3"),J305*1.05,IF(trajectories[[#This Row],[zone]]="YZL2",J305*1.05,IF(trajectories[[#This Row],[zone]]="YZH2",J305*0.95,IF(OR(trajectories[[#This Row],[zone]]="RZH1",trajectories[[#This Row],[zone]]="RZH3"),J305*0.9,J305)))))))</f>
        <v>11</v>
      </c>
      <c r="K306">
        <f ca="1">IF(trajectories[[#This Row],[immediate_dose]]&lt;&gt;"",trajectories[[#This Row],[immediate_dose]],trajectories[[#This Row],[normal_dose]])</f>
        <v>11</v>
      </c>
    </row>
    <row r="307" spans="1:11" x14ac:dyDescent="0.45">
      <c r="A307" s="1">
        <f ca="1">IFERROR(IF(trajectories[[#This Row],[day]]&lt;B306,A306+1,A306),1)</f>
        <v>23</v>
      </c>
      <c r="B307" s="1">
        <f t="shared" ca="1" si="4"/>
        <v>13</v>
      </c>
      <c r="C307">
        <f ca="1">IF(trajectories[[#This Row],[day]]=1,RANDBETWEEN(10,15)/10,MAX(1,C306+RANDBETWEEN(0,20)/10-1))</f>
        <v>1.1000000000000001</v>
      </c>
      <c r="D30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07" t="str">
        <f ca="1">IF(trajectories[[#This Row],[initial_zone]]="day 1", "day 1",IF(E306="APL1","APL2",IF(E306="APL3","APL4",IF(E306="RZL1","RZL2",IF(E306="RZL3","RZL4",IF(E306="RZH1","RZH2",IF(E306="RZH3","RZH4",IF(LEFT(E306,3)="APH",IF(trajectories[[#This Row],[INR]]&gt;=3.4,"APH1",trajectories[[#This Row],[initial_zone]]&amp;"1"),IF(AND(E306="YZL1",trajectories[[#This Row],[initial_zone]]="YZL"),"YZL2",IF(AND(E306="YZH1",trajectories[[#This Row],[initial_zone]]="YZH"),"YZH2",IF(trajectories[[#This Row],[initial_zone]]="day 1",trajectories[[#This Row],[initial_zone]], IF(trajectories[[#This Row],[initial_zone]]="GZ",IF(LEFT(E306,2)="GZ","GZ"&amp;MIN(VALUE(RIGHT(E306))+1,2),"GZ1"),IF(trajectories[[#This Row],[initial_zone]]=LEFT(E306,3),trajectories[[#This Row],[initial_zone]]&amp;MIN(3,VALUE(RIGHT(E306))+1),trajectories[[#This Row],[initial_zone]]&amp;"1")))))))))))))</f>
        <v>APL3</v>
      </c>
      <c r="F307" t="str">
        <f ca="1">IF(trajectories[[#This Row],[zone]]="day 1", "day 1",LEFT(trajectories[[#This Row],[zone]],LEN(trajectories[[#This Row],[zone]])-1))</f>
        <v>APL</v>
      </c>
      <c r="G307">
        <f ca="1">VALUE(RIGHT(trajectories[[#This Row],[zone]]))</f>
        <v>3</v>
      </c>
      <c r="H307">
        <f ca="1">IF(trajectories[[#This Row],[zone_bracket]]="day 1", 7, IF(AND(F306="APH",trajectories[[#This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07">
        <f ca="1">IF(OR(trajectories[[#This Row],[zone]]="APL1",trajectories[[#This Row],[zone]]="APL3"),K306*2,IF(OR(trajectories[[#This Row],[zone]]="RZL1",trajectories[[#This Row],[zone]]="RZL3"),K306*1.5,IF(OR(trajectories[[#This Row],[zone]]="RZH1",trajectories[[#This Row],[zone]]="RZH3"),IF(trajectories[[#This Row],[INR]]&lt;4,K306/2,0),IF(trajectories[[#This Row],[zone]]="APH1",0,""))))</f>
        <v>22</v>
      </c>
      <c r="J307">
        <f ca="1">IF(trajectories[[#This Row],[day]]=1,10,IF(AND(E306="APH1",trajectories[[#This Row],[zone]]&lt;&gt;"APH1"),J306*0.85,IF(OR(trajectories[[#This Row],[zone]]="APL1",trajectories[[#This Row],[zone]]="APL3"),J306*1.1,IF(OR(trajectories[[#This Row],[zone]]="RZL1",trajectories[[#This Row],[zone]]="RZL3"),J306*1.05,IF(trajectories[[#This Row],[zone]]="YZL2",J306*1.05,IF(trajectories[[#This Row],[zone]]="YZH2",J306*0.95,IF(OR(trajectories[[#This Row],[zone]]="RZH1",trajectories[[#This Row],[zone]]="RZH3"),J306*0.9,J306)))))))</f>
        <v>12.100000000000001</v>
      </c>
      <c r="K307">
        <f ca="1">IF(trajectories[[#This Row],[immediate_dose]]&lt;&gt;"",trajectories[[#This Row],[immediate_dose]],trajectories[[#This Row],[normal_dose]])</f>
        <v>22</v>
      </c>
    </row>
    <row r="308" spans="1:11" x14ac:dyDescent="0.45">
      <c r="A308" s="1">
        <f ca="1">IFERROR(IF(trajectories[[#This Row],[day]]&lt;B307,A307+1,A307),1)</f>
        <v>23</v>
      </c>
      <c r="B308" s="1">
        <f t="shared" ca="1" si="4"/>
        <v>14</v>
      </c>
      <c r="C308">
        <f ca="1">IF(trajectories[[#This Row],[day]]=1,RANDBETWEEN(10,15)/10,MAX(1,C307+RANDBETWEEN(0,20)/10-1))</f>
        <v>2.1</v>
      </c>
      <c r="D30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08" t="str">
        <f ca="1">IF(trajectories[[#This Row],[initial_zone]]="day 1", "day 1",IF(E307="APL1","APL2",IF(E307="APL3","APL4",IF(E307="RZL1","RZL2",IF(E307="RZL3","RZL4",IF(E307="RZH1","RZH2",IF(E307="RZH3","RZH4",IF(LEFT(E307,3)="APH",IF(trajectories[[#This Row],[INR]]&gt;=3.4,"APH1",trajectories[[#This Row],[initial_zone]]&amp;"1"),IF(AND(E307="YZL1",trajectories[[#This Row],[initial_zone]]="YZL"),"YZL2",IF(AND(E307="YZH1",trajectories[[#This Row],[initial_zone]]="YZH"),"YZH2",IF(trajectories[[#This Row],[initial_zone]]="day 1",trajectories[[#This Row],[initial_zone]], IF(trajectories[[#This Row],[initial_zone]]="GZ",IF(LEFT(E307,2)="GZ","GZ"&amp;MIN(VALUE(RIGHT(E307))+1,2),"GZ1"),IF(trajectories[[#This Row],[initial_zone]]=LEFT(E307,3),trajectories[[#This Row],[initial_zone]]&amp;MIN(3,VALUE(RIGHT(E307))+1),trajectories[[#This Row],[initial_zone]]&amp;"1")))))))))))))</f>
        <v>APL4</v>
      </c>
      <c r="F308" t="str">
        <f ca="1">IF(trajectories[[#This Row],[zone]]="day 1", "day 1",LEFT(trajectories[[#This Row],[zone]],LEN(trajectories[[#This Row],[zone]])-1))</f>
        <v>APL</v>
      </c>
      <c r="G308">
        <f ca="1">VALUE(RIGHT(trajectories[[#This Row],[zone]]))</f>
        <v>4</v>
      </c>
      <c r="H308">
        <f ca="1">IF(trajectories[[#This Row],[zone_bracket]]="day 1", 7, IF(AND(F307="APH",trajectories[[#This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08" t="str">
        <f ca="1">IF(OR(trajectories[[#This Row],[zone]]="APL1",trajectories[[#This Row],[zone]]="APL3"),K307*2,IF(OR(trajectories[[#This Row],[zone]]="RZL1",trajectories[[#This Row],[zone]]="RZL3"),K307*1.5,IF(OR(trajectories[[#This Row],[zone]]="RZH1",trajectories[[#This Row],[zone]]="RZH3"),IF(trajectories[[#This Row],[INR]]&lt;4,K307/2,0),IF(trajectories[[#This Row],[zone]]="APH1",0,""))))</f>
        <v/>
      </c>
      <c r="J308">
        <f ca="1">IF(trajectories[[#This Row],[day]]=1,10,IF(AND(E307="APH1",trajectories[[#This Row],[zone]]&lt;&gt;"APH1"),J307*0.85,IF(OR(trajectories[[#This Row],[zone]]="APL1",trajectories[[#This Row],[zone]]="APL3"),J307*1.1,IF(OR(trajectories[[#This Row],[zone]]="RZL1",trajectories[[#This Row],[zone]]="RZL3"),J307*1.05,IF(trajectories[[#This Row],[zone]]="YZL2",J307*1.05,IF(trajectories[[#This Row],[zone]]="YZH2",J307*0.95,IF(OR(trajectories[[#This Row],[zone]]="RZH1",trajectories[[#This Row],[zone]]="RZH3"),J307*0.9,J307)))))))</f>
        <v>12.100000000000001</v>
      </c>
      <c r="K308">
        <f ca="1">IF(trajectories[[#This Row],[immediate_dose]]&lt;&gt;"",trajectories[[#This Row],[immediate_dose]],trajectories[[#This Row],[normal_dose]])</f>
        <v>12.100000000000001</v>
      </c>
    </row>
    <row r="309" spans="1:11" x14ac:dyDescent="0.45">
      <c r="A309" s="1">
        <f ca="1">IFERROR(IF(trajectories[[#This Row],[day]]&lt;B308,A308+1,A308),1)</f>
        <v>23</v>
      </c>
      <c r="B309" s="1">
        <f t="shared" ca="1" si="4"/>
        <v>27</v>
      </c>
      <c r="C309">
        <f ca="1">IF(trajectories[[#This Row],[day]]=1,RANDBETWEEN(10,15)/10,MAX(1,C308+RANDBETWEEN(0,20)/10-1))</f>
        <v>2.9000000000000004</v>
      </c>
      <c r="D30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09" t="str">
        <f ca="1">IF(trajectories[[#This Row],[initial_zone]]="day 1", "day 1",IF(E308="APL1","APL2",IF(E308="APL3","APL4",IF(E308="RZL1","RZL2",IF(E308="RZL3","RZL4",IF(E308="RZH1","RZH2",IF(E308="RZH3","RZH4",IF(LEFT(E308,3)="APH",IF(trajectories[[#This Row],[INR]]&gt;=3.4,"APH1",trajectories[[#This Row],[initial_zone]]&amp;"1"),IF(AND(E308="YZL1",trajectories[[#This Row],[initial_zone]]="YZL"),"YZL2",IF(AND(E308="YZH1",trajectories[[#This Row],[initial_zone]]="YZH"),"YZH2",IF(trajectories[[#This Row],[initial_zone]]="day 1",trajectories[[#This Row],[initial_zone]], IF(trajectories[[#This Row],[initial_zone]]="GZ",IF(LEFT(E308,2)="GZ","GZ"&amp;MIN(VALUE(RIGHT(E308))+1,2),"GZ1"),IF(trajectories[[#This Row],[initial_zone]]=LEFT(E308,3),trajectories[[#This Row],[initial_zone]]&amp;MIN(3,VALUE(RIGHT(E308))+1),trajectories[[#This Row],[initial_zone]]&amp;"1")))))))))))))</f>
        <v>GZ1</v>
      </c>
      <c r="F309" t="str">
        <f ca="1">IF(trajectories[[#This Row],[zone]]="day 1", "day 1",LEFT(trajectories[[#This Row],[zone]],LEN(trajectories[[#This Row],[zone]])-1))</f>
        <v>GZ</v>
      </c>
      <c r="G309">
        <f ca="1">VALUE(RIGHT(trajectories[[#This Row],[zone]]))</f>
        <v>1</v>
      </c>
      <c r="H309">
        <f ca="1">IF(trajectories[[#This Row],[zone_bracket]]="day 1", 7, IF(AND(F308="APH",trajectories[[#This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09" t="str">
        <f ca="1">IF(OR(trajectories[[#This Row],[zone]]="APL1",trajectories[[#This Row],[zone]]="APL3"),K308*2,IF(OR(trajectories[[#This Row],[zone]]="RZL1",trajectories[[#This Row],[zone]]="RZL3"),K308*1.5,IF(OR(trajectories[[#This Row],[zone]]="RZH1",trajectories[[#This Row],[zone]]="RZH3"),IF(trajectories[[#This Row],[INR]]&lt;4,K308/2,0),IF(trajectories[[#This Row],[zone]]="APH1",0,""))))</f>
        <v/>
      </c>
      <c r="J309">
        <f ca="1">IF(trajectories[[#This Row],[day]]=1,10,IF(AND(E308="APH1",trajectories[[#This Row],[zone]]&lt;&gt;"APH1"),J308*0.85,IF(OR(trajectories[[#This Row],[zone]]="APL1",trajectories[[#This Row],[zone]]="APL3"),J308*1.1,IF(OR(trajectories[[#This Row],[zone]]="RZL1",trajectories[[#This Row],[zone]]="RZL3"),J308*1.05,IF(trajectories[[#This Row],[zone]]="YZL2",J308*1.05,IF(trajectories[[#This Row],[zone]]="YZH2",J308*0.95,IF(OR(trajectories[[#This Row],[zone]]="RZH1",trajectories[[#This Row],[zone]]="RZH3"),J308*0.9,J308)))))))</f>
        <v>12.100000000000001</v>
      </c>
      <c r="K309">
        <f ca="1">IF(trajectories[[#This Row],[immediate_dose]]&lt;&gt;"",trajectories[[#This Row],[immediate_dose]],trajectories[[#This Row],[normal_dose]])</f>
        <v>12.100000000000001</v>
      </c>
    </row>
    <row r="310" spans="1:11" x14ac:dyDescent="0.45">
      <c r="A310" s="1">
        <f ca="1">IFERROR(IF(trajectories[[#This Row],[day]]&lt;B309,A309+1,A309),1)</f>
        <v>23</v>
      </c>
      <c r="B310" s="1">
        <f t="shared" ca="1" si="4"/>
        <v>41</v>
      </c>
      <c r="C310">
        <f ca="1">IF(trajectories[[#This Row],[day]]=1,RANDBETWEEN(10,15)/10,MAX(1,C309+RANDBETWEEN(0,20)/10-1))</f>
        <v>2.9000000000000004</v>
      </c>
      <c r="D31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10" t="str">
        <f ca="1">IF(trajectories[[#This Row],[initial_zone]]="day 1", "day 1",IF(E309="APL1","APL2",IF(E309="APL3","APL4",IF(E309="RZL1","RZL2",IF(E309="RZL3","RZL4",IF(E309="RZH1","RZH2",IF(E309="RZH3","RZH4",IF(LEFT(E309,3)="APH",IF(trajectories[[#This Row],[INR]]&gt;=3.4,"APH1",trajectories[[#This Row],[initial_zone]]&amp;"1"),IF(AND(E309="YZL1",trajectories[[#This Row],[initial_zone]]="YZL"),"YZL2",IF(AND(E309="YZH1",trajectories[[#This Row],[initial_zone]]="YZH"),"YZH2",IF(trajectories[[#This Row],[initial_zone]]="day 1",trajectories[[#This Row],[initial_zone]], IF(trajectories[[#This Row],[initial_zone]]="GZ",IF(LEFT(E309,2)="GZ","GZ"&amp;MIN(VALUE(RIGHT(E309))+1,2),"GZ1"),IF(trajectories[[#This Row],[initial_zone]]=LEFT(E309,3),trajectories[[#This Row],[initial_zone]]&amp;MIN(3,VALUE(RIGHT(E309))+1),trajectories[[#This Row],[initial_zone]]&amp;"1")))))))))))))</f>
        <v>GZ2</v>
      </c>
      <c r="F310" t="str">
        <f ca="1">IF(trajectories[[#This Row],[zone]]="day 1", "day 1",LEFT(trajectories[[#This Row],[zone]],LEN(trajectories[[#This Row],[zone]])-1))</f>
        <v>GZ</v>
      </c>
      <c r="G310">
        <f ca="1">VALUE(RIGHT(trajectories[[#This Row],[zone]]))</f>
        <v>2</v>
      </c>
      <c r="H310">
        <f ca="1">IF(trajectories[[#This Row],[zone_bracket]]="day 1", 7, IF(AND(F309="APH",trajectories[[#This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10" t="str">
        <f ca="1">IF(OR(trajectories[[#This Row],[zone]]="APL1",trajectories[[#This Row],[zone]]="APL3"),K309*2,IF(OR(trajectories[[#This Row],[zone]]="RZL1",trajectories[[#This Row],[zone]]="RZL3"),K309*1.5,IF(OR(trajectories[[#This Row],[zone]]="RZH1",trajectories[[#This Row],[zone]]="RZH3"),IF(trajectories[[#This Row],[INR]]&lt;4,K309/2,0),IF(trajectories[[#This Row],[zone]]="APH1",0,""))))</f>
        <v/>
      </c>
      <c r="J310">
        <f ca="1">IF(trajectories[[#This Row],[day]]=1,10,IF(AND(E309="APH1",trajectories[[#This Row],[zone]]&lt;&gt;"APH1"),J309*0.85,IF(OR(trajectories[[#This Row],[zone]]="APL1",trajectories[[#This Row],[zone]]="APL3"),J309*1.1,IF(OR(trajectories[[#This Row],[zone]]="RZL1",trajectories[[#This Row],[zone]]="RZL3"),J309*1.05,IF(trajectories[[#This Row],[zone]]="YZL2",J309*1.05,IF(trajectories[[#This Row],[zone]]="YZH2",J309*0.95,IF(OR(trajectories[[#This Row],[zone]]="RZH1",trajectories[[#This Row],[zone]]="RZH3"),J309*0.9,J309)))))))</f>
        <v>12.100000000000001</v>
      </c>
      <c r="K310">
        <f ca="1">IF(trajectories[[#This Row],[immediate_dose]]&lt;&gt;"",trajectories[[#This Row],[immediate_dose]],trajectories[[#This Row],[normal_dose]])</f>
        <v>12.100000000000001</v>
      </c>
    </row>
    <row r="311" spans="1:11" x14ac:dyDescent="0.45">
      <c r="A311" s="1">
        <f ca="1">IFERROR(IF(trajectories[[#This Row],[day]]&lt;B310,A310+1,A310),1)</f>
        <v>23</v>
      </c>
      <c r="B311" s="1">
        <f t="shared" ca="1" si="4"/>
        <v>69</v>
      </c>
      <c r="C311">
        <f ca="1">IF(trajectories[[#This Row],[day]]=1,RANDBETWEEN(10,15)/10,MAX(1,C310+RANDBETWEEN(0,20)/10-1))</f>
        <v>2.5000000000000004</v>
      </c>
      <c r="D31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11" t="str">
        <f ca="1">IF(trajectories[[#This Row],[initial_zone]]="day 1", "day 1",IF(E310="APL1","APL2",IF(E310="APL3","APL4",IF(E310="RZL1","RZL2",IF(E310="RZL3","RZL4",IF(E310="RZH1","RZH2",IF(E310="RZH3","RZH4",IF(LEFT(E310,3)="APH",IF(trajectories[[#This Row],[INR]]&gt;=3.4,"APH1",trajectories[[#This Row],[initial_zone]]&amp;"1"),IF(AND(E310="YZL1",trajectories[[#This Row],[initial_zone]]="YZL"),"YZL2",IF(AND(E310="YZH1",trajectories[[#This Row],[initial_zone]]="YZH"),"YZH2",IF(trajectories[[#This Row],[initial_zone]]="day 1",trajectories[[#This Row],[initial_zone]], IF(trajectories[[#This Row],[initial_zone]]="GZ",IF(LEFT(E310,2)="GZ","GZ"&amp;MIN(VALUE(RIGHT(E310))+1,2),"GZ1"),IF(trajectories[[#This Row],[initial_zone]]=LEFT(E310,3),trajectories[[#This Row],[initial_zone]]&amp;MIN(3,VALUE(RIGHT(E310))+1),trajectories[[#This Row],[initial_zone]]&amp;"1")))))))))))))</f>
        <v>GZ2</v>
      </c>
      <c r="F311" t="str">
        <f ca="1">IF(trajectories[[#This Row],[zone]]="day 1", "day 1",LEFT(trajectories[[#This Row],[zone]],LEN(trajectories[[#This Row],[zone]])-1))</f>
        <v>GZ</v>
      </c>
      <c r="G311">
        <f ca="1">VALUE(RIGHT(trajectories[[#This Row],[zone]]))</f>
        <v>2</v>
      </c>
      <c r="H311">
        <f ca="1">IF(trajectories[[#This Row],[zone_bracket]]="day 1", 7, IF(AND(F310="APH",trajectories[[#This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11" t="str">
        <f ca="1">IF(OR(trajectories[[#This Row],[zone]]="APL1",trajectories[[#This Row],[zone]]="APL3"),K310*2,IF(OR(trajectories[[#This Row],[zone]]="RZL1",trajectories[[#This Row],[zone]]="RZL3"),K310*1.5,IF(OR(trajectories[[#This Row],[zone]]="RZH1",trajectories[[#This Row],[zone]]="RZH3"),IF(trajectories[[#This Row],[INR]]&lt;4,K310/2,0),IF(trajectories[[#This Row],[zone]]="APH1",0,""))))</f>
        <v/>
      </c>
      <c r="J311">
        <f ca="1">IF(trajectories[[#This Row],[day]]=1,10,IF(AND(E310="APH1",trajectories[[#This Row],[zone]]&lt;&gt;"APH1"),J310*0.85,IF(OR(trajectories[[#This Row],[zone]]="APL1",trajectories[[#This Row],[zone]]="APL3"),J310*1.1,IF(OR(trajectories[[#This Row],[zone]]="RZL1",trajectories[[#This Row],[zone]]="RZL3"),J310*1.05,IF(trajectories[[#This Row],[zone]]="YZL2",J310*1.05,IF(trajectories[[#This Row],[zone]]="YZH2",J310*0.95,IF(OR(trajectories[[#This Row],[zone]]="RZH1",trajectories[[#This Row],[zone]]="RZH3"),J310*0.9,J310)))))))</f>
        <v>12.100000000000001</v>
      </c>
      <c r="K311">
        <f ca="1">IF(trajectories[[#This Row],[immediate_dose]]&lt;&gt;"",trajectories[[#This Row],[immediate_dose]],trajectories[[#This Row],[normal_dose]])</f>
        <v>12.100000000000001</v>
      </c>
    </row>
    <row r="312" spans="1:11" x14ac:dyDescent="0.45">
      <c r="A312" s="1">
        <f ca="1">IFERROR(IF(trajectories[[#This Row],[day]]&lt;B311,A311+1,A311),1)</f>
        <v>24</v>
      </c>
      <c r="B312" s="1">
        <f t="shared" ca="1" si="4"/>
        <v>1</v>
      </c>
      <c r="C312">
        <f ca="1">IF(trajectories[[#This Row],[day]]=1,RANDBETWEEN(10,15)/10,MAX(1,C311+RANDBETWEEN(0,20)/10-1))</f>
        <v>1</v>
      </c>
      <c r="D31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12" t="str">
        <f ca="1">IF(trajectories[[#This Row],[initial_zone]]="day 1", "day 1",IF(E311="APL1","APL2",IF(E311="APL3","APL4",IF(E311="RZL1","RZL2",IF(E311="RZL3","RZL4",IF(E311="RZH1","RZH2",IF(E311="RZH3","RZH4",IF(LEFT(E311,3)="APH",IF(trajectories[[#This Row],[INR]]&gt;=3.4,"APH1",trajectories[[#This Row],[initial_zone]]&amp;"1"),IF(AND(E311="YZL1",trajectories[[#This Row],[initial_zone]]="YZL"),"YZL2",IF(AND(E311="YZH1",trajectories[[#This Row],[initial_zone]]="YZH"),"YZH2",IF(trajectories[[#This Row],[initial_zone]]="day 1",trajectories[[#This Row],[initial_zone]], IF(trajectories[[#This Row],[initial_zone]]="GZ",IF(LEFT(E311,2)="GZ","GZ"&amp;MIN(VALUE(RIGHT(E311))+1,2),"GZ1"),IF(trajectories[[#This Row],[initial_zone]]=LEFT(E311,3),trajectories[[#This Row],[initial_zone]]&amp;MIN(3,VALUE(RIGHT(E311))+1),trajectories[[#This Row],[initial_zone]]&amp;"1")))))))))))))</f>
        <v>day 1</v>
      </c>
      <c r="F312" t="str">
        <f ca="1">IF(trajectories[[#This Row],[zone]]="day 1", "day 1",LEFT(trajectories[[#This Row],[zone]],LEN(trajectories[[#This Row],[zone]])-1))</f>
        <v>day 1</v>
      </c>
      <c r="G312">
        <f ca="1">VALUE(RIGHT(trajectories[[#This Row],[zone]]))</f>
        <v>1</v>
      </c>
      <c r="H312">
        <f ca="1">IF(trajectories[[#This Row],[zone_bracket]]="day 1", 7, IF(AND(F311="APH",trajectories[[#This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12" t="str">
        <f ca="1">IF(OR(trajectories[[#This Row],[zone]]="APL1",trajectories[[#This Row],[zone]]="APL3"),K311*2,IF(OR(trajectories[[#This Row],[zone]]="RZL1",trajectories[[#This Row],[zone]]="RZL3"),K311*1.5,IF(OR(trajectories[[#This Row],[zone]]="RZH1",trajectories[[#This Row],[zone]]="RZH3"),IF(trajectories[[#This Row],[INR]]&lt;4,K311/2,0),IF(trajectories[[#This Row],[zone]]="APH1",0,""))))</f>
        <v/>
      </c>
      <c r="J312">
        <f ca="1">IF(trajectories[[#This Row],[day]]=1,10,IF(AND(E311="APH1",trajectories[[#This Row],[zone]]&lt;&gt;"APH1"),J311*0.85,IF(OR(trajectories[[#This Row],[zone]]="APL1",trajectories[[#This Row],[zone]]="APL3"),J311*1.1,IF(OR(trajectories[[#This Row],[zone]]="RZL1",trajectories[[#This Row],[zone]]="RZL3"),J311*1.05,IF(trajectories[[#This Row],[zone]]="YZL2",J311*1.05,IF(trajectories[[#This Row],[zone]]="YZH2",J311*0.95,IF(OR(trajectories[[#This Row],[zone]]="RZH1",trajectories[[#This Row],[zone]]="RZH3"),J311*0.9,J311)))))))</f>
        <v>10</v>
      </c>
      <c r="K312">
        <f ca="1">IF(trajectories[[#This Row],[immediate_dose]]&lt;&gt;"",trajectories[[#This Row],[immediate_dose]],trajectories[[#This Row],[normal_dose]])</f>
        <v>10</v>
      </c>
    </row>
    <row r="313" spans="1:11" x14ac:dyDescent="0.45">
      <c r="A313" s="1">
        <f ca="1">IFERROR(IF(trajectories[[#This Row],[day]]&lt;B312,A312+1,A312),1)</f>
        <v>24</v>
      </c>
      <c r="B313" s="1">
        <f t="shared" ca="1" si="4"/>
        <v>8</v>
      </c>
      <c r="C313">
        <f ca="1">IF(trajectories[[#This Row],[day]]=1,RANDBETWEEN(10,15)/10,MAX(1,C312+RANDBETWEEN(0,20)/10-1))</f>
        <v>1</v>
      </c>
      <c r="D31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13" t="str">
        <f ca="1">IF(trajectories[[#This Row],[initial_zone]]="day 1", "day 1",IF(E312="APL1","APL2",IF(E312="APL3","APL4",IF(E312="RZL1","RZL2",IF(E312="RZL3","RZL4",IF(E312="RZH1","RZH2",IF(E312="RZH3","RZH4",IF(LEFT(E312,3)="APH",IF(trajectories[[#This Row],[INR]]&gt;=3.4,"APH1",trajectories[[#This Row],[initial_zone]]&amp;"1"),IF(AND(E312="YZL1",trajectories[[#This Row],[initial_zone]]="YZL"),"YZL2",IF(AND(E312="YZH1",trajectories[[#This Row],[initial_zone]]="YZH"),"YZH2",IF(trajectories[[#This Row],[initial_zone]]="day 1",trajectories[[#This Row],[initial_zone]], IF(trajectories[[#This Row],[initial_zone]]="GZ",IF(LEFT(E312,2)="GZ","GZ"&amp;MIN(VALUE(RIGHT(E312))+1,2),"GZ1"),IF(trajectories[[#This Row],[initial_zone]]=LEFT(E312,3),trajectories[[#This Row],[initial_zone]]&amp;MIN(3,VALUE(RIGHT(E312))+1),trajectories[[#This Row],[initial_zone]]&amp;"1")))))))))))))</f>
        <v>APL1</v>
      </c>
      <c r="F313" t="str">
        <f ca="1">IF(trajectories[[#This Row],[zone]]="day 1", "day 1",LEFT(trajectories[[#This Row],[zone]],LEN(trajectories[[#This Row],[zone]])-1))</f>
        <v>APL</v>
      </c>
      <c r="G313">
        <f ca="1">VALUE(RIGHT(trajectories[[#This Row],[zone]]))</f>
        <v>1</v>
      </c>
      <c r="H313">
        <f ca="1">IF(trajectories[[#This Row],[zone_bracket]]="day 1", 7, IF(AND(F312="APH",trajectories[[#This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13">
        <f ca="1">IF(OR(trajectories[[#This Row],[zone]]="APL1",trajectories[[#This Row],[zone]]="APL3"),K312*2,IF(OR(trajectories[[#This Row],[zone]]="RZL1",trajectories[[#This Row],[zone]]="RZL3"),K312*1.5,IF(OR(trajectories[[#This Row],[zone]]="RZH1",trajectories[[#This Row],[zone]]="RZH3"),IF(trajectories[[#This Row],[INR]]&lt;4,K312/2,0),IF(trajectories[[#This Row],[zone]]="APH1",0,""))))</f>
        <v>20</v>
      </c>
      <c r="J313">
        <f ca="1">IF(trajectories[[#This Row],[day]]=1,10,IF(AND(E312="APH1",trajectories[[#This Row],[zone]]&lt;&gt;"APH1"),J312*0.85,IF(OR(trajectories[[#This Row],[zone]]="APL1",trajectories[[#This Row],[zone]]="APL3"),J312*1.1,IF(OR(trajectories[[#This Row],[zone]]="RZL1",trajectories[[#This Row],[zone]]="RZL3"),J312*1.05,IF(trajectories[[#This Row],[zone]]="YZL2",J312*1.05,IF(trajectories[[#This Row],[zone]]="YZH2",J312*0.95,IF(OR(trajectories[[#This Row],[zone]]="RZH1",trajectories[[#This Row],[zone]]="RZH3"),J312*0.9,J312)))))))</f>
        <v>11</v>
      </c>
      <c r="K313">
        <f ca="1">IF(trajectories[[#This Row],[immediate_dose]]&lt;&gt;"",trajectories[[#This Row],[immediate_dose]],trajectories[[#This Row],[normal_dose]])</f>
        <v>20</v>
      </c>
    </row>
    <row r="314" spans="1:11" x14ac:dyDescent="0.45">
      <c r="A314" s="1">
        <f ca="1">IFERROR(IF(trajectories[[#This Row],[day]]&lt;B313,A313+1,A313),1)</f>
        <v>24</v>
      </c>
      <c r="B314" s="1">
        <f t="shared" ca="1" si="4"/>
        <v>9</v>
      </c>
      <c r="C314">
        <f ca="1">IF(trajectories[[#This Row],[day]]=1,RANDBETWEEN(10,15)/10,MAX(1,C313+RANDBETWEEN(0,20)/10-1))</f>
        <v>2</v>
      </c>
      <c r="D31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14" t="str">
        <f ca="1">IF(trajectories[[#This Row],[initial_zone]]="day 1", "day 1",IF(E313="APL1","APL2",IF(E313="APL3","APL4",IF(E313="RZL1","RZL2",IF(E313="RZL3","RZL4",IF(E313="RZH1","RZH2",IF(E313="RZH3","RZH4",IF(LEFT(E313,3)="APH",IF(trajectories[[#This Row],[INR]]&gt;=3.4,"APH1",trajectories[[#This Row],[initial_zone]]&amp;"1"),IF(AND(E313="YZL1",trajectories[[#This Row],[initial_zone]]="YZL"),"YZL2",IF(AND(E313="YZH1",trajectories[[#This Row],[initial_zone]]="YZH"),"YZH2",IF(trajectories[[#This Row],[initial_zone]]="day 1",trajectories[[#This Row],[initial_zone]], IF(trajectories[[#This Row],[initial_zone]]="GZ",IF(LEFT(E313,2)="GZ","GZ"&amp;MIN(VALUE(RIGHT(E313))+1,2),"GZ1"),IF(trajectories[[#This Row],[initial_zone]]=LEFT(E313,3),trajectories[[#This Row],[initial_zone]]&amp;MIN(3,VALUE(RIGHT(E313))+1),trajectories[[#This Row],[initial_zone]]&amp;"1")))))))))))))</f>
        <v>APL2</v>
      </c>
      <c r="F314" t="str">
        <f ca="1">IF(trajectories[[#This Row],[zone]]="day 1", "day 1",LEFT(trajectories[[#This Row],[zone]],LEN(trajectories[[#This Row],[zone]])-1))</f>
        <v>APL</v>
      </c>
      <c r="G314">
        <f ca="1">VALUE(RIGHT(trajectories[[#This Row],[zone]]))</f>
        <v>2</v>
      </c>
      <c r="H314">
        <f ca="1">IF(trajectories[[#This Row],[zone_bracket]]="day 1", 7, IF(AND(F313="APH",trajectories[[#This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14" t="str">
        <f ca="1">IF(OR(trajectories[[#This Row],[zone]]="APL1",trajectories[[#This Row],[zone]]="APL3"),K313*2,IF(OR(trajectories[[#This Row],[zone]]="RZL1",trajectories[[#This Row],[zone]]="RZL3"),K313*1.5,IF(OR(trajectories[[#This Row],[zone]]="RZH1",trajectories[[#This Row],[zone]]="RZH3"),IF(trajectories[[#This Row],[INR]]&lt;4,K313/2,0),IF(trajectories[[#This Row],[zone]]="APH1",0,""))))</f>
        <v/>
      </c>
      <c r="J314">
        <f ca="1">IF(trajectories[[#This Row],[day]]=1,10,IF(AND(E313="APH1",trajectories[[#This Row],[zone]]&lt;&gt;"APH1"),J313*0.85,IF(OR(trajectories[[#This Row],[zone]]="APL1",trajectories[[#This Row],[zone]]="APL3"),J313*1.1,IF(OR(trajectories[[#This Row],[zone]]="RZL1",trajectories[[#This Row],[zone]]="RZL3"),J313*1.05,IF(trajectories[[#This Row],[zone]]="YZL2",J313*1.05,IF(trajectories[[#This Row],[zone]]="YZH2",J313*0.95,IF(OR(trajectories[[#This Row],[zone]]="RZH1",trajectories[[#This Row],[zone]]="RZH3"),J313*0.9,J313)))))))</f>
        <v>11</v>
      </c>
      <c r="K314">
        <f ca="1">IF(trajectories[[#This Row],[immediate_dose]]&lt;&gt;"",trajectories[[#This Row],[immediate_dose]],trajectories[[#This Row],[normal_dose]])</f>
        <v>11</v>
      </c>
    </row>
    <row r="315" spans="1:11" x14ac:dyDescent="0.45">
      <c r="A315" s="1">
        <f ca="1">IFERROR(IF(trajectories[[#This Row],[day]]&lt;B314,A314+1,A314),1)</f>
        <v>24</v>
      </c>
      <c r="B315" s="1">
        <f t="shared" ca="1" si="4"/>
        <v>13</v>
      </c>
      <c r="C315">
        <f ca="1">IF(trajectories[[#This Row],[day]]=1,RANDBETWEEN(10,15)/10,MAX(1,C314+RANDBETWEEN(0,20)/10-1))</f>
        <v>1.4</v>
      </c>
      <c r="D31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15" t="str">
        <f ca="1">IF(trajectories[[#This Row],[initial_zone]]="day 1", "day 1",IF(E314="APL1","APL2",IF(E314="APL3","APL4",IF(E314="RZL1","RZL2",IF(E314="RZL3","RZL4",IF(E314="RZH1","RZH2",IF(E314="RZH3","RZH4",IF(LEFT(E314,3)="APH",IF(trajectories[[#This Row],[INR]]&gt;=3.4,"APH1",trajectories[[#This Row],[initial_zone]]&amp;"1"),IF(AND(E314="YZL1",trajectories[[#This Row],[initial_zone]]="YZL"),"YZL2",IF(AND(E314="YZH1",trajectories[[#This Row],[initial_zone]]="YZH"),"YZH2",IF(trajectories[[#This Row],[initial_zone]]="day 1",trajectories[[#This Row],[initial_zone]], IF(trajectories[[#This Row],[initial_zone]]="GZ",IF(LEFT(E314,2)="GZ","GZ"&amp;MIN(VALUE(RIGHT(E314))+1,2),"GZ1"),IF(trajectories[[#This Row],[initial_zone]]=LEFT(E314,3),trajectories[[#This Row],[initial_zone]]&amp;MIN(3,VALUE(RIGHT(E314))+1),trajectories[[#This Row],[initial_zone]]&amp;"1")))))))))))))</f>
        <v>APL3</v>
      </c>
      <c r="F315" t="str">
        <f ca="1">IF(trajectories[[#This Row],[zone]]="day 1", "day 1",LEFT(trajectories[[#This Row],[zone]],LEN(trajectories[[#This Row],[zone]])-1))</f>
        <v>APL</v>
      </c>
      <c r="G315">
        <f ca="1">VALUE(RIGHT(trajectories[[#This Row],[zone]]))</f>
        <v>3</v>
      </c>
      <c r="H315">
        <f ca="1">IF(trajectories[[#This Row],[zone_bracket]]="day 1", 7, IF(AND(F314="APH",trajectories[[#This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15">
        <f ca="1">IF(OR(trajectories[[#This Row],[zone]]="APL1",trajectories[[#This Row],[zone]]="APL3"),K314*2,IF(OR(trajectories[[#This Row],[zone]]="RZL1",trajectories[[#This Row],[zone]]="RZL3"),K314*1.5,IF(OR(trajectories[[#This Row],[zone]]="RZH1",trajectories[[#This Row],[zone]]="RZH3"),IF(trajectories[[#This Row],[INR]]&lt;4,K314/2,0),IF(trajectories[[#This Row],[zone]]="APH1",0,""))))</f>
        <v>22</v>
      </c>
      <c r="J315">
        <f ca="1">IF(trajectories[[#This Row],[day]]=1,10,IF(AND(E314="APH1",trajectories[[#This Row],[zone]]&lt;&gt;"APH1"),J314*0.85,IF(OR(trajectories[[#This Row],[zone]]="APL1",trajectories[[#This Row],[zone]]="APL3"),J314*1.1,IF(OR(trajectories[[#This Row],[zone]]="RZL1",trajectories[[#This Row],[zone]]="RZL3"),J314*1.05,IF(trajectories[[#This Row],[zone]]="YZL2",J314*1.05,IF(trajectories[[#This Row],[zone]]="YZH2",J314*0.95,IF(OR(trajectories[[#This Row],[zone]]="RZH1",trajectories[[#This Row],[zone]]="RZH3"),J314*0.9,J314)))))))</f>
        <v>12.100000000000001</v>
      </c>
      <c r="K315">
        <f ca="1">IF(trajectories[[#This Row],[immediate_dose]]&lt;&gt;"",trajectories[[#This Row],[immediate_dose]],trajectories[[#This Row],[normal_dose]])</f>
        <v>22</v>
      </c>
    </row>
    <row r="316" spans="1:11" x14ac:dyDescent="0.45">
      <c r="A316" s="1">
        <f ca="1">IFERROR(IF(trajectories[[#This Row],[day]]&lt;B315,A315+1,A315),1)</f>
        <v>24</v>
      </c>
      <c r="B316" s="1">
        <f t="shared" ca="1" si="4"/>
        <v>14</v>
      </c>
      <c r="C316">
        <f ca="1">IF(trajectories[[#This Row],[day]]=1,RANDBETWEEN(10,15)/10,MAX(1,C315+RANDBETWEEN(0,20)/10-1))</f>
        <v>2.4</v>
      </c>
      <c r="D31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16" t="str">
        <f ca="1">IF(trajectories[[#This Row],[initial_zone]]="day 1", "day 1",IF(E315="APL1","APL2",IF(E315="APL3","APL4",IF(E315="RZL1","RZL2",IF(E315="RZL3","RZL4",IF(E315="RZH1","RZH2",IF(E315="RZH3","RZH4",IF(LEFT(E315,3)="APH",IF(trajectories[[#This Row],[INR]]&gt;=3.4,"APH1",trajectories[[#This Row],[initial_zone]]&amp;"1"),IF(AND(E315="YZL1",trajectories[[#This Row],[initial_zone]]="YZL"),"YZL2",IF(AND(E315="YZH1",trajectories[[#This Row],[initial_zone]]="YZH"),"YZH2",IF(trajectories[[#This Row],[initial_zone]]="day 1",trajectories[[#This Row],[initial_zone]], IF(trajectories[[#This Row],[initial_zone]]="GZ",IF(LEFT(E315,2)="GZ","GZ"&amp;MIN(VALUE(RIGHT(E315))+1,2),"GZ1"),IF(trajectories[[#This Row],[initial_zone]]=LEFT(E315,3),trajectories[[#This Row],[initial_zone]]&amp;MIN(3,VALUE(RIGHT(E315))+1),trajectories[[#This Row],[initial_zone]]&amp;"1")))))))))))))</f>
        <v>APL4</v>
      </c>
      <c r="F316" t="str">
        <f ca="1">IF(trajectories[[#This Row],[zone]]="day 1", "day 1",LEFT(trajectories[[#This Row],[zone]],LEN(trajectories[[#This Row],[zone]])-1))</f>
        <v>APL</v>
      </c>
      <c r="G316">
        <f ca="1">VALUE(RIGHT(trajectories[[#This Row],[zone]]))</f>
        <v>4</v>
      </c>
      <c r="H316">
        <f ca="1">IF(trajectories[[#This Row],[zone_bracket]]="day 1", 7, IF(AND(F315="APH",trajectories[[#This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16" t="str">
        <f ca="1">IF(OR(trajectories[[#This Row],[zone]]="APL1",trajectories[[#This Row],[zone]]="APL3"),K315*2,IF(OR(trajectories[[#This Row],[zone]]="RZL1",trajectories[[#This Row],[zone]]="RZL3"),K315*1.5,IF(OR(trajectories[[#This Row],[zone]]="RZH1",trajectories[[#This Row],[zone]]="RZH3"),IF(trajectories[[#This Row],[INR]]&lt;4,K315/2,0),IF(trajectories[[#This Row],[zone]]="APH1",0,""))))</f>
        <v/>
      </c>
      <c r="J316">
        <f ca="1">IF(trajectories[[#This Row],[day]]=1,10,IF(AND(E315="APH1",trajectories[[#This Row],[zone]]&lt;&gt;"APH1"),J315*0.85,IF(OR(trajectories[[#This Row],[zone]]="APL1",trajectories[[#This Row],[zone]]="APL3"),J315*1.1,IF(OR(trajectories[[#This Row],[zone]]="RZL1",trajectories[[#This Row],[zone]]="RZL3"),J315*1.05,IF(trajectories[[#This Row],[zone]]="YZL2",J315*1.05,IF(trajectories[[#This Row],[zone]]="YZH2",J315*0.95,IF(OR(trajectories[[#This Row],[zone]]="RZH1",trajectories[[#This Row],[zone]]="RZH3"),J315*0.9,J315)))))))</f>
        <v>12.100000000000001</v>
      </c>
      <c r="K316">
        <f ca="1">IF(trajectories[[#This Row],[immediate_dose]]&lt;&gt;"",trajectories[[#This Row],[immediate_dose]],trajectories[[#This Row],[normal_dose]])</f>
        <v>12.100000000000001</v>
      </c>
    </row>
    <row r="317" spans="1:11" x14ac:dyDescent="0.45">
      <c r="A317" s="1">
        <f ca="1">IFERROR(IF(trajectories[[#This Row],[day]]&lt;B316,A316+1,A316),1)</f>
        <v>24</v>
      </c>
      <c r="B317" s="1">
        <f t="shared" ca="1" si="4"/>
        <v>27</v>
      </c>
      <c r="C317">
        <f ca="1">IF(trajectories[[#This Row],[day]]=1,RANDBETWEEN(10,15)/10,MAX(1,C316+RANDBETWEEN(0,20)/10-1))</f>
        <v>3.3</v>
      </c>
      <c r="D31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317" t="str">
        <f ca="1">IF(trajectories[[#This Row],[initial_zone]]="day 1", "day 1",IF(E316="APL1","APL2",IF(E316="APL3","APL4",IF(E316="RZL1","RZL2",IF(E316="RZL3","RZL4",IF(E316="RZH1","RZH2",IF(E316="RZH3","RZH4",IF(LEFT(E316,3)="APH",IF(trajectories[[#This Row],[INR]]&gt;=3.4,"APH1",trajectories[[#This Row],[initial_zone]]&amp;"1"),IF(AND(E316="YZL1",trajectories[[#This Row],[initial_zone]]="YZL"),"YZL2",IF(AND(E316="YZH1",trajectories[[#This Row],[initial_zone]]="YZH"),"YZH2",IF(trajectories[[#This Row],[initial_zone]]="day 1",trajectories[[#This Row],[initial_zone]], IF(trajectories[[#This Row],[initial_zone]]="GZ",IF(LEFT(E316,2)="GZ","GZ"&amp;MIN(VALUE(RIGHT(E316))+1,2),"GZ1"),IF(trajectories[[#This Row],[initial_zone]]=LEFT(E316,3),trajectories[[#This Row],[initial_zone]]&amp;MIN(3,VALUE(RIGHT(E316))+1),trajectories[[#This Row],[initial_zone]]&amp;"1")))))))))))))</f>
        <v>YZH1</v>
      </c>
      <c r="F317" t="str">
        <f ca="1">IF(trajectories[[#This Row],[zone]]="day 1", "day 1",LEFT(trajectories[[#This Row],[zone]],LEN(trajectories[[#This Row],[zone]])-1))</f>
        <v>YZH</v>
      </c>
      <c r="G317">
        <f ca="1">VALUE(RIGHT(trajectories[[#This Row],[zone]]))</f>
        <v>1</v>
      </c>
      <c r="H317">
        <f ca="1">IF(trajectories[[#This Row],[zone_bracket]]="day 1", 7, IF(AND(F316="APH",trajectories[[#This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17" t="str">
        <f ca="1">IF(OR(trajectories[[#This Row],[zone]]="APL1",trajectories[[#This Row],[zone]]="APL3"),K316*2,IF(OR(trajectories[[#This Row],[zone]]="RZL1",trajectories[[#This Row],[zone]]="RZL3"),K316*1.5,IF(OR(trajectories[[#This Row],[zone]]="RZH1",trajectories[[#This Row],[zone]]="RZH3"),IF(trajectories[[#This Row],[INR]]&lt;4,K316/2,0),IF(trajectories[[#This Row],[zone]]="APH1",0,""))))</f>
        <v/>
      </c>
      <c r="J317">
        <f ca="1">IF(trajectories[[#This Row],[day]]=1,10,IF(AND(E316="APH1",trajectories[[#This Row],[zone]]&lt;&gt;"APH1"),J316*0.85,IF(OR(trajectories[[#This Row],[zone]]="APL1",trajectories[[#This Row],[zone]]="APL3"),J316*1.1,IF(OR(trajectories[[#This Row],[zone]]="RZL1",trajectories[[#This Row],[zone]]="RZL3"),J316*1.05,IF(trajectories[[#This Row],[zone]]="YZL2",J316*1.05,IF(trajectories[[#This Row],[zone]]="YZH2",J316*0.95,IF(OR(trajectories[[#This Row],[zone]]="RZH1",trajectories[[#This Row],[zone]]="RZH3"),J316*0.9,J316)))))))</f>
        <v>12.100000000000001</v>
      </c>
      <c r="K317">
        <f ca="1">IF(trajectories[[#This Row],[immediate_dose]]&lt;&gt;"",trajectories[[#This Row],[immediate_dose]],trajectories[[#This Row],[normal_dose]])</f>
        <v>12.100000000000001</v>
      </c>
    </row>
    <row r="318" spans="1:11" x14ac:dyDescent="0.45">
      <c r="A318" s="1">
        <f ca="1">IFERROR(IF(trajectories[[#This Row],[day]]&lt;B317,A317+1,A317),1)</f>
        <v>24</v>
      </c>
      <c r="B318" s="1">
        <f t="shared" ca="1" si="4"/>
        <v>41</v>
      </c>
      <c r="C318">
        <f ca="1">IF(trajectories[[#This Row],[day]]=1,RANDBETWEEN(10,15)/10,MAX(1,C317+RANDBETWEEN(0,20)/10-1))</f>
        <v>4.0999999999999996</v>
      </c>
      <c r="D31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18" t="str">
        <f ca="1">IF(trajectories[[#This Row],[initial_zone]]="day 1", "day 1",IF(E317="APL1","APL2",IF(E317="APL3","APL4",IF(E317="RZL1","RZL2",IF(E317="RZL3","RZL4",IF(E317="RZH1","RZH2",IF(E317="RZH3","RZH4",IF(LEFT(E317,3)="APH",IF(trajectories[[#This Row],[INR]]&gt;=3.4,"APH1",trajectories[[#This Row],[initial_zone]]&amp;"1"),IF(AND(E317="YZL1",trajectories[[#This Row],[initial_zone]]="YZL"),"YZL2",IF(AND(E317="YZH1",trajectories[[#This Row],[initial_zone]]="YZH"),"YZH2",IF(trajectories[[#This Row],[initial_zone]]="day 1",trajectories[[#This Row],[initial_zone]], IF(trajectories[[#This Row],[initial_zone]]="GZ",IF(LEFT(E317,2)="GZ","GZ"&amp;MIN(VALUE(RIGHT(E317))+1,2),"GZ1"),IF(trajectories[[#This Row],[initial_zone]]=LEFT(E317,3),trajectories[[#This Row],[initial_zone]]&amp;MIN(3,VALUE(RIGHT(E317))+1),trajectories[[#This Row],[initial_zone]]&amp;"1")))))))))))))</f>
        <v>RZH1</v>
      </c>
      <c r="F318" t="str">
        <f ca="1">IF(trajectories[[#This Row],[zone]]="day 1", "day 1",LEFT(trajectories[[#This Row],[zone]],LEN(trajectories[[#This Row],[zone]])-1))</f>
        <v>RZH</v>
      </c>
      <c r="G318">
        <f ca="1">VALUE(RIGHT(trajectories[[#This Row],[zone]]))</f>
        <v>1</v>
      </c>
      <c r="H318">
        <f ca="1">IF(trajectories[[#This Row],[zone_bracket]]="day 1", 7, IF(AND(F317="APH",trajectories[[#This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18">
        <f ca="1">IF(OR(trajectories[[#This Row],[zone]]="APL1",trajectories[[#This Row],[zone]]="APL3"),K317*2,IF(OR(trajectories[[#This Row],[zone]]="RZL1",trajectories[[#This Row],[zone]]="RZL3"),K317*1.5,IF(OR(trajectories[[#This Row],[zone]]="RZH1",trajectories[[#This Row],[zone]]="RZH3"),IF(trajectories[[#This Row],[INR]]&lt;4,K317/2,0),IF(trajectories[[#This Row],[zone]]="APH1",0,""))))</f>
        <v>0</v>
      </c>
      <c r="J318">
        <f ca="1">IF(trajectories[[#This Row],[day]]=1,10,IF(AND(E317="APH1",trajectories[[#This Row],[zone]]&lt;&gt;"APH1"),J317*0.85,IF(OR(trajectories[[#This Row],[zone]]="APL1",trajectories[[#This Row],[zone]]="APL3"),J317*1.1,IF(OR(trajectories[[#This Row],[zone]]="RZL1",trajectories[[#This Row],[zone]]="RZL3"),J317*1.05,IF(trajectories[[#This Row],[zone]]="YZL2",J317*1.05,IF(trajectories[[#This Row],[zone]]="YZH2",J317*0.95,IF(OR(trajectories[[#This Row],[zone]]="RZH1",trajectories[[#This Row],[zone]]="RZH3"),J317*0.9,J317)))))))</f>
        <v>10.890000000000002</v>
      </c>
      <c r="K318">
        <f ca="1">IF(trajectories[[#This Row],[immediate_dose]]&lt;&gt;"",trajectories[[#This Row],[immediate_dose]],trajectories[[#This Row],[normal_dose]])</f>
        <v>0</v>
      </c>
    </row>
    <row r="319" spans="1:11" x14ac:dyDescent="0.45">
      <c r="A319" s="1">
        <f ca="1">IFERROR(IF(trajectories[[#This Row],[day]]&lt;B318,A318+1,A318),1)</f>
        <v>24</v>
      </c>
      <c r="B319" s="1">
        <f t="shared" ca="1" si="4"/>
        <v>42</v>
      </c>
      <c r="C319">
        <f ca="1">IF(trajectories[[#This Row],[day]]=1,RANDBETWEEN(10,15)/10,MAX(1,C318+RANDBETWEEN(0,20)/10-1))</f>
        <v>3.5999999999999996</v>
      </c>
      <c r="D31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19" t="str">
        <f ca="1">IF(trajectories[[#This Row],[initial_zone]]="day 1", "day 1",IF(E318="APL1","APL2",IF(E318="APL3","APL4",IF(E318="RZL1","RZL2",IF(E318="RZL3","RZL4",IF(E318="RZH1","RZH2",IF(E318="RZH3","RZH4",IF(LEFT(E318,3)="APH",IF(trajectories[[#This Row],[INR]]&gt;=3.4,"APH1",trajectories[[#This Row],[initial_zone]]&amp;"1"),IF(AND(E318="YZL1",trajectories[[#This Row],[initial_zone]]="YZL"),"YZL2",IF(AND(E318="YZH1",trajectories[[#This Row],[initial_zone]]="YZH"),"YZH2",IF(trajectories[[#This Row],[initial_zone]]="day 1",trajectories[[#This Row],[initial_zone]], IF(trajectories[[#This Row],[initial_zone]]="GZ",IF(LEFT(E318,2)="GZ","GZ"&amp;MIN(VALUE(RIGHT(E318))+1,2),"GZ1"),IF(trajectories[[#This Row],[initial_zone]]=LEFT(E318,3),trajectories[[#This Row],[initial_zone]]&amp;MIN(3,VALUE(RIGHT(E318))+1),trajectories[[#This Row],[initial_zone]]&amp;"1")))))))))))))</f>
        <v>RZH2</v>
      </c>
      <c r="F319" t="str">
        <f ca="1">IF(trajectories[[#This Row],[zone]]="day 1", "day 1",LEFT(trajectories[[#This Row],[zone]],LEN(trajectories[[#This Row],[zone]])-1))</f>
        <v>RZH</v>
      </c>
      <c r="G319">
        <f ca="1">VALUE(RIGHT(trajectories[[#This Row],[zone]]))</f>
        <v>2</v>
      </c>
      <c r="H319">
        <f ca="1">IF(trajectories[[#This Row],[zone_bracket]]="day 1", 7, IF(AND(F318="APH",trajectories[[#This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319" t="str">
        <f ca="1">IF(OR(trajectories[[#This Row],[zone]]="APL1",trajectories[[#This Row],[zone]]="APL3"),K318*2,IF(OR(trajectories[[#This Row],[zone]]="RZL1",trajectories[[#This Row],[zone]]="RZL3"),K318*1.5,IF(OR(trajectories[[#This Row],[zone]]="RZH1",trajectories[[#This Row],[zone]]="RZH3"),IF(trajectories[[#This Row],[INR]]&lt;4,K318/2,0),IF(trajectories[[#This Row],[zone]]="APH1",0,""))))</f>
        <v/>
      </c>
      <c r="J319">
        <f ca="1">IF(trajectories[[#This Row],[day]]=1,10,IF(AND(E318="APH1",trajectories[[#This Row],[zone]]&lt;&gt;"APH1"),J318*0.85,IF(OR(trajectories[[#This Row],[zone]]="APL1",trajectories[[#This Row],[zone]]="APL3"),J318*1.1,IF(OR(trajectories[[#This Row],[zone]]="RZL1",trajectories[[#This Row],[zone]]="RZL3"),J318*1.05,IF(trajectories[[#This Row],[zone]]="YZL2",J318*1.05,IF(trajectories[[#This Row],[zone]]="YZH2",J318*0.95,IF(OR(trajectories[[#This Row],[zone]]="RZH1",trajectories[[#This Row],[zone]]="RZH3"),J318*0.9,J318)))))))</f>
        <v>10.890000000000002</v>
      </c>
      <c r="K319">
        <f ca="1">IF(trajectories[[#This Row],[immediate_dose]]&lt;&gt;"",trajectories[[#This Row],[immediate_dose]],trajectories[[#This Row],[normal_dose]])</f>
        <v>10.890000000000002</v>
      </c>
    </row>
    <row r="320" spans="1:11" x14ac:dyDescent="0.45">
      <c r="A320" s="1">
        <f ca="1">IFERROR(IF(trajectories[[#This Row],[day]]&lt;B319,A319+1,A319),1)</f>
        <v>24</v>
      </c>
      <c r="B320" s="1">
        <f t="shared" ca="1" si="4"/>
        <v>48</v>
      </c>
      <c r="C320">
        <f ca="1">IF(trajectories[[#This Row],[day]]=1,RANDBETWEEN(10,15)/10,MAX(1,C319+RANDBETWEEN(0,20)/10-1))</f>
        <v>4.3</v>
      </c>
      <c r="D32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20" t="str">
        <f ca="1">IF(trajectories[[#This Row],[initial_zone]]="day 1", "day 1",IF(E319="APL1","APL2",IF(E319="APL3","APL4",IF(E319="RZL1","RZL2",IF(E319="RZL3","RZL4",IF(E319="RZH1","RZH2",IF(E319="RZH3","RZH4",IF(LEFT(E319,3)="APH",IF(trajectories[[#This Row],[INR]]&gt;=3.4,"APH1",trajectories[[#This Row],[initial_zone]]&amp;"1"),IF(AND(E319="YZL1",trajectories[[#This Row],[initial_zone]]="YZL"),"YZL2",IF(AND(E319="YZH1",trajectories[[#This Row],[initial_zone]]="YZH"),"YZH2",IF(trajectories[[#This Row],[initial_zone]]="day 1",trajectories[[#This Row],[initial_zone]], IF(trajectories[[#This Row],[initial_zone]]="GZ",IF(LEFT(E319,2)="GZ","GZ"&amp;MIN(VALUE(RIGHT(E319))+1,2),"GZ1"),IF(trajectories[[#This Row],[initial_zone]]=LEFT(E319,3),trajectories[[#This Row],[initial_zone]]&amp;MIN(3,VALUE(RIGHT(E319))+1),trajectories[[#This Row],[initial_zone]]&amp;"1")))))))))))))</f>
        <v>RZH3</v>
      </c>
      <c r="F320" t="str">
        <f ca="1">IF(trajectories[[#This Row],[zone]]="day 1", "day 1",LEFT(trajectories[[#This Row],[zone]],LEN(trajectories[[#This Row],[zone]])-1))</f>
        <v>RZH</v>
      </c>
      <c r="G320">
        <f ca="1">VALUE(RIGHT(trajectories[[#This Row],[zone]]))</f>
        <v>3</v>
      </c>
      <c r="H320">
        <f ca="1">IF(trajectories[[#This Row],[zone_bracket]]="day 1", 7, IF(AND(F319="APH",trajectories[[#This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20">
        <f ca="1">IF(OR(trajectories[[#This Row],[zone]]="APL1",trajectories[[#This Row],[zone]]="APL3"),K319*2,IF(OR(trajectories[[#This Row],[zone]]="RZL1",trajectories[[#This Row],[zone]]="RZL3"),K319*1.5,IF(OR(trajectories[[#This Row],[zone]]="RZH1",trajectories[[#This Row],[zone]]="RZH3"),IF(trajectories[[#This Row],[INR]]&lt;4,K319/2,0),IF(trajectories[[#This Row],[zone]]="APH1",0,""))))</f>
        <v>0</v>
      </c>
      <c r="J320">
        <f ca="1">IF(trajectories[[#This Row],[day]]=1,10,IF(AND(E319="APH1",trajectories[[#This Row],[zone]]&lt;&gt;"APH1"),J319*0.85,IF(OR(trajectories[[#This Row],[zone]]="APL1",trajectories[[#This Row],[zone]]="APL3"),J319*1.1,IF(OR(trajectories[[#This Row],[zone]]="RZL1",trajectories[[#This Row],[zone]]="RZL3"),J319*1.05,IF(trajectories[[#This Row],[zone]]="YZL2",J319*1.05,IF(trajectories[[#This Row],[zone]]="YZH2",J319*0.95,IF(OR(trajectories[[#This Row],[zone]]="RZH1",trajectories[[#This Row],[zone]]="RZH3"),J319*0.9,J319)))))))</f>
        <v>9.8010000000000019</v>
      </c>
      <c r="K320">
        <f ca="1">IF(trajectories[[#This Row],[immediate_dose]]&lt;&gt;"",trajectories[[#This Row],[immediate_dose]],trajectories[[#This Row],[normal_dose]])</f>
        <v>0</v>
      </c>
    </row>
    <row r="321" spans="1:11" x14ac:dyDescent="0.45">
      <c r="A321" s="1">
        <f ca="1">IFERROR(IF(trajectories[[#This Row],[day]]&lt;B320,A320+1,A320),1)</f>
        <v>24</v>
      </c>
      <c r="B321" s="1">
        <f t="shared" ca="1" si="4"/>
        <v>49</v>
      </c>
      <c r="C321">
        <f ca="1">IF(trajectories[[#This Row],[day]]=1,RANDBETWEEN(10,15)/10,MAX(1,C320+RANDBETWEEN(0,20)/10-1))</f>
        <v>4.5</v>
      </c>
      <c r="D32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21" t="str">
        <f ca="1">IF(trajectories[[#This Row],[initial_zone]]="day 1", "day 1",IF(E320="APL1","APL2",IF(E320="APL3","APL4",IF(E320="RZL1","RZL2",IF(E320="RZL3","RZL4",IF(E320="RZH1","RZH2",IF(E320="RZH3","RZH4",IF(LEFT(E320,3)="APH",IF(trajectories[[#This Row],[INR]]&gt;=3.4,"APH1",trajectories[[#This Row],[initial_zone]]&amp;"1"),IF(AND(E320="YZL1",trajectories[[#This Row],[initial_zone]]="YZL"),"YZL2",IF(AND(E320="YZH1",trajectories[[#This Row],[initial_zone]]="YZH"),"YZH2",IF(trajectories[[#This Row],[initial_zone]]="day 1",trajectories[[#This Row],[initial_zone]], IF(trajectories[[#This Row],[initial_zone]]="GZ",IF(LEFT(E320,2)="GZ","GZ"&amp;MIN(VALUE(RIGHT(E320))+1,2),"GZ1"),IF(trajectories[[#This Row],[initial_zone]]=LEFT(E320,3),trajectories[[#This Row],[initial_zone]]&amp;MIN(3,VALUE(RIGHT(E320))+1),trajectories[[#This Row],[initial_zone]]&amp;"1")))))))))))))</f>
        <v>RZH4</v>
      </c>
      <c r="F321" t="str">
        <f ca="1">IF(trajectories[[#This Row],[zone]]="day 1", "day 1",LEFT(trajectories[[#This Row],[zone]],LEN(trajectories[[#This Row],[zone]])-1))</f>
        <v>RZH</v>
      </c>
      <c r="G321">
        <f ca="1">VALUE(RIGHT(trajectories[[#This Row],[zone]]))</f>
        <v>4</v>
      </c>
      <c r="H321">
        <f ca="1">IF(trajectories[[#This Row],[zone_bracket]]="day 1", 7, IF(AND(F320="APH",trajectories[[#This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21" t="str">
        <f ca="1">IF(OR(trajectories[[#This Row],[zone]]="APL1",trajectories[[#This Row],[zone]]="APL3"),K320*2,IF(OR(trajectories[[#This Row],[zone]]="RZL1",trajectories[[#This Row],[zone]]="RZL3"),K320*1.5,IF(OR(trajectories[[#This Row],[zone]]="RZH1",trajectories[[#This Row],[zone]]="RZH3"),IF(trajectories[[#This Row],[INR]]&lt;4,K320/2,0),IF(trajectories[[#This Row],[zone]]="APH1",0,""))))</f>
        <v/>
      </c>
      <c r="J321">
        <f ca="1">IF(trajectories[[#This Row],[day]]=1,10,IF(AND(E320="APH1",trajectories[[#This Row],[zone]]&lt;&gt;"APH1"),J320*0.85,IF(OR(trajectories[[#This Row],[zone]]="APL1",trajectories[[#This Row],[zone]]="APL3"),J320*1.1,IF(OR(trajectories[[#This Row],[zone]]="RZL1",trajectories[[#This Row],[zone]]="RZL3"),J320*1.05,IF(trajectories[[#This Row],[zone]]="YZL2",J320*1.05,IF(trajectories[[#This Row],[zone]]="YZH2",J320*0.95,IF(OR(trajectories[[#This Row],[zone]]="RZH1",trajectories[[#This Row],[zone]]="RZH3"),J320*0.9,J320)))))))</f>
        <v>9.8010000000000019</v>
      </c>
      <c r="K321">
        <f ca="1">IF(trajectories[[#This Row],[immediate_dose]]&lt;&gt;"",trajectories[[#This Row],[immediate_dose]],trajectories[[#This Row],[normal_dose]])</f>
        <v>9.8010000000000019</v>
      </c>
    </row>
    <row r="322" spans="1:11" x14ac:dyDescent="0.45">
      <c r="A322" s="1">
        <f ca="1">IFERROR(IF(trajectories[[#This Row],[day]]&lt;B321,A321+1,A321),1)</f>
        <v>24</v>
      </c>
      <c r="B322" s="1">
        <f t="shared" ref="B322:B385" ca="1" si="5">IFERROR(IF(B321+H321&gt;90,1,B321+H321),1)</f>
        <v>62</v>
      </c>
      <c r="C322">
        <f ca="1">IF(trajectories[[#This Row],[day]]=1,RANDBETWEEN(10,15)/10,MAX(1,C321+RANDBETWEEN(0,20)/10-1))</f>
        <v>5.4</v>
      </c>
      <c r="D32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2" t="str">
        <f ca="1">IF(trajectories[[#This Row],[initial_zone]]="day 1", "day 1",IF(E321="APL1","APL2",IF(E321="APL3","APL4",IF(E321="RZL1","RZL2",IF(E321="RZL3","RZL4",IF(E321="RZH1","RZH2",IF(E321="RZH3","RZH4",IF(LEFT(E321,3)="APH",IF(trajectories[[#This Row],[INR]]&gt;=3.4,"APH1",trajectories[[#This Row],[initial_zone]]&amp;"1"),IF(AND(E321="YZL1",trajectories[[#This Row],[initial_zone]]="YZL"),"YZL2",IF(AND(E321="YZH1",trajectories[[#This Row],[initial_zone]]="YZH"),"YZH2",IF(trajectories[[#This Row],[initial_zone]]="day 1",trajectories[[#This Row],[initial_zone]], IF(trajectories[[#This Row],[initial_zone]]="GZ",IF(LEFT(E321,2)="GZ","GZ"&amp;MIN(VALUE(RIGHT(E321))+1,2),"GZ1"),IF(trajectories[[#This Row],[initial_zone]]=LEFT(E321,3),trajectories[[#This Row],[initial_zone]]&amp;MIN(3,VALUE(RIGHT(E321))+1),trajectories[[#This Row],[initial_zone]]&amp;"1")))))))))))))</f>
        <v>APH1</v>
      </c>
      <c r="F322" t="str">
        <f ca="1">IF(trajectories[[#This Row],[zone]]="day 1", "day 1",LEFT(trajectories[[#This Row],[zone]],LEN(trajectories[[#This Row],[zone]])-1))</f>
        <v>APH</v>
      </c>
      <c r="G322">
        <f ca="1">VALUE(RIGHT(trajectories[[#This Row],[zone]]))</f>
        <v>1</v>
      </c>
      <c r="H322">
        <f ca="1">IF(trajectories[[#This Row],[zone_bracket]]="day 1", 7, IF(AND(F321="APH",trajectories[[#This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2">
        <f ca="1">IF(OR(trajectories[[#This Row],[zone]]="APL1",trajectories[[#This Row],[zone]]="APL3"),K321*2,IF(OR(trajectories[[#This Row],[zone]]="RZL1",trajectories[[#This Row],[zone]]="RZL3"),K321*1.5,IF(OR(trajectories[[#This Row],[zone]]="RZH1",trajectories[[#This Row],[zone]]="RZH3"),IF(trajectories[[#This Row],[INR]]&lt;4,K321/2,0),IF(trajectories[[#This Row],[zone]]="APH1",0,""))))</f>
        <v>0</v>
      </c>
      <c r="J322">
        <f ca="1">IF(trajectories[[#This Row],[day]]=1,10,IF(AND(E321="APH1",trajectories[[#This Row],[zone]]&lt;&gt;"APH1"),J321*0.85,IF(OR(trajectories[[#This Row],[zone]]="APL1",trajectories[[#This Row],[zone]]="APL3"),J321*1.1,IF(OR(trajectories[[#This Row],[zone]]="RZL1",trajectories[[#This Row],[zone]]="RZL3"),J321*1.05,IF(trajectories[[#This Row],[zone]]="YZL2",J321*1.05,IF(trajectories[[#This Row],[zone]]="YZH2",J321*0.95,IF(OR(trajectories[[#This Row],[zone]]="RZH1",trajectories[[#This Row],[zone]]="RZH3"),J321*0.9,J321)))))))</f>
        <v>9.8010000000000019</v>
      </c>
      <c r="K322">
        <f ca="1">IF(trajectories[[#This Row],[immediate_dose]]&lt;&gt;"",trajectories[[#This Row],[immediate_dose]],trajectories[[#This Row],[normal_dose]])</f>
        <v>0</v>
      </c>
    </row>
    <row r="323" spans="1:11" x14ac:dyDescent="0.45">
      <c r="A323" s="1">
        <f ca="1">IFERROR(IF(trajectories[[#This Row],[day]]&lt;B322,A322+1,A322),1)</f>
        <v>24</v>
      </c>
      <c r="B323" s="1">
        <f t="shared" ca="1" si="5"/>
        <v>64</v>
      </c>
      <c r="C323">
        <f ca="1">IF(trajectories[[#This Row],[day]]=1,RANDBETWEEN(10,15)/10,MAX(1,C322+RANDBETWEEN(0,20)/10-1))</f>
        <v>5.3000000000000007</v>
      </c>
      <c r="D32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3" t="str">
        <f ca="1">IF(trajectories[[#This Row],[initial_zone]]="day 1", "day 1",IF(E322="APL1","APL2",IF(E322="APL3","APL4",IF(E322="RZL1","RZL2",IF(E322="RZL3","RZL4",IF(E322="RZH1","RZH2",IF(E322="RZH3","RZH4",IF(LEFT(E322,3)="APH",IF(trajectories[[#This Row],[INR]]&gt;=3.4,"APH1",trajectories[[#This Row],[initial_zone]]&amp;"1"),IF(AND(E322="YZL1",trajectories[[#This Row],[initial_zone]]="YZL"),"YZL2",IF(AND(E322="YZH1",trajectories[[#This Row],[initial_zone]]="YZH"),"YZH2",IF(trajectories[[#This Row],[initial_zone]]="day 1",trajectories[[#This Row],[initial_zone]], IF(trajectories[[#This Row],[initial_zone]]="GZ",IF(LEFT(E322,2)="GZ","GZ"&amp;MIN(VALUE(RIGHT(E322))+1,2),"GZ1"),IF(trajectories[[#This Row],[initial_zone]]=LEFT(E322,3),trajectories[[#This Row],[initial_zone]]&amp;MIN(3,VALUE(RIGHT(E322))+1),trajectories[[#This Row],[initial_zone]]&amp;"1")))))))))))))</f>
        <v>APH1</v>
      </c>
      <c r="F323" t="str">
        <f ca="1">IF(trajectories[[#This Row],[zone]]="day 1", "day 1",LEFT(trajectories[[#This Row],[zone]],LEN(trajectories[[#This Row],[zone]])-1))</f>
        <v>APH</v>
      </c>
      <c r="G323">
        <f ca="1">VALUE(RIGHT(trajectories[[#This Row],[zone]]))</f>
        <v>1</v>
      </c>
      <c r="H323">
        <f ca="1">IF(trajectories[[#This Row],[zone_bracket]]="day 1", 7, IF(AND(F322="APH",trajectories[[#This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3">
        <f ca="1">IF(OR(trajectories[[#This Row],[zone]]="APL1",trajectories[[#This Row],[zone]]="APL3"),K322*2,IF(OR(trajectories[[#This Row],[zone]]="RZL1",trajectories[[#This Row],[zone]]="RZL3"),K322*1.5,IF(OR(trajectories[[#This Row],[zone]]="RZH1",trajectories[[#This Row],[zone]]="RZH3"),IF(trajectories[[#This Row],[INR]]&lt;4,K322/2,0),IF(trajectories[[#This Row],[zone]]="APH1",0,""))))</f>
        <v>0</v>
      </c>
      <c r="J323">
        <f ca="1">IF(trajectories[[#This Row],[day]]=1,10,IF(AND(E322="APH1",trajectories[[#This Row],[zone]]&lt;&gt;"APH1"),J322*0.85,IF(OR(trajectories[[#This Row],[zone]]="APL1",trajectories[[#This Row],[zone]]="APL3"),J322*1.1,IF(OR(trajectories[[#This Row],[zone]]="RZL1",trajectories[[#This Row],[zone]]="RZL3"),J322*1.05,IF(trajectories[[#This Row],[zone]]="YZL2",J322*1.05,IF(trajectories[[#This Row],[zone]]="YZH2",J322*0.95,IF(OR(trajectories[[#This Row],[zone]]="RZH1",trajectories[[#This Row],[zone]]="RZH3"),J322*0.9,J322)))))))</f>
        <v>9.8010000000000019</v>
      </c>
      <c r="K323">
        <f ca="1">IF(trajectories[[#This Row],[immediate_dose]]&lt;&gt;"",trajectories[[#This Row],[immediate_dose]],trajectories[[#This Row],[normal_dose]])</f>
        <v>0</v>
      </c>
    </row>
    <row r="324" spans="1:11" x14ac:dyDescent="0.45">
      <c r="A324" s="1">
        <f ca="1">IFERROR(IF(trajectories[[#This Row],[day]]&lt;B323,A323+1,A323),1)</f>
        <v>24</v>
      </c>
      <c r="B324" s="1">
        <f t="shared" ca="1" si="5"/>
        <v>66</v>
      </c>
      <c r="C324">
        <f ca="1">IF(trajectories[[#This Row],[day]]=1,RANDBETWEEN(10,15)/10,MAX(1,C323+RANDBETWEEN(0,20)/10-1))</f>
        <v>6.1000000000000005</v>
      </c>
      <c r="D32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4" t="str">
        <f ca="1">IF(trajectories[[#This Row],[initial_zone]]="day 1", "day 1",IF(E323="APL1","APL2",IF(E323="APL3","APL4",IF(E323="RZL1","RZL2",IF(E323="RZL3","RZL4",IF(E323="RZH1","RZH2",IF(E323="RZH3","RZH4",IF(LEFT(E323,3)="APH",IF(trajectories[[#This Row],[INR]]&gt;=3.4,"APH1",trajectories[[#This Row],[initial_zone]]&amp;"1"),IF(AND(E323="YZL1",trajectories[[#This Row],[initial_zone]]="YZL"),"YZL2",IF(AND(E323="YZH1",trajectories[[#This Row],[initial_zone]]="YZH"),"YZH2",IF(trajectories[[#This Row],[initial_zone]]="day 1",trajectories[[#This Row],[initial_zone]], IF(trajectories[[#This Row],[initial_zone]]="GZ",IF(LEFT(E323,2)="GZ","GZ"&amp;MIN(VALUE(RIGHT(E323))+1,2),"GZ1"),IF(trajectories[[#This Row],[initial_zone]]=LEFT(E323,3),trajectories[[#This Row],[initial_zone]]&amp;MIN(3,VALUE(RIGHT(E323))+1),trajectories[[#This Row],[initial_zone]]&amp;"1")))))))))))))</f>
        <v>APH1</v>
      </c>
      <c r="F324" t="str">
        <f ca="1">IF(trajectories[[#This Row],[zone]]="day 1", "day 1",LEFT(trajectories[[#This Row],[zone]],LEN(trajectories[[#This Row],[zone]])-1))</f>
        <v>APH</v>
      </c>
      <c r="G324">
        <f ca="1">VALUE(RIGHT(trajectories[[#This Row],[zone]]))</f>
        <v>1</v>
      </c>
      <c r="H324">
        <f ca="1">IF(trajectories[[#This Row],[zone_bracket]]="day 1", 7, IF(AND(F323="APH",trajectories[[#This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4">
        <f ca="1">IF(OR(trajectories[[#This Row],[zone]]="APL1",trajectories[[#This Row],[zone]]="APL3"),K323*2,IF(OR(trajectories[[#This Row],[zone]]="RZL1",trajectories[[#This Row],[zone]]="RZL3"),K323*1.5,IF(OR(trajectories[[#This Row],[zone]]="RZH1",trajectories[[#This Row],[zone]]="RZH3"),IF(trajectories[[#This Row],[INR]]&lt;4,K323/2,0),IF(trajectories[[#This Row],[zone]]="APH1",0,""))))</f>
        <v>0</v>
      </c>
      <c r="J324">
        <f ca="1">IF(trajectories[[#This Row],[day]]=1,10,IF(AND(E323="APH1",trajectories[[#This Row],[zone]]&lt;&gt;"APH1"),J323*0.85,IF(OR(trajectories[[#This Row],[zone]]="APL1",trajectories[[#This Row],[zone]]="APL3"),J323*1.1,IF(OR(trajectories[[#This Row],[zone]]="RZL1",trajectories[[#This Row],[zone]]="RZL3"),J323*1.05,IF(trajectories[[#This Row],[zone]]="YZL2",J323*1.05,IF(trajectories[[#This Row],[zone]]="YZH2",J323*0.95,IF(OR(trajectories[[#This Row],[zone]]="RZH1",trajectories[[#This Row],[zone]]="RZH3"),J323*0.9,J323)))))))</f>
        <v>9.8010000000000019</v>
      </c>
      <c r="K324">
        <f ca="1">IF(trajectories[[#This Row],[immediate_dose]]&lt;&gt;"",trajectories[[#This Row],[immediate_dose]],trajectories[[#This Row],[normal_dose]])</f>
        <v>0</v>
      </c>
    </row>
    <row r="325" spans="1:11" x14ac:dyDescent="0.45">
      <c r="A325" s="1">
        <f ca="1">IFERROR(IF(trajectories[[#This Row],[day]]&lt;B324,A324+1,A324),1)</f>
        <v>24</v>
      </c>
      <c r="B325" s="1">
        <f t="shared" ca="1" si="5"/>
        <v>68</v>
      </c>
      <c r="C325">
        <f ca="1">IF(trajectories[[#This Row],[day]]=1,RANDBETWEEN(10,15)/10,MAX(1,C324+RANDBETWEEN(0,20)/10-1))</f>
        <v>6.6000000000000005</v>
      </c>
      <c r="D32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5" t="str">
        <f ca="1">IF(trajectories[[#This Row],[initial_zone]]="day 1", "day 1",IF(E324="APL1","APL2",IF(E324="APL3","APL4",IF(E324="RZL1","RZL2",IF(E324="RZL3","RZL4",IF(E324="RZH1","RZH2",IF(E324="RZH3","RZH4",IF(LEFT(E324,3)="APH",IF(trajectories[[#This Row],[INR]]&gt;=3.4,"APH1",trajectories[[#This Row],[initial_zone]]&amp;"1"),IF(AND(E324="YZL1",trajectories[[#This Row],[initial_zone]]="YZL"),"YZL2",IF(AND(E324="YZH1",trajectories[[#This Row],[initial_zone]]="YZH"),"YZH2",IF(trajectories[[#This Row],[initial_zone]]="day 1",trajectories[[#This Row],[initial_zone]], IF(trajectories[[#This Row],[initial_zone]]="GZ",IF(LEFT(E324,2)="GZ","GZ"&amp;MIN(VALUE(RIGHT(E324))+1,2),"GZ1"),IF(trajectories[[#This Row],[initial_zone]]=LEFT(E324,3),trajectories[[#This Row],[initial_zone]]&amp;MIN(3,VALUE(RIGHT(E324))+1),trajectories[[#This Row],[initial_zone]]&amp;"1")))))))))))))</f>
        <v>APH1</v>
      </c>
      <c r="F325" t="str">
        <f ca="1">IF(trajectories[[#This Row],[zone]]="day 1", "day 1",LEFT(trajectories[[#This Row],[zone]],LEN(trajectories[[#This Row],[zone]])-1))</f>
        <v>APH</v>
      </c>
      <c r="G325">
        <f ca="1">VALUE(RIGHT(trajectories[[#This Row],[zone]]))</f>
        <v>1</v>
      </c>
      <c r="H325">
        <f ca="1">IF(trajectories[[#This Row],[zone_bracket]]="day 1", 7, IF(AND(F324="APH",trajectories[[#This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5">
        <f ca="1">IF(OR(trajectories[[#This Row],[zone]]="APL1",trajectories[[#This Row],[zone]]="APL3"),K324*2,IF(OR(trajectories[[#This Row],[zone]]="RZL1",trajectories[[#This Row],[zone]]="RZL3"),K324*1.5,IF(OR(trajectories[[#This Row],[zone]]="RZH1",trajectories[[#This Row],[zone]]="RZH3"),IF(trajectories[[#This Row],[INR]]&lt;4,K324/2,0),IF(trajectories[[#This Row],[zone]]="APH1",0,""))))</f>
        <v>0</v>
      </c>
      <c r="J325">
        <f ca="1">IF(trajectories[[#This Row],[day]]=1,10,IF(AND(E324="APH1",trajectories[[#This Row],[zone]]&lt;&gt;"APH1"),J324*0.85,IF(OR(trajectories[[#This Row],[zone]]="APL1",trajectories[[#This Row],[zone]]="APL3"),J324*1.1,IF(OR(trajectories[[#This Row],[zone]]="RZL1",trajectories[[#This Row],[zone]]="RZL3"),J324*1.05,IF(trajectories[[#This Row],[zone]]="YZL2",J324*1.05,IF(trajectories[[#This Row],[zone]]="YZH2",J324*0.95,IF(OR(trajectories[[#This Row],[zone]]="RZH1",trajectories[[#This Row],[zone]]="RZH3"),J324*0.9,J324)))))))</f>
        <v>9.8010000000000019</v>
      </c>
      <c r="K325">
        <f ca="1">IF(trajectories[[#This Row],[immediate_dose]]&lt;&gt;"",trajectories[[#This Row],[immediate_dose]],trajectories[[#This Row],[normal_dose]])</f>
        <v>0</v>
      </c>
    </row>
    <row r="326" spans="1:11" x14ac:dyDescent="0.45">
      <c r="A326" s="1">
        <f ca="1">IFERROR(IF(trajectories[[#This Row],[day]]&lt;B325,A325+1,A325),1)</f>
        <v>24</v>
      </c>
      <c r="B326" s="1">
        <f t="shared" ca="1" si="5"/>
        <v>70</v>
      </c>
      <c r="C326">
        <f ca="1">IF(trajectories[[#This Row],[day]]=1,RANDBETWEEN(10,15)/10,MAX(1,C325+RANDBETWEEN(0,20)/10-1))</f>
        <v>6.3000000000000007</v>
      </c>
      <c r="D32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6" t="str">
        <f ca="1">IF(trajectories[[#This Row],[initial_zone]]="day 1", "day 1",IF(E325="APL1","APL2",IF(E325="APL3","APL4",IF(E325="RZL1","RZL2",IF(E325="RZL3","RZL4",IF(E325="RZH1","RZH2",IF(E325="RZH3","RZH4",IF(LEFT(E325,3)="APH",IF(trajectories[[#This Row],[INR]]&gt;=3.4,"APH1",trajectories[[#This Row],[initial_zone]]&amp;"1"),IF(AND(E325="YZL1",trajectories[[#This Row],[initial_zone]]="YZL"),"YZL2",IF(AND(E325="YZH1",trajectories[[#This Row],[initial_zone]]="YZH"),"YZH2",IF(trajectories[[#This Row],[initial_zone]]="day 1",trajectories[[#This Row],[initial_zone]], IF(trajectories[[#This Row],[initial_zone]]="GZ",IF(LEFT(E325,2)="GZ","GZ"&amp;MIN(VALUE(RIGHT(E325))+1,2),"GZ1"),IF(trajectories[[#This Row],[initial_zone]]=LEFT(E325,3),trajectories[[#This Row],[initial_zone]]&amp;MIN(3,VALUE(RIGHT(E325))+1),trajectories[[#This Row],[initial_zone]]&amp;"1")))))))))))))</f>
        <v>APH1</v>
      </c>
      <c r="F326" t="str">
        <f ca="1">IF(trajectories[[#This Row],[zone]]="day 1", "day 1",LEFT(trajectories[[#This Row],[zone]],LEN(trajectories[[#This Row],[zone]])-1))</f>
        <v>APH</v>
      </c>
      <c r="G326">
        <f ca="1">VALUE(RIGHT(trajectories[[#This Row],[zone]]))</f>
        <v>1</v>
      </c>
      <c r="H326">
        <f ca="1">IF(trajectories[[#This Row],[zone_bracket]]="day 1", 7, IF(AND(F325="APH",trajectories[[#This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6">
        <f ca="1">IF(OR(trajectories[[#This Row],[zone]]="APL1",trajectories[[#This Row],[zone]]="APL3"),K325*2,IF(OR(trajectories[[#This Row],[zone]]="RZL1",trajectories[[#This Row],[zone]]="RZL3"),K325*1.5,IF(OR(trajectories[[#This Row],[zone]]="RZH1",trajectories[[#This Row],[zone]]="RZH3"),IF(trajectories[[#This Row],[INR]]&lt;4,K325/2,0),IF(trajectories[[#This Row],[zone]]="APH1",0,""))))</f>
        <v>0</v>
      </c>
      <c r="J326">
        <f ca="1">IF(trajectories[[#This Row],[day]]=1,10,IF(AND(E325="APH1",trajectories[[#This Row],[zone]]&lt;&gt;"APH1"),J325*0.85,IF(OR(trajectories[[#This Row],[zone]]="APL1",trajectories[[#This Row],[zone]]="APL3"),J325*1.1,IF(OR(trajectories[[#This Row],[zone]]="RZL1",trajectories[[#This Row],[zone]]="RZL3"),J325*1.05,IF(trajectories[[#This Row],[zone]]="YZL2",J325*1.05,IF(trajectories[[#This Row],[zone]]="YZH2",J325*0.95,IF(OR(trajectories[[#This Row],[zone]]="RZH1",trajectories[[#This Row],[zone]]="RZH3"),J325*0.9,J325)))))))</f>
        <v>9.8010000000000019</v>
      </c>
      <c r="K326">
        <f ca="1">IF(trajectories[[#This Row],[immediate_dose]]&lt;&gt;"",trajectories[[#This Row],[immediate_dose]],trajectories[[#This Row],[normal_dose]])</f>
        <v>0</v>
      </c>
    </row>
    <row r="327" spans="1:11" x14ac:dyDescent="0.45">
      <c r="A327" s="1">
        <f ca="1">IFERROR(IF(trajectories[[#This Row],[day]]&lt;B326,A326+1,A326),1)</f>
        <v>24</v>
      </c>
      <c r="B327" s="1">
        <f t="shared" ca="1" si="5"/>
        <v>72</v>
      </c>
      <c r="C327">
        <f ca="1">IF(trajectories[[#This Row],[day]]=1,RANDBETWEEN(10,15)/10,MAX(1,C326+RANDBETWEEN(0,20)/10-1))</f>
        <v>6.6000000000000005</v>
      </c>
      <c r="D32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7" t="str">
        <f ca="1">IF(trajectories[[#This Row],[initial_zone]]="day 1", "day 1",IF(E326="APL1","APL2",IF(E326="APL3","APL4",IF(E326="RZL1","RZL2",IF(E326="RZL3","RZL4",IF(E326="RZH1","RZH2",IF(E326="RZH3","RZH4",IF(LEFT(E326,3)="APH",IF(trajectories[[#This Row],[INR]]&gt;=3.4,"APH1",trajectories[[#This Row],[initial_zone]]&amp;"1"),IF(AND(E326="YZL1",trajectories[[#This Row],[initial_zone]]="YZL"),"YZL2",IF(AND(E326="YZH1",trajectories[[#This Row],[initial_zone]]="YZH"),"YZH2",IF(trajectories[[#This Row],[initial_zone]]="day 1",trajectories[[#This Row],[initial_zone]], IF(trajectories[[#This Row],[initial_zone]]="GZ",IF(LEFT(E326,2)="GZ","GZ"&amp;MIN(VALUE(RIGHT(E326))+1,2),"GZ1"),IF(trajectories[[#This Row],[initial_zone]]=LEFT(E326,3),trajectories[[#This Row],[initial_zone]]&amp;MIN(3,VALUE(RIGHT(E326))+1),trajectories[[#This Row],[initial_zone]]&amp;"1")))))))))))))</f>
        <v>APH1</v>
      </c>
      <c r="F327" t="str">
        <f ca="1">IF(trajectories[[#This Row],[zone]]="day 1", "day 1",LEFT(trajectories[[#This Row],[zone]],LEN(trajectories[[#This Row],[zone]])-1))</f>
        <v>APH</v>
      </c>
      <c r="G327">
        <f ca="1">VALUE(RIGHT(trajectories[[#This Row],[zone]]))</f>
        <v>1</v>
      </c>
      <c r="H327">
        <f ca="1">IF(trajectories[[#This Row],[zone_bracket]]="day 1", 7, IF(AND(F326="APH",trajectories[[#This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7">
        <f ca="1">IF(OR(trajectories[[#This Row],[zone]]="APL1",trajectories[[#This Row],[zone]]="APL3"),K326*2,IF(OR(trajectories[[#This Row],[zone]]="RZL1",trajectories[[#This Row],[zone]]="RZL3"),K326*1.5,IF(OR(trajectories[[#This Row],[zone]]="RZH1",trajectories[[#This Row],[zone]]="RZH3"),IF(trajectories[[#This Row],[INR]]&lt;4,K326/2,0),IF(trajectories[[#This Row],[zone]]="APH1",0,""))))</f>
        <v>0</v>
      </c>
      <c r="J327">
        <f ca="1">IF(trajectories[[#This Row],[day]]=1,10,IF(AND(E326="APH1",trajectories[[#This Row],[zone]]&lt;&gt;"APH1"),J326*0.85,IF(OR(trajectories[[#This Row],[zone]]="APL1",trajectories[[#This Row],[zone]]="APL3"),J326*1.1,IF(OR(trajectories[[#This Row],[zone]]="RZL1",trajectories[[#This Row],[zone]]="RZL3"),J326*1.05,IF(trajectories[[#This Row],[zone]]="YZL2",J326*1.05,IF(trajectories[[#This Row],[zone]]="YZH2",J326*0.95,IF(OR(trajectories[[#This Row],[zone]]="RZH1",trajectories[[#This Row],[zone]]="RZH3"),J326*0.9,J326)))))))</f>
        <v>9.8010000000000019</v>
      </c>
      <c r="K327">
        <f ca="1">IF(trajectories[[#This Row],[immediate_dose]]&lt;&gt;"",trajectories[[#This Row],[immediate_dose]],trajectories[[#This Row],[normal_dose]])</f>
        <v>0</v>
      </c>
    </row>
    <row r="328" spans="1:11" x14ac:dyDescent="0.45">
      <c r="A328" s="1">
        <f ca="1">IFERROR(IF(trajectories[[#This Row],[day]]&lt;B327,A327+1,A327),1)</f>
        <v>24</v>
      </c>
      <c r="B328" s="1">
        <f t="shared" ca="1" si="5"/>
        <v>74</v>
      </c>
      <c r="C328">
        <f ca="1">IF(trajectories[[#This Row],[day]]=1,RANDBETWEEN(10,15)/10,MAX(1,C327+RANDBETWEEN(0,20)/10-1))</f>
        <v>6.9</v>
      </c>
      <c r="D32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8" t="str">
        <f ca="1">IF(trajectories[[#This Row],[initial_zone]]="day 1", "day 1",IF(E327="APL1","APL2",IF(E327="APL3","APL4",IF(E327="RZL1","RZL2",IF(E327="RZL3","RZL4",IF(E327="RZH1","RZH2",IF(E327="RZH3","RZH4",IF(LEFT(E327,3)="APH",IF(trajectories[[#This Row],[INR]]&gt;=3.4,"APH1",trajectories[[#This Row],[initial_zone]]&amp;"1"),IF(AND(E327="YZL1",trajectories[[#This Row],[initial_zone]]="YZL"),"YZL2",IF(AND(E327="YZH1",trajectories[[#This Row],[initial_zone]]="YZH"),"YZH2",IF(trajectories[[#This Row],[initial_zone]]="day 1",trajectories[[#This Row],[initial_zone]], IF(trajectories[[#This Row],[initial_zone]]="GZ",IF(LEFT(E327,2)="GZ","GZ"&amp;MIN(VALUE(RIGHT(E327))+1,2),"GZ1"),IF(trajectories[[#This Row],[initial_zone]]=LEFT(E327,3),trajectories[[#This Row],[initial_zone]]&amp;MIN(3,VALUE(RIGHT(E327))+1),trajectories[[#This Row],[initial_zone]]&amp;"1")))))))))))))</f>
        <v>APH1</v>
      </c>
      <c r="F328" t="str">
        <f ca="1">IF(trajectories[[#This Row],[zone]]="day 1", "day 1",LEFT(trajectories[[#This Row],[zone]],LEN(trajectories[[#This Row],[zone]])-1))</f>
        <v>APH</v>
      </c>
      <c r="G328">
        <f ca="1">VALUE(RIGHT(trajectories[[#This Row],[zone]]))</f>
        <v>1</v>
      </c>
      <c r="H328">
        <f ca="1">IF(trajectories[[#This Row],[zone_bracket]]="day 1", 7, IF(AND(F327="APH",trajectories[[#This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8">
        <f ca="1">IF(OR(trajectories[[#This Row],[zone]]="APL1",trajectories[[#This Row],[zone]]="APL3"),K327*2,IF(OR(trajectories[[#This Row],[zone]]="RZL1",trajectories[[#This Row],[zone]]="RZL3"),K327*1.5,IF(OR(trajectories[[#This Row],[zone]]="RZH1",trajectories[[#This Row],[zone]]="RZH3"),IF(trajectories[[#This Row],[INR]]&lt;4,K327/2,0),IF(trajectories[[#This Row],[zone]]="APH1",0,""))))</f>
        <v>0</v>
      </c>
      <c r="J328">
        <f ca="1">IF(trajectories[[#This Row],[day]]=1,10,IF(AND(E327="APH1",trajectories[[#This Row],[zone]]&lt;&gt;"APH1"),J327*0.85,IF(OR(trajectories[[#This Row],[zone]]="APL1",trajectories[[#This Row],[zone]]="APL3"),J327*1.1,IF(OR(trajectories[[#This Row],[zone]]="RZL1",trajectories[[#This Row],[zone]]="RZL3"),J327*1.05,IF(trajectories[[#This Row],[zone]]="YZL2",J327*1.05,IF(trajectories[[#This Row],[zone]]="YZH2",J327*0.95,IF(OR(trajectories[[#This Row],[zone]]="RZH1",trajectories[[#This Row],[zone]]="RZH3"),J327*0.9,J327)))))))</f>
        <v>9.8010000000000019</v>
      </c>
      <c r="K328">
        <f ca="1">IF(trajectories[[#This Row],[immediate_dose]]&lt;&gt;"",trajectories[[#This Row],[immediate_dose]],trajectories[[#This Row],[normal_dose]])</f>
        <v>0</v>
      </c>
    </row>
    <row r="329" spans="1:11" x14ac:dyDescent="0.45">
      <c r="A329" s="1">
        <f ca="1">IFERROR(IF(trajectories[[#This Row],[day]]&lt;B328,A328+1,A328),1)</f>
        <v>24</v>
      </c>
      <c r="B329" s="1">
        <f t="shared" ca="1" si="5"/>
        <v>76</v>
      </c>
      <c r="C329">
        <f ca="1">IF(trajectories[[#This Row],[day]]=1,RANDBETWEEN(10,15)/10,MAX(1,C328+RANDBETWEEN(0,20)/10-1))</f>
        <v>6.8000000000000007</v>
      </c>
      <c r="D32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29" t="str">
        <f ca="1">IF(trajectories[[#This Row],[initial_zone]]="day 1", "day 1",IF(E328="APL1","APL2",IF(E328="APL3","APL4",IF(E328="RZL1","RZL2",IF(E328="RZL3","RZL4",IF(E328="RZH1","RZH2",IF(E328="RZH3","RZH4",IF(LEFT(E328,3)="APH",IF(trajectories[[#This Row],[INR]]&gt;=3.4,"APH1",trajectories[[#This Row],[initial_zone]]&amp;"1"),IF(AND(E328="YZL1",trajectories[[#This Row],[initial_zone]]="YZL"),"YZL2",IF(AND(E328="YZH1",trajectories[[#This Row],[initial_zone]]="YZH"),"YZH2",IF(trajectories[[#This Row],[initial_zone]]="day 1",trajectories[[#This Row],[initial_zone]], IF(trajectories[[#This Row],[initial_zone]]="GZ",IF(LEFT(E328,2)="GZ","GZ"&amp;MIN(VALUE(RIGHT(E328))+1,2),"GZ1"),IF(trajectories[[#This Row],[initial_zone]]=LEFT(E328,3),trajectories[[#This Row],[initial_zone]]&amp;MIN(3,VALUE(RIGHT(E328))+1),trajectories[[#This Row],[initial_zone]]&amp;"1")))))))))))))</f>
        <v>APH1</v>
      </c>
      <c r="F329" t="str">
        <f ca="1">IF(trajectories[[#This Row],[zone]]="day 1", "day 1",LEFT(trajectories[[#This Row],[zone]],LEN(trajectories[[#This Row],[zone]])-1))</f>
        <v>APH</v>
      </c>
      <c r="G329">
        <f ca="1">VALUE(RIGHT(trajectories[[#This Row],[zone]]))</f>
        <v>1</v>
      </c>
      <c r="H329">
        <f ca="1">IF(trajectories[[#This Row],[zone_bracket]]="day 1", 7, IF(AND(F328="APH",trajectories[[#This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29">
        <f ca="1">IF(OR(trajectories[[#This Row],[zone]]="APL1",trajectories[[#This Row],[zone]]="APL3"),K328*2,IF(OR(trajectories[[#This Row],[zone]]="RZL1",trajectories[[#This Row],[zone]]="RZL3"),K328*1.5,IF(OR(trajectories[[#This Row],[zone]]="RZH1",trajectories[[#This Row],[zone]]="RZH3"),IF(trajectories[[#This Row],[INR]]&lt;4,K328/2,0),IF(trajectories[[#This Row],[zone]]="APH1",0,""))))</f>
        <v>0</v>
      </c>
      <c r="J329">
        <f ca="1">IF(trajectories[[#This Row],[day]]=1,10,IF(AND(E328="APH1",trajectories[[#This Row],[zone]]&lt;&gt;"APH1"),J328*0.85,IF(OR(trajectories[[#This Row],[zone]]="APL1",trajectories[[#This Row],[zone]]="APL3"),J328*1.1,IF(OR(trajectories[[#This Row],[zone]]="RZL1",trajectories[[#This Row],[zone]]="RZL3"),J328*1.05,IF(trajectories[[#This Row],[zone]]="YZL2",J328*1.05,IF(trajectories[[#This Row],[zone]]="YZH2",J328*0.95,IF(OR(trajectories[[#This Row],[zone]]="RZH1",trajectories[[#This Row],[zone]]="RZH3"),J328*0.9,J328)))))))</f>
        <v>9.8010000000000019</v>
      </c>
      <c r="K329">
        <f ca="1">IF(trajectories[[#This Row],[immediate_dose]]&lt;&gt;"",trajectories[[#This Row],[immediate_dose]],trajectories[[#This Row],[normal_dose]])</f>
        <v>0</v>
      </c>
    </row>
    <row r="330" spans="1:11" x14ac:dyDescent="0.45">
      <c r="A330" s="1">
        <f ca="1">IFERROR(IF(trajectories[[#This Row],[day]]&lt;B329,A329+1,A329),1)</f>
        <v>24</v>
      </c>
      <c r="B330" s="1">
        <f t="shared" ca="1" si="5"/>
        <v>78</v>
      </c>
      <c r="C330">
        <f ca="1">IF(trajectories[[#This Row],[day]]=1,RANDBETWEEN(10,15)/10,MAX(1,C329+RANDBETWEEN(0,20)/10-1))</f>
        <v>6.7000000000000011</v>
      </c>
      <c r="D33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0" t="str">
        <f ca="1">IF(trajectories[[#This Row],[initial_zone]]="day 1", "day 1",IF(E329="APL1","APL2",IF(E329="APL3","APL4",IF(E329="RZL1","RZL2",IF(E329="RZL3","RZL4",IF(E329="RZH1","RZH2",IF(E329="RZH3","RZH4",IF(LEFT(E329,3)="APH",IF(trajectories[[#This Row],[INR]]&gt;=3.4,"APH1",trajectories[[#This Row],[initial_zone]]&amp;"1"),IF(AND(E329="YZL1",trajectories[[#This Row],[initial_zone]]="YZL"),"YZL2",IF(AND(E329="YZH1",trajectories[[#This Row],[initial_zone]]="YZH"),"YZH2",IF(trajectories[[#This Row],[initial_zone]]="day 1",trajectories[[#This Row],[initial_zone]], IF(trajectories[[#This Row],[initial_zone]]="GZ",IF(LEFT(E329,2)="GZ","GZ"&amp;MIN(VALUE(RIGHT(E329))+1,2),"GZ1"),IF(trajectories[[#This Row],[initial_zone]]=LEFT(E329,3),trajectories[[#This Row],[initial_zone]]&amp;MIN(3,VALUE(RIGHT(E329))+1),trajectories[[#This Row],[initial_zone]]&amp;"1")))))))))))))</f>
        <v>APH1</v>
      </c>
      <c r="F330" t="str">
        <f ca="1">IF(trajectories[[#This Row],[zone]]="day 1", "day 1",LEFT(trajectories[[#This Row],[zone]],LEN(trajectories[[#This Row],[zone]])-1))</f>
        <v>APH</v>
      </c>
      <c r="G330">
        <f ca="1">VALUE(RIGHT(trajectories[[#This Row],[zone]]))</f>
        <v>1</v>
      </c>
      <c r="H330">
        <f ca="1">IF(trajectories[[#This Row],[zone_bracket]]="day 1", 7, IF(AND(F329="APH",trajectories[[#This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0">
        <f ca="1">IF(OR(trajectories[[#This Row],[zone]]="APL1",trajectories[[#This Row],[zone]]="APL3"),K329*2,IF(OR(trajectories[[#This Row],[zone]]="RZL1",trajectories[[#This Row],[zone]]="RZL3"),K329*1.5,IF(OR(trajectories[[#This Row],[zone]]="RZH1",trajectories[[#This Row],[zone]]="RZH3"),IF(trajectories[[#This Row],[INR]]&lt;4,K329/2,0),IF(trajectories[[#This Row],[zone]]="APH1",0,""))))</f>
        <v>0</v>
      </c>
      <c r="J330">
        <f ca="1">IF(trajectories[[#This Row],[day]]=1,10,IF(AND(E329="APH1",trajectories[[#This Row],[zone]]&lt;&gt;"APH1"),J329*0.85,IF(OR(trajectories[[#This Row],[zone]]="APL1",trajectories[[#This Row],[zone]]="APL3"),J329*1.1,IF(OR(trajectories[[#This Row],[zone]]="RZL1",trajectories[[#This Row],[zone]]="RZL3"),J329*1.05,IF(trajectories[[#This Row],[zone]]="YZL2",J329*1.05,IF(trajectories[[#This Row],[zone]]="YZH2",J329*0.95,IF(OR(trajectories[[#This Row],[zone]]="RZH1",trajectories[[#This Row],[zone]]="RZH3"),J329*0.9,J329)))))))</f>
        <v>9.8010000000000019</v>
      </c>
      <c r="K330">
        <f ca="1">IF(trajectories[[#This Row],[immediate_dose]]&lt;&gt;"",trajectories[[#This Row],[immediate_dose]],trajectories[[#This Row],[normal_dose]])</f>
        <v>0</v>
      </c>
    </row>
    <row r="331" spans="1:11" x14ac:dyDescent="0.45">
      <c r="A331" s="1">
        <f ca="1">IFERROR(IF(trajectories[[#This Row],[day]]&lt;B330,A330+1,A330),1)</f>
        <v>24</v>
      </c>
      <c r="B331" s="1">
        <f t="shared" ca="1" si="5"/>
        <v>80</v>
      </c>
      <c r="C331">
        <f ca="1">IF(trajectories[[#This Row],[day]]=1,RANDBETWEEN(10,15)/10,MAX(1,C330+RANDBETWEEN(0,20)/10-1))</f>
        <v>7.6000000000000014</v>
      </c>
      <c r="D33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1" t="str">
        <f ca="1">IF(trajectories[[#This Row],[initial_zone]]="day 1", "day 1",IF(E330="APL1","APL2",IF(E330="APL3","APL4",IF(E330="RZL1","RZL2",IF(E330="RZL3","RZL4",IF(E330="RZH1","RZH2",IF(E330="RZH3","RZH4",IF(LEFT(E330,3)="APH",IF(trajectories[[#This Row],[INR]]&gt;=3.4,"APH1",trajectories[[#This Row],[initial_zone]]&amp;"1"),IF(AND(E330="YZL1",trajectories[[#This Row],[initial_zone]]="YZL"),"YZL2",IF(AND(E330="YZH1",trajectories[[#This Row],[initial_zone]]="YZH"),"YZH2",IF(trajectories[[#This Row],[initial_zone]]="day 1",trajectories[[#This Row],[initial_zone]], IF(trajectories[[#This Row],[initial_zone]]="GZ",IF(LEFT(E330,2)="GZ","GZ"&amp;MIN(VALUE(RIGHT(E330))+1,2),"GZ1"),IF(trajectories[[#This Row],[initial_zone]]=LEFT(E330,3),trajectories[[#This Row],[initial_zone]]&amp;MIN(3,VALUE(RIGHT(E330))+1),trajectories[[#This Row],[initial_zone]]&amp;"1")))))))))))))</f>
        <v>APH1</v>
      </c>
      <c r="F331" t="str">
        <f ca="1">IF(trajectories[[#This Row],[zone]]="day 1", "day 1",LEFT(trajectories[[#This Row],[zone]],LEN(trajectories[[#This Row],[zone]])-1))</f>
        <v>APH</v>
      </c>
      <c r="G331">
        <f ca="1">VALUE(RIGHT(trajectories[[#This Row],[zone]]))</f>
        <v>1</v>
      </c>
      <c r="H331">
        <f ca="1">IF(trajectories[[#This Row],[zone_bracket]]="day 1", 7, IF(AND(F330="APH",trajectories[[#This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1">
        <f ca="1">IF(OR(trajectories[[#This Row],[zone]]="APL1",trajectories[[#This Row],[zone]]="APL3"),K330*2,IF(OR(trajectories[[#This Row],[zone]]="RZL1",trajectories[[#This Row],[zone]]="RZL3"),K330*1.5,IF(OR(trajectories[[#This Row],[zone]]="RZH1",trajectories[[#This Row],[zone]]="RZH3"),IF(trajectories[[#This Row],[INR]]&lt;4,K330/2,0),IF(trajectories[[#This Row],[zone]]="APH1",0,""))))</f>
        <v>0</v>
      </c>
      <c r="J331">
        <f ca="1">IF(trajectories[[#This Row],[day]]=1,10,IF(AND(E330="APH1",trajectories[[#This Row],[zone]]&lt;&gt;"APH1"),J330*0.85,IF(OR(trajectories[[#This Row],[zone]]="APL1",trajectories[[#This Row],[zone]]="APL3"),J330*1.1,IF(OR(trajectories[[#This Row],[zone]]="RZL1",trajectories[[#This Row],[zone]]="RZL3"),J330*1.05,IF(trajectories[[#This Row],[zone]]="YZL2",J330*1.05,IF(trajectories[[#This Row],[zone]]="YZH2",J330*0.95,IF(OR(trajectories[[#This Row],[zone]]="RZH1",trajectories[[#This Row],[zone]]="RZH3"),J330*0.9,J330)))))))</f>
        <v>9.8010000000000019</v>
      </c>
      <c r="K331">
        <f ca="1">IF(trajectories[[#This Row],[immediate_dose]]&lt;&gt;"",trajectories[[#This Row],[immediate_dose]],trajectories[[#This Row],[normal_dose]])</f>
        <v>0</v>
      </c>
    </row>
    <row r="332" spans="1:11" x14ac:dyDescent="0.45">
      <c r="A332" s="1">
        <f ca="1">IFERROR(IF(trajectories[[#This Row],[day]]&lt;B331,A331+1,A331),1)</f>
        <v>24</v>
      </c>
      <c r="B332" s="1">
        <f t="shared" ca="1" si="5"/>
        <v>82</v>
      </c>
      <c r="C332">
        <f ca="1">IF(trajectories[[#This Row],[day]]=1,RANDBETWEEN(10,15)/10,MAX(1,C331+RANDBETWEEN(0,20)/10-1))</f>
        <v>8.5000000000000018</v>
      </c>
      <c r="D33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2" t="str">
        <f ca="1">IF(trajectories[[#This Row],[initial_zone]]="day 1", "day 1",IF(E331="APL1","APL2",IF(E331="APL3","APL4",IF(E331="RZL1","RZL2",IF(E331="RZL3","RZL4",IF(E331="RZH1","RZH2",IF(E331="RZH3","RZH4",IF(LEFT(E331,3)="APH",IF(trajectories[[#This Row],[INR]]&gt;=3.4,"APH1",trajectories[[#This Row],[initial_zone]]&amp;"1"),IF(AND(E331="YZL1",trajectories[[#This Row],[initial_zone]]="YZL"),"YZL2",IF(AND(E331="YZH1",trajectories[[#This Row],[initial_zone]]="YZH"),"YZH2",IF(trajectories[[#This Row],[initial_zone]]="day 1",trajectories[[#This Row],[initial_zone]], IF(trajectories[[#This Row],[initial_zone]]="GZ",IF(LEFT(E331,2)="GZ","GZ"&amp;MIN(VALUE(RIGHT(E331))+1,2),"GZ1"),IF(trajectories[[#This Row],[initial_zone]]=LEFT(E331,3),trajectories[[#This Row],[initial_zone]]&amp;MIN(3,VALUE(RIGHT(E331))+1),trajectories[[#This Row],[initial_zone]]&amp;"1")))))))))))))</f>
        <v>APH1</v>
      </c>
      <c r="F332" t="str">
        <f ca="1">IF(trajectories[[#This Row],[zone]]="day 1", "day 1",LEFT(trajectories[[#This Row],[zone]],LEN(trajectories[[#This Row],[zone]])-1))</f>
        <v>APH</v>
      </c>
      <c r="G332">
        <f ca="1">VALUE(RIGHT(trajectories[[#This Row],[zone]]))</f>
        <v>1</v>
      </c>
      <c r="H332">
        <f ca="1">IF(trajectories[[#This Row],[zone_bracket]]="day 1", 7, IF(AND(F331="APH",trajectories[[#This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2">
        <f ca="1">IF(OR(trajectories[[#This Row],[zone]]="APL1",trajectories[[#This Row],[zone]]="APL3"),K331*2,IF(OR(trajectories[[#This Row],[zone]]="RZL1",trajectories[[#This Row],[zone]]="RZL3"),K331*1.5,IF(OR(trajectories[[#This Row],[zone]]="RZH1",trajectories[[#This Row],[zone]]="RZH3"),IF(trajectories[[#This Row],[INR]]&lt;4,K331/2,0),IF(trajectories[[#This Row],[zone]]="APH1",0,""))))</f>
        <v>0</v>
      </c>
      <c r="J332">
        <f ca="1">IF(trajectories[[#This Row],[day]]=1,10,IF(AND(E331="APH1",trajectories[[#This Row],[zone]]&lt;&gt;"APH1"),J331*0.85,IF(OR(trajectories[[#This Row],[zone]]="APL1",trajectories[[#This Row],[zone]]="APL3"),J331*1.1,IF(OR(trajectories[[#This Row],[zone]]="RZL1",trajectories[[#This Row],[zone]]="RZL3"),J331*1.05,IF(trajectories[[#This Row],[zone]]="YZL2",J331*1.05,IF(trajectories[[#This Row],[zone]]="YZH2",J331*0.95,IF(OR(trajectories[[#This Row],[zone]]="RZH1",trajectories[[#This Row],[zone]]="RZH3"),J331*0.9,J331)))))))</f>
        <v>9.8010000000000019</v>
      </c>
      <c r="K332">
        <f ca="1">IF(trajectories[[#This Row],[immediate_dose]]&lt;&gt;"",trajectories[[#This Row],[immediate_dose]],trajectories[[#This Row],[normal_dose]])</f>
        <v>0</v>
      </c>
    </row>
    <row r="333" spans="1:11" x14ac:dyDescent="0.45">
      <c r="A333" s="1">
        <f ca="1">IFERROR(IF(trajectories[[#This Row],[day]]&lt;B332,A332+1,A332),1)</f>
        <v>24</v>
      </c>
      <c r="B333" s="1">
        <f t="shared" ca="1" si="5"/>
        <v>84</v>
      </c>
      <c r="C333">
        <f ca="1">IF(trajectories[[#This Row],[day]]=1,RANDBETWEEN(10,15)/10,MAX(1,C332+RANDBETWEEN(0,20)/10-1))</f>
        <v>9.3000000000000025</v>
      </c>
      <c r="D33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3" t="str">
        <f ca="1">IF(trajectories[[#This Row],[initial_zone]]="day 1", "day 1",IF(E332="APL1","APL2",IF(E332="APL3","APL4",IF(E332="RZL1","RZL2",IF(E332="RZL3","RZL4",IF(E332="RZH1","RZH2",IF(E332="RZH3","RZH4",IF(LEFT(E332,3)="APH",IF(trajectories[[#This Row],[INR]]&gt;=3.4,"APH1",trajectories[[#This Row],[initial_zone]]&amp;"1"),IF(AND(E332="YZL1",trajectories[[#This Row],[initial_zone]]="YZL"),"YZL2",IF(AND(E332="YZH1",trajectories[[#This Row],[initial_zone]]="YZH"),"YZH2",IF(trajectories[[#This Row],[initial_zone]]="day 1",trajectories[[#This Row],[initial_zone]], IF(trajectories[[#This Row],[initial_zone]]="GZ",IF(LEFT(E332,2)="GZ","GZ"&amp;MIN(VALUE(RIGHT(E332))+1,2),"GZ1"),IF(trajectories[[#This Row],[initial_zone]]=LEFT(E332,3),trajectories[[#This Row],[initial_zone]]&amp;MIN(3,VALUE(RIGHT(E332))+1),trajectories[[#This Row],[initial_zone]]&amp;"1")))))))))))))</f>
        <v>APH1</v>
      </c>
      <c r="F333" t="str">
        <f ca="1">IF(trajectories[[#This Row],[zone]]="day 1", "day 1",LEFT(trajectories[[#This Row],[zone]],LEN(trajectories[[#This Row],[zone]])-1))</f>
        <v>APH</v>
      </c>
      <c r="G333">
        <f ca="1">VALUE(RIGHT(trajectories[[#This Row],[zone]]))</f>
        <v>1</v>
      </c>
      <c r="H333">
        <f ca="1">IF(trajectories[[#This Row],[zone_bracket]]="day 1", 7, IF(AND(F332="APH",trajectories[[#This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3">
        <f ca="1">IF(OR(trajectories[[#This Row],[zone]]="APL1",trajectories[[#This Row],[zone]]="APL3"),K332*2,IF(OR(trajectories[[#This Row],[zone]]="RZL1",trajectories[[#This Row],[zone]]="RZL3"),K332*1.5,IF(OR(trajectories[[#This Row],[zone]]="RZH1",trajectories[[#This Row],[zone]]="RZH3"),IF(trajectories[[#This Row],[INR]]&lt;4,K332/2,0),IF(trajectories[[#This Row],[zone]]="APH1",0,""))))</f>
        <v>0</v>
      </c>
      <c r="J333">
        <f ca="1">IF(trajectories[[#This Row],[day]]=1,10,IF(AND(E332="APH1",trajectories[[#This Row],[zone]]&lt;&gt;"APH1"),J332*0.85,IF(OR(trajectories[[#This Row],[zone]]="APL1",trajectories[[#This Row],[zone]]="APL3"),J332*1.1,IF(OR(trajectories[[#This Row],[zone]]="RZL1",trajectories[[#This Row],[zone]]="RZL3"),J332*1.05,IF(trajectories[[#This Row],[zone]]="YZL2",J332*1.05,IF(trajectories[[#This Row],[zone]]="YZH2",J332*0.95,IF(OR(trajectories[[#This Row],[zone]]="RZH1",trajectories[[#This Row],[zone]]="RZH3"),J332*0.9,J332)))))))</f>
        <v>9.8010000000000019</v>
      </c>
      <c r="K333">
        <f ca="1">IF(trajectories[[#This Row],[immediate_dose]]&lt;&gt;"",trajectories[[#This Row],[immediate_dose]],trajectories[[#This Row],[normal_dose]])</f>
        <v>0</v>
      </c>
    </row>
    <row r="334" spans="1:11" x14ac:dyDescent="0.45">
      <c r="A334" s="1">
        <f ca="1">IFERROR(IF(trajectories[[#This Row],[day]]&lt;B333,A333+1,A333),1)</f>
        <v>24</v>
      </c>
      <c r="B334" s="1">
        <f t="shared" ca="1" si="5"/>
        <v>86</v>
      </c>
      <c r="C334">
        <f ca="1">IF(trajectories[[#This Row],[day]]=1,RANDBETWEEN(10,15)/10,MAX(1,C333+RANDBETWEEN(0,20)/10-1))</f>
        <v>9.7000000000000028</v>
      </c>
      <c r="D33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4" t="str">
        <f ca="1">IF(trajectories[[#This Row],[initial_zone]]="day 1", "day 1",IF(E333="APL1","APL2",IF(E333="APL3","APL4",IF(E333="RZL1","RZL2",IF(E333="RZL3","RZL4",IF(E333="RZH1","RZH2",IF(E333="RZH3","RZH4",IF(LEFT(E333,3)="APH",IF(trajectories[[#This Row],[INR]]&gt;=3.4,"APH1",trajectories[[#This Row],[initial_zone]]&amp;"1"),IF(AND(E333="YZL1",trajectories[[#This Row],[initial_zone]]="YZL"),"YZL2",IF(AND(E333="YZH1",trajectories[[#This Row],[initial_zone]]="YZH"),"YZH2",IF(trajectories[[#This Row],[initial_zone]]="day 1",trajectories[[#This Row],[initial_zone]], IF(trajectories[[#This Row],[initial_zone]]="GZ",IF(LEFT(E333,2)="GZ","GZ"&amp;MIN(VALUE(RIGHT(E333))+1,2),"GZ1"),IF(trajectories[[#This Row],[initial_zone]]=LEFT(E333,3),trajectories[[#This Row],[initial_zone]]&amp;MIN(3,VALUE(RIGHT(E333))+1),trajectories[[#This Row],[initial_zone]]&amp;"1")))))))))))))</f>
        <v>APH1</v>
      </c>
      <c r="F334" t="str">
        <f ca="1">IF(trajectories[[#This Row],[zone]]="day 1", "day 1",LEFT(trajectories[[#This Row],[zone]],LEN(trajectories[[#This Row],[zone]])-1))</f>
        <v>APH</v>
      </c>
      <c r="G334">
        <f ca="1">VALUE(RIGHT(trajectories[[#This Row],[zone]]))</f>
        <v>1</v>
      </c>
      <c r="H334">
        <f ca="1">IF(trajectories[[#This Row],[zone_bracket]]="day 1", 7, IF(AND(F333="APH",trajectories[[#This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4">
        <f ca="1">IF(OR(trajectories[[#This Row],[zone]]="APL1",trajectories[[#This Row],[zone]]="APL3"),K333*2,IF(OR(trajectories[[#This Row],[zone]]="RZL1",trajectories[[#This Row],[zone]]="RZL3"),K333*1.5,IF(OR(trajectories[[#This Row],[zone]]="RZH1",trajectories[[#This Row],[zone]]="RZH3"),IF(trajectories[[#This Row],[INR]]&lt;4,K333/2,0),IF(trajectories[[#This Row],[zone]]="APH1",0,""))))</f>
        <v>0</v>
      </c>
      <c r="J334">
        <f ca="1">IF(trajectories[[#This Row],[day]]=1,10,IF(AND(E333="APH1",trajectories[[#This Row],[zone]]&lt;&gt;"APH1"),J333*0.85,IF(OR(trajectories[[#This Row],[zone]]="APL1",trajectories[[#This Row],[zone]]="APL3"),J333*1.1,IF(OR(trajectories[[#This Row],[zone]]="RZL1",trajectories[[#This Row],[zone]]="RZL3"),J333*1.05,IF(trajectories[[#This Row],[zone]]="YZL2",J333*1.05,IF(trajectories[[#This Row],[zone]]="YZH2",J333*0.95,IF(OR(trajectories[[#This Row],[zone]]="RZH1",trajectories[[#This Row],[zone]]="RZH3"),J333*0.9,J333)))))))</f>
        <v>9.8010000000000019</v>
      </c>
      <c r="K334">
        <f ca="1">IF(trajectories[[#This Row],[immediate_dose]]&lt;&gt;"",trajectories[[#This Row],[immediate_dose]],trajectories[[#This Row],[normal_dose]])</f>
        <v>0</v>
      </c>
    </row>
    <row r="335" spans="1:11" x14ac:dyDescent="0.45">
      <c r="A335" s="1">
        <f ca="1">IFERROR(IF(trajectories[[#This Row],[day]]&lt;B334,A334+1,A334),1)</f>
        <v>24</v>
      </c>
      <c r="B335" s="1">
        <f t="shared" ca="1" si="5"/>
        <v>88</v>
      </c>
      <c r="C335">
        <f ca="1">IF(trajectories[[#This Row],[day]]=1,RANDBETWEEN(10,15)/10,MAX(1,C334+RANDBETWEEN(0,20)/10-1))</f>
        <v>9.2000000000000028</v>
      </c>
      <c r="D33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5" t="str">
        <f ca="1">IF(trajectories[[#This Row],[initial_zone]]="day 1", "day 1",IF(E334="APL1","APL2",IF(E334="APL3","APL4",IF(E334="RZL1","RZL2",IF(E334="RZL3","RZL4",IF(E334="RZH1","RZH2",IF(E334="RZH3","RZH4",IF(LEFT(E334,3)="APH",IF(trajectories[[#This Row],[INR]]&gt;=3.4,"APH1",trajectories[[#This Row],[initial_zone]]&amp;"1"),IF(AND(E334="YZL1",trajectories[[#This Row],[initial_zone]]="YZL"),"YZL2",IF(AND(E334="YZH1",trajectories[[#This Row],[initial_zone]]="YZH"),"YZH2",IF(trajectories[[#This Row],[initial_zone]]="day 1",trajectories[[#This Row],[initial_zone]], IF(trajectories[[#This Row],[initial_zone]]="GZ",IF(LEFT(E334,2)="GZ","GZ"&amp;MIN(VALUE(RIGHT(E334))+1,2),"GZ1"),IF(trajectories[[#This Row],[initial_zone]]=LEFT(E334,3),trajectories[[#This Row],[initial_zone]]&amp;MIN(3,VALUE(RIGHT(E334))+1),trajectories[[#This Row],[initial_zone]]&amp;"1")))))))))))))</f>
        <v>APH1</v>
      </c>
      <c r="F335" t="str">
        <f ca="1">IF(trajectories[[#This Row],[zone]]="day 1", "day 1",LEFT(trajectories[[#This Row],[zone]],LEN(trajectories[[#This Row],[zone]])-1))</f>
        <v>APH</v>
      </c>
      <c r="G335">
        <f ca="1">VALUE(RIGHT(trajectories[[#This Row],[zone]]))</f>
        <v>1</v>
      </c>
      <c r="H335">
        <f ca="1">IF(trajectories[[#This Row],[zone_bracket]]="day 1", 7, IF(AND(F334="APH",trajectories[[#This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5">
        <f ca="1">IF(OR(trajectories[[#This Row],[zone]]="APL1",trajectories[[#This Row],[zone]]="APL3"),K334*2,IF(OR(trajectories[[#This Row],[zone]]="RZL1",trajectories[[#This Row],[zone]]="RZL3"),K334*1.5,IF(OR(trajectories[[#This Row],[zone]]="RZH1",trajectories[[#This Row],[zone]]="RZH3"),IF(trajectories[[#This Row],[INR]]&lt;4,K334/2,0),IF(trajectories[[#This Row],[zone]]="APH1",0,""))))</f>
        <v>0</v>
      </c>
      <c r="J335">
        <f ca="1">IF(trajectories[[#This Row],[day]]=1,10,IF(AND(E334="APH1",trajectories[[#This Row],[zone]]&lt;&gt;"APH1"),J334*0.85,IF(OR(trajectories[[#This Row],[zone]]="APL1",trajectories[[#This Row],[zone]]="APL3"),J334*1.1,IF(OR(trajectories[[#This Row],[zone]]="RZL1",trajectories[[#This Row],[zone]]="RZL3"),J334*1.05,IF(trajectories[[#This Row],[zone]]="YZL2",J334*1.05,IF(trajectories[[#This Row],[zone]]="YZH2",J334*0.95,IF(OR(trajectories[[#This Row],[zone]]="RZH1",trajectories[[#This Row],[zone]]="RZH3"),J334*0.9,J334)))))))</f>
        <v>9.8010000000000019</v>
      </c>
      <c r="K335">
        <f ca="1">IF(trajectories[[#This Row],[immediate_dose]]&lt;&gt;"",trajectories[[#This Row],[immediate_dose]],trajectories[[#This Row],[normal_dose]])</f>
        <v>0</v>
      </c>
    </row>
    <row r="336" spans="1:11" x14ac:dyDescent="0.45">
      <c r="A336" s="1">
        <f ca="1">IFERROR(IF(trajectories[[#This Row],[day]]&lt;B335,A335+1,A335),1)</f>
        <v>24</v>
      </c>
      <c r="B336" s="1">
        <f t="shared" ca="1" si="5"/>
        <v>90</v>
      </c>
      <c r="C336">
        <f ca="1">IF(trajectories[[#This Row],[day]]=1,RANDBETWEEN(10,15)/10,MAX(1,C335+RANDBETWEEN(0,20)/10-1))</f>
        <v>9.9000000000000021</v>
      </c>
      <c r="D33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APH</v>
      </c>
      <c r="E336" t="str">
        <f ca="1">IF(trajectories[[#This Row],[initial_zone]]="day 1", "day 1",IF(E335="APL1","APL2",IF(E335="APL3","APL4",IF(E335="RZL1","RZL2",IF(E335="RZL3","RZL4",IF(E335="RZH1","RZH2",IF(E335="RZH3","RZH4",IF(LEFT(E335,3)="APH",IF(trajectories[[#This Row],[INR]]&gt;=3.4,"APH1",trajectories[[#This Row],[initial_zone]]&amp;"1"),IF(AND(E335="YZL1",trajectories[[#This Row],[initial_zone]]="YZL"),"YZL2",IF(AND(E335="YZH1",trajectories[[#This Row],[initial_zone]]="YZH"),"YZH2",IF(trajectories[[#This Row],[initial_zone]]="day 1",trajectories[[#This Row],[initial_zone]], IF(trajectories[[#This Row],[initial_zone]]="GZ",IF(LEFT(E335,2)="GZ","GZ"&amp;MIN(VALUE(RIGHT(E335))+1,2),"GZ1"),IF(trajectories[[#This Row],[initial_zone]]=LEFT(E335,3),trajectories[[#This Row],[initial_zone]]&amp;MIN(3,VALUE(RIGHT(E335))+1),trajectories[[#This Row],[initial_zone]]&amp;"1")))))))))))))</f>
        <v>APH1</v>
      </c>
      <c r="F336" t="str">
        <f ca="1">IF(trajectories[[#This Row],[zone]]="day 1", "day 1",LEFT(trajectories[[#This Row],[zone]],LEN(trajectories[[#This Row],[zone]])-1))</f>
        <v>APH</v>
      </c>
      <c r="G336">
        <f ca="1">VALUE(RIGHT(trajectories[[#This Row],[zone]]))</f>
        <v>1</v>
      </c>
      <c r="H336">
        <f ca="1">IF(trajectories[[#This Row],[zone_bracket]]="day 1", 7, IF(AND(F335="APH",trajectories[[#This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</v>
      </c>
      <c r="I336">
        <f ca="1">IF(OR(trajectories[[#This Row],[zone]]="APL1",trajectories[[#This Row],[zone]]="APL3"),K335*2,IF(OR(trajectories[[#This Row],[zone]]="RZL1",trajectories[[#This Row],[zone]]="RZL3"),K335*1.5,IF(OR(trajectories[[#This Row],[zone]]="RZH1",trajectories[[#This Row],[zone]]="RZH3"),IF(trajectories[[#This Row],[INR]]&lt;4,K335/2,0),IF(trajectories[[#This Row],[zone]]="APH1",0,""))))</f>
        <v>0</v>
      </c>
      <c r="J336">
        <f ca="1">IF(trajectories[[#This Row],[day]]=1,10,IF(AND(E335="APH1",trajectories[[#This Row],[zone]]&lt;&gt;"APH1"),J335*0.85,IF(OR(trajectories[[#This Row],[zone]]="APL1",trajectories[[#This Row],[zone]]="APL3"),J335*1.1,IF(OR(trajectories[[#This Row],[zone]]="RZL1",trajectories[[#This Row],[zone]]="RZL3"),J335*1.05,IF(trajectories[[#This Row],[zone]]="YZL2",J335*1.05,IF(trajectories[[#This Row],[zone]]="YZH2",J335*0.95,IF(OR(trajectories[[#This Row],[zone]]="RZH1",trajectories[[#This Row],[zone]]="RZH3"),J335*0.9,J335)))))))</f>
        <v>9.8010000000000019</v>
      </c>
      <c r="K336">
        <f ca="1">IF(trajectories[[#This Row],[immediate_dose]]&lt;&gt;"",trajectories[[#This Row],[immediate_dose]],trajectories[[#This Row],[normal_dose]])</f>
        <v>0</v>
      </c>
    </row>
    <row r="337" spans="1:11" x14ac:dyDescent="0.45">
      <c r="A337" s="1">
        <f ca="1">IFERROR(IF(trajectories[[#This Row],[day]]&lt;B336,A336+1,A336),1)</f>
        <v>25</v>
      </c>
      <c r="B337" s="1">
        <f t="shared" ca="1" si="5"/>
        <v>1</v>
      </c>
      <c r="C337">
        <f ca="1">IF(trajectories[[#This Row],[day]]=1,RANDBETWEEN(10,15)/10,MAX(1,C336+RANDBETWEEN(0,20)/10-1))</f>
        <v>1.3</v>
      </c>
      <c r="D33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37" t="str">
        <f ca="1">IF(trajectories[[#This Row],[initial_zone]]="day 1", "day 1",IF(E336="APL1","APL2",IF(E336="APL3","APL4",IF(E336="RZL1","RZL2",IF(E336="RZL3","RZL4",IF(E336="RZH1","RZH2",IF(E336="RZH3","RZH4",IF(LEFT(E336,3)="APH",IF(trajectories[[#This Row],[INR]]&gt;=3.4,"APH1",trajectories[[#This Row],[initial_zone]]&amp;"1"),IF(AND(E336="YZL1",trajectories[[#This Row],[initial_zone]]="YZL"),"YZL2",IF(AND(E336="YZH1",trajectories[[#This Row],[initial_zone]]="YZH"),"YZH2",IF(trajectories[[#This Row],[initial_zone]]="day 1",trajectories[[#This Row],[initial_zone]], IF(trajectories[[#This Row],[initial_zone]]="GZ",IF(LEFT(E336,2)="GZ","GZ"&amp;MIN(VALUE(RIGHT(E336))+1,2),"GZ1"),IF(trajectories[[#This Row],[initial_zone]]=LEFT(E336,3),trajectories[[#This Row],[initial_zone]]&amp;MIN(3,VALUE(RIGHT(E336))+1),trajectories[[#This Row],[initial_zone]]&amp;"1")))))))))))))</f>
        <v>day 1</v>
      </c>
      <c r="F337" t="str">
        <f ca="1">IF(trajectories[[#This Row],[zone]]="day 1", "day 1",LEFT(trajectories[[#This Row],[zone]],LEN(trajectories[[#This Row],[zone]])-1))</f>
        <v>day 1</v>
      </c>
      <c r="G337">
        <f ca="1">VALUE(RIGHT(trajectories[[#This Row],[zone]]))</f>
        <v>1</v>
      </c>
      <c r="H337">
        <f ca="1">IF(trajectories[[#This Row],[zone_bracket]]="day 1", 7, IF(AND(F336="APH",trajectories[[#This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37" t="str">
        <f ca="1">IF(OR(trajectories[[#This Row],[zone]]="APL1",trajectories[[#This Row],[zone]]="APL3"),K336*2,IF(OR(trajectories[[#This Row],[zone]]="RZL1",trajectories[[#This Row],[zone]]="RZL3"),K336*1.5,IF(OR(trajectories[[#This Row],[zone]]="RZH1",trajectories[[#This Row],[zone]]="RZH3"),IF(trajectories[[#This Row],[INR]]&lt;4,K336/2,0),IF(trajectories[[#This Row],[zone]]="APH1",0,""))))</f>
        <v/>
      </c>
      <c r="J337">
        <f ca="1">IF(trajectories[[#This Row],[day]]=1,10,IF(AND(E336="APH1",trajectories[[#This Row],[zone]]&lt;&gt;"APH1"),J336*0.85,IF(OR(trajectories[[#This Row],[zone]]="APL1",trajectories[[#This Row],[zone]]="APL3"),J336*1.1,IF(OR(trajectories[[#This Row],[zone]]="RZL1",trajectories[[#This Row],[zone]]="RZL3"),J336*1.05,IF(trajectories[[#This Row],[zone]]="YZL2",J336*1.05,IF(trajectories[[#This Row],[zone]]="YZH2",J336*0.95,IF(OR(trajectories[[#This Row],[zone]]="RZH1",trajectories[[#This Row],[zone]]="RZH3"),J336*0.9,J336)))))))</f>
        <v>10</v>
      </c>
      <c r="K337">
        <f ca="1">IF(trajectories[[#This Row],[immediate_dose]]&lt;&gt;"",trajectories[[#This Row],[immediate_dose]],trajectories[[#This Row],[normal_dose]])</f>
        <v>10</v>
      </c>
    </row>
    <row r="338" spans="1:11" x14ac:dyDescent="0.45">
      <c r="A338" s="1">
        <f ca="1">IFERROR(IF(trajectories[[#This Row],[day]]&lt;B337,A337+1,A337),1)</f>
        <v>25</v>
      </c>
      <c r="B338" s="1">
        <f t="shared" ca="1" si="5"/>
        <v>8</v>
      </c>
      <c r="C338">
        <f ca="1">IF(trajectories[[#This Row],[day]]=1,RANDBETWEEN(10,15)/10,MAX(1,C337+RANDBETWEEN(0,20)/10-1))</f>
        <v>1</v>
      </c>
      <c r="D33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38" t="str">
        <f ca="1">IF(trajectories[[#This Row],[initial_zone]]="day 1", "day 1",IF(E337="APL1","APL2",IF(E337="APL3","APL4",IF(E337="RZL1","RZL2",IF(E337="RZL3","RZL4",IF(E337="RZH1","RZH2",IF(E337="RZH3","RZH4",IF(LEFT(E337,3)="APH",IF(trajectories[[#This Row],[INR]]&gt;=3.4,"APH1",trajectories[[#This Row],[initial_zone]]&amp;"1"),IF(AND(E337="YZL1",trajectories[[#This Row],[initial_zone]]="YZL"),"YZL2",IF(AND(E337="YZH1",trajectories[[#This Row],[initial_zone]]="YZH"),"YZH2",IF(trajectories[[#This Row],[initial_zone]]="day 1",trajectories[[#This Row],[initial_zone]], IF(trajectories[[#This Row],[initial_zone]]="GZ",IF(LEFT(E337,2)="GZ","GZ"&amp;MIN(VALUE(RIGHT(E337))+1,2),"GZ1"),IF(trajectories[[#This Row],[initial_zone]]=LEFT(E337,3),trajectories[[#This Row],[initial_zone]]&amp;MIN(3,VALUE(RIGHT(E337))+1),trajectories[[#This Row],[initial_zone]]&amp;"1")))))))))))))</f>
        <v>APL1</v>
      </c>
      <c r="F338" t="str">
        <f ca="1">IF(trajectories[[#This Row],[zone]]="day 1", "day 1",LEFT(trajectories[[#This Row],[zone]],LEN(trajectories[[#This Row],[zone]])-1))</f>
        <v>APL</v>
      </c>
      <c r="G338">
        <f ca="1">VALUE(RIGHT(trajectories[[#This Row],[zone]]))</f>
        <v>1</v>
      </c>
      <c r="H338">
        <f ca="1">IF(trajectories[[#This Row],[zone_bracket]]="day 1", 7, IF(AND(F337="APH",trajectories[[#This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38">
        <f ca="1">IF(OR(trajectories[[#This Row],[zone]]="APL1",trajectories[[#This Row],[zone]]="APL3"),K337*2,IF(OR(trajectories[[#This Row],[zone]]="RZL1",trajectories[[#This Row],[zone]]="RZL3"),K337*1.5,IF(OR(trajectories[[#This Row],[zone]]="RZH1",trajectories[[#This Row],[zone]]="RZH3"),IF(trajectories[[#This Row],[INR]]&lt;4,K337/2,0),IF(trajectories[[#This Row],[zone]]="APH1",0,""))))</f>
        <v>20</v>
      </c>
      <c r="J338">
        <f ca="1">IF(trajectories[[#This Row],[day]]=1,10,IF(AND(E337="APH1",trajectories[[#This Row],[zone]]&lt;&gt;"APH1"),J337*0.85,IF(OR(trajectories[[#This Row],[zone]]="APL1",trajectories[[#This Row],[zone]]="APL3"),J337*1.1,IF(OR(trajectories[[#This Row],[zone]]="RZL1",trajectories[[#This Row],[zone]]="RZL3"),J337*1.05,IF(trajectories[[#This Row],[zone]]="YZL2",J337*1.05,IF(trajectories[[#This Row],[zone]]="YZH2",J337*0.95,IF(OR(trajectories[[#This Row],[zone]]="RZH1",trajectories[[#This Row],[zone]]="RZH3"),J337*0.9,J337)))))))</f>
        <v>11</v>
      </c>
      <c r="K338">
        <f ca="1">IF(trajectories[[#This Row],[immediate_dose]]&lt;&gt;"",trajectories[[#This Row],[immediate_dose]],trajectories[[#This Row],[normal_dose]])</f>
        <v>20</v>
      </c>
    </row>
    <row r="339" spans="1:11" x14ac:dyDescent="0.45">
      <c r="A339" s="1">
        <f ca="1">IFERROR(IF(trajectories[[#This Row],[day]]&lt;B338,A338+1,A338),1)</f>
        <v>25</v>
      </c>
      <c r="B339" s="1">
        <f t="shared" ca="1" si="5"/>
        <v>9</v>
      </c>
      <c r="C339">
        <f ca="1">IF(trajectories[[#This Row],[day]]=1,RANDBETWEEN(10,15)/10,MAX(1,C338+RANDBETWEEN(0,20)/10-1))</f>
        <v>1</v>
      </c>
      <c r="D33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39" t="str">
        <f ca="1">IF(trajectories[[#This Row],[initial_zone]]="day 1", "day 1",IF(E338="APL1","APL2",IF(E338="APL3","APL4",IF(E338="RZL1","RZL2",IF(E338="RZL3","RZL4",IF(E338="RZH1","RZH2",IF(E338="RZH3","RZH4",IF(LEFT(E338,3)="APH",IF(trajectories[[#This Row],[INR]]&gt;=3.4,"APH1",trajectories[[#This Row],[initial_zone]]&amp;"1"),IF(AND(E338="YZL1",trajectories[[#This Row],[initial_zone]]="YZL"),"YZL2",IF(AND(E338="YZH1",trajectories[[#This Row],[initial_zone]]="YZH"),"YZH2",IF(trajectories[[#This Row],[initial_zone]]="day 1",trajectories[[#This Row],[initial_zone]], IF(trajectories[[#This Row],[initial_zone]]="GZ",IF(LEFT(E338,2)="GZ","GZ"&amp;MIN(VALUE(RIGHT(E338))+1,2),"GZ1"),IF(trajectories[[#This Row],[initial_zone]]=LEFT(E338,3),trajectories[[#This Row],[initial_zone]]&amp;MIN(3,VALUE(RIGHT(E338))+1),trajectories[[#This Row],[initial_zone]]&amp;"1")))))))))))))</f>
        <v>APL2</v>
      </c>
      <c r="F339" t="str">
        <f ca="1">IF(trajectories[[#This Row],[zone]]="day 1", "day 1",LEFT(trajectories[[#This Row],[zone]],LEN(trajectories[[#This Row],[zone]])-1))</f>
        <v>APL</v>
      </c>
      <c r="G339">
        <f ca="1">VALUE(RIGHT(trajectories[[#This Row],[zone]]))</f>
        <v>2</v>
      </c>
      <c r="H339">
        <f ca="1">IF(trajectories[[#This Row],[zone_bracket]]="day 1", 7, IF(AND(F338="APH",trajectories[[#This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39" t="str">
        <f ca="1">IF(OR(trajectories[[#This Row],[zone]]="APL1",trajectories[[#This Row],[zone]]="APL3"),K338*2,IF(OR(trajectories[[#This Row],[zone]]="RZL1",trajectories[[#This Row],[zone]]="RZL3"),K338*1.5,IF(OR(trajectories[[#This Row],[zone]]="RZH1",trajectories[[#This Row],[zone]]="RZH3"),IF(trajectories[[#This Row],[INR]]&lt;4,K338/2,0),IF(trajectories[[#This Row],[zone]]="APH1",0,""))))</f>
        <v/>
      </c>
      <c r="J339">
        <f ca="1">IF(trajectories[[#This Row],[day]]=1,10,IF(AND(E338="APH1",trajectories[[#This Row],[zone]]&lt;&gt;"APH1"),J338*0.85,IF(OR(trajectories[[#This Row],[zone]]="APL1",trajectories[[#This Row],[zone]]="APL3"),J338*1.1,IF(OR(trajectories[[#This Row],[zone]]="RZL1",trajectories[[#This Row],[zone]]="RZL3"),J338*1.05,IF(trajectories[[#This Row],[zone]]="YZL2",J338*1.05,IF(trajectories[[#This Row],[zone]]="YZH2",J338*0.95,IF(OR(trajectories[[#This Row],[zone]]="RZH1",trajectories[[#This Row],[zone]]="RZH3"),J338*0.9,J338)))))))</f>
        <v>11</v>
      </c>
      <c r="K339">
        <f ca="1">IF(trajectories[[#This Row],[immediate_dose]]&lt;&gt;"",trajectories[[#This Row],[immediate_dose]],trajectories[[#This Row],[normal_dose]])</f>
        <v>11</v>
      </c>
    </row>
    <row r="340" spans="1:11" x14ac:dyDescent="0.45">
      <c r="A340" s="1">
        <f ca="1">IFERROR(IF(trajectories[[#This Row],[day]]&lt;B339,A339+1,A339),1)</f>
        <v>25</v>
      </c>
      <c r="B340" s="1">
        <f t="shared" ca="1" si="5"/>
        <v>13</v>
      </c>
      <c r="C340">
        <f ca="1">IF(trajectories[[#This Row],[day]]=1,RANDBETWEEN(10,15)/10,MAX(1,C339+RANDBETWEEN(0,20)/10-1))</f>
        <v>1.2000000000000002</v>
      </c>
      <c r="D34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40" t="str">
        <f ca="1">IF(trajectories[[#This Row],[initial_zone]]="day 1", "day 1",IF(E339="APL1","APL2",IF(E339="APL3","APL4",IF(E339="RZL1","RZL2",IF(E339="RZL3","RZL4",IF(E339="RZH1","RZH2",IF(E339="RZH3","RZH4",IF(LEFT(E339,3)="APH",IF(trajectories[[#This Row],[INR]]&gt;=3.4,"APH1",trajectories[[#This Row],[initial_zone]]&amp;"1"),IF(AND(E339="YZL1",trajectories[[#This Row],[initial_zone]]="YZL"),"YZL2",IF(AND(E339="YZH1",trajectories[[#This Row],[initial_zone]]="YZH"),"YZH2",IF(trajectories[[#This Row],[initial_zone]]="day 1",trajectories[[#This Row],[initial_zone]], IF(trajectories[[#This Row],[initial_zone]]="GZ",IF(LEFT(E339,2)="GZ","GZ"&amp;MIN(VALUE(RIGHT(E339))+1,2),"GZ1"),IF(trajectories[[#This Row],[initial_zone]]=LEFT(E339,3),trajectories[[#This Row],[initial_zone]]&amp;MIN(3,VALUE(RIGHT(E339))+1),trajectories[[#This Row],[initial_zone]]&amp;"1")))))))))))))</f>
        <v>APL3</v>
      </c>
      <c r="F340" t="str">
        <f ca="1">IF(trajectories[[#This Row],[zone]]="day 1", "day 1",LEFT(trajectories[[#This Row],[zone]],LEN(trajectories[[#This Row],[zone]])-1))</f>
        <v>APL</v>
      </c>
      <c r="G340">
        <f ca="1">VALUE(RIGHT(trajectories[[#This Row],[zone]]))</f>
        <v>3</v>
      </c>
      <c r="H340">
        <f ca="1">IF(trajectories[[#This Row],[zone_bracket]]="day 1", 7, IF(AND(F339="APH",trajectories[[#This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40">
        <f ca="1">IF(OR(trajectories[[#This Row],[zone]]="APL1",trajectories[[#This Row],[zone]]="APL3"),K339*2,IF(OR(trajectories[[#This Row],[zone]]="RZL1",trajectories[[#This Row],[zone]]="RZL3"),K339*1.5,IF(OR(trajectories[[#This Row],[zone]]="RZH1",trajectories[[#This Row],[zone]]="RZH3"),IF(trajectories[[#This Row],[INR]]&lt;4,K339/2,0),IF(trajectories[[#This Row],[zone]]="APH1",0,""))))</f>
        <v>22</v>
      </c>
      <c r="J340">
        <f ca="1">IF(trajectories[[#This Row],[day]]=1,10,IF(AND(E339="APH1",trajectories[[#This Row],[zone]]&lt;&gt;"APH1"),J339*0.85,IF(OR(trajectories[[#This Row],[zone]]="APL1",trajectories[[#This Row],[zone]]="APL3"),J339*1.1,IF(OR(trajectories[[#This Row],[zone]]="RZL1",trajectories[[#This Row],[zone]]="RZL3"),J339*1.05,IF(trajectories[[#This Row],[zone]]="YZL2",J339*1.05,IF(trajectories[[#This Row],[zone]]="YZH2",J339*0.95,IF(OR(trajectories[[#This Row],[zone]]="RZH1",trajectories[[#This Row],[zone]]="RZH3"),J339*0.9,J339)))))))</f>
        <v>12.100000000000001</v>
      </c>
      <c r="K340">
        <f ca="1">IF(trajectories[[#This Row],[immediate_dose]]&lt;&gt;"",trajectories[[#This Row],[immediate_dose]],trajectories[[#This Row],[normal_dose]])</f>
        <v>22</v>
      </c>
    </row>
    <row r="341" spans="1:11" x14ac:dyDescent="0.45">
      <c r="A341" s="1">
        <f ca="1">IFERROR(IF(trajectories[[#This Row],[day]]&lt;B340,A340+1,A340),1)</f>
        <v>25</v>
      </c>
      <c r="B341" s="1">
        <f t="shared" ca="1" si="5"/>
        <v>14</v>
      </c>
      <c r="C341">
        <f ca="1">IF(trajectories[[#This Row],[day]]=1,RANDBETWEEN(10,15)/10,MAX(1,C340+RANDBETWEEN(0,20)/10-1))</f>
        <v>1</v>
      </c>
      <c r="D34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41" t="str">
        <f ca="1">IF(trajectories[[#This Row],[initial_zone]]="day 1", "day 1",IF(E340="APL1","APL2",IF(E340="APL3","APL4",IF(E340="RZL1","RZL2",IF(E340="RZL3","RZL4",IF(E340="RZH1","RZH2",IF(E340="RZH3","RZH4",IF(LEFT(E340,3)="APH",IF(trajectories[[#This Row],[INR]]&gt;=3.4,"APH1",trajectories[[#This Row],[initial_zone]]&amp;"1"),IF(AND(E340="YZL1",trajectories[[#This Row],[initial_zone]]="YZL"),"YZL2",IF(AND(E340="YZH1",trajectories[[#This Row],[initial_zone]]="YZH"),"YZH2",IF(trajectories[[#This Row],[initial_zone]]="day 1",trajectories[[#This Row],[initial_zone]], IF(trajectories[[#This Row],[initial_zone]]="GZ",IF(LEFT(E340,2)="GZ","GZ"&amp;MIN(VALUE(RIGHT(E340))+1,2),"GZ1"),IF(trajectories[[#This Row],[initial_zone]]=LEFT(E340,3),trajectories[[#This Row],[initial_zone]]&amp;MIN(3,VALUE(RIGHT(E340))+1),trajectories[[#This Row],[initial_zone]]&amp;"1")))))))))))))</f>
        <v>APL4</v>
      </c>
      <c r="F341" t="str">
        <f ca="1">IF(trajectories[[#This Row],[zone]]="day 1", "day 1",LEFT(trajectories[[#This Row],[zone]],LEN(trajectories[[#This Row],[zone]])-1))</f>
        <v>APL</v>
      </c>
      <c r="G341">
        <f ca="1">VALUE(RIGHT(trajectories[[#This Row],[zone]]))</f>
        <v>4</v>
      </c>
      <c r="H341">
        <f ca="1">IF(trajectories[[#This Row],[zone_bracket]]="day 1", 7, IF(AND(F340="APH",trajectories[[#This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41" t="str">
        <f ca="1">IF(OR(trajectories[[#This Row],[zone]]="APL1",trajectories[[#This Row],[zone]]="APL3"),K340*2,IF(OR(trajectories[[#This Row],[zone]]="RZL1",trajectories[[#This Row],[zone]]="RZL3"),K340*1.5,IF(OR(trajectories[[#This Row],[zone]]="RZH1",trajectories[[#This Row],[zone]]="RZH3"),IF(trajectories[[#This Row],[INR]]&lt;4,K340/2,0),IF(trajectories[[#This Row],[zone]]="APH1",0,""))))</f>
        <v/>
      </c>
      <c r="J341">
        <f ca="1">IF(trajectories[[#This Row],[day]]=1,10,IF(AND(E340="APH1",trajectories[[#This Row],[zone]]&lt;&gt;"APH1"),J340*0.85,IF(OR(trajectories[[#This Row],[zone]]="APL1",trajectories[[#This Row],[zone]]="APL3"),J340*1.1,IF(OR(trajectories[[#This Row],[zone]]="RZL1",trajectories[[#This Row],[zone]]="RZL3"),J340*1.05,IF(trajectories[[#This Row],[zone]]="YZL2",J340*1.05,IF(trajectories[[#This Row],[zone]]="YZH2",J340*0.95,IF(OR(trajectories[[#This Row],[zone]]="RZH1",trajectories[[#This Row],[zone]]="RZH3"),J340*0.9,J340)))))))</f>
        <v>12.100000000000001</v>
      </c>
      <c r="K341">
        <f ca="1">IF(trajectories[[#This Row],[immediate_dose]]&lt;&gt;"",trajectories[[#This Row],[immediate_dose]],trajectories[[#This Row],[normal_dose]])</f>
        <v>12.100000000000001</v>
      </c>
    </row>
    <row r="342" spans="1:11" x14ac:dyDescent="0.45">
      <c r="A342" s="1">
        <f ca="1">IFERROR(IF(trajectories[[#This Row],[day]]&lt;B341,A341+1,A341),1)</f>
        <v>25</v>
      </c>
      <c r="B342" s="1">
        <f t="shared" ca="1" si="5"/>
        <v>27</v>
      </c>
      <c r="C342">
        <f ca="1">IF(trajectories[[#This Row],[day]]=1,RANDBETWEEN(10,15)/10,MAX(1,C341+RANDBETWEEN(0,20)/10-1))</f>
        <v>1</v>
      </c>
      <c r="D34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42" t="str">
        <f ca="1">IF(trajectories[[#This Row],[initial_zone]]="day 1", "day 1",IF(E341="APL1","APL2",IF(E341="APL3","APL4",IF(E341="RZL1","RZL2",IF(E341="RZL3","RZL4",IF(E341="RZH1","RZH2",IF(E341="RZH3","RZH4",IF(LEFT(E341,3)="APH",IF(trajectories[[#This Row],[INR]]&gt;=3.4,"APH1",trajectories[[#This Row],[initial_zone]]&amp;"1"),IF(AND(E341="YZL1",trajectories[[#This Row],[initial_zone]]="YZL"),"YZL2",IF(AND(E341="YZH1",trajectories[[#This Row],[initial_zone]]="YZH"),"YZH2",IF(trajectories[[#This Row],[initial_zone]]="day 1",trajectories[[#This Row],[initial_zone]], IF(trajectories[[#This Row],[initial_zone]]="GZ",IF(LEFT(E341,2)="GZ","GZ"&amp;MIN(VALUE(RIGHT(E341))+1,2),"GZ1"),IF(trajectories[[#This Row],[initial_zone]]=LEFT(E341,3),trajectories[[#This Row],[initial_zone]]&amp;MIN(3,VALUE(RIGHT(E341))+1),trajectories[[#This Row],[initial_zone]]&amp;"1")))))))))))))</f>
        <v>APL3</v>
      </c>
      <c r="F342" t="str">
        <f ca="1">IF(trajectories[[#This Row],[zone]]="day 1", "day 1",LEFT(trajectories[[#This Row],[zone]],LEN(trajectories[[#This Row],[zone]])-1))</f>
        <v>APL</v>
      </c>
      <c r="G342">
        <f ca="1">VALUE(RIGHT(trajectories[[#This Row],[zone]]))</f>
        <v>3</v>
      </c>
      <c r="H342">
        <f ca="1">IF(trajectories[[#This Row],[zone_bracket]]="day 1", 7, IF(AND(F341="APH",trajectories[[#This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42">
        <f ca="1">IF(OR(trajectories[[#This Row],[zone]]="APL1",trajectories[[#This Row],[zone]]="APL3"),K341*2,IF(OR(trajectories[[#This Row],[zone]]="RZL1",trajectories[[#This Row],[zone]]="RZL3"),K341*1.5,IF(OR(trajectories[[#This Row],[zone]]="RZH1",trajectories[[#This Row],[zone]]="RZH3"),IF(trajectories[[#This Row],[INR]]&lt;4,K341/2,0),IF(trajectories[[#This Row],[zone]]="APH1",0,""))))</f>
        <v>24.200000000000003</v>
      </c>
      <c r="J342">
        <f ca="1">IF(trajectories[[#This Row],[day]]=1,10,IF(AND(E341="APH1",trajectories[[#This Row],[zone]]&lt;&gt;"APH1"),J341*0.85,IF(OR(trajectories[[#This Row],[zone]]="APL1",trajectories[[#This Row],[zone]]="APL3"),J341*1.1,IF(OR(trajectories[[#This Row],[zone]]="RZL1",trajectories[[#This Row],[zone]]="RZL3"),J341*1.05,IF(trajectories[[#This Row],[zone]]="YZL2",J341*1.05,IF(trajectories[[#This Row],[zone]]="YZH2",J341*0.95,IF(OR(trajectories[[#This Row],[zone]]="RZH1",trajectories[[#This Row],[zone]]="RZH3"),J341*0.9,J341)))))))</f>
        <v>13.310000000000002</v>
      </c>
      <c r="K342">
        <f ca="1">IF(trajectories[[#This Row],[immediate_dose]]&lt;&gt;"",trajectories[[#This Row],[immediate_dose]],trajectories[[#This Row],[normal_dose]])</f>
        <v>24.200000000000003</v>
      </c>
    </row>
    <row r="343" spans="1:11" x14ac:dyDescent="0.45">
      <c r="A343" s="1">
        <f ca="1">IFERROR(IF(trajectories[[#This Row],[day]]&lt;B342,A342+1,A342),1)</f>
        <v>25</v>
      </c>
      <c r="B343" s="1">
        <f t="shared" ca="1" si="5"/>
        <v>28</v>
      </c>
      <c r="C343">
        <f ca="1">IF(trajectories[[#This Row],[day]]=1,RANDBETWEEN(10,15)/10,MAX(1,C342+RANDBETWEEN(0,20)/10-1))</f>
        <v>1.6</v>
      </c>
      <c r="D34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343" t="str">
        <f ca="1">IF(trajectories[[#This Row],[initial_zone]]="day 1", "day 1",IF(E342="APL1","APL2",IF(E342="APL3","APL4",IF(E342="RZL1","RZL2",IF(E342="RZL3","RZL4",IF(E342="RZH1","RZH2",IF(E342="RZH3","RZH4",IF(LEFT(E342,3)="APH",IF(trajectories[[#This Row],[INR]]&gt;=3.4,"APH1",trajectories[[#This Row],[initial_zone]]&amp;"1"),IF(AND(E342="YZL1",trajectories[[#This Row],[initial_zone]]="YZL"),"YZL2",IF(AND(E342="YZH1",trajectories[[#This Row],[initial_zone]]="YZH"),"YZH2",IF(trajectories[[#This Row],[initial_zone]]="day 1",trajectories[[#This Row],[initial_zone]], IF(trajectories[[#This Row],[initial_zone]]="GZ",IF(LEFT(E342,2)="GZ","GZ"&amp;MIN(VALUE(RIGHT(E342))+1,2),"GZ1"),IF(trajectories[[#This Row],[initial_zone]]=LEFT(E342,3),trajectories[[#This Row],[initial_zone]]&amp;MIN(3,VALUE(RIGHT(E342))+1),trajectories[[#This Row],[initial_zone]]&amp;"1")))))))))))))</f>
        <v>APL4</v>
      </c>
      <c r="F343" t="str">
        <f ca="1">IF(trajectories[[#This Row],[zone]]="day 1", "day 1",LEFT(trajectories[[#This Row],[zone]],LEN(trajectories[[#This Row],[zone]])-1))</f>
        <v>APL</v>
      </c>
      <c r="G343">
        <f ca="1">VALUE(RIGHT(trajectories[[#This Row],[zone]]))</f>
        <v>4</v>
      </c>
      <c r="H343">
        <f ca="1">IF(trajectories[[#This Row],[zone_bracket]]="day 1", 7, IF(AND(F342="APH",trajectories[[#This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43" t="str">
        <f ca="1">IF(OR(trajectories[[#This Row],[zone]]="APL1",trajectories[[#This Row],[zone]]="APL3"),K342*2,IF(OR(trajectories[[#This Row],[zone]]="RZL1",trajectories[[#This Row],[zone]]="RZL3"),K342*1.5,IF(OR(trajectories[[#This Row],[zone]]="RZH1",trajectories[[#This Row],[zone]]="RZH3"),IF(trajectories[[#This Row],[INR]]&lt;4,K342/2,0),IF(trajectories[[#This Row],[zone]]="APH1",0,""))))</f>
        <v/>
      </c>
      <c r="J343">
        <f ca="1">IF(trajectories[[#This Row],[day]]=1,10,IF(AND(E342="APH1",trajectories[[#This Row],[zone]]&lt;&gt;"APH1"),J342*0.85,IF(OR(trajectories[[#This Row],[zone]]="APL1",trajectories[[#This Row],[zone]]="APL3"),J342*1.1,IF(OR(trajectories[[#This Row],[zone]]="RZL1",trajectories[[#This Row],[zone]]="RZL3"),J342*1.05,IF(trajectories[[#This Row],[zone]]="YZL2",J342*1.05,IF(trajectories[[#This Row],[zone]]="YZH2",J342*0.95,IF(OR(trajectories[[#This Row],[zone]]="RZH1",trajectories[[#This Row],[zone]]="RZH3"),J342*0.9,J342)))))))</f>
        <v>13.310000000000002</v>
      </c>
      <c r="K343">
        <f ca="1">IF(trajectories[[#This Row],[immediate_dose]]&lt;&gt;"",trajectories[[#This Row],[immediate_dose]],trajectories[[#This Row],[normal_dose]])</f>
        <v>13.310000000000002</v>
      </c>
    </row>
    <row r="344" spans="1:11" x14ac:dyDescent="0.45">
      <c r="A344" s="1">
        <f ca="1">IFERROR(IF(trajectories[[#This Row],[day]]&lt;B343,A343+1,A343),1)</f>
        <v>25</v>
      </c>
      <c r="B344" s="1">
        <f t="shared" ca="1" si="5"/>
        <v>41</v>
      </c>
      <c r="C344">
        <f ca="1">IF(trajectories[[#This Row],[day]]=1,RANDBETWEEN(10,15)/10,MAX(1,C343+RANDBETWEEN(0,20)/10-1))</f>
        <v>2.6</v>
      </c>
      <c r="D34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44" t="str">
        <f ca="1">IF(trajectories[[#This Row],[initial_zone]]="day 1", "day 1",IF(E343="APL1","APL2",IF(E343="APL3","APL4",IF(E343="RZL1","RZL2",IF(E343="RZL3","RZL4",IF(E343="RZH1","RZH2",IF(E343="RZH3","RZH4",IF(LEFT(E343,3)="APH",IF(trajectories[[#This Row],[INR]]&gt;=3.4,"APH1",trajectories[[#This Row],[initial_zone]]&amp;"1"),IF(AND(E343="YZL1",trajectories[[#This Row],[initial_zone]]="YZL"),"YZL2",IF(AND(E343="YZH1",trajectories[[#This Row],[initial_zone]]="YZH"),"YZH2",IF(trajectories[[#This Row],[initial_zone]]="day 1",trajectories[[#This Row],[initial_zone]], IF(trajectories[[#This Row],[initial_zone]]="GZ",IF(LEFT(E343,2)="GZ","GZ"&amp;MIN(VALUE(RIGHT(E343))+1,2),"GZ1"),IF(trajectories[[#This Row],[initial_zone]]=LEFT(E343,3),trajectories[[#This Row],[initial_zone]]&amp;MIN(3,VALUE(RIGHT(E343))+1),trajectories[[#This Row],[initial_zone]]&amp;"1")))))))))))))</f>
        <v>GZ1</v>
      </c>
      <c r="F344" t="str">
        <f ca="1">IF(trajectories[[#This Row],[zone]]="day 1", "day 1",LEFT(trajectories[[#This Row],[zone]],LEN(trajectories[[#This Row],[zone]])-1))</f>
        <v>GZ</v>
      </c>
      <c r="G344">
        <f ca="1">VALUE(RIGHT(trajectories[[#This Row],[zone]]))</f>
        <v>1</v>
      </c>
      <c r="H344">
        <f ca="1">IF(trajectories[[#This Row],[zone_bracket]]="day 1", 7, IF(AND(F343="APH",trajectories[[#This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44" t="str">
        <f ca="1">IF(OR(trajectories[[#This Row],[zone]]="APL1",trajectories[[#This Row],[zone]]="APL3"),K343*2,IF(OR(trajectories[[#This Row],[zone]]="RZL1",trajectories[[#This Row],[zone]]="RZL3"),K343*1.5,IF(OR(trajectories[[#This Row],[zone]]="RZH1",trajectories[[#This Row],[zone]]="RZH3"),IF(trajectories[[#This Row],[INR]]&lt;4,K343/2,0),IF(trajectories[[#This Row],[zone]]="APH1",0,""))))</f>
        <v/>
      </c>
      <c r="J344">
        <f ca="1">IF(trajectories[[#This Row],[day]]=1,10,IF(AND(E343="APH1",trajectories[[#This Row],[zone]]&lt;&gt;"APH1"),J343*0.85,IF(OR(trajectories[[#This Row],[zone]]="APL1",trajectories[[#This Row],[zone]]="APL3"),J343*1.1,IF(OR(trajectories[[#This Row],[zone]]="RZL1",trajectories[[#This Row],[zone]]="RZL3"),J343*1.05,IF(trajectories[[#This Row],[zone]]="YZL2",J343*1.05,IF(trajectories[[#This Row],[zone]]="YZH2",J343*0.95,IF(OR(trajectories[[#This Row],[zone]]="RZH1",trajectories[[#This Row],[zone]]="RZH3"),J343*0.9,J343)))))))</f>
        <v>13.310000000000002</v>
      </c>
      <c r="K344">
        <f ca="1">IF(trajectories[[#This Row],[immediate_dose]]&lt;&gt;"",trajectories[[#This Row],[immediate_dose]],trajectories[[#This Row],[normal_dose]])</f>
        <v>13.310000000000002</v>
      </c>
    </row>
    <row r="345" spans="1:11" x14ac:dyDescent="0.45">
      <c r="A345" s="1">
        <f ca="1">IFERROR(IF(trajectories[[#This Row],[day]]&lt;B344,A344+1,A344),1)</f>
        <v>25</v>
      </c>
      <c r="B345" s="1">
        <f t="shared" ca="1" si="5"/>
        <v>55</v>
      </c>
      <c r="C345">
        <f ca="1">IF(trajectories[[#This Row],[day]]=1,RANDBETWEEN(10,15)/10,MAX(1,C344+RANDBETWEEN(0,20)/10-1))</f>
        <v>2.9000000000000004</v>
      </c>
      <c r="D34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45" t="str">
        <f ca="1">IF(trajectories[[#This Row],[initial_zone]]="day 1", "day 1",IF(E344="APL1","APL2",IF(E344="APL3","APL4",IF(E344="RZL1","RZL2",IF(E344="RZL3","RZL4",IF(E344="RZH1","RZH2",IF(E344="RZH3","RZH4",IF(LEFT(E344,3)="APH",IF(trajectories[[#This Row],[INR]]&gt;=3.4,"APH1",trajectories[[#This Row],[initial_zone]]&amp;"1"),IF(AND(E344="YZL1",trajectories[[#This Row],[initial_zone]]="YZL"),"YZL2",IF(AND(E344="YZH1",trajectories[[#This Row],[initial_zone]]="YZH"),"YZH2",IF(trajectories[[#This Row],[initial_zone]]="day 1",trajectories[[#This Row],[initial_zone]], IF(trajectories[[#This Row],[initial_zone]]="GZ",IF(LEFT(E344,2)="GZ","GZ"&amp;MIN(VALUE(RIGHT(E344))+1,2),"GZ1"),IF(trajectories[[#This Row],[initial_zone]]=LEFT(E344,3),trajectories[[#This Row],[initial_zone]]&amp;MIN(3,VALUE(RIGHT(E344))+1),trajectories[[#This Row],[initial_zone]]&amp;"1")))))))))))))</f>
        <v>GZ2</v>
      </c>
      <c r="F345" t="str">
        <f ca="1">IF(trajectories[[#This Row],[zone]]="day 1", "day 1",LEFT(trajectories[[#This Row],[zone]],LEN(trajectories[[#This Row],[zone]])-1))</f>
        <v>GZ</v>
      </c>
      <c r="G345">
        <f ca="1">VALUE(RIGHT(trajectories[[#This Row],[zone]]))</f>
        <v>2</v>
      </c>
      <c r="H345">
        <f ca="1">IF(trajectories[[#This Row],[zone_bracket]]="day 1", 7, IF(AND(F344="APH",trajectories[[#This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45" t="str">
        <f ca="1">IF(OR(trajectories[[#This Row],[zone]]="APL1",trajectories[[#This Row],[zone]]="APL3"),K344*2,IF(OR(trajectories[[#This Row],[zone]]="RZL1",trajectories[[#This Row],[zone]]="RZL3"),K344*1.5,IF(OR(trajectories[[#This Row],[zone]]="RZH1",trajectories[[#This Row],[zone]]="RZH3"),IF(trajectories[[#This Row],[INR]]&lt;4,K344/2,0),IF(trajectories[[#This Row],[zone]]="APH1",0,""))))</f>
        <v/>
      </c>
      <c r="J345">
        <f ca="1">IF(trajectories[[#This Row],[day]]=1,10,IF(AND(E344="APH1",trajectories[[#This Row],[zone]]&lt;&gt;"APH1"),J344*0.85,IF(OR(trajectories[[#This Row],[zone]]="APL1",trajectories[[#This Row],[zone]]="APL3"),J344*1.1,IF(OR(trajectories[[#This Row],[zone]]="RZL1",trajectories[[#This Row],[zone]]="RZL3"),J344*1.05,IF(trajectories[[#This Row],[zone]]="YZL2",J344*1.05,IF(trajectories[[#This Row],[zone]]="YZH2",J344*0.95,IF(OR(trajectories[[#This Row],[zone]]="RZH1",trajectories[[#This Row],[zone]]="RZH3"),J344*0.9,J344)))))))</f>
        <v>13.310000000000002</v>
      </c>
      <c r="K345">
        <f ca="1">IF(trajectories[[#This Row],[immediate_dose]]&lt;&gt;"",trajectories[[#This Row],[immediate_dose]],trajectories[[#This Row],[normal_dose]])</f>
        <v>13.310000000000002</v>
      </c>
    </row>
    <row r="346" spans="1:11" x14ac:dyDescent="0.45">
      <c r="A346" s="1">
        <f ca="1">IFERROR(IF(trajectories[[#This Row],[day]]&lt;B345,A345+1,A345),1)</f>
        <v>25</v>
      </c>
      <c r="B346" s="1">
        <f t="shared" ca="1" si="5"/>
        <v>83</v>
      </c>
      <c r="C346">
        <f ca="1">IF(trajectories[[#This Row],[day]]=1,RANDBETWEEN(10,15)/10,MAX(1,C345+RANDBETWEEN(0,20)/10-1))</f>
        <v>3</v>
      </c>
      <c r="D34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46" t="str">
        <f ca="1">IF(trajectories[[#This Row],[initial_zone]]="day 1", "day 1",IF(E345="APL1","APL2",IF(E345="APL3","APL4",IF(E345="RZL1","RZL2",IF(E345="RZL3","RZL4",IF(E345="RZH1","RZH2",IF(E345="RZH3","RZH4",IF(LEFT(E345,3)="APH",IF(trajectories[[#This Row],[INR]]&gt;=3.4,"APH1",trajectories[[#This Row],[initial_zone]]&amp;"1"),IF(AND(E345="YZL1",trajectories[[#This Row],[initial_zone]]="YZL"),"YZL2",IF(AND(E345="YZH1",trajectories[[#This Row],[initial_zone]]="YZH"),"YZH2",IF(trajectories[[#This Row],[initial_zone]]="day 1",trajectories[[#This Row],[initial_zone]], IF(trajectories[[#This Row],[initial_zone]]="GZ",IF(LEFT(E345,2)="GZ","GZ"&amp;MIN(VALUE(RIGHT(E345))+1,2),"GZ1"),IF(trajectories[[#This Row],[initial_zone]]=LEFT(E345,3),trajectories[[#This Row],[initial_zone]]&amp;MIN(3,VALUE(RIGHT(E345))+1),trajectories[[#This Row],[initial_zone]]&amp;"1")))))))))))))</f>
        <v>GZ2</v>
      </c>
      <c r="F346" t="str">
        <f ca="1">IF(trajectories[[#This Row],[zone]]="day 1", "day 1",LEFT(trajectories[[#This Row],[zone]],LEN(trajectories[[#This Row],[zone]])-1))</f>
        <v>GZ</v>
      </c>
      <c r="G346">
        <f ca="1">VALUE(RIGHT(trajectories[[#This Row],[zone]]))</f>
        <v>2</v>
      </c>
      <c r="H346">
        <f ca="1">IF(trajectories[[#This Row],[zone_bracket]]="day 1", 7, IF(AND(F345="APH",trajectories[[#This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46" t="str">
        <f ca="1">IF(OR(trajectories[[#This Row],[zone]]="APL1",trajectories[[#This Row],[zone]]="APL3"),K345*2,IF(OR(trajectories[[#This Row],[zone]]="RZL1",trajectories[[#This Row],[zone]]="RZL3"),K345*1.5,IF(OR(trajectories[[#This Row],[zone]]="RZH1",trajectories[[#This Row],[zone]]="RZH3"),IF(trajectories[[#This Row],[INR]]&lt;4,K345/2,0),IF(trajectories[[#This Row],[zone]]="APH1",0,""))))</f>
        <v/>
      </c>
      <c r="J346">
        <f ca="1">IF(trajectories[[#This Row],[day]]=1,10,IF(AND(E345="APH1",trajectories[[#This Row],[zone]]&lt;&gt;"APH1"),J345*0.85,IF(OR(trajectories[[#This Row],[zone]]="APL1",trajectories[[#This Row],[zone]]="APL3"),J345*1.1,IF(OR(trajectories[[#This Row],[zone]]="RZL1",trajectories[[#This Row],[zone]]="RZL3"),J345*1.05,IF(trajectories[[#This Row],[zone]]="YZL2",J345*1.05,IF(trajectories[[#This Row],[zone]]="YZH2",J345*0.95,IF(OR(trajectories[[#This Row],[zone]]="RZH1",trajectories[[#This Row],[zone]]="RZH3"),J345*0.9,J345)))))))</f>
        <v>13.310000000000002</v>
      </c>
      <c r="K346">
        <f ca="1">IF(trajectories[[#This Row],[immediate_dose]]&lt;&gt;"",trajectories[[#This Row],[immediate_dose]],trajectories[[#This Row],[normal_dose]])</f>
        <v>13.310000000000002</v>
      </c>
    </row>
    <row r="347" spans="1:11" x14ac:dyDescent="0.45">
      <c r="A347" s="1">
        <f ca="1">IFERROR(IF(trajectories[[#This Row],[day]]&lt;B346,A346+1,A346),1)</f>
        <v>26</v>
      </c>
      <c r="B347" s="1">
        <f t="shared" ca="1" si="5"/>
        <v>1</v>
      </c>
      <c r="C347">
        <f ca="1">IF(trajectories[[#This Row],[day]]=1,RANDBETWEEN(10,15)/10,MAX(1,C346+RANDBETWEEN(0,20)/10-1))</f>
        <v>1.3</v>
      </c>
      <c r="D34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47" t="str">
        <f ca="1">IF(trajectories[[#This Row],[initial_zone]]="day 1", "day 1",IF(E346="APL1","APL2",IF(E346="APL3","APL4",IF(E346="RZL1","RZL2",IF(E346="RZL3","RZL4",IF(E346="RZH1","RZH2",IF(E346="RZH3","RZH4",IF(LEFT(E346,3)="APH",IF(trajectories[[#This Row],[INR]]&gt;=3.4,"APH1",trajectories[[#This Row],[initial_zone]]&amp;"1"),IF(AND(E346="YZL1",trajectories[[#This Row],[initial_zone]]="YZL"),"YZL2",IF(AND(E346="YZH1",trajectories[[#This Row],[initial_zone]]="YZH"),"YZH2",IF(trajectories[[#This Row],[initial_zone]]="day 1",trajectories[[#This Row],[initial_zone]], IF(trajectories[[#This Row],[initial_zone]]="GZ",IF(LEFT(E346,2)="GZ","GZ"&amp;MIN(VALUE(RIGHT(E346))+1,2),"GZ1"),IF(trajectories[[#This Row],[initial_zone]]=LEFT(E346,3),trajectories[[#This Row],[initial_zone]]&amp;MIN(3,VALUE(RIGHT(E346))+1),trajectories[[#This Row],[initial_zone]]&amp;"1")))))))))))))</f>
        <v>day 1</v>
      </c>
      <c r="F347" t="str">
        <f ca="1">IF(trajectories[[#This Row],[zone]]="day 1", "day 1",LEFT(trajectories[[#This Row],[zone]],LEN(trajectories[[#This Row],[zone]])-1))</f>
        <v>day 1</v>
      </c>
      <c r="G347">
        <f ca="1">VALUE(RIGHT(trajectories[[#This Row],[zone]]))</f>
        <v>1</v>
      </c>
      <c r="H347">
        <f ca="1">IF(trajectories[[#This Row],[zone_bracket]]="day 1", 7, IF(AND(F346="APH",trajectories[[#This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47" t="str">
        <f ca="1">IF(OR(trajectories[[#This Row],[zone]]="APL1",trajectories[[#This Row],[zone]]="APL3"),K346*2,IF(OR(trajectories[[#This Row],[zone]]="RZL1",trajectories[[#This Row],[zone]]="RZL3"),K346*1.5,IF(OR(trajectories[[#This Row],[zone]]="RZH1",trajectories[[#This Row],[zone]]="RZH3"),IF(trajectories[[#This Row],[INR]]&lt;4,K346/2,0),IF(trajectories[[#This Row],[zone]]="APH1",0,""))))</f>
        <v/>
      </c>
      <c r="J347">
        <f ca="1">IF(trajectories[[#This Row],[day]]=1,10,IF(AND(E346="APH1",trajectories[[#This Row],[zone]]&lt;&gt;"APH1"),J346*0.85,IF(OR(trajectories[[#This Row],[zone]]="APL1",trajectories[[#This Row],[zone]]="APL3"),J346*1.1,IF(OR(trajectories[[#This Row],[zone]]="RZL1",trajectories[[#This Row],[zone]]="RZL3"),J346*1.05,IF(trajectories[[#This Row],[zone]]="YZL2",J346*1.05,IF(trajectories[[#This Row],[zone]]="YZH2",J346*0.95,IF(OR(trajectories[[#This Row],[zone]]="RZH1",trajectories[[#This Row],[zone]]="RZH3"),J346*0.9,J346)))))))</f>
        <v>10</v>
      </c>
      <c r="K347">
        <f ca="1">IF(trajectories[[#This Row],[immediate_dose]]&lt;&gt;"",trajectories[[#This Row],[immediate_dose]],trajectories[[#This Row],[normal_dose]])</f>
        <v>10</v>
      </c>
    </row>
    <row r="348" spans="1:11" x14ac:dyDescent="0.45">
      <c r="A348" s="1">
        <f ca="1">IFERROR(IF(trajectories[[#This Row],[day]]&lt;B347,A347+1,A347),1)</f>
        <v>26</v>
      </c>
      <c r="B348" s="1">
        <f t="shared" ca="1" si="5"/>
        <v>8</v>
      </c>
      <c r="C348">
        <f ca="1">IF(trajectories[[#This Row],[day]]=1,RANDBETWEEN(10,15)/10,MAX(1,C347+RANDBETWEEN(0,20)/10-1))</f>
        <v>1.5</v>
      </c>
      <c r="D34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48" t="str">
        <f ca="1">IF(trajectories[[#This Row],[initial_zone]]="day 1", "day 1",IF(E347="APL1","APL2",IF(E347="APL3","APL4",IF(E347="RZL1","RZL2",IF(E347="RZL3","RZL4",IF(E347="RZH1","RZH2",IF(E347="RZH3","RZH4",IF(LEFT(E347,3)="APH",IF(trajectories[[#This Row],[INR]]&gt;=3.4,"APH1",trajectories[[#This Row],[initial_zone]]&amp;"1"),IF(AND(E347="YZL1",trajectories[[#This Row],[initial_zone]]="YZL"),"YZL2",IF(AND(E347="YZH1",trajectories[[#This Row],[initial_zone]]="YZH"),"YZH2",IF(trajectories[[#This Row],[initial_zone]]="day 1",trajectories[[#This Row],[initial_zone]], IF(trajectories[[#This Row],[initial_zone]]="GZ",IF(LEFT(E347,2)="GZ","GZ"&amp;MIN(VALUE(RIGHT(E347))+1,2),"GZ1"),IF(trajectories[[#This Row],[initial_zone]]=LEFT(E347,3),trajectories[[#This Row],[initial_zone]]&amp;MIN(3,VALUE(RIGHT(E347))+1),trajectories[[#This Row],[initial_zone]]&amp;"1")))))))))))))</f>
        <v>APL1</v>
      </c>
      <c r="F348" t="str">
        <f ca="1">IF(trajectories[[#This Row],[zone]]="day 1", "day 1",LEFT(trajectories[[#This Row],[zone]],LEN(trajectories[[#This Row],[zone]])-1))</f>
        <v>APL</v>
      </c>
      <c r="G348">
        <f ca="1">VALUE(RIGHT(trajectories[[#This Row],[zone]]))</f>
        <v>1</v>
      </c>
      <c r="H348">
        <f ca="1">IF(trajectories[[#This Row],[zone_bracket]]="day 1", 7, IF(AND(F347="APH",trajectories[[#This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48">
        <f ca="1">IF(OR(trajectories[[#This Row],[zone]]="APL1",trajectories[[#This Row],[zone]]="APL3"),K347*2,IF(OR(trajectories[[#This Row],[zone]]="RZL1",trajectories[[#This Row],[zone]]="RZL3"),K347*1.5,IF(OR(trajectories[[#This Row],[zone]]="RZH1",trajectories[[#This Row],[zone]]="RZH3"),IF(trajectories[[#This Row],[INR]]&lt;4,K347/2,0),IF(trajectories[[#This Row],[zone]]="APH1",0,""))))</f>
        <v>20</v>
      </c>
      <c r="J348">
        <f ca="1">IF(trajectories[[#This Row],[day]]=1,10,IF(AND(E347="APH1",trajectories[[#This Row],[zone]]&lt;&gt;"APH1"),J347*0.85,IF(OR(trajectories[[#This Row],[zone]]="APL1",trajectories[[#This Row],[zone]]="APL3"),J347*1.1,IF(OR(trajectories[[#This Row],[zone]]="RZL1",trajectories[[#This Row],[zone]]="RZL3"),J347*1.05,IF(trajectories[[#This Row],[zone]]="YZL2",J347*1.05,IF(trajectories[[#This Row],[zone]]="YZH2",J347*0.95,IF(OR(trajectories[[#This Row],[zone]]="RZH1",trajectories[[#This Row],[zone]]="RZH3"),J347*0.9,J347)))))))</f>
        <v>11</v>
      </c>
      <c r="K348">
        <f ca="1">IF(trajectories[[#This Row],[immediate_dose]]&lt;&gt;"",trajectories[[#This Row],[immediate_dose]],trajectories[[#This Row],[normal_dose]])</f>
        <v>20</v>
      </c>
    </row>
    <row r="349" spans="1:11" x14ac:dyDescent="0.45">
      <c r="A349" s="1">
        <f ca="1">IFERROR(IF(trajectories[[#This Row],[day]]&lt;B348,A348+1,A348),1)</f>
        <v>26</v>
      </c>
      <c r="B349" s="1">
        <f t="shared" ca="1" si="5"/>
        <v>9</v>
      </c>
      <c r="C349">
        <f ca="1">IF(trajectories[[#This Row],[day]]=1,RANDBETWEEN(10,15)/10,MAX(1,C348+RANDBETWEEN(0,20)/10-1))</f>
        <v>1.9</v>
      </c>
      <c r="D34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49" t="str">
        <f ca="1">IF(trajectories[[#This Row],[initial_zone]]="day 1", "day 1",IF(E348="APL1","APL2",IF(E348="APL3","APL4",IF(E348="RZL1","RZL2",IF(E348="RZL3","RZL4",IF(E348="RZH1","RZH2",IF(E348="RZH3","RZH4",IF(LEFT(E348,3)="APH",IF(trajectories[[#This Row],[INR]]&gt;=3.4,"APH1",trajectories[[#This Row],[initial_zone]]&amp;"1"),IF(AND(E348="YZL1",trajectories[[#This Row],[initial_zone]]="YZL"),"YZL2",IF(AND(E348="YZH1",trajectories[[#This Row],[initial_zone]]="YZH"),"YZH2",IF(trajectories[[#This Row],[initial_zone]]="day 1",trajectories[[#This Row],[initial_zone]], IF(trajectories[[#This Row],[initial_zone]]="GZ",IF(LEFT(E348,2)="GZ","GZ"&amp;MIN(VALUE(RIGHT(E348))+1,2),"GZ1"),IF(trajectories[[#This Row],[initial_zone]]=LEFT(E348,3),trajectories[[#This Row],[initial_zone]]&amp;MIN(3,VALUE(RIGHT(E348))+1),trajectories[[#This Row],[initial_zone]]&amp;"1")))))))))))))</f>
        <v>APL2</v>
      </c>
      <c r="F349" t="str">
        <f ca="1">IF(trajectories[[#This Row],[zone]]="day 1", "day 1",LEFT(trajectories[[#This Row],[zone]],LEN(trajectories[[#This Row],[zone]])-1))</f>
        <v>APL</v>
      </c>
      <c r="G349">
        <f ca="1">VALUE(RIGHT(trajectories[[#This Row],[zone]]))</f>
        <v>2</v>
      </c>
      <c r="H349">
        <f ca="1">IF(trajectories[[#This Row],[zone_bracket]]="day 1", 7, IF(AND(F348="APH",trajectories[[#This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49" t="str">
        <f ca="1">IF(OR(trajectories[[#This Row],[zone]]="APL1",trajectories[[#This Row],[zone]]="APL3"),K348*2,IF(OR(trajectories[[#This Row],[zone]]="RZL1",trajectories[[#This Row],[zone]]="RZL3"),K348*1.5,IF(OR(trajectories[[#This Row],[zone]]="RZH1",trajectories[[#This Row],[zone]]="RZH3"),IF(trajectories[[#This Row],[INR]]&lt;4,K348/2,0),IF(trajectories[[#This Row],[zone]]="APH1",0,""))))</f>
        <v/>
      </c>
      <c r="J349">
        <f ca="1">IF(trajectories[[#This Row],[day]]=1,10,IF(AND(E348="APH1",trajectories[[#This Row],[zone]]&lt;&gt;"APH1"),J348*0.85,IF(OR(trajectories[[#This Row],[zone]]="APL1",trajectories[[#This Row],[zone]]="APL3"),J348*1.1,IF(OR(trajectories[[#This Row],[zone]]="RZL1",trajectories[[#This Row],[zone]]="RZL3"),J348*1.05,IF(trajectories[[#This Row],[zone]]="YZL2",J348*1.05,IF(trajectories[[#This Row],[zone]]="YZH2",J348*0.95,IF(OR(trajectories[[#This Row],[zone]]="RZH1",trajectories[[#This Row],[zone]]="RZH3"),J348*0.9,J348)))))))</f>
        <v>11</v>
      </c>
      <c r="K349">
        <f ca="1">IF(trajectories[[#This Row],[immediate_dose]]&lt;&gt;"",trajectories[[#This Row],[immediate_dose]],trajectories[[#This Row],[normal_dose]])</f>
        <v>11</v>
      </c>
    </row>
    <row r="350" spans="1:11" x14ac:dyDescent="0.45">
      <c r="A350" s="1">
        <f ca="1">IFERROR(IF(trajectories[[#This Row],[day]]&lt;B349,A349+1,A349),1)</f>
        <v>26</v>
      </c>
      <c r="B350" s="1">
        <f t="shared" ca="1" si="5"/>
        <v>13</v>
      </c>
      <c r="C350">
        <f ca="1">IF(trajectories[[#This Row],[day]]=1,RANDBETWEEN(10,15)/10,MAX(1,C349+RANDBETWEEN(0,20)/10-1))</f>
        <v>2.4</v>
      </c>
      <c r="D35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50" t="str">
        <f ca="1">IF(trajectories[[#This Row],[initial_zone]]="day 1", "day 1",IF(E349="APL1","APL2",IF(E349="APL3","APL4",IF(E349="RZL1","RZL2",IF(E349="RZL3","RZL4",IF(E349="RZH1","RZH2",IF(E349="RZH3","RZH4",IF(LEFT(E349,3)="APH",IF(trajectories[[#This Row],[INR]]&gt;=3.4,"APH1",trajectories[[#This Row],[initial_zone]]&amp;"1"),IF(AND(E349="YZL1",trajectories[[#This Row],[initial_zone]]="YZL"),"YZL2",IF(AND(E349="YZH1",trajectories[[#This Row],[initial_zone]]="YZH"),"YZH2",IF(trajectories[[#This Row],[initial_zone]]="day 1",trajectories[[#This Row],[initial_zone]], IF(trajectories[[#This Row],[initial_zone]]="GZ",IF(LEFT(E349,2)="GZ","GZ"&amp;MIN(VALUE(RIGHT(E349))+1,2),"GZ1"),IF(trajectories[[#This Row],[initial_zone]]=LEFT(E349,3),trajectories[[#This Row],[initial_zone]]&amp;MIN(3,VALUE(RIGHT(E349))+1),trajectories[[#This Row],[initial_zone]]&amp;"1")))))))))))))</f>
        <v>GZ1</v>
      </c>
      <c r="F350" t="str">
        <f ca="1">IF(trajectories[[#This Row],[zone]]="day 1", "day 1",LEFT(trajectories[[#This Row],[zone]],LEN(trajectories[[#This Row],[zone]])-1))</f>
        <v>GZ</v>
      </c>
      <c r="G350">
        <f ca="1">VALUE(RIGHT(trajectories[[#This Row],[zone]]))</f>
        <v>1</v>
      </c>
      <c r="H350">
        <f ca="1">IF(trajectories[[#This Row],[zone_bracket]]="day 1", 7, IF(AND(F349="APH",trajectories[[#This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50" t="str">
        <f ca="1">IF(OR(trajectories[[#This Row],[zone]]="APL1",trajectories[[#This Row],[zone]]="APL3"),K349*2,IF(OR(trajectories[[#This Row],[zone]]="RZL1",trajectories[[#This Row],[zone]]="RZL3"),K349*1.5,IF(OR(trajectories[[#This Row],[zone]]="RZH1",trajectories[[#This Row],[zone]]="RZH3"),IF(trajectories[[#This Row],[INR]]&lt;4,K349/2,0),IF(trajectories[[#This Row],[zone]]="APH1",0,""))))</f>
        <v/>
      </c>
      <c r="J350">
        <f ca="1">IF(trajectories[[#This Row],[day]]=1,10,IF(AND(E349="APH1",trajectories[[#This Row],[zone]]&lt;&gt;"APH1"),J349*0.85,IF(OR(trajectories[[#This Row],[zone]]="APL1",trajectories[[#This Row],[zone]]="APL3"),J349*1.1,IF(OR(trajectories[[#This Row],[zone]]="RZL1",trajectories[[#This Row],[zone]]="RZL3"),J349*1.05,IF(trajectories[[#This Row],[zone]]="YZL2",J349*1.05,IF(trajectories[[#This Row],[zone]]="YZH2",J349*0.95,IF(OR(trajectories[[#This Row],[zone]]="RZH1",trajectories[[#This Row],[zone]]="RZH3"),J349*0.9,J349)))))))</f>
        <v>11</v>
      </c>
      <c r="K350">
        <f ca="1">IF(trajectories[[#This Row],[immediate_dose]]&lt;&gt;"",trajectories[[#This Row],[immediate_dose]],trajectories[[#This Row],[normal_dose]])</f>
        <v>11</v>
      </c>
    </row>
    <row r="351" spans="1:11" x14ac:dyDescent="0.45">
      <c r="A351" s="1">
        <f ca="1">IFERROR(IF(trajectories[[#This Row],[day]]&lt;B350,A350+1,A350),1)</f>
        <v>26</v>
      </c>
      <c r="B351" s="1">
        <f t="shared" ca="1" si="5"/>
        <v>27</v>
      </c>
      <c r="C351">
        <f ca="1">IF(trajectories[[#This Row],[day]]=1,RANDBETWEEN(10,15)/10,MAX(1,C350+RANDBETWEEN(0,20)/10-1))</f>
        <v>3.3</v>
      </c>
      <c r="D35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351" t="str">
        <f ca="1">IF(trajectories[[#This Row],[initial_zone]]="day 1", "day 1",IF(E350="APL1","APL2",IF(E350="APL3","APL4",IF(E350="RZL1","RZL2",IF(E350="RZL3","RZL4",IF(E350="RZH1","RZH2",IF(E350="RZH3","RZH4",IF(LEFT(E350,3)="APH",IF(trajectories[[#This Row],[INR]]&gt;=3.4,"APH1",trajectories[[#This Row],[initial_zone]]&amp;"1"),IF(AND(E350="YZL1",trajectories[[#This Row],[initial_zone]]="YZL"),"YZL2",IF(AND(E350="YZH1",trajectories[[#This Row],[initial_zone]]="YZH"),"YZH2",IF(trajectories[[#This Row],[initial_zone]]="day 1",trajectories[[#This Row],[initial_zone]], IF(trajectories[[#This Row],[initial_zone]]="GZ",IF(LEFT(E350,2)="GZ","GZ"&amp;MIN(VALUE(RIGHT(E350))+1,2),"GZ1"),IF(trajectories[[#This Row],[initial_zone]]=LEFT(E350,3),trajectories[[#This Row],[initial_zone]]&amp;MIN(3,VALUE(RIGHT(E350))+1),trajectories[[#This Row],[initial_zone]]&amp;"1")))))))))))))</f>
        <v>YZH1</v>
      </c>
      <c r="F351" t="str">
        <f ca="1">IF(trajectories[[#This Row],[zone]]="day 1", "day 1",LEFT(trajectories[[#This Row],[zone]],LEN(trajectories[[#This Row],[zone]])-1))</f>
        <v>YZH</v>
      </c>
      <c r="G351">
        <f ca="1">VALUE(RIGHT(trajectories[[#This Row],[zone]]))</f>
        <v>1</v>
      </c>
      <c r="H351">
        <f ca="1">IF(trajectories[[#This Row],[zone_bracket]]="day 1", 7, IF(AND(F350="APH",trajectories[[#This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51" t="str">
        <f ca="1">IF(OR(trajectories[[#This Row],[zone]]="APL1",trajectories[[#This Row],[zone]]="APL3"),K350*2,IF(OR(trajectories[[#This Row],[zone]]="RZL1",trajectories[[#This Row],[zone]]="RZL3"),K350*1.5,IF(OR(trajectories[[#This Row],[zone]]="RZH1",trajectories[[#This Row],[zone]]="RZH3"),IF(trajectories[[#This Row],[INR]]&lt;4,K350/2,0),IF(trajectories[[#This Row],[zone]]="APH1",0,""))))</f>
        <v/>
      </c>
      <c r="J351">
        <f ca="1">IF(trajectories[[#This Row],[day]]=1,10,IF(AND(E350="APH1",trajectories[[#This Row],[zone]]&lt;&gt;"APH1"),J350*0.85,IF(OR(trajectories[[#This Row],[zone]]="APL1",trajectories[[#This Row],[zone]]="APL3"),J350*1.1,IF(OR(trajectories[[#This Row],[zone]]="RZL1",trajectories[[#This Row],[zone]]="RZL3"),J350*1.05,IF(trajectories[[#This Row],[zone]]="YZL2",J350*1.05,IF(trajectories[[#This Row],[zone]]="YZH2",J350*0.95,IF(OR(trajectories[[#This Row],[zone]]="RZH1",trajectories[[#This Row],[zone]]="RZH3"),J350*0.9,J350)))))))</f>
        <v>11</v>
      </c>
      <c r="K351">
        <f ca="1">IF(trajectories[[#This Row],[immediate_dose]]&lt;&gt;"",trajectories[[#This Row],[immediate_dose]],trajectories[[#This Row],[normal_dose]])</f>
        <v>11</v>
      </c>
    </row>
    <row r="352" spans="1:11" x14ac:dyDescent="0.45">
      <c r="A352" s="1">
        <f ca="1">IFERROR(IF(trajectories[[#This Row],[day]]&lt;B351,A351+1,A351),1)</f>
        <v>26</v>
      </c>
      <c r="B352" s="1">
        <f t="shared" ca="1" si="5"/>
        <v>41</v>
      </c>
      <c r="C352">
        <f ca="1">IF(trajectories[[#This Row],[day]]=1,RANDBETWEEN(10,15)/10,MAX(1,C351+RANDBETWEEN(0,20)/10-1))</f>
        <v>4.1999999999999993</v>
      </c>
      <c r="D35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2" t="str">
        <f ca="1">IF(trajectories[[#This Row],[initial_zone]]="day 1", "day 1",IF(E351="APL1","APL2",IF(E351="APL3","APL4",IF(E351="RZL1","RZL2",IF(E351="RZL3","RZL4",IF(E351="RZH1","RZH2",IF(E351="RZH3","RZH4",IF(LEFT(E351,3)="APH",IF(trajectories[[#This Row],[INR]]&gt;=3.4,"APH1",trajectories[[#This Row],[initial_zone]]&amp;"1"),IF(AND(E351="YZL1",trajectories[[#This Row],[initial_zone]]="YZL"),"YZL2",IF(AND(E351="YZH1",trajectories[[#This Row],[initial_zone]]="YZH"),"YZH2",IF(trajectories[[#This Row],[initial_zone]]="day 1",trajectories[[#This Row],[initial_zone]], IF(trajectories[[#This Row],[initial_zone]]="GZ",IF(LEFT(E351,2)="GZ","GZ"&amp;MIN(VALUE(RIGHT(E351))+1,2),"GZ1"),IF(trajectories[[#This Row],[initial_zone]]=LEFT(E351,3),trajectories[[#This Row],[initial_zone]]&amp;MIN(3,VALUE(RIGHT(E351))+1),trajectories[[#This Row],[initial_zone]]&amp;"1")))))))))))))</f>
        <v>RZH1</v>
      </c>
      <c r="F352" t="str">
        <f ca="1">IF(trajectories[[#This Row],[zone]]="day 1", "day 1",LEFT(trajectories[[#This Row],[zone]],LEN(trajectories[[#This Row],[zone]])-1))</f>
        <v>RZH</v>
      </c>
      <c r="G352">
        <f ca="1">VALUE(RIGHT(trajectories[[#This Row],[zone]]))</f>
        <v>1</v>
      </c>
      <c r="H352">
        <f ca="1">IF(trajectories[[#This Row],[zone_bracket]]="day 1", 7, IF(AND(F351="APH",trajectories[[#This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52">
        <f ca="1">IF(OR(trajectories[[#This Row],[zone]]="APL1",trajectories[[#This Row],[zone]]="APL3"),K351*2,IF(OR(trajectories[[#This Row],[zone]]="RZL1",trajectories[[#This Row],[zone]]="RZL3"),K351*1.5,IF(OR(trajectories[[#This Row],[zone]]="RZH1",trajectories[[#This Row],[zone]]="RZH3"),IF(trajectories[[#This Row],[INR]]&lt;4,K351/2,0),IF(trajectories[[#This Row],[zone]]="APH1",0,""))))</f>
        <v>0</v>
      </c>
      <c r="J352">
        <f ca="1">IF(trajectories[[#This Row],[day]]=1,10,IF(AND(E351="APH1",trajectories[[#This Row],[zone]]&lt;&gt;"APH1"),J351*0.85,IF(OR(trajectories[[#This Row],[zone]]="APL1",trajectories[[#This Row],[zone]]="APL3"),J351*1.1,IF(OR(trajectories[[#This Row],[zone]]="RZL1",trajectories[[#This Row],[zone]]="RZL3"),J351*1.05,IF(trajectories[[#This Row],[zone]]="YZL2",J351*1.05,IF(trajectories[[#This Row],[zone]]="YZH2",J351*0.95,IF(OR(trajectories[[#This Row],[zone]]="RZH1",trajectories[[#This Row],[zone]]="RZH3"),J351*0.9,J351)))))))</f>
        <v>9.9</v>
      </c>
      <c r="K352">
        <f ca="1">IF(trajectories[[#This Row],[immediate_dose]]&lt;&gt;"",trajectories[[#This Row],[immediate_dose]],trajectories[[#This Row],[normal_dose]])</f>
        <v>0</v>
      </c>
    </row>
    <row r="353" spans="1:11" x14ac:dyDescent="0.45">
      <c r="A353" s="1">
        <f ca="1">IFERROR(IF(trajectories[[#This Row],[day]]&lt;B352,A352+1,A352),1)</f>
        <v>26</v>
      </c>
      <c r="B353" s="1">
        <f t="shared" ca="1" si="5"/>
        <v>42</v>
      </c>
      <c r="C353">
        <f ca="1">IF(trajectories[[#This Row],[day]]=1,RANDBETWEEN(10,15)/10,MAX(1,C352+RANDBETWEEN(0,20)/10-1))</f>
        <v>3.8999999999999995</v>
      </c>
      <c r="D35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3" t="str">
        <f ca="1">IF(trajectories[[#This Row],[initial_zone]]="day 1", "day 1",IF(E352="APL1","APL2",IF(E352="APL3","APL4",IF(E352="RZL1","RZL2",IF(E352="RZL3","RZL4",IF(E352="RZH1","RZH2",IF(E352="RZH3","RZH4",IF(LEFT(E352,3)="APH",IF(trajectories[[#This Row],[INR]]&gt;=3.4,"APH1",trajectories[[#This Row],[initial_zone]]&amp;"1"),IF(AND(E352="YZL1",trajectories[[#This Row],[initial_zone]]="YZL"),"YZL2",IF(AND(E352="YZH1",trajectories[[#This Row],[initial_zone]]="YZH"),"YZH2",IF(trajectories[[#This Row],[initial_zone]]="day 1",trajectories[[#This Row],[initial_zone]], IF(trajectories[[#This Row],[initial_zone]]="GZ",IF(LEFT(E352,2)="GZ","GZ"&amp;MIN(VALUE(RIGHT(E352))+1,2),"GZ1"),IF(trajectories[[#This Row],[initial_zone]]=LEFT(E352,3),trajectories[[#This Row],[initial_zone]]&amp;MIN(3,VALUE(RIGHT(E352))+1),trajectories[[#This Row],[initial_zone]]&amp;"1")))))))))))))</f>
        <v>RZH2</v>
      </c>
      <c r="F353" t="str">
        <f ca="1">IF(trajectories[[#This Row],[zone]]="day 1", "day 1",LEFT(trajectories[[#This Row],[zone]],LEN(trajectories[[#This Row],[zone]])-1))</f>
        <v>RZH</v>
      </c>
      <c r="G353">
        <f ca="1">VALUE(RIGHT(trajectories[[#This Row],[zone]]))</f>
        <v>2</v>
      </c>
      <c r="H353">
        <f ca="1">IF(trajectories[[#This Row],[zone_bracket]]="day 1", 7, IF(AND(F352="APH",trajectories[[#This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353" t="str">
        <f ca="1">IF(OR(trajectories[[#This Row],[zone]]="APL1",trajectories[[#This Row],[zone]]="APL3"),K352*2,IF(OR(trajectories[[#This Row],[zone]]="RZL1",trajectories[[#This Row],[zone]]="RZL3"),K352*1.5,IF(OR(trajectories[[#This Row],[zone]]="RZH1",trajectories[[#This Row],[zone]]="RZH3"),IF(trajectories[[#This Row],[INR]]&lt;4,K352/2,0),IF(trajectories[[#This Row],[zone]]="APH1",0,""))))</f>
        <v/>
      </c>
      <c r="J353">
        <f ca="1">IF(trajectories[[#This Row],[day]]=1,10,IF(AND(E352="APH1",trajectories[[#This Row],[zone]]&lt;&gt;"APH1"),J352*0.85,IF(OR(trajectories[[#This Row],[zone]]="APL1",trajectories[[#This Row],[zone]]="APL3"),J352*1.1,IF(OR(trajectories[[#This Row],[zone]]="RZL1",trajectories[[#This Row],[zone]]="RZL3"),J352*1.05,IF(trajectories[[#This Row],[zone]]="YZL2",J352*1.05,IF(trajectories[[#This Row],[zone]]="YZH2",J352*0.95,IF(OR(trajectories[[#This Row],[zone]]="RZH1",trajectories[[#This Row],[zone]]="RZH3"),J352*0.9,J352)))))))</f>
        <v>9.9</v>
      </c>
      <c r="K353">
        <f ca="1">IF(trajectories[[#This Row],[immediate_dose]]&lt;&gt;"",trajectories[[#This Row],[immediate_dose]],trajectories[[#This Row],[normal_dose]])</f>
        <v>9.9</v>
      </c>
    </row>
    <row r="354" spans="1:11" x14ac:dyDescent="0.45">
      <c r="A354" s="1">
        <f ca="1">IFERROR(IF(trajectories[[#This Row],[day]]&lt;B353,A353+1,A353),1)</f>
        <v>26</v>
      </c>
      <c r="B354" s="1">
        <f t="shared" ca="1" si="5"/>
        <v>48</v>
      </c>
      <c r="C354">
        <f ca="1">IF(trajectories[[#This Row],[day]]=1,RANDBETWEEN(10,15)/10,MAX(1,C353+RANDBETWEEN(0,20)/10-1))</f>
        <v>3.6999999999999993</v>
      </c>
      <c r="D35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4" t="str">
        <f ca="1">IF(trajectories[[#This Row],[initial_zone]]="day 1", "day 1",IF(E353="APL1","APL2",IF(E353="APL3","APL4",IF(E353="RZL1","RZL2",IF(E353="RZL3","RZL4",IF(E353="RZH1","RZH2",IF(E353="RZH3","RZH4",IF(LEFT(E353,3)="APH",IF(trajectories[[#This Row],[INR]]&gt;=3.4,"APH1",trajectories[[#This Row],[initial_zone]]&amp;"1"),IF(AND(E353="YZL1",trajectories[[#This Row],[initial_zone]]="YZL"),"YZL2",IF(AND(E353="YZH1",trajectories[[#This Row],[initial_zone]]="YZH"),"YZH2",IF(trajectories[[#This Row],[initial_zone]]="day 1",trajectories[[#This Row],[initial_zone]], IF(trajectories[[#This Row],[initial_zone]]="GZ",IF(LEFT(E353,2)="GZ","GZ"&amp;MIN(VALUE(RIGHT(E353))+1,2),"GZ1"),IF(trajectories[[#This Row],[initial_zone]]=LEFT(E353,3),trajectories[[#This Row],[initial_zone]]&amp;MIN(3,VALUE(RIGHT(E353))+1),trajectories[[#This Row],[initial_zone]]&amp;"1")))))))))))))</f>
        <v>RZH3</v>
      </c>
      <c r="F354" t="str">
        <f ca="1">IF(trajectories[[#This Row],[zone]]="day 1", "day 1",LEFT(trajectories[[#This Row],[zone]],LEN(trajectories[[#This Row],[zone]])-1))</f>
        <v>RZH</v>
      </c>
      <c r="G354">
        <f ca="1">VALUE(RIGHT(trajectories[[#This Row],[zone]]))</f>
        <v>3</v>
      </c>
      <c r="H354">
        <f ca="1">IF(trajectories[[#This Row],[zone_bracket]]="day 1", 7, IF(AND(F353="APH",trajectories[[#This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54">
        <f ca="1">IF(OR(trajectories[[#This Row],[zone]]="APL1",trajectories[[#This Row],[zone]]="APL3"),K353*2,IF(OR(trajectories[[#This Row],[zone]]="RZL1",trajectories[[#This Row],[zone]]="RZL3"),K353*1.5,IF(OR(trajectories[[#This Row],[zone]]="RZH1",trajectories[[#This Row],[zone]]="RZH3"),IF(trajectories[[#This Row],[INR]]&lt;4,K353/2,0),IF(trajectories[[#This Row],[zone]]="APH1",0,""))))</f>
        <v>4.95</v>
      </c>
      <c r="J354">
        <f ca="1">IF(trajectories[[#This Row],[day]]=1,10,IF(AND(E353="APH1",trajectories[[#This Row],[zone]]&lt;&gt;"APH1"),J353*0.85,IF(OR(trajectories[[#This Row],[zone]]="APL1",trajectories[[#This Row],[zone]]="APL3"),J353*1.1,IF(OR(trajectories[[#This Row],[zone]]="RZL1",trajectories[[#This Row],[zone]]="RZL3"),J353*1.05,IF(trajectories[[#This Row],[zone]]="YZL2",J353*1.05,IF(trajectories[[#This Row],[zone]]="YZH2",J353*0.95,IF(OR(trajectories[[#This Row],[zone]]="RZH1",trajectories[[#This Row],[zone]]="RZH3"),J353*0.9,J353)))))))</f>
        <v>8.91</v>
      </c>
      <c r="K354">
        <f ca="1">IF(trajectories[[#This Row],[immediate_dose]]&lt;&gt;"",trajectories[[#This Row],[immediate_dose]],trajectories[[#This Row],[normal_dose]])</f>
        <v>4.95</v>
      </c>
    </row>
    <row r="355" spans="1:11" x14ac:dyDescent="0.45">
      <c r="A355" s="1">
        <f ca="1">IFERROR(IF(trajectories[[#This Row],[day]]&lt;B354,A354+1,A354),1)</f>
        <v>26</v>
      </c>
      <c r="B355" s="1">
        <f t="shared" ca="1" si="5"/>
        <v>49</v>
      </c>
      <c r="C355">
        <f ca="1">IF(trajectories[[#This Row],[day]]=1,RANDBETWEEN(10,15)/10,MAX(1,C354+RANDBETWEEN(0,20)/10-1))</f>
        <v>4.2999999999999989</v>
      </c>
      <c r="D35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5" t="str">
        <f ca="1">IF(trajectories[[#This Row],[initial_zone]]="day 1", "day 1",IF(E354="APL1","APL2",IF(E354="APL3","APL4",IF(E354="RZL1","RZL2",IF(E354="RZL3","RZL4",IF(E354="RZH1","RZH2",IF(E354="RZH3","RZH4",IF(LEFT(E354,3)="APH",IF(trajectories[[#This Row],[INR]]&gt;=3.4,"APH1",trajectories[[#This Row],[initial_zone]]&amp;"1"),IF(AND(E354="YZL1",trajectories[[#This Row],[initial_zone]]="YZL"),"YZL2",IF(AND(E354="YZH1",trajectories[[#This Row],[initial_zone]]="YZH"),"YZH2",IF(trajectories[[#This Row],[initial_zone]]="day 1",trajectories[[#This Row],[initial_zone]], IF(trajectories[[#This Row],[initial_zone]]="GZ",IF(LEFT(E354,2)="GZ","GZ"&amp;MIN(VALUE(RIGHT(E354))+1,2),"GZ1"),IF(trajectories[[#This Row],[initial_zone]]=LEFT(E354,3),trajectories[[#This Row],[initial_zone]]&amp;MIN(3,VALUE(RIGHT(E354))+1),trajectories[[#This Row],[initial_zone]]&amp;"1")))))))))))))</f>
        <v>RZH4</v>
      </c>
      <c r="F355" t="str">
        <f ca="1">IF(trajectories[[#This Row],[zone]]="day 1", "day 1",LEFT(trajectories[[#This Row],[zone]],LEN(trajectories[[#This Row],[zone]])-1))</f>
        <v>RZH</v>
      </c>
      <c r="G355">
        <f ca="1">VALUE(RIGHT(trajectories[[#This Row],[zone]]))</f>
        <v>4</v>
      </c>
      <c r="H355">
        <f ca="1">IF(trajectories[[#This Row],[zone_bracket]]="day 1", 7, IF(AND(F354="APH",trajectories[[#This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55" t="str">
        <f ca="1">IF(OR(trajectories[[#This Row],[zone]]="APL1",trajectories[[#This Row],[zone]]="APL3"),K354*2,IF(OR(trajectories[[#This Row],[zone]]="RZL1",trajectories[[#This Row],[zone]]="RZL3"),K354*1.5,IF(OR(trajectories[[#This Row],[zone]]="RZH1",trajectories[[#This Row],[zone]]="RZH3"),IF(trajectories[[#This Row],[INR]]&lt;4,K354/2,0),IF(trajectories[[#This Row],[zone]]="APH1",0,""))))</f>
        <v/>
      </c>
      <c r="J355">
        <f ca="1">IF(trajectories[[#This Row],[day]]=1,10,IF(AND(E354="APH1",trajectories[[#This Row],[zone]]&lt;&gt;"APH1"),J354*0.85,IF(OR(trajectories[[#This Row],[zone]]="APL1",trajectories[[#This Row],[zone]]="APL3"),J354*1.1,IF(OR(trajectories[[#This Row],[zone]]="RZL1",trajectories[[#This Row],[zone]]="RZL3"),J354*1.05,IF(trajectories[[#This Row],[zone]]="YZL2",J354*1.05,IF(trajectories[[#This Row],[zone]]="YZH2",J354*0.95,IF(OR(trajectories[[#This Row],[zone]]="RZH1",trajectories[[#This Row],[zone]]="RZH3"),J354*0.9,J354)))))))</f>
        <v>8.91</v>
      </c>
      <c r="K355">
        <f ca="1">IF(trajectories[[#This Row],[immediate_dose]]&lt;&gt;"",trajectories[[#This Row],[immediate_dose]],trajectories[[#This Row],[normal_dose]])</f>
        <v>8.91</v>
      </c>
    </row>
    <row r="356" spans="1:11" x14ac:dyDescent="0.45">
      <c r="A356" s="1">
        <f ca="1">IFERROR(IF(trajectories[[#This Row],[day]]&lt;B355,A355+1,A355),1)</f>
        <v>26</v>
      </c>
      <c r="B356" s="1">
        <f t="shared" ca="1" si="5"/>
        <v>62</v>
      </c>
      <c r="C356">
        <f ca="1">IF(trajectories[[#This Row],[day]]=1,RANDBETWEEN(10,15)/10,MAX(1,C355+RANDBETWEEN(0,20)/10-1))</f>
        <v>4.2999999999999989</v>
      </c>
      <c r="D35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6" t="str">
        <f ca="1">IF(trajectories[[#This Row],[initial_zone]]="day 1", "day 1",IF(E355="APL1","APL2",IF(E355="APL3","APL4",IF(E355="RZL1","RZL2",IF(E355="RZL3","RZL4",IF(E355="RZH1","RZH2",IF(E355="RZH3","RZH4",IF(LEFT(E355,3)="APH",IF(trajectories[[#This Row],[INR]]&gt;=3.4,"APH1",trajectories[[#This Row],[initial_zone]]&amp;"1"),IF(AND(E355="YZL1",trajectories[[#This Row],[initial_zone]]="YZL"),"YZL2",IF(AND(E355="YZH1",trajectories[[#This Row],[initial_zone]]="YZH"),"YZH2",IF(trajectories[[#This Row],[initial_zone]]="day 1",trajectories[[#This Row],[initial_zone]], IF(trajectories[[#This Row],[initial_zone]]="GZ",IF(LEFT(E355,2)="GZ","GZ"&amp;MIN(VALUE(RIGHT(E355))+1,2),"GZ1"),IF(trajectories[[#This Row],[initial_zone]]=LEFT(E355,3),trajectories[[#This Row],[initial_zone]]&amp;MIN(3,VALUE(RIGHT(E355))+1),trajectories[[#This Row],[initial_zone]]&amp;"1")))))))))))))</f>
        <v>RZH3</v>
      </c>
      <c r="F356" t="str">
        <f ca="1">IF(trajectories[[#This Row],[zone]]="day 1", "day 1",LEFT(trajectories[[#This Row],[zone]],LEN(trajectories[[#This Row],[zone]])-1))</f>
        <v>RZH</v>
      </c>
      <c r="G356">
        <f ca="1">VALUE(RIGHT(trajectories[[#This Row],[zone]]))</f>
        <v>3</v>
      </c>
      <c r="H356">
        <f ca="1">IF(trajectories[[#This Row],[zone_bracket]]="day 1", 7, IF(AND(F355="APH",trajectories[[#This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56">
        <f ca="1">IF(OR(trajectories[[#This Row],[zone]]="APL1",trajectories[[#This Row],[zone]]="APL3"),K355*2,IF(OR(trajectories[[#This Row],[zone]]="RZL1",trajectories[[#This Row],[zone]]="RZL3"),K355*1.5,IF(OR(trajectories[[#This Row],[zone]]="RZH1",trajectories[[#This Row],[zone]]="RZH3"),IF(trajectories[[#This Row],[INR]]&lt;4,K355/2,0),IF(trajectories[[#This Row],[zone]]="APH1",0,""))))</f>
        <v>0</v>
      </c>
      <c r="J356">
        <f ca="1">IF(trajectories[[#This Row],[day]]=1,10,IF(AND(E355="APH1",trajectories[[#This Row],[zone]]&lt;&gt;"APH1"),J355*0.85,IF(OR(trajectories[[#This Row],[zone]]="APL1",trajectories[[#This Row],[zone]]="APL3"),J355*1.1,IF(OR(trajectories[[#This Row],[zone]]="RZL1",trajectories[[#This Row],[zone]]="RZL3"),J355*1.05,IF(trajectories[[#This Row],[zone]]="YZL2",J355*1.05,IF(trajectories[[#This Row],[zone]]="YZH2",J355*0.95,IF(OR(trajectories[[#This Row],[zone]]="RZH1",trajectories[[#This Row],[zone]]="RZH3"),J355*0.9,J355)))))))</f>
        <v>8.0190000000000001</v>
      </c>
      <c r="K356">
        <f ca="1">IF(trajectories[[#This Row],[immediate_dose]]&lt;&gt;"",trajectories[[#This Row],[immediate_dose]],trajectories[[#This Row],[normal_dose]])</f>
        <v>0</v>
      </c>
    </row>
    <row r="357" spans="1:11" x14ac:dyDescent="0.45">
      <c r="A357" s="1">
        <f ca="1">IFERROR(IF(trajectories[[#This Row],[day]]&lt;B356,A356+1,A356),1)</f>
        <v>26</v>
      </c>
      <c r="B357" s="1">
        <f t="shared" ca="1" si="5"/>
        <v>63</v>
      </c>
      <c r="C357">
        <f ca="1">IF(trajectories[[#This Row],[day]]=1,RANDBETWEEN(10,15)/10,MAX(1,C356+RANDBETWEEN(0,20)/10-1))</f>
        <v>4.7999999999999989</v>
      </c>
      <c r="D35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7" t="str">
        <f ca="1">IF(trajectories[[#This Row],[initial_zone]]="day 1", "day 1",IF(E356="APL1","APL2",IF(E356="APL3","APL4",IF(E356="RZL1","RZL2",IF(E356="RZL3","RZL4",IF(E356="RZH1","RZH2",IF(E356="RZH3","RZH4",IF(LEFT(E356,3)="APH",IF(trajectories[[#This Row],[INR]]&gt;=3.4,"APH1",trajectories[[#This Row],[initial_zone]]&amp;"1"),IF(AND(E356="YZL1",trajectories[[#This Row],[initial_zone]]="YZL"),"YZL2",IF(AND(E356="YZH1",trajectories[[#This Row],[initial_zone]]="YZH"),"YZH2",IF(trajectories[[#This Row],[initial_zone]]="day 1",trajectories[[#This Row],[initial_zone]], IF(trajectories[[#This Row],[initial_zone]]="GZ",IF(LEFT(E356,2)="GZ","GZ"&amp;MIN(VALUE(RIGHT(E356))+1,2),"GZ1"),IF(trajectories[[#This Row],[initial_zone]]=LEFT(E356,3),trajectories[[#This Row],[initial_zone]]&amp;MIN(3,VALUE(RIGHT(E356))+1),trajectories[[#This Row],[initial_zone]]&amp;"1")))))))))))))</f>
        <v>RZH4</v>
      </c>
      <c r="F357" t="str">
        <f ca="1">IF(trajectories[[#This Row],[zone]]="day 1", "day 1",LEFT(trajectories[[#This Row],[zone]],LEN(trajectories[[#This Row],[zone]])-1))</f>
        <v>RZH</v>
      </c>
      <c r="G357">
        <f ca="1">VALUE(RIGHT(trajectories[[#This Row],[zone]]))</f>
        <v>4</v>
      </c>
      <c r="H357">
        <f ca="1">IF(trajectories[[#This Row],[zone_bracket]]="day 1", 7, IF(AND(F356="APH",trajectories[[#This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57" t="str">
        <f ca="1">IF(OR(trajectories[[#This Row],[zone]]="APL1",trajectories[[#This Row],[zone]]="APL3"),K356*2,IF(OR(trajectories[[#This Row],[zone]]="RZL1",trajectories[[#This Row],[zone]]="RZL3"),K356*1.5,IF(OR(trajectories[[#This Row],[zone]]="RZH1",trajectories[[#This Row],[zone]]="RZH3"),IF(trajectories[[#This Row],[INR]]&lt;4,K356/2,0),IF(trajectories[[#This Row],[zone]]="APH1",0,""))))</f>
        <v/>
      </c>
      <c r="J357">
        <f ca="1">IF(trajectories[[#This Row],[day]]=1,10,IF(AND(E356="APH1",trajectories[[#This Row],[zone]]&lt;&gt;"APH1"),J356*0.85,IF(OR(trajectories[[#This Row],[zone]]="APL1",trajectories[[#This Row],[zone]]="APL3"),J356*1.1,IF(OR(trajectories[[#This Row],[zone]]="RZL1",trajectories[[#This Row],[zone]]="RZL3"),J356*1.05,IF(trajectories[[#This Row],[zone]]="YZL2",J356*1.05,IF(trajectories[[#This Row],[zone]]="YZH2",J356*0.95,IF(OR(trajectories[[#This Row],[zone]]="RZH1",trajectories[[#This Row],[zone]]="RZH3"),J356*0.9,J356)))))))</f>
        <v>8.0190000000000001</v>
      </c>
      <c r="K357">
        <f ca="1">IF(trajectories[[#This Row],[immediate_dose]]&lt;&gt;"",trajectories[[#This Row],[immediate_dose]],trajectories[[#This Row],[normal_dose]])</f>
        <v>8.0190000000000001</v>
      </c>
    </row>
    <row r="358" spans="1:11" x14ac:dyDescent="0.45">
      <c r="A358" s="1">
        <f ca="1">IFERROR(IF(trajectories[[#This Row],[day]]&lt;B357,A357+1,A357),1)</f>
        <v>26</v>
      </c>
      <c r="B358" s="1">
        <f t="shared" ca="1" si="5"/>
        <v>76</v>
      </c>
      <c r="C358">
        <f ca="1">IF(trajectories[[#This Row],[day]]=1,RANDBETWEEN(10,15)/10,MAX(1,C357+RANDBETWEEN(0,20)/10-1))</f>
        <v>4.5999999999999988</v>
      </c>
      <c r="D35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8" t="str">
        <f ca="1">IF(trajectories[[#This Row],[initial_zone]]="day 1", "day 1",IF(E357="APL1","APL2",IF(E357="APL3","APL4",IF(E357="RZL1","RZL2",IF(E357="RZL3","RZL4",IF(E357="RZH1","RZH2",IF(E357="RZH3","RZH4",IF(LEFT(E357,3)="APH",IF(trajectories[[#This Row],[INR]]&gt;=3.4,"APH1",trajectories[[#This Row],[initial_zone]]&amp;"1"),IF(AND(E357="YZL1",trajectories[[#This Row],[initial_zone]]="YZL"),"YZL2",IF(AND(E357="YZH1",trajectories[[#This Row],[initial_zone]]="YZH"),"YZH2",IF(trajectories[[#This Row],[initial_zone]]="day 1",trajectories[[#This Row],[initial_zone]], IF(trajectories[[#This Row],[initial_zone]]="GZ",IF(LEFT(E357,2)="GZ","GZ"&amp;MIN(VALUE(RIGHT(E357))+1,2),"GZ1"),IF(trajectories[[#This Row],[initial_zone]]=LEFT(E357,3),trajectories[[#This Row],[initial_zone]]&amp;MIN(3,VALUE(RIGHT(E357))+1),trajectories[[#This Row],[initial_zone]]&amp;"1")))))))))))))</f>
        <v>RZH3</v>
      </c>
      <c r="F358" t="str">
        <f ca="1">IF(trajectories[[#This Row],[zone]]="day 1", "day 1",LEFT(trajectories[[#This Row],[zone]],LEN(trajectories[[#This Row],[zone]])-1))</f>
        <v>RZH</v>
      </c>
      <c r="G358">
        <f ca="1">VALUE(RIGHT(trajectories[[#This Row],[zone]]))</f>
        <v>3</v>
      </c>
      <c r="H358">
        <f ca="1">IF(trajectories[[#This Row],[zone_bracket]]="day 1", 7, IF(AND(F357="APH",trajectories[[#This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58">
        <f ca="1">IF(OR(trajectories[[#This Row],[zone]]="APL1",trajectories[[#This Row],[zone]]="APL3"),K357*2,IF(OR(trajectories[[#This Row],[zone]]="RZL1",trajectories[[#This Row],[zone]]="RZL3"),K357*1.5,IF(OR(trajectories[[#This Row],[zone]]="RZH1",trajectories[[#This Row],[zone]]="RZH3"),IF(trajectories[[#This Row],[INR]]&lt;4,K357/2,0),IF(trajectories[[#This Row],[zone]]="APH1",0,""))))</f>
        <v>0</v>
      </c>
      <c r="J358">
        <f ca="1">IF(trajectories[[#This Row],[day]]=1,10,IF(AND(E357="APH1",trajectories[[#This Row],[zone]]&lt;&gt;"APH1"),J357*0.85,IF(OR(trajectories[[#This Row],[zone]]="APL1",trajectories[[#This Row],[zone]]="APL3"),J357*1.1,IF(OR(trajectories[[#This Row],[zone]]="RZL1",trajectories[[#This Row],[zone]]="RZL3"),J357*1.05,IF(trajectories[[#This Row],[zone]]="YZL2",J357*1.05,IF(trajectories[[#This Row],[zone]]="YZH2",J357*0.95,IF(OR(trajectories[[#This Row],[zone]]="RZH1",trajectories[[#This Row],[zone]]="RZH3"),J357*0.9,J357)))))))</f>
        <v>7.2171000000000003</v>
      </c>
      <c r="K358">
        <f ca="1">IF(trajectories[[#This Row],[immediate_dose]]&lt;&gt;"",trajectories[[#This Row],[immediate_dose]],trajectories[[#This Row],[normal_dose]])</f>
        <v>0</v>
      </c>
    </row>
    <row r="359" spans="1:11" x14ac:dyDescent="0.45">
      <c r="A359" s="1">
        <f ca="1">IFERROR(IF(trajectories[[#This Row],[day]]&lt;B358,A358+1,A358),1)</f>
        <v>26</v>
      </c>
      <c r="B359" s="1">
        <f t="shared" ca="1" si="5"/>
        <v>77</v>
      </c>
      <c r="C359">
        <f ca="1">IF(trajectories[[#This Row],[day]]=1,RANDBETWEEN(10,15)/10,MAX(1,C358+RANDBETWEEN(0,20)/10-1))</f>
        <v>3.6999999999999984</v>
      </c>
      <c r="D35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59" t="str">
        <f ca="1">IF(trajectories[[#This Row],[initial_zone]]="day 1", "day 1",IF(E358="APL1","APL2",IF(E358="APL3","APL4",IF(E358="RZL1","RZL2",IF(E358="RZL3","RZL4",IF(E358="RZH1","RZH2",IF(E358="RZH3","RZH4",IF(LEFT(E358,3)="APH",IF(trajectories[[#This Row],[INR]]&gt;=3.4,"APH1",trajectories[[#This Row],[initial_zone]]&amp;"1"),IF(AND(E358="YZL1",trajectories[[#This Row],[initial_zone]]="YZL"),"YZL2",IF(AND(E358="YZH1",trajectories[[#This Row],[initial_zone]]="YZH"),"YZH2",IF(trajectories[[#This Row],[initial_zone]]="day 1",trajectories[[#This Row],[initial_zone]], IF(trajectories[[#This Row],[initial_zone]]="GZ",IF(LEFT(E358,2)="GZ","GZ"&amp;MIN(VALUE(RIGHT(E358))+1,2),"GZ1"),IF(trajectories[[#This Row],[initial_zone]]=LEFT(E358,3),trajectories[[#This Row],[initial_zone]]&amp;MIN(3,VALUE(RIGHT(E358))+1),trajectories[[#This Row],[initial_zone]]&amp;"1")))))))))))))</f>
        <v>RZH4</v>
      </c>
      <c r="F359" t="str">
        <f ca="1">IF(trajectories[[#This Row],[zone]]="day 1", "day 1",LEFT(trajectories[[#This Row],[zone]],LEN(trajectories[[#This Row],[zone]])-1))</f>
        <v>RZH</v>
      </c>
      <c r="G359">
        <f ca="1">VALUE(RIGHT(trajectories[[#This Row],[zone]]))</f>
        <v>4</v>
      </c>
      <c r="H359">
        <f ca="1">IF(trajectories[[#This Row],[zone_bracket]]="day 1", 7, IF(AND(F358="APH",trajectories[[#This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59" t="str">
        <f ca="1">IF(OR(trajectories[[#This Row],[zone]]="APL1",trajectories[[#This Row],[zone]]="APL3"),K358*2,IF(OR(trajectories[[#This Row],[zone]]="RZL1",trajectories[[#This Row],[zone]]="RZL3"),K358*1.5,IF(OR(trajectories[[#This Row],[zone]]="RZH1",trajectories[[#This Row],[zone]]="RZH3"),IF(trajectories[[#This Row],[INR]]&lt;4,K358/2,0),IF(trajectories[[#This Row],[zone]]="APH1",0,""))))</f>
        <v/>
      </c>
      <c r="J359">
        <f ca="1">IF(trajectories[[#This Row],[day]]=1,10,IF(AND(E358="APH1",trajectories[[#This Row],[zone]]&lt;&gt;"APH1"),J358*0.85,IF(OR(trajectories[[#This Row],[zone]]="APL1",trajectories[[#This Row],[zone]]="APL3"),J358*1.1,IF(OR(trajectories[[#This Row],[zone]]="RZL1",trajectories[[#This Row],[zone]]="RZL3"),J358*1.05,IF(trajectories[[#This Row],[zone]]="YZL2",J358*1.05,IF(trajectories[[#This Row],[zone]]="YZH2",J358*0.95,IF(OR(trajectories[[#This Row],[zone]]="RZH1",trajectories[[#This Row],[zone]]="RZH3"),J358*0.9,J358)))))))</f>
        <v>7.2171000000000003</v>
      </c>
      <c r="K359">
        <f ca="1">IF(trajectories[[#This Row],[immediate_dose]]&lt;&gt;"",trajectories[[#This Row],[immediate_dose]],trajectories[[#This Row],[normal_dose]])</f>
        <v>7.2171000000000003</v>
      </c>
    </row>
    <row r="360" spans="1:11" x14ac:dyDescent="0.45">
      <c r="A360" s="1">
        <f ca="1">IFERROR(IF(trajectories[[#This Row],[day]]&lt;B359,A359+1,A359),1)</f>
        <v>26</v>
      </c>
      <c r="B360" s="1">
        <f t="shared" ca="1" si="5"/>
        <v>90</v>
      </c>
      <c r="C360">
        <f ca="1">IF(trajectories[[#This Row],[day]]=1,RANDBETWEEN(10,15)/10,MAX(1,C359+RANDBETWEEN(0,20)/10-1))</f>
        <v>3.9999999999999982</v>
      </c>
      <c r="D36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RZH</v>
      </c>
      <c r="E360" t="str">
        <f ca="1">IF(trajectories[[#This Row],[initial_zone]]="day 1", "day 1",IF(E359="APL1","APL2",IF(E359="APL3","APL4",IF(E359="RZL1","RZL2",IF(E359="RZL3","RZL4",IF(E359="RZH1","RZH2",IF(E359="RZH3","RZH4",IF(LEFT(E359,3)="APH",IF(trajectories[[#This Row],[INR]]&gt;=3.4,"APH1",trajectories[[#This Row],[initial_zone]]&amp;"1"),IF(AND(E359="YZL1",trajectories[[#This Row],[initial_zone]]="YZL"),"YZL2",IF(AND(E359="YZH1",trajectories[[#This Row],[initial_zone]]="YZH"),"YZH2",IF(trajectories[[#This Row],[initial_zone]]="day 1",trajectories[[#This Row],[initial_zone]], IF(trajectories[[#This Row],[initial_zone]]="GZ",IF(LEFT(E359,2)="GZ","GZ"&amp;MIN(VALUE(RIGHT(E359))+1,2),"GZ1"),IF(trajectories[[#This Row],[initial_zone]]=LEFT(E359,3),trajectories[[#This Row],[initial_zone]]&amp;MIN(3,VALUE(RIGHT(E359))+1),trajectories[[#This Row],[initial_zone]]&amp;"1")))))))))))))</f>
        <v>RZH3</v>
      </c>
      <c r="F360" t="str">
        <f ca="1">IF(trajectories[[#This Row],[zone]]="day 1", "day 1",LEFT(trajectories[[#This Row],[zone]],LEN(trajectories[[#This Row],[zone]])-1))</f>
        <v>RZH</v>
      </c>
      <c r="G360">
        <f ca="1">VALUE(RIGHT(trajectories[[#This Row],[zone]]))</f>
        <v>3</v>
      </c>
      <c r="H360">
        <f ca="1">IF(trajectories[[#This Row],[zone_bracket]]="day 1", 7, IF(AND(F359="APH",trajectories[[#This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60">
        <f ca="1">IF(OR(trajectories[[#This Row],[zone]]="APL1",trajectories[[#This Row],[zone]]="APL3"),K359*2,IF(OR(trajectories[[#This Row],[zone]]="RZL1",trajectories[[#This Row],[zone]]="RZL3"),K359*1.5,IF(OR(trajectories[[#This Row],[zone]]="RZH1",trajectories[[#This Row],[zone]]="RZH3"),IF(trajectories[[#This Row],[INR]]&lt;4,K359/2,0),IF(trajectories[[#This Row],[zone]]="APH1",0,""))))</f>
        <v>0</v>
      </c>
      <c r="J360">
        <f ca="1">IF(trajectories[[#This Row],[day]]=1,10,IF(AND(E359="APH1",trajectories[[#This Row],[zone]]&lt;&gt;"APH1"),J359*0.85,IF(OR(trajectories[[#This Row],[zone]]="APL1",trajectories[[#This Row],[zone]]="APL3"),J359*1.1,IF(OR(trajectories[[#This Row],[zone]]="RZL1",trajectories[[#This Row],[zone]]="RZL3"),J359*1.05,IF(trajectories[[#This Row],[zone]]="YZL2",J359*1.05,IF(trajectories[[#This Row],[zone]]="YZH2",J359*0.95,IF(OR(trajectories[[#This Row],[zone]]="RZH1",trajectories[[#This Row],[zone]]="RZH3"),J359*0.9,J359)))))))</f>
        <v>6.4953900000000004</v>
      </c>
      <c r="K360">
        <f ca="1">IF(trajectories[[#This Row],[immediate_dose]]&lt;&gt;"",trajectories[[#This Row],[immediate_dose]],trajectories[[#This Row],[normal_dose]])</f>
        <v>0</v>
      </c>
    </row>
    <row r="361" spans="1:11" x14ac:dyDescent="0.45">
      <c r="A361" s="1">
        <f ca="1">IFERROR(IF(trajectories[[#This Row],[day]]&lt;B360,A360+1,A360),1)</f>
        <v>27</v>
      </c>
      <c r="B361" s="1">
        <f t="shared" ca="1" si="5"/>
        <v>1</v>
      </c>
      <c r="C361">
        <f ca="1">IF(trajectories[[#This Row],[day]]=1,RANDBETWEEN(10,15)/10,MAX(1,C360+RANDBETWEEN(0,20)/10-1))</f>
        <v>1.5</v>
      </c>
      <c r="D36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61" t="str">
        <f ca="1">IF(trajectories[[#This Row],[initial_zone]]="day 1", "day 1",IF(E360="APL1","APL2",IF(E360="APL3","APL4",IF(E360="RZL1","RZL2",IF(E360="RZL3","RZL4",IF(E360="RZH1","RZH2",IF(E360="RZH3","RZH4",IF(LEFT(E360,3)="APH",IF(trajectories[[#This Row],[INR]]&gt;=3.4,"APH1",trajectories[[#This Row],[initial_zone]]&amp;"1"),IF(AND(E360="YZL1",trajectories[[#This Row],[initial_zone]]="YZL"),"YZL2",IF(AND(E360="YZH1",trajectories[[#This Row],[initial_zone]]="YZH"),"YZH2",IF(trajectories[[#This Row],[initial_zone]]="day 1",trajectories[[#This Row],[initial_zone]], IF(trajectories[[#This Row],[initial_zone]]="GZ",IF(LEFT(E360,2)="GZ","GZ"&amp;MIN(VALUE(RIGHT(E360))+1,2),"GZ1"),IF(trajectories[[#This Row],[initial_zone]]=LEFT(E360,3),trajectories[[#This Row],[initial_zone]]&amp;MIN(3,VALUE(RIGHT(E360))+1),trajectories[[#This Row],[initial_zone]]&amp;"1")))))))))))))</f>
        <v>day 1</v>
      </c>
      <c r="F361" t="str">
        <f ca="1">IF(trajectories[[#This Row],[zone]]="day 1", "day 1",LEFT(trajectories[[#This Row],[zone]],LEN(trajectories[[#This Row],[zone]])-1))</f>
        <v>day 1</v>
      </c>
      <c r="G361">
        <f ca="1">VALUE(RIGHT(trajectories[[#This Row],[zone]]))</f>
        <v>1</v>
      </c>
      <c r="H361">
        <f ca="1">IF(trajectories[[#This Row],[zone_bracket]]="day 1", 7, IF(AND(F360="APH",trajectories[[#This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61" t="str">
        <f ca="1">IF(OR(trajectories[[#This Row],[zone]]="APL1",trajectories[[#This Row],[zone]]="APL3"),K360*2,IF(OR(trajectories[[#This Row],[zone]]="RZL1",trajectories[[#This Row],[zone]]="RZL3"),K360*1.5,IF(OR(trajectories[[#This Row],[zone]]="RZH1",trajectories[[#This Row],[zone]]="RZH3"),IF(trajectories[[#This Row],[INR]]&lt;4,K360/2,0),IF(trajectories[[#This Row],[zone]]="APH1",0,""))))</f>
        <v/>
      </c>
      <c r="J361">
        <f ca="1">IF(trajectories[[#This Row],[day]]=1,10,IF(AND(E360="APH1",trajectories[[#This Row],[zone]]&lt;&gt;"APH1"),J360*0.85,IF(OR(trajectories[[#This Row],[zone]]="APL1",trajectories[[#This Row],[zone]]="APL3"),J360*1.1,IF(OR(trajectories[[#This Row],[zone]]="RZL1",trajectories[[#This Row],[zone]]="RZL3"),J360*1.05,IF(trajectories[[#This Row],[zone]]="YZL2",J360*1.05,IF(trajectories[[#This Row],[zone]]="YZH2",J360*0.95,IF(OR(trajectories[[#This Row],[zone]]="RZH1",trajectories[[#This Row],[zone]]="RZH3"),J360*0.9,J360)))))))</f>
        <v>10</v>
      </c>
      <c r="K361">
        <f ca="1">IF(trajectories[[#This Row],[immediate_dose]]&lt;&gt;"",trajectories[[#This Row],[immediate_dose]],trajectories[[#This Row],[normal_dose]])</f>
        <v>10</v>
      </c>
    </row>
    <row r="362" spans="1:11" x14ac:dyDescent="0.45">
      <c r="A362" s="1">
        <f ca="1">IFERROR(IF(trajectories[[#This Row],[day]]&lt;B361,A361+1,A361),1)</f>
        <v>27</v>
      </c>
      <c r="B362" s="1">
        <f t="shared" ca="1" si="5"/>
        <v>8</v>
      </c>
      <c r="C362">
        <f ca="1">IF(trajectories[[#This Row],[day]]=1,RANDBETWEEN(10,15)/10,MAX(1,C361+RANDBETWEEN(0,20)/10-1))</f>
        <v>2.1</v>
      </c>
      <c r="D36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62" t="str">
        <f ca="1">IF(trajectories[[#This Row],[initial_zone]]="day 1", "day 1",IF(E361="APL1","APL2",IF(E361="APL3","APL4",IF(E361="RZL1","RZL2",IF(E361="RZL3","RZL4",IF(E361="RZH1","RZH2",IF(E361="RZH3","RZH4",IF(LEFT(E361,3)="APH",IF(trajectories[[#This Row],[INR]]&gt;=3.4,"APH1",trajectories[[#This Row],[initial_zone]]&amp;"1"),IF(AND(E361="YZL1",trajectories[[#This Row],[initial_zone]]="YZL"),"YZL2",IF(AND(E361="YZH1",trajectories[[#This Row],[initial_zone]]="YZH"),"YZH2",IF(trajectories[[#This Row],[initial_zone]]="day 1",trajectories[[#This Row],[initial_zone]], IF(trajectories[[#This Row],[initial_zone]]="GZ",IF(LEFT(E361,2)="GZ","GZ"&amp;MIN(VALUE(RIGHT(E361))+1,2),"GZ1"),IF(trajectories[[#This Row],[initial_zone]]=LEFT(E361,3),trajectories[[#This Row],[initial_zone]]&amp;MIN(3,VALUE(RIGHT(E361))+1),trajectories[[#This Row],[initial_zone]]&amp;"1")))))))))))))</f>
        <v>GZ1</v>
      </c>
      <c r="F362" t="str">
        <f ca="1">IF(trajectories[[#This Row],[zone]]="day 1", "day 1",LEFT(trajectories[[#This Row],[zone]],LEN(trajectories[[#This Row],[zone]])-1))</f>
        <v>GZ</v>
      </c>
      <c r="G362">
        <f ca="1">VALUE(RIGHT(trajectories[[#This Row],[zone]]))</f>
        <v>1</v>
      </c>
      <c r="H362">
        <f ca="1">IF(trajectories[[#This Row],[zone_bracket]]="day 1", 7, IF(AND(F361="APH",trajectories[[#This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62" t="str">
        <f ca="1">IF(OR(trajectories[[#This Row],[zone]]="APL1",trajectories[[#This Row],[zone]]="APL3"),K361*2,IF(OR(trajectories[[#This Row],[zone]]="RZL1",trajectories[[#This Row],[zone]]="RZL3"),K361*1.5,IF(OR(trajectories[[#This Row],[zone]]="RZH1",trajectories[[#This Row],[zone]]="RZH3"),IF(trajectories[[#This Row],[INR]]&lt;4,K361/2,0),IF(trajectories[[#This Row],[zone]]="APH1",0,""))))</f>
        <v/>
      </c>
      <c r="J362">
        <f ca="1">IF(trajectories[[#This Row],[day]]=1,10,IF(AND(E361="APH1",trajectories[[#This Row],[zone]]&lt;&gt;"APH1"),J361*0.85,IF(OR(trajectories[[#This Row],[zone]]="APL1",trajectories[[#This Row],[zone]]="APL3"),J361*1.1,IF(OR(trajectories[[#This Row],[zone]]="RZL1",trajectories[[#This Row],[zone]]="RZL3"),J361*1.05,IF(trajectories[[#This Row],[zone]]="YZL2",J361*1.05,IF(trajectories[[#This Row],[zone]]="YZH2",J361*0.95,IF(OR(trajectories[[#This Row],[zone]]="RZH1",trajectories[[#This Row],[zone]]="RZH3"),J361*0.9,J361)))))))</f>
        <v>10</v>
      </c>
      <c r="K362">
        <f ca="1">IF(trajectories[[#This Row],[immediate_dose]]&lt;&gt;"",trajectories[[#This Row],[immediate_dose]],trajectories[[#This Row],[normal_dose]])</f>
        <v>10</v>
      </c>
    </row>
    <row r="363" spans="1:11" x14ac:dyDescent="0.45">
      <c r="A363" s="1">
        <f ca="1">IFERROR(IF(trajectories[[#This Row],[day]]&lt;B362,A362+1,A362),1)</f>
        <v>27</v>
      </c>
      <c r="B363" s="1">
        <f t="shared" ca="1" si="5"/>
        <v>22</v>
      </c>
      <c r="C363">
        <f ca="1">IF(trajectories[[#This Row],[day]]=1,RANDBETWEEN(10,15)/10,MAX(1,C362+RANDBETWEEN(0,20)/10-1))</f>
        <v>1.2000000000000002</v>
      </c>
      <c r="D36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63" t="str">
        <f ca="1">IF(trajectories[[#This Row],[initial_zone]]="day 1", "day 1",IF(E362="APL1","APL2",IF(E362="APL3","APL4",IF(E362="RZL1","RZL2",IF(E362="RZL3","RZL4",IF(E362="RZH1","RZH2",IF(E362="RZH3","RZH4",IF(LEFT(E362,3)="APH",IF(trajectories[[#This Row],[INR]]&gt;=3.4,"APH1",trajectories[[#This Row],[initial_zone]]&amp;"1"),IF(AND(E362="YZL1",trajectories[[#This Row],[initial_zone]]="YZL"),"YZL2",IF(AND(E362="YZH1",trajectories[[#This Row],[initial_zone]]="YZH"),"YZH2",IF(trajectories[[#This Row],[initial_zone]]="day 1",trajectories[[#This Row],[initial_zone]], IF(trajectories[[#This Row],[initial_zone]]="GZ",IF(LEFT(E362,2)="GZ","GZ"&amp;MIN(VALUE(RIGHT(E362))+1,2),"GZ1"),IF(trajectories[[#This Row],[initial_zone]]=LEFT(E362,3),trajectories[[#This Row],[initial_zone]]&amp;MIN(3,VALUE(RIGHT(E362))+1),trajectories[[#This Row],[initial_zone]]&amp;"1")))))))))))))</f>
        <v>APL1</v>
      </c>
      <c r="F363" t="str">
        <f ca="1">IF(trajectories[[#This Row],[zone]]="day 1", "day 1",LEFT(trajectories[[#This Row],[zone]],LEN(trajectories[[#This Row],[zone]])-1))</f>
        <v>APL</v>
      </c>
      <c r="G363">
        <f ca="1">VALUE(RIGHT(trajectories[[#This Row],[zone]]))</f>
        <v>1</v>
      </c>
      <c r="H363">
        <f ca="1">IF(trajectories[[#This Row],[zone_bracket]]="day 1", 7, IF(AND(F362="APH",trajectories[[#This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63">
        <f ca="1">IF(OR(trajectories[[#This Row],[zone]]="APL1",trajectories[[#This Row],[zone]]="APL3"),K362*2,IF(OR(trajectories[[#This Row],[zone]]="RZL1",trajectories[[#This Row],[zone]]="RZL3"),K362*1.5,IF(OR(trajectories[[#This Row],[zone]]="RZH1",trajectories[[#This Row],[zone]]="RZH3"),IF(trajectories[[#This Row],[INR]]&lt;4,K362/2,0),IF(trajectories[[#This Row],[zone]]="APH1",0,""))))</f>
        <v>20</v>
      </c>
      <c r="J363">
        <f ca="1">IF(trajectories[[#This Row],[day]]=1,10,IF(AND(E362="APH1",trajectories[[#This Row],[zone]]&lt;&gt;"APH1"),J362*0.85,IF(OR(trajectories[[#This Row],[zone]]="APL1",trajectories[[#This Row],[zone]]="APL3"),J362*1.1,IF(OR(trajectories[[#This Row],[zone]]="RZL1",trajectories[[#This Row],[zone]]="RZL3"),J362*1.05,IF(trajectories[[#This Row],[zone]]="YZL2",J362*1.05,IF(trajectories[[#This Row],[zone]]="YZH2",J362*0.95,IF(OR(trajectories[[#This Row],[zone]]="RZH1",trajectories[[#This Row],[zone]]="RZH3"),J362*0.9,J362)))))))</f>
        <v>11</v>
      </c>
      <c r="K363">
        <f ca="1">IF(trajectories[[#This Row],[immediate_dose]]&lt;&gt;"",trajectories[[#This Row],[immediate_dose]],trajectories[[#This Row],[normal_dose]])</f>
        <v>20</v>
      </c>
    </row>
    <row r="364" spans="1:11" x14ac:dyDescent="0.45">
      <c r="A364" s="1">
        <f ca="1">IFERROR(IF(trajectories[[#This Row],[day]]&lt;B363,A363+1,A363),1)</f>
        <v>27</v>
      </c>
      <c r="B364" s="1">
        <f t="shared" ca="1" si="5"/>
        <v>23</v>
      </c>
      <c r="C364">
        <f ca="1">IF(trajectories[[#This Row],[day]]=1,RANDBETWEEN(10,15)/10,MAX(1,C363+RANDBETWEEN(0,20)/10-1))</f>
        <v>1</v>
      </c>
      <c r="D36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64" t="str">
        <f ca="1">IF(trajectories[[#This Row],[initial_zone]]="day 1", "day 1",IF(E363="APL1","APL2",IF(E363="APL3","APL4",IF(E363="RZL1","RZL2",IF(E363="RZL3","RZL4",IF(E363="RZH1","RZH2",IF(E363="RZH3","RZH4",IF(LEFT(E363,3)="APH",IF(trajectories[[#This Row],[INR]]&gt;=3.4,"APH1",trajectories[[#This Row],[initial_zone]]&amp;"1"),IF(AND(E363="YZL1",trajectories[[#This Row],[initial_zone]]="YZL"),"YZL2",IF(AND(E363="YZH1",trajectories[[#This Row],[initial_zone]]="YZH"),"YZH2",IF(trajectories[[#This Row],[initial_zone]]="day 1",trajectories[[#This Row],[initial_zone]], IF(trajectories[[#This Row],[initial_zone]]="GZ",IF(LEFT(E363,2)="GZ","GZ"&amp;MIN(VALUE(RIGHT(E363))+1,2),"GZ1"),IF(trajectories[[#This Row],[initial_zone]]=LEFT(E363,3),trajectories[[#This Row],[initial_zone]]&amp;MIN(3,VALUE(RIGHT(E363))+1),trajectories[[#This Row],[initial_zone]]&amp;"1")))))))))))))</f>
        <v>APL2</v>
      </c>
      <c r="F364" t="str">
        <f ca="1">IF(trajectories[[#This Row],[zone]]="day 1", "day 1",LEFT(trajectories[[#This Row],[zone]],LEN(trajectories[[#This Row],[zone]])-1))</f>
        <v>APL</v>
      </c>
      <c r="G364">
        <f ca="1">VALUE(RIGHT(trajectories[[#This Row],[zone]]))</f>
        <v>2</v>
      </c>
      <c r="H364">
        <f ca="1">IF(trajectories[[#This Row],[zone_bracket]]="day 1", 7, IF(AND(F363="APH",trajectories[[#This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64" t="str">
        <f ca="1">IF(OR(trajectories[[#This Row],[zone]]="APL1",trajectories[[#This Row],[zone]]="APL3"),K363*2,IF(OR(trajectories[[#This Row],[zone]]="RZL1",trajectories[[#This Row],[zone]]="RZL3"),K363*1.5,IF(OR(trajectories[[#This Row],[zone]]="RZH1",trajectories[[#This Row],[zone]]="RZH3"),IF(trajectories[[#This Row],[INR]]&lt;4,K363/2,0),IF(trajectories[[#This Row],[zone]]="APH1",0,""))))</f>
        <v/>
      </c>
      <c r="J364">
        <f ca="1">IF(trajectories[[#This Row],[day]]=1,10,IF(AND(E363="APH1",trajectories[[#This Row],[zone]]&lt;&gt;"APH1"),J363*0.85,IF(OR(trajectories[[#This Row],[zone]]="APL1",trajectories[[#This Row],[zone]]="APL3"),J363*1.1,IF(OR(trajectories[[#This Row],[zone]]="RZL1",trajectories[[#This Row],[zone]]="RZL3"),J363*1.05,IF(trajectories[[#This Row],[zone]]="YZL2",J363*1.05,IF(trajectories[[#This Row],[zone]]="YZH2",J363*0.95,IF(OR(trajectories[[#This Row],[zone]]="RZH1",trajectories[[#This Row],[zone]]="RZH3"),J363*0.9,J363)))))))</f>
        <v>11</v>
      </c>
      <c r="K364">
        <f ca="1">IF(trajectories[[#This Row],[immediate_dose]]&lt;&gt;"",trajectories[[#This Row],[immediate_dose]],trajectories[[#This Row],[normal_dose]])</f>
        <v>11</v>
      </c>
    </row>
    <row r="365" spans="1:11" x14ac:dyDescent="0.45">
      <c r="A365" s="1">
        <f ca="1">IFERROR(IF(trajectories[[#This Row],[day]]&lt;B364,A364+1,A364),1)</f>
        <v>27</v>
      </c>
      <c r="B365" s="1">
        <f t="shared" ca="1" si="5"/>
        <v>27</v>
      </c>
      <c r="C365">
        <f ca="1">IF(trajectories[[#This Row],[day]]=1,RANDBETWEEN(10,15)/10,MAX(1,C364+RANDBETWEEN(0,20)/10-1))</f>
        <v>1.6</v>
      </c>
      <c r="D36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365" t="str">
        <f ca="1">IF(trajectories[[#This Row],[initial_zone]]="day 1", "day 1",IF(E364="APL1","APL2",IF(E364="APL3","APL4",IF(E364="RZL1","RZL2",IF(E364="RZL3","RZL4",IF(E364="RZH1","RZH2",IF(E364="RZH3","RZH4",IF(LEFT(E364,3)="APH",IF(trajectories[[#This Row],[INR]]&gt;=3.4,"APH1",trajectories[[#This Row],[initial_zone]]&amp;"1"),IF(AND(E364="YZL1",trajectories[[#This Row],[initial_zone]]="YZL"),"YZL2",IF(AND(E364="YZH1",trajectories[[#This Row],[initial_zone]]="YZH"),"YZH2",IF(trajectories[[#This Row],[initial_zone]]="day 1",trajectories[[#This Row],[initial_zone]], IF(trajectories[[#This Row],[initial_zone]]="GZ",IF(LEFT(E364,2)="GZ","GZ"&amp;MIN(VALUE(RIGHT(E364))+1,2),"GZ1"),IF(trajectories[[#This Row],[initial_zone]]=LEFT(E364,3),trajectories[[#This Row],[initial_zone]]&amp;MIN(3,VALUE(RIGHT(E364))+1),trajectories[[#This Row],[initial_zone]]&amp;"1")))))))))))))</f>
        <v>RZL1</v>
      </c>
      <c r="F365" t="str">
        <f ca="1">IF(trajectories[[#This Row],[zone]]="day 1", "day 1",LEFT(trajectories[[#This Row],[zone]],LEN(trajectories[[#This Row],[zone]])-1))</f>
        <v>RZL</v>
      </c>
      <c r="G365">
        <f ca="1">VALUE(RIGHT(trajectories[[#This Row],[zone]]))</f>
        <v>1</v>
      </c>
      <c r="H365">
        <f ca="1">IF(trajectories[[#This Row],[zone_bracket]]="day 1", 7, IF(AND(F364="APH",trajectories[[#This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65">
        <f ca="1">IF(OR(trajectories[[#This Row],[zone]]="APL1",trajectories[[#This Row],[zone]]="APL3"),K364*2,IF(OR(trajectories[[#This Row],[zone]]="RZL1",trajectories[[#This Row],[zone]]="RZL3"),K364*1.5,IF(OR(trajectories[[#This Row],[zone]]="RZH1",trajectories[[#This Row],[zone]]="RZH3"),IF(trajectories[[#This Row],[INR]]&lt;4,K364/2,0),IF(trajectories[[#This Row],[zone]]="APH1",0,""))))</f>
        <v>16.5</v>
      </c>
      <c r="J365">
        <f ca="1">IF(trajectories[[#This Row],[day]]=1,10,IF(AND(E364="APH1",trajectories[[#This Row],[zone]]&lt;&gt;"APH1"),J364*0.85,IF(OR(trajectories[[#This Row],[zone]]="APL1",trajectories[[#This Row],[zone]]="APL3"),J364*1.1,IF(OR(trajectories[[#This Row],[zone]]="RZL1",trajectories[[#This Row],[zone]]="RZL3"),J364*1.05,IF(trajectories[[#This Row],[zone]]="YZL2",J364*1.05,IF(trajectories[[#This Row],[zone]]="YZH2",J364*0.95,IF(OR(trajectories[[#This Row],[zone]]="RZH1",trajectories[[#This Row],[zone]]="RZH3"),J364*0.9,J364)))))))</f>
        <v>11.55</v>
      </c>
      <c r="K365">
        <f ca="1">IF(trajectories[[#This Row],[immediate_dose]]&lt;&gt;"",trajectories[[#This Row],[immediate_dose]],trajectories[[#This Row],[normal_dose]])</f>
        <v>16.5</v>
      </c>
    </row>
    <row r="366" spans="1:11" x14ac:dyDescent="0.45">
      <c r="A366" s="1">
        <f ca="1">IFERROR(IF(trajectories[[#This Row],[day]]&lt;B365,A365+1,A365),1)</f>
        <v>27</v>
      </c>
      <c r="B366" s="1">
        <f t="shared" ca="1" si="5"/>
        <v>28</v>
      </c>
      <c r="C366">
        <f ca="1">IF(trajectories[[#This Row],[day]]=1,RANDBETWEEN(10,15)/10,MAX(1,C365+RANDBETWEEN(0,20)/10-1))</f>
        <v>2.5</v>
      </c>
      <c r="D36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66" t="str">
        <f ca="1">IF(trajectories[[#This Row],[initial_zone]]="day 1", "day 1",IF(E365="APL1","APL2",IF(E365="APL3","APL4",IF(E365="RZL1","RZL2",IF(E365="RZL3","RZL4",IF(E365="RZH1","RZH2",IF(E365="RZH3","RZH4",IF(LEFT(E365,3)="APH",IF(trajectories[[#This Row],[INR]]&gt;=3.4,"APH1",trajectories[[#This Row],[initial_zone]]&amp;"1"),IF(AND(E365="YZL1",trajectories[[#This Row],[initial_zone]]="YZL"),"YZL2",IF(AND(E365="YZH1",trajectories[[#This Row],[initial_zone]]="YZH"),"YZH2",IF(trajectories[[#This Row],[initial_zone]]="day 1",trajectories[[#This Row],[initial_zone]], IF(trajectories[[#This Row],[initial_zone]]="GZ",IF(LEFT(E365,2)="GZ","GZ"&amp;MIN(VALUE(RIGHT(E365))+1,2),"GZ1"),IF(trajectories[[#This Row],[initial_zone]]=LEFT(E365,3),trajectories[[#This Row],[initial_zone]]&amp;MIN(3,VALUE(RIGHT(E365))+1),trajectories[[#This Row],[initial_zone]]&amp;"1")))))))))))))</f>
        <v>RZL2</v>
      </c>
      <c r="F366" t="str">
        <f ca="1">IF(trajectories[[#This Row],[zone]]="day 1", "day 1",LEFT(trajectories[[#This Row],[zone]],LEN(trajectories[[#This Row],[zone]])-1))</f>
        <v>RZL</v>
      </c>
      <c r="G366">
        <f ca="1">VALUE(RIGHT(trajectories[[#This Row],[zone]]))</f>
        <v>2</v>
      </c>
      <c r="H366">
        <f ca="1">IF(trajectories[[#This Row],[zone_bracket]]="day 1", 7, IF(AND(F365="APH",trajectories[[#This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366" t="str">
        <f ca="1">IF(OR(trajectories[[#This Row],[zone]]="APL1",trajectories[[#This Row],[zone]]="APL3"),K365*2,IF(OR(trajectories[[#This Row],[zone]]="RZL1",trajectories[[#This Row],[zone]]="RZL3"),K365*1.5,IF(OR(trajectories[[#This Row],[zone]]="RZH1",trajectories[[#This Row],[zone]]="RZH3"),IF(trajectories[[#This Row],[INR]]&lt;4,K365/2,0),IF(trajectories[[#This Row],[zone]]="APH1",0,""))))</f>
        <v/>
      </c>
      <c r="J366">
        <f ca="1">IF(trajectories[[#This Row],[day]]=1,10,IF(AND(E365="APH1",trajectories[[#This Row],[zone]]&lt;&gt;"APH1"),J365*0.85,IF(OR(trajectories[[#This Row],[zone]]="APL1",trajectories[[#This Row],[zone]]="APL3"),J365*1.1,IF(OR(trajectories[[#This Row],[zone]]="RZL1",trajectories[[#This Row],[zone]]="RZL3"),J365*1.05,IF(trajectories[[#This Row],[zone]]="YZL2",J365*1.05,IF(trajectories[[#This Row],[zone]]="YZH2",J365*0.95,IF(OR(trajectories[[#This Row],[zone]]="RZH1",trajectories[[#This Row],[zone]]="RZH3"),J365*0.9,J365)))))))</f>
        <v>11.55</v>
      </c>
      <c r="K366">
        <f ca="1">IF(trajectories[[#This Row],[immediate_dose]]&lt;&gt;"",trajectories[[#This Row],[immediate_dose]],trajectories[[#This Row],[normal_dose]])</f>
        <v>11.55</v>
      </c>
    </row>
    <row r="367" spans="1:11" x14ac:dyDescent="0.45">
      <c r="A367" s="1">
        <f ca="1">IFERROR(IF(trajectories[[#This Row],[day]]&lt;B366,A366+1,A366),1)</f>
        <v>27</v>
      </c>
      <c r="B367" s="1">
        <f t="shared" ca="1" si="5"/>
        <v>34</v>
      </c>
      <c r="C367">
        <f ca="1">IF(trajectories[[#This Row],[day]]=1,RANDBETWEEN(10,15)/10,MAX(1,C366+RANDBETWEEN(0,20)/10-1))</f>
        <v>2.1</v>
      </c>
      <c r="D36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67" t="str">
        <f ca="1">IF(trajectories[[#This Row],[initial_zone]]="day 1", "day 1",IF(E366="APL1","APL2",IF(E366="APL3","APL4",IF(E366="RZL1","RZL2",IF(E366="RZL3","RZL4",IF(E366="RZH1","RZH2",IF(E366="RZH3","RZH4",IF(LEFT(E366,3)="APH",IF(trajectories[[#This Row],[INR]]&gt;=3.4,"APH1",trajectories[[#This Row],[initial_zone]]&amp;"1"),IF(AND(E366="YZL1",trajectories[[#This Row],[initial_zone]]="YZL"),"YZL2",IF(AND(E366="YZH1",trajectories[[#This Row],[initial_zone]]="YZH"),"YZH2",IF(trajectories[[#This Row],[initial_zone]]="day 1",trajectories[[#This Row],[initial_zone]], IF(trajectories[[#This Row],[initial_zone]]="GZ",IF(LEFT(E366,2)="GZ","GZ"&amp;MIN(VALUE(RIGHT(E366))+1,2),"GZ1"),IF(trajectories[[#This Row],[initial_zone]]=LEFT(E366,3),trajectories[[#This Row],[initial_zone]]&amp;MIN(3,VALUE(RIGHT(E366))+1),trajectories[[#This Row],[initial_zone]]&amp;"1")))))))))))))</f>
        <v>GZ1</v>
      </c>
      <c r="F367" t="str">
        <f ca="1">IF(trajectories[[#This Row],[zone]]="day 1", "day 1",LEFT(trajectories[[#This Row],[zone]],LEN(trajectories[[#This Row],[zone]])-1))</f>
        <v>GZ</v>
      </c>
      <c r="G367">
        <f ca="1">VALUE(RIGHT(trajectories[[#This Row],[zone]]))</f>
        <v>1</v>
      </c>
      <c r="H367">
        <f ca="1">IF(trajectories[[#This Row],[zone_bracket]]="day 1", 7, IF(AND(F366="APH",trajectories[[#This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67" t="str">
        <f ca="1">IF(OR(trajectories[[#This Row],[zone]]="APL1",trajectories[[#This Row],[zone]]="APL3"),K366*2,IF(OR(trajectories[[#This Row],[zone]]="RZL1",trajectories[[#This Row],[zone]]="RZL3"),K366*1.5,IF(OR(trajectories[[#This Row],[zone]]="RZH1",trajectories[[#This Row],[zone]]="RZH3"),IF(trajectories[[#This Row],[INR]]&lt;4,K366/2,0),IF(trajectories[[#This Row],[zone]]="APH1",0,""))))</f>
        <v/>
      </c>
      <c r="J367">
        <f ca="1">IF(trajectories[[#This Row],[day]]=1,10,IF(AND(E366="APH1",trajectories[[#This Row],[zone]]&lt;&gt;"APH1"),J366*0.85,IF(OR(trajectories[[#This Row],[zone]]="APL1",trajectories[[#This Row],[zone]]="APL3"),J366*1.1,IF(OR(trajectories[[#This Row],[zone]]="RZL1",trajectories[[#This Row],[zone]]="RZL3"),J366*1.05,IF(trajectories[[#This Row],[zone]]="YZL2",J366*1.05,IF(trajectories[[#This Row],[zone]]="YZH2",J366*0.95,IF(OR(trajectories[[#This Row],[zone]]="RZH1",trajectories[[#This Row],[zone]]="RZH3"),J366*0.9,J366)))))))</f>
        <v>11.55</v>
      </c>
      <c r="K367">
        <f ca="1">IF(trajectories[[#This Row],[immediate_dose]]&lt;&gt;"",trajectories[[#This Row],[immediate_dose]],trajectories[[#This Row],[normal_dose]])</f>
        <v>11.55</v>
      </c>
    </row>
    <row r="368" spans="1:11" x14ac:dyDescent="0.45">
      <c r="A368" s="1">
        <f ca="1">IFERROR(IF(trajectories[[#This Row],[day]]&lt;B367,A367+1,A367),1)</f>
        <v>27</v>
      </c>
      <c r="B368" s="1">
        <f t="shared" ca="1" si="5"/>
        <v>48</v>
      </c>
      <c r="C368">
        <f ca="1">IF(trajectories[[#This Row],[day]]=1,RANDBETWEEN(10,15)/10,MAX(1,C367+RANDBETWEEN(0,20)/10-1))</f>
        <v>1.7999999999999998</v>
      </c>
      <c r="D36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68" t="str">
        <f ca="1">IF(trajectories[[#This Row],[initial_zone]]="day 1", "day 1",IF(E367="APL1","APL2",IF(E367="APL3","APL4",IF(E367="RZL1","RZL2",IF(E367="RZL3","RZL4",IF(E367="RZH1","RZH2",IF(E367="RZH3","RZH4",IF(LEFT(E367,3)="APH",IF(trajectories[[#This Row],[INR]]&gt;=3.4,"APH1",trajectories[[#This Row],[initial_zone]]&amp;"1"),IF(AND(E367="YZL1",trajectories[[#This Row],[initial_zone]]="YZL"),"YZL2",IF(AND(E367="YZH1",trajectories[[#This Row],[initial_zone]]="YZH"),"YZH2",IF(trajectories[[#This Row],[initial_zone]]="day 1",trajectories[[#This Row],[initial_zone]], IF(trajectories[[#This Row],[initial_zone]]="GZ",IF(LEFT(E367,2)="GZ","GZ"&amp;MIN(VALUE(RIGHT(E367))+1,2),"GZ1"),IF(trajectories[[#This Row],[initial_zone]]=LEFT(E367,3),trajectories[[#This Row],[initial_zone]]&amp;MIN(3,VALUE(RIGHT(E367))+1),trajectories[[#This Row],[initial_zone]]&amp;"1")))))))))))))</f>
        <v>YZL1</v>
      </c>
      <c r="F368" t="str">
        <f ca="1">IF(trajectories[[#This Row],[zone]]="day 1", "day 1",LEFT(trajectories[[#This Row],[zone]],LEN(trajectories[[#This Row],[zone]])-1))</f>
        <v>YZL</v>
      </c>
      <c r="G368">
        <f ca="1">VALUE(RIGHT(trajectories[[#This Row],[zone]]))</f>
        <v>1</v>
      </c>
      <c r="H368">
        <f ca="1">IF(trajectories[[#This Row],[zone_bracket]]="day 1", 7, IF(AND(F367="APH",trajectories[[#This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68" t="str">
        <f ca="1">IF(OR(trajectories[[#This Row],[zone]]="APL1",trajectories[[#This Row],[zone]]="APL3"),K367*2,IF(OR(trajectories[[#This Row],[zone]]="RZL1",trajectories[[#This Row],[zone]]="RZL3"),K367*1.5,IF(OR(trajectories[[#This Row],[zone]]="RZH1",trajectories[[#This Row],[zone]]="RZH3"),IF(trajectories[[#This Row],[INR]]&lt;4,K367/2,0),IF(trajectories[[#This Row],[zone]]="APH1",0,""))))</f>
        <v/>
      </c>
      <c r="J368">
        <f ca="1">IF(trajectories[[#This Row],[day]]=1,10,IF(AND(E367="APH1",trajectories[[#This Row],[zone]]&lt;&gt;"APH1"),J367*0.85,IF(OR(trajectories[[#This Row],[zone]]="APL1",trajectories[[#This Row],[zone]]="APL3"),J367*1.1,IF(OR(trajectories[[#This Row],[zone]]="RZL1",trajectories[[#This Row],[zone]]="RZL3"),J367*1.05,IF(trajectories[[#This Row],[zone]]="YZL2",J367*1.05,IF(trajectories[[#This Row],[zone]]="YZH2",J367*0.95,IF(OR(trajectories[[#This Row],[zone]]="RZH1",trajectories[[#This Row],[zone]]="RZH3"),J367*0.9,J367)))))))</f>
        <v>11.55</v>
      </c>
      <c r="K368">
        <f ca="1">IF(trajectories[[#This Row],[immediate_dose]]&lt;&gt;"",trajectories[[#This Row],[immediate_dose]],trajectories[[#This Row],[normal_dose]])</f>
        <v>11.55</v>
      </c>
    </row>
    <row r="369" spans="1:11" x14ac:dyDescent="0.45">
      <c r="A369" s="1">
        <f ca="1">IFERROR(IF(trajectories[[#This Row],[day]]&lt;B368,A368+1,A368),1)</f>
        <v>27</v>
      </c>
      <c r="B369" s="1">
        <f t="shared" ca="1" si="5"/>
        <v>62</v>
      </c>
      <c r="C369">
        <f ca="1">IF(trajectories[[#This Row],[day]]=1,RANDBETWEEN(10,15)/10,MAX(1,C368+RANDBETWEEN(0,20)/10-1))</f>
        <v>1.0999999999999996</v>
      </c>
      <c r="D36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69" t="str">
        <f ca="1">IF(trajectories[[#This Row],[initial_zone]]="day 1", "day 1",IF(E368="APL1","APL2",IF(E368="APL3","APL4",IF(E368="RZL1","RZL2",IF(E368="RZL3","RZL4",IF(E368="RZH1","RZH2",IF(E368="RZH3","RZH4",IF(LEFT(E368,3)="APH",IF(trajectories[[#This Row],[INR]]&gt;=3.4,"APH1",trajectories[[#This Row],[initial_zone]]&amp;"1"),IF(AND(E368="YZL1",trajectories[[#This Row],[initial_zone]]="YZL"),"YZL2",IF(AND(E368="YZH1",trajectories[[#This Row],[initial_zone]]="YZH"),"YZH2",IF(trajectories[[#This Row],[initial_zone]]="day 1",trajectories[[#This Row],[initial_zone]], IF(trajectories[[#This Row],[initial_zone]]="GZ",IF(LEFT(E368,2)="GZ","GZ"&amp;MIN(VALUE(RIGHT(E368))+1,2),"GZ1"),IF(trajectories[[#This Row],[initial_zone]]=LEFT(E368,3),trajectories[[#This Row],[initial_zone]]&amp;MIN(3,VALUE(RIGHT(E368))+1),trajectories[[#This Row],[initial_zone]]&amp;"1")))))))))))))</f>
        <v>APL1</v>
      </c>
      <c r="F369" t="str">
        <f ca="1">IF(trajectories[[#This Row],[zone]]="day 1", "day 1",LEFT(trajectories[[#This Row],[zone]],LEN(trajectories[[#This Row],[zone]])-1))</f>
        <v>APL</v>
      </c>
      <c r="G369">
        <f ca="1">VALUE(RIGHT(trajectories[[#This Row],[zone]]))</f>
        <v>1</v>
      </c>
      <c r="H369">
        <f ca="1">IF(trajectories[[#This Row],[zone_bracket]]="day 1", 7, IF(AND(F368="APH",trajectories[[#This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69">
        <f ca="1">IF(OR(trajectories[[#This Row],[zone]]="APL1",trajectories[[#This Row],[zone]]="APL3"),K368*2,IF(OR(trajectories[[#This Row],[zone]]="RZL1",trajectories[[#This Row],[zone]]="RZL3"),K368*1.5,IF(OR(trajectories[[#This Row],[zone]]="RZH1",trajectories[[#This Row],[zone]]="RZH3"),IF(trajectories[[#This Row],[INR]]&lt;4,K368/2,0),IF(trajectories[[#This Row],[zone]]="APH1",0,""))))</f>
        <v>23.1</v>
      </c>
      <c r="J369">
        <f ca="1">IF(trajectories[[#This Row],[day]]=1,10,IF(AND(E368="APH1",trajectories[[#This Row],[zone]]&lt;&gt;"APH1"),J368*0.85,IF(OR(trajectories[[#This Row],[zone]]="APL1",trajectories[[#This Row],[zone]]="APL3"),J368*1.1,IF(OR(trajectories[[#This Row],[zone]]="RZL1",trajectories[[#This Row],[zone]]="RZL3"),J368*1.05,IF(trajectories[[#This Row],[zone]]="YZL2",J368*1.05,IF(trajectories[[#This Row],[zone]]="YZH2",J368*0.95,IF(OR(trajectories[[#This Row],[zone]]="RZH1",trajectories[[#This Row],[zone]]="RZH3"),J368*0.9,J368)))))))</f>
        <v>12.705000000000002</v>
      </c>
      <c r="K369">
        <f ca="1">IF(trajectories[[#This Row],[immediate_dose]]&lt;&gt;"",trajectories[[#This Row],[immediate_dose]],trajectories[[#This Row],[normal_dose]])</f>
        <v>23.1</v>
      </c>
    </row>
    <row r="370" spans="1:11" x14ac:dyDescent="0.45">
      <c r="A370" s="1">
        <f ca="1">IFERROR(IF(trajectories[[#This Row],[day]]&lt;B369,A369+1,A369),1)</f>
        <v>27</v>
      </c>
      <c r="B370" s="1">
        <f t="shared" ca="1" si="5"/>
        <v>63</v>
      </c>
      <c r="C370">
        <f ca="1">IF(trajectories[[#This Row],[day]]=1,RANDBETWEEN(10,15)/10,MAX(1,C369+RANDBETWEEN(0,20)/10-1))</f>
        <v>1</v>
      </c>
      <c r="D37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0" t="str">
        <f ca="1">IF(trajectories[[#This Row],[initial_zone]]="day 1", "day 1",IF(E369="APL1","APL2",IF(E369="APL3","APL4",IF(E369="RZL1","RZL2",IF(E369="RZL3","RZL4",IF(E369="RZH1","RZH2",IF(E369="RZH3","RZH4",IF(LEFT(E369,3)="APH",IF(trajectories[[#This Row],[INR]]&gt;=3.4,"APH1",trajectories[[#This Row],[initial_zone]]&amp;"1"),IF(AND(E369="YZL1",trajectories[[#This Row],[initial_zone]]="YZL"),"YZL2",IF(AND(E369="YZH1",trajectories[[#This Row],[initial_zone]]="YZH"),"YZH2",IF(trajectories[[#This Row],[initial_zone]]="day 1",trajectories[[#This Row],[initial_zone]], IF(trajectories[[#This Row],[initial_zone]]="GZ",IF(LEFT(E369,2)="GZ","GZ"&amp;MIN(VALUE(RIGHT(E369))+1,2),"GZ1"),IF(trajectories[[#This Row],[initial_zone]]=LEFT(E369,3),trajectories[[#This Row],[initial_zone]]&amp;MIN(3,VALUE(RIGHT(E369))+1),trajectories[[#This Row],[initial_zone]]&amp;"1")))))))))))))</f>
        <v>APL2</v>
      </c>
      <c r="F370" t="str">
        <f ca="1">IF(trajectories[[#This Row],[zone]]="day 1", "day 1",LEFT(trajectories[[#This Row],[zone]],LEN(trajectories[[#This Row],[zone]])-1))</f>
        <v>APL</v>
      </c>
      <c r="G370">
        <f ca="1">VALUE(RIGHT(trajectories[[#This Row],[zone]]))</f>
        <v>2</v>
      </c>
      <c r="H370">
        <f ca="1">IF(trajectories[[#This Row],[zone_bracket]]="day 1", 7, IF(AND(F369="APH",trajectories[[#This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70" t="str">
        <f ca="1">IF(OR(trajectories[[#This Row],[zone]]="APL1",trajectories[[#This Row],[zone]]="APL3"),K369*2,IF(OR(trajectories[[#This Row],[zone]]="RZL1",trajectories[[#This Row],[zone]]="RZL3"),K369*1.5,IF(OR(trajectories[[#This Row],[zone]]="RZH1",trajectories[[#This Row],[zone]]="RZH3"),IF(trajectories[[#This Row],[INR]]&lt;4,K369/2,0),IF(trajectories[[#This Row],[zone]]="APH1",0,""))))</f>
        <v/>
      </c>
      <c r="J370">
        <f ca="1">IF(trajectories[[#This Row],[day]]=1,10,IF(AND(E369="APH1",trajectories[[#This Row],[zone]]&lt;&gt;"APH1"),J369*0.85,IF(OR(trajectories[[#This Row],[zone]]="APL1",trajectories[[#This Row],[zone]]="APL3"),J369*1.1,IF(OR(trajectories[[#This Row],[zone]]="RZL1",trajectories[[#This Row],[zone]]="RZL3"),J369*1.05,IF(trajectories[[#This Row],[zone]]="YZL2",J369*1.05,IF(trajectories[[#This Row],[zone]]="YZH2",J369*0.95,IF(OR(trajectories[[#This Row],[zone]]="RZH1",trajectories[[#This Row],[zone]]="RZH3"),J369*0.9,J369)))))))</f>
        <v>12.705000000000002</v>
      </c>
      <c r="K370">
        <f ca="1">IF(trajectories[[#This Row],[immediate_dose]]&lt;&gt;"",trajectories[[#This Row],[immediate_dose]],trajectories[[#This Row],[normal_dose]])</f>
        <v>12.705000000000002</v>
      </c>
    </row>
    <row r="371" spans="1:11" x14ac:dyDescent="0.45">
      <c r="A371" s="1">
        <f ca="1">IFERROR(IF(trajectories[[#This Row],[day]]&lt;B370,A370+1,A370),1)</f>
        <v>27</v>
      </c>
      <c r="B371" s="1">
        <f t="shared" ca="1" si="5"/>
        <v>67</v>
      </c>
      <c r="C371">
        <f ca="1">IF(trajectories[[#This Row],[day]]=1,RANDBETWEEN(10,15)/10,MAX(1,C370+RANDBETWEEN(0,20)/10-1))</f>
        <v>1.9</v>
      </c>
      <c r="D37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71" t="str">
        <f ca="1">IF(trajectories[[#This Row],[initial_zone]]="day 1", "day 1",IF(E370="APL1","APL2",IF(E370="APL3","APL4",IF(E370="RZL1","RZL2",IF(E370="RZL3","RZL4",IF(E370="RZH1","RZH2",IF(E370="RZH3","RZH4",IF(LEFT(E370,3)="APH",IF(trajectories[[#This Row],[INR]]&gt;=3.4,"APH1",trajectories[[#This Row],[initial_zone]]&amp;"1"),IF(AND(E370="YZL1",trajectories[[#This Row],[initial_zone]]="YZL"),"YZL2",IF(AND(E370="YZH1",trajectories[[#This Row],[initial_zone]]="YZH"),"YZH2",IF(trajectories[[#This Row],[initial_zone]]="day 1",trajectories[[#This Row],[initial_zone]], IF(trajectories[[#This Row],[initial_zone]]="GZ",IF(LEFT(E370,2)="GZ","GZ"&amp;MIN(VALUE(RIGHT(E370))+1,2),"GZ1"),IF(trajectories[[#This Row],[initial_zone]]=LEFT(E370,3),trajectories[[#This Row],[initial_zone]]&amp;MIN(3,VALUE(RIGHT(E370))+1),trajectories[[#This Row],[initial_zone]]&amp;"1")))))))))))))</f>
        <v>YZL1</v>
      </c>
      <c r="F371" t="str">
        <f ca="1">IF(trajectories[[#This Row],[zone]]="day 1", "day 1",LEFT(trajectories[[#This Row],[zone]],LEN(trajectories[[#This Row],[zone]])-1))</f>
        <v>YZL</v>
      </c>
      <c r="G371">
        <f ca="1">VALUE(RIGHT(trajectories[[#This Row],[zone]]))</f>
        <v>1</v>
      </c>
      <c r="H371">
        <f ca="1">IF(trajectories[[#This Row],[zone_bracket]]="day 1", 7, IF(AND(F370="APH",trajectories[[#This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71" t="str">
        <f ca="1">IF(OR(trajectories[[#This Row],[zone]]="APL1",trajectories[[#This Row],[zone]]="APL3"),K370*2,IF(OR(trajectories[[#This Row],[zone]]="RZL1",trajectories[[#This Row],[zone]]="RZL3"),K370*1.5,IF(OR(trajectories[[#This Row],[zone]]="RZH1",trajectories[[#This Row],[zone]]="RZH3"),IF(trajectories[[#This Row],[INR]]&lt;4,K370/2,0),IF(trajectories[[#This Row],[zone]]="APH1",0,""))))</f>
        <v/>
      </c>
      <c r="J371">
        <f ca="1">IF(trajectories[[#This Row],[day]]=1,10,IF(AND(E370="APH1",trajectories[[#This Row],[zone]]&lt;&gt;"APH1"),J370*0.85,IF(OR(trajectories[[#This Row],[zone]]="APL1",trajectories[[#This Row],[zone]]="APL3"),J370*1.1,IF(OR(trajectories[[#This Row],[zone]]="RZL1",trajectories[[#This Row],[zone]]="RZL3"),J370*1.05,IF(trajectories[[#This Row],[zone]]="YZL2",J370*1.05,IF(trajectories[[#This Row],[zone]]="YZH2",J370*0.95,IF(OR(trajectories[[#This Row],[zone]]="RZH1",trajectories[[#This Row],[zone]]="RZH3"),J370*0.9,J370)))))))</f>
        <v>12.705000000000002</v>
      </c>
      <c r="K371">
        <f ca="1">IF(trajectories[[#This Row],[immediate_dose]]&lt;&gt;"",trajectories[[#This Row],[immediate_dose]],trajectories[[#This Row],[normal_dose]])</f>
        <v>12.705000000000002</v>
      </c>
    </row>
    <row r="372" spans="1:11" x14ac:dyDescent="0.45">
      <c r="A372" s="1">
        <f ca="1">IFERROR(IF(trajectories[[#This Row],[day]]&lt;B371,A371+1,A371),1)</f>
        <v>27</v>
      </c>
      <c r="B372" s="1">
        <f t="shared" ca="1" si="5"/>
        <v>81</v>
      </c>
      <c r="C372">
        <f ca="1">IF(trajectories[[#This Row],[day]]=1,RANDBETWEEN(10,15)/10,MAX(1,C371+RANDBETWEEN(0,20)/10-1))</f>
        <v>2.9</v>
      </c>
      <c r="D37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72" t="str">
        <f ca="1">IF(trajectories[[#This Row],[initial_zone]]="day 1", "day 1",IF(E371="APL1","APL2",IF(E371="APL3","APL4",IF(E371="RZL1","RZL2",IF(E371="RZL3","RZL4",IF(E371="RZH1","RZH2",IF(E371="RZH3","RZH4",IF(LEFT(E371,3)="APH",IF(trajectories[[#This Row],[INR]]&gt;=3.4,"APH1",trajectories[[#This Row],[initial_zone]]&amp;"1"),IF(AND(E371="YZL1",trajectories[[#This Row],[initial_zone]]="YZL"),"YZL2",IF(AND(E371="YZH1",trajectories[[#This Row],[initial_zone]]="YZH"),"YZH2",IF(trajectories[[#This Row],[initial_zone]]="day 1",trajectories[[#This Row],[initial_zone]], IF(trajectories[[#This Row],[initial_zone]]="GZ",IF(LEFT(E371,2)="GZ","GZ"&amp;MIN(VALUE(RIGHT(E371))+1,2),"GZ1"),IF(trajectories[[#This Row],[initial_zone]]=LEFT(E371,3),trajectories[[#This Row],[initial_zone]]&amp;MIN(3,VALUE(RIGHT(E371))+1),trajectories[[#This Row],[initial_zone]]&amp;"1")))))))))))))</f>
        <v>GZ1</v>
      </c>
      <c r="F372" t="str">
        <f ca="1">IF(trajectories[[#This Row],[zone]]="day 1", "day 1",LEFT(trajectories[[#This Row],[zone]],LEN(trajectories[[#This Row],[zone]])-1))</f>
        <v>GZ</v>
      </c>
      <c r="G372">
        <f ca="1">VALUE(RIGHT(trajectories[[#This Row],[zone]]))</f>
        <v>1</v>
      </c>
      <c r="H372">
        <f ca="1">IF(trajectories[[#This Row],[zone_bracket]]="day 1", 7, IF(AND(F371="APH",trajectories[[#This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72" t="str">
        <f ca="1">IF(OR(trajectories[[#This Row],[zone]]="APL1",trajectories[[#This Row],[zone]]="APL3"),K371*2,IF(OR(trajectories[[#This Row],[zone]]="RZL1",trajectories[[#This Row],[zone]]="RZL3"),K371*1.5,IF(OR(trajectories[[#This Row],[zone]]="RZH1",trajectories[[#This Row],[zone]]="RZH3"),IF(trajectories[[#This Row],[INR]]&lt;4,K371/2,0),IF(trajectories[[#This Row],[zone]]="APH1",0,""))))</f>
        <v/>
      </c>
      <c r="J372">
        <f ca="1">IF(trajectories[[#This Row],[day]]=1,10,IF(AND(E371="APH1",trajectories[[#This Row],[zone]]&lt;&gt;"APH1"),J371*0.85,IF(OR(trajectories[[#This Row],[zone]]="APL1",trajectories[[#This Row],[zone]]="APL3"),J371*1.1,IF(OR(trajectories[[#This Row],[zone]]="RZL1",trajectories[[#This Row],[zone]]="RZL3"),J371*1.05,IF(trajectories[[#This Row],[zone]]="YZL2",J371*1.05,IF(trajectories[[#This Row],[zone]]="YZH2",J371*0.95,IF(OR(trajectories[[#This Row],[zone]]="RZH1",trajectories[[#This Row],[zone]]="RZH3"),J371*0.9,J371)))))))</f>
        <v>12.705000000000002</v>
      </c>
      <c r="K372">
        <f ca="1">IF(trajectories[[#This Row],[immediate_dose]]&lt;&gt;"",trajectories[[#This Row],[immediate_dose]],trajectories[[#This Row],[normal_dose]])</f>
        <v>12.705000000000002</v>
      </c>
    </row>
    <row r="373" spans="1:11" x14ac:dyDescent="0.45">
      <c r="A373" s="1">
        <f ca="1">IFERROR(IF(trajectories[[#This Row],[day]]&lt;B372,A372+1,A372),1)</f>
        <v>28</v>
      </c>
      <c r="B373" s="1">
        <f t="shared" ca="1" si="5"/>
        <v>1</v>
      </c>
      <c r="C373">
        <f ca="1">IF(trajectories[[#This Row],[day]]=1,RANDBETWEEN(10,15)/10,MAX(1,C372+RANDBETWEEN(0,20)/10-1))</f>
        <v>1</v>
      </c>
      <c r="D37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73" t="str">
        <f ca="1">IF(trajectories[[#This Row],[initial_zone]]="day 1", "day 1",IF(E372="APL1","APL2",IF(E372="APL3","APL4",IF(E372="RZL1","RZL2",IF(E372="RZL3","RZL4",IF(E372="RZH1","RZH2",IF(E372="RZH3","RZH4",IF(LEFT(E372,3)="APH",IF(trajectories[[#This Row],[INR]]&gt;=3.4,"APH1",trajectories[[#This Row],[initial_zone]]&amp;"1"),IF(AND(E372="YZL1",trajectories[[#This Row],[initial_zone]]="YZL"),"YZL2",IF(AND(E372="YZH1",trajectories[[#This Row],[initial_zone]]="YZH"),"YZH2",IF(trajectories[[#This Row],[initial_zone]]="day 1",trajectories[[#This Row],[initial_zone]], IF(trajectories[[#This Row],[initial_zone]]="GZ",IF(LEFT(E372,2)="GZ","GZ"&amp;MIN(VALUE(RIGHT(E372))+1,2),"GZ1"),IF(trajectories[[#This Row],[initial_zone]]=LEFT(E372,3),trajectories[[#This Row],[initial_zone]]&amp;MIN(3,VALUE(RIGHT(E372))+1),trajectories[[#This Row],[initial_zone]]&amp;"1")))))))))))))</f>
        <v>day 1</v>
      </c>
      <c r="F373" t="str">
        <f ca="1">IF(trajectories[[#This Row],[zone]]="day 1", "day 1",LEFT(trajectories[[#This Row],[zone]],LEN(trajectories[[#This Row],[zone]])-1))</f>
        <v>day 1</v>
      </c>
      <c r="G373">
        <f ca="1">VALUE(RIGHT(trajectories[[#This Row],[zone]]))</f>
        <v>1</v>
      </c>
      <c r="H373">
        <f ca="1">IF(trajectories[[#This Row],[zone_bracket]]="day 1", 7, IF(AND(F372="APH",trajectories[[#This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73" t="str">
        <f ca="1">IF(OR(trajectories[[#This Row],[zone]]="APL1",trajectories[[#This Row],[zone]]="APL3"),K372*2,IF(OR(trajectories[[#This Row],[zone]]="RZL1",trajectories[[#This Row],[zone]]="RZL3"),K372*1.5,IF(OR(trajectories[[#This Row],[zone]]="RZH1",trajectories[[#This Row],[zone]]="RZH3"),IF(trajectories[[#This Row],[INR]]&lt;4,K372/2,0),IF(trajectories[[#This Row],[zone]]="APH1",0,""))))</f>
        <v/>
      </c>
      <c r="J373">
        <f ca="1">IF(trajectories[[#This Row],[day]]=1,10,IF(AND(E372="APH1",trajectories[[#This Row],[zone]]&lt;&gt;"APH1"),J372*0.85,IF(OR(trajectories[[#This Row],[zone]]="APL1",trajectories[[#This Row],[zone]]="APL3"),J372*1.1,IF(OR(trajectories[[#This Row],[zone]]="RZL1",trajectories[[#This Row],[zone]]="RZL3"),J372*1.05,IF(trajectories[[#This Row],[zone]]="YZL2",J372*1.05,IF(trajectories[[#This Row],[zone]]="YZH2",J372*0.95,IF(OR(trajectories[[#This Row],[zone]]="RZH1",trajectories[[#This Row],[zone]]="RZH3"),J372*0.9,J372)))))))</f>
        <v>10</v>
      </c>
      <c r="K373">
        <f ca="1">IF(trajectories[[#This Row],[immediate_dose]]&lt;&gt;"",trajectories[[#This Row],[immediate_dose]],trajectories[[#This Row],[normal_dose]])</f>
        <v>10</v>
      </c>
    </row>
    <row r="374" spans="1:11" x14ac:dyDescent="0.45">
      <c r="A374" s="1">
        <f ca="1">IFERROR(IF(trajectories[[#This Row],[day]]&lt;B373,A373+1,A373),1)</f>
        <v>28</v>
      </c>
      <c r="B374" s="1">
        <f t="shared" ca="1" si="5"/>
        <v>8</v>
      </c>
      <c r="C374">
        <f ca="1">IF(trajectories[[#This Row],[day]]=1,RANDBETWEEN(10,15)/10,MAX(1,C373+RANDBETWEEN(0,20)/10-1))</f>
        <v>1</v>
      </c>
      <c r="D37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4" t="str">
        <f ca="1">IF(trajectories[[#This Row],[initial_zone]]="day 1", "day 1",IF(E373="APL1","APL2",IF(E373="APL3","APL4",IF(E373="RZL1","RZL2",IF(E373="RZL3","RZL4",IF(E373="RZH1","RZH2",IF(E373="RZH3","RZH4",IF(LEFT(E373,3)="APH",IF(trajectories[[#This Row],[INR]]&gt;=3.4,"APH1",trajectories[[#This Row],[initial_zone]]&amp;"1"),IF(AND(E373="YZL1",trajectories[[#This Row],[initial_zone]]="YZL"),"YZL2",IF(AND(E373="YZH1",trajectories[[#This Row],[initial_zone]]="YZH"),"YZH2",IF(trajectories[[#This Row],[initial_zone]]="day 1",trajectories[[#This Row],[initial_zone]], IF(trajectories[[#This Row],[initial_zone]]="GZ",IF(LEFT(E373,2)="GZ","GZ"&amp;MIN(VALUE(RIGHT(E373))+1,2),"GZ1"),IF(trajectories[[#This Row],[initial_zone]]=LEFT(E373,3),trajectories[[#This Row],[initial_zone]]&amp;MIN(3,VALUE(RIGHT(E373))+1),trajectories[[#This Row],[initial_zone]]&amp;"1")))))))))))))</f>
        <v>APL1</v>
      </c>
      <c r="F374" t="str">
        <f ca="1">IF(trajectories[[#This Row],[zone]]="day 1", "day 1",LEFT(trajectories[[#This Row],[zone]],LEN(trajectories[[#This Row],[zone]])-1))</f>
        <v>APL</v>
      </c>
      <c r="G374">
        <f ca="1">VALUE(RIGHT(trajectories[[#This Row],[zone]]))</f>
        <v>1</v>
      </c>
      <c r="H374">
        <f ca="1">IF(trajectories[[#This Row],[zone_bracket]]="day 1", 7, IF(AND(F373="APH",trajectories[[#This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74">
        <f ca="1">IF(OR(trajectories[[#This Row],[zone]]="APL1",trajectories[[#This Row],[zone]]="APL3"),K373*2,IF(OR(trajectories[[#This Row],[zone]]="RZL1",trajectories[[#This Row],[zone]]="RZL3"),K373*1.5,IF(OR(trajectories[[#This Row],[zone]]="RZH1",trajectories[[#This Row],[zone]]="RZH3"),IF(trajectories[[#This Row],[INR]]&lt;4,K373/2,0),IF(trajectories[[#This Row],[zone]]="APH1",0,""))))</f>
        <v>20</v>
      </c>
      <c r="J374">
        <f ca="1">IF(trajectories[[#This Row],[day]]=1,10,IF(AND(E373="APH1",trajectories[[#This Row],[zone]]&lt;&gt;"APH1"),J373*0.85,IF(OR(trajectories[[#This Row],[zone]]="APL1",trajectories[[#This Row],[zone]]="APL3"),J373*1.1,IF(OR(trajectories[[#This Row],[zone]]="RZL1",trajectories[[#This Row],[zone]]="RZL3"),J373*1.05,IF(trajectories[[#This Row],[zone]]="YZL2",J373*1.05,IF(trajectories[[#This Row],[zone]]="YZH2",J373*0.95,IF(OR(trajectories[[#This Row],[zone]]="RZH1",trajectories[[#This Row],[zone]]="RZH3"),J373*0.9,J373)))))))</f>
        <v>11</v>
      </c>
      <c r="K374">
        <f ca="1">IF(trajectories[[#This Row],[immediate_dose]]&lt;&gt;"",trajectories[[#This Row],[immediate_dose]],trajectories[[#This Row],[normal_dose]])</f>
        <v>20</v>
      </c>
    </row>
    <row r="375" spans="1:11" x14ac:dyDescent="0.45">
      <c r="A375" s="1">
        <f ca="1">IFERROR(IF(trajectories[[#This Row],[day]]&lt;B374,A374+1,A374),1)</f>
        <v>28</v>
      </c>
      <c r="B375" s="1">
        <f t="shared" ca="1" si="5"/>
        <v>9</v>
      </c>
      <c r="C375">
        <f ca="1">IF(trajectories[[#This Row],[day]]=1,RANDBETWEEN(10,15)/10,MAX(1,C374+RANDBETWEEN(0,20)/10-1))</f>
        <v>1.2000000000000002</v>
      </c>
      <c r="D37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5" t="str">
        <f ca="1">IF(trajectories[[#This Row],[initial_zone]]="day 1", "day 1",IF(E374="APL1","APL2",IF(E374="APL3","APL4",IF(E374="RZL1","RZL2",IF(E374="RZL3","RZL4",IF(E374="RZH1","RZH2",IF(E374="RZH3","RZH4",IF(LEFT(E374,3)="APH",IF(trajectories[[#This Row],[INR]]&gt;=3.4,"APH1",trajectories[[#This Row],[initial_zone]]&amp;"1"),IF(AND(E374="YZL1",trajectories[[#This Row],[initial_zone]]="YZL"),"YZL2",IF(AND(E374="YZH1",trajectories[[#This Row],[initial_zone]]="YZH"),"YZH2",IF(trajectories[[#This Row],[initial_zone]]="day 1",trajectories[[#This Row],[initial_zone]], IF(trajectories[[#This Row],[initial_zone]]="GZ",IF(LEFT(E374,2)="GZ","GZ"&amp;MIN(VALUE(RIGHT(E374))+1,2),"GZ1"),IF(trajectories[[#This Row],[initial_zone]]=LEFT(E374,3),trajectories[[#This Row],[initial_zone]]&amp;MIN(3,VALUE(RIGHT(E374))+1),trajectories[[#This Row],[initial_zone]]&amp;"1")))))))))))))</f>
        <v>APL2</v>
      </c>
      <c r="F375" t="str">
        <f ca="1">IF(trajectories[[#This Row],[zone]]="day 1", "day 1",LEFT(trajectories[[#This Row],[zone]],LEN(trajectories[[#This Row],[zone]])-1))</f>
        <v>APL</v>
      </c>
      <c r="G375">
        <f ca="1">VALUE(RIGHT(trajectories[[#This Row],[zone]]))</f>
        <v>2</v>
      </c>
      <c r="H375">
        <f ca="1">IF(trajectories[[#This Row],[zone_bracket]]="day 1", 7, IF(AND(F374="APH",trajectories[[#This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75" t="str">
        <f ca="1">IF(OR(trajectories[[#This Row],[zone]]="APL1",trajectories[[#This Row],[zone]]="APL3"),K374*2,IF(OR(trajectories[[#This Row],[zone]]="RZL1",trajectories[[#This Row],[zone]]="RZL3"),K374*1.5,IF(OR(trajectories[[#This Row],[zone]]="RZH1",trajectories[[#This Row],[zone]]="RZH3"),IF(trajectories[[#This Row],[INR]]&lt;4,K374/2,0),IF(trajectories[[#This Row],[zone]]="APH1",0,""))))</f>
        <v/>
      </c>
      <c r="J375">
        <f ca="1">IF(trajectories[[#This Row],[day]]=1,10,IF(AND(E374="APH1",trajectories[[#This Row],[zone]]&lt;&gt;"APH1"),J374*0.85,IF(OR(trajectories[[#This Row],[zone]]="APL1",trajectories[[#This Row],[zone]]="APL3"),J374*1.1,IF(OR(trajectories[[#This Row],[zone]]="RZL1",trajectories[[#This Row],[zone]]="RZL3"),J374*1.05,IF(trajectories[[#This Row],[zone]]="YZL2",J374*1.05,IF(trajectories[[#This Row],[zone]]="YZH2",J374*0.95,IF(OR(trajectories[[#This Row],[zone]]="RZH1",trajectories[[#This Row],[zone]]="RZH3"),J374*0.9,J374)))))))</f>
        <v>11</v>
      </c>
      <c r="K375">
        <f ca="1">IF(trajectories[[#This Row],[immediate_dose]]&lt;&gt;"",trajectories[[#This Row],[immediate_dose]],trajectories[[#This Row],[normal_dose]])</f>
        <v>11</v>
      </c>
    </row>
    <row r="376" spans="1:11" x14ac:dyDescent="0.45">
      <c r="A376" s="1">
        <f ca="1">IFERROR(IF(trajectories[[#This Row],[day]]&lt;B375,A375+1,A375),1)</f>
        <v>28</v>
      </c>
      <c r="B376" s="1">
        <f t="shared" ca="1" si="5"/>
        <v>13</v>
      </c>
      <c r="C376">
        <f ca="1">IF(trajectories[[#This Row],[day]]=1,RANDBETWEEN(10,15)/10,MAX(1,C375+RANDBETWEEN(0,20)/10-1))</f>
        <v>1</v>
      </c>
      <c r="D37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6" t="str">
        <f ca="1">IF(trajectories[[#This Row],[initial_zone]]="day 1", "day 1",IF(E375="APL1","APL2",IF(E375="APL3","APL4",IF(E375="RZL1","RZL2",IF(E375="RZL3","RZL4",IF(E375="RZH1","RZH2",IF(E375="RZH3","RZH4",IF(LEFT(E375,3)="APH",IF(trajectories[[#This Row],[INR]]&gt;=3.4,"APH1",trajectories[[#This Row],[initial_zone]]&amp;"1"),IF(AND(E375="YZL1",trajectories[[#This Row],[initial_zone]]="YZL"),"YZL2",IF(AND(E375="YZH1",trajectories[[#This Row],[initial_zone]]="YZH"),"YZH2",IF(trajectories[[#This Row],[initial_zone]]="day 1",trajectories[[#This Row],[initial_zone]], IF(trajectories[[#This Row],[initial_zone]]="GZ",IF(LEFT(E375,2)="GZ","GZ"&amp;MIN(VALUE(RIGHT(E375))+1,2),"GZ1"),IF(trajectories[[#This Row],[initial_zone]]=LEFT(E375,3),trajectories[[#This Row],[initial_zone]]&amp;MIN(3,VALUE(RIGHT(E375))+1),trajectories[[#This Row],[initial_zone]]&amp;"1")))))))))))))</f>
        <v>APL3</v>
      </c>
      <c r="F376" t="str">
        <f ca="1">IF(trajectories[[#This Row],[zone]]="day 1", "day 1",LEFT(trajectories[[#This Row],[zone]],LEN(trajectories[[#This Row],[zone]])-1))</f>
        <v>APL</v>
      </c>
      <c r="G376">
        <f ca="1">VALUE(RIGHT(trajectories[[#This Row],[zone]]))</f>
        <v>3</v>
      </c>
      <c r="H376">
        <f ca="1">IF(trajectories[[#This Row],[zone_bracket]]="day 1", 7, IF(AND(F375="APH",trajectories[[#This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76">
        <f ca="1">IF(OR(trajectories[[#This Row],[zone]]="APL1",trajectories[[#This Row],[zone]]="APL3"),K375*2,IF(OR(trajectories[[#This Row],[zone]]="RZL1",trajectories[[#This Row],[zone]]="RZL3"),K375*1.5,IF(OR(trajectories[[#This Row],[zone]]="RZH1",trajectories[[#This Row],[zone]]="RZH3"),IF(trajectories[[#This Row],[INR]]&lt;4,K375/2,0),IF(trajectories[[#This Row],[zone]]="APH1",0,""))))</f>
        <v>22</v>
      </c>
      <c r="J376">
        <f ca="1">IF(trajectories[[#This Row],[day]]=1,10,IF(AND(E375="APH1",trajectories[[#This Row],[zone]]&lt;&gt;"APH1"),J375*0.85,IF(OR(trajectories[[#This Row],[zone]]="APL1",trajectories[[#This Row],[zone]]="APL3"),J375*1.1,IF(OR(trajectories[[#This Row],[zone]]="RZL1",trajectories[[#This Row],[zone]]="RZL3"),J375*1.05,IF(trajectories[[#This Row],[zone]]="YZL2",J375*1.05,IF(trajectories[[#This Row],[zone]]="YZH2",J375*0.95,IF(OR(trajectories[[#This Row],[zone]]="RZH1",trajectories[[#This Row],[zone]]="RZH3"),J375*0.9,J375)))))))</f>
        <v>12.100000000000001</v>
      </c>
      <c r="K376">
        <f ca="1">IF(trajectories[[#This Row],[immediate_dose]]&lt;&gt;"",trajectories[[#This Row],[immediate_dose]],trajectories[[#This Row],[normal_dose]])</f>
        <v>22</v>
      </c>
    </row>
    <row r="377" spans="1:11" x14ac:dyDescent="0.45">
      <c r="A377" s="1">
        <f ca="1">IFERROR(IF(trajectories[[#This Row],[day]]&lt;B376,A376+1,A376),1)</f>
        <v>28</v>
      </c>
      <c r="B377" s="1">
        <f t="shared" ca="1" si="5"/>
        <v>14</v>
      </c>
      <c r="C377">
        <f ca="1">IF(trajectories[[#This Row],[day]]=1,RANDBETWEEN(10,15)/10,MAX(1,C376+RANDBETWEEN(0,20)/10-1))</f>
        <v>1.7999999999999998</v>
      </c>
      <c r="D37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77" t="str">
        <f ca="1">IF(trajectories[[#This Row],[initial_zone]]="day 1", "day 1",IF(E376="APL1","APL2",IF(E376="APL3","APL4",IF(E376="RZL1","RZL2",IF(E376="RZL3","RZL4",IF(E376="RZH1","RZH2",IF(E376="RZH3","RZH4",IF(LEFT(E376,3)="APH",IF(trajectories[[#This Row],[INR]]&gt;=3.4,"APH1",trajectories[[#This Row],[initial_zone]]&amp;"1"),IF(AND(E376="YZL1",trajectories[[#This Row],[initial_zone]]="YZL"),"YZL2",IF(AND(E376="YZH1",trajectories[[#This Row],[initial_zone]]="YZH"),"YZH2",IF(trajectories[[#This Row],[initial_zone]]="day 1",trajectories[[#This Row],[initial_zone]], IF(trajectories[[#This Row],[initial_zone]]="GZ",IF(LEFT(E376,2)="GZ","GZ"&amp;MIN(VALUE(RIGHT(E376))+1,2),"GZ1"),IF(trajectories[[#This Row],[initial_zone]]=LEFT(E376,3),trajectories[[#This Row],[initial_zone]]&amp;MIN(3,VALUE(RIGHT(E376))+1),trajectories[[#This Row],[initial_zone]]&amp;"1")))))))))))))</f>
        <v>APL4</v>
      </c>
      <c r="F377" t="str">
        <f ca="1">IF(trajectories[[#This Row],[zone]]="day 1", "day 1",LEFT(trajectories[[#This Row],[zone]],LEN(trajectories[[#This Row],[zone]])-1))</f>
        <v>APL</v>
      </c>
      <c r="G377">
        <f ca="1">VALUE(RIGHT(trajectories[[#This Row],[zone]]))</f>
        <v>4</v>
      </c>
      <c r="H377">
        <f ca="1">IF(trajectories[[#This Row],[zone_bracket]]="day 1", 7, IF(AND(F376="APH",trajectories[[#This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77" t="str">
        <f ca="1">IF(OR(trajectories[[#This Row],[zone]]="APL1",trajectories[[#This Row],[zone]]="APL3"),K376*2,IF(OR(trajectories[[#This Row],[zone]]="RZL1",trajectories[[#This Row],[zone]]="RZL3"),K376*1.5,IF(OR(trajectories[[#This Row],[zone]]="RZH1",trajectories[[#This Row],[zone]]="RZH3"),IF(trajectories[[#This Row],[INR]]&lt;4,K376/2,0),IF(trajectories[[#This Row],[zone]]="APH1",0,""))))</f>
        <v/>
      </c>
      <c r="J377">
        <f ca="1">IF(trajectories[[#This Row],[day]]=1,10,IF(AND(E376="APH1",trajectories[[#This Row],[zone]]&lt;&gt;"APH1"),J376*0.85,IF(OR(trajectories[[#This Row],[zone]]="APL1",trajectories[[#This Row],[zone]]="APL3"),J376*1.1,IF(OR(trajectories[[#This Row],[zone]]="RZL1",trajectories[[#This Row],[zone]]="RZL3"),J376*1.05,IF(trajectories[[#This Row],[zone]]="YZL2",J376*1.05,IF(trajectories[[#This Row],[zone]]="YZH2",J376*0.95,IF(OR(trajectories[[#This Row],[zone]]="RZH1",trajectories[[#This Row],[zone]]="RZH3"),J376*0.9,J376)))))))</f>
        <v>12.100000000000001</v>
      </c>
      <c r="K377">
        <f ca="1">IF(trajectories[[#This Row],[immediate_dose]]&lt;&gt;"",trajectories[[#This Row],[immediate_dose]],trajectories[[#This Row],[normal_dose]])</f>
        <v>12.100000000000001</v>
      </c>
    </row>
    <row r="378" spans="1:11" x14ac:dyDescent="0.45">
      <c r="A378" s="1">
        <f ca="1">IFERROR(IF(trajectories[[#This Row],[day]]&lt;B377,A377+1,A377),1)</f>
        <v>28</v>
      </c>
      <c r="B378" s="1">
        <f t="shared" ca="1" si="5"/>
        <v>27</v>
      </c>
      <c r="C378">
        <f ca="1">IF(trajectories[[#This Row],[day]]=1,RANDBETWEEN(10,15)/10,MAX(1,C377+RANDBETWEEN(0,20)/10-1))</f>
        <v>1.4</v>
      </c>
      <c r="D37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78" t="str">
        <f ca="1">IF(trajectories[[#This Row],[initial_zone]]="day 1", "day 1",IF(E377="APL1","APL2",IF(E377="APL3","APL4",IF(E377="RZL1","RZL2",IF(E377="RZL3","RZL4",IF(E377="RZH1","RZH2",IF(E377="RZH3","RZH4",IF(LEFT(E377,3)="APH",IF(trajectories[[#This Row],[INR]]&gt;=3.4,"APH1",trajectories[[#This Row],[initial_zone]]&amp;"1"),IF(AND(E377="YZL1",trajectories[[#This Row],[initial_zone]]="YZL"),"YZL2",IF(AND(E377="YZH1",trajectories[[#This Row],[initial_zone]]="YZH"),"YZH2",IF(trajectories[[#This Row],[initial_zone]]="day 1",trajectories[[#This Row],[initial_zone]], IF(trajectories[[#This Row],[initial_zone]]="GZ",IF(LEFT(E377,2)="GZ","GZ"&amp;MIN(VALUE(RIGHT(E377))+1,2),"GZ1"),IF(trajectories[[#This Row],[initial_zone]]=LEFT(E377,3),trajectories[[#This Row],[initial_zone]]&amp;MIN(3,VALUE(RIGHT(E377))+1),trajectories[[#This Row],[initial_zone]]&amp;"1")))))))))))))</f>
        <v>APL3</v>
      </c>
      <c r="F378" t="str">
        <f ca="1">IF(trajectories[[#This Row],[zone]]="day 1", "day 1",LEFT(trajectories[[#This Row],[zone]],LEN(trajectories[[#This Row],[zone]])-1))</f>
        <v>APL</v>
      </c>
      <c r="G378">
        <f ca="1">VALUE(RIGHT(trajectories[[#This Row],[zone]]))</f>
        <v>3</v>
      </c>
      <c r="H378">
        <f ca="1">IF(trajectories[[#This Row],[zone_bracket]]="day 1", 7, IF(AND(F377="APH",trajectories[[#This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78">
        <f ca="1">IF(OR(trajectories[[#This Row],[zone]]="APL1",trajectories[[#This Row],[zone]]="APL3"),K377*2,IF(OR(trajectories[[#This Row],[zone]]="RZL1",trajectories[[#This Row],[zone]]="RZL3"),K377*1.5,IF(OR(trajectories[[#This Row],[zone]]="RZH1",trajectories[[#This Row],[zone]]="RZH3"),IF(trajectories[[#This Row],[INR]]&lt;4,K377/2,0),IF(trajectories[[#This Row],[zone]]="APH1",0,""))))</f>
        <v>24.200000000000003</v>
      </c>
      <c r="J378">
        <f ca="1">IF(trajectories[[#This Row],[day]]=1,10,IF(AND(E377="APH1",trajectories[[#This Row],[zone]]&lt;&gt;"APH1"),J377*0.85,IF(OR(trajectories[[#This Row],[zone]]="APL1",trajectories[[#This Row],[zone]]="APL3"),J377*1.1,IF(OR(trajectories[[#This Row],[zone]]="RZL1",trajectories[[#This Row],[zone]]="RZL3"),J377*1.05,IF(trajectories[[#This Row],[zone]]="YZL2",J377*1.05,IF(trajectories[[#This Row],[zone]]="YZH2",J377*0.95,IF(OR(trajectories[[#This Row],[zone]]="RZH1",trajectories[[#This Row],[zone]]="RZH3"),J377*0.9,J377)))))))</f>
        <v>13.310000000000002</v>
      </c>
      <c r="K378">
        <f ca="1">IF(trajectories[[#This Row],[immediate_dose]]&lt;&gt;"",trajectories[[#This Row],[immediate_dose]],trajectories[[#This Row],[normal_dose]])</f>
        <v>24.200000000000003</v>
      </c>
    </row>
    <row r="379" spans="1:11" x14ac:dyDescent="0.45">
      <c r="A379" s="1">
        <f ca="1">IFERROR(IF(trajectories[[#This Row],[day]]&lt;B378,A378+1,A378),1)</f>
        <v>28</v>
      </c>
      <c r="B379" s="1">
        <f t="shared" ca="1" si="5"/>
        <v>28</v>
      </c>
      <c r="C379">
        <f ca="1">IF(trajectories[[#This Row],[day]]=1,RANDBETWEEN(10,15)/10,MAX(1,C378+RANDBETWEEN(0,20)/10-1))</f>
        <v>1.5999999999999996</v>
      </c>
      <c r="D37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379" t="str">
        <f ca="1">IF(trajectories[[#This Row],[initial_zone]]="day 1", "day 1",IF(E378="APL1","APL2",IF(E378="APL3","APL4",IF(E378="RZL1","RZL2",IF(E378="RZL3","RZL4",IF(E378="RZH1","RZH2",IF(E378="RZH3","RZH4",IF(LEFT(E378,3)="APH",IF(trajectories[[#This Row],[INR]]&gt;=3.4,"APH1",trajectories[[#This Row],[initial_zone]]&amp;"1"),IF(AND(E378="YZL1",trajectories[[#This Row],[initial_zone]]="YZL"),"YZL2",IF(AND(E378="YZH1",trajectories[[#This Row],[initial_zone]]="YZH"),"YZH2",IF(trajectories[[#This Row],[initial_zone]]="day 1",trajectories[[#This Row],[initial_zone]], IF(trajectories[[#This Row],[initial_zone]]="GZ",IF(LEFT(E378,2)="GZ","GZ"&amp;MIN(VALUE(RIGHT(E378))+1,2),"GZ1"),IF(trajectories[[#This Row],[initial_zone]]=LEFT(E378,3),trajectories[[#This Row],[initial_zone]]&amp;MIN(3,VALUE(RIGHT(E378))+1),trajectories[[#This Row],[initial_zone]]&amp;"1")))))))))))))</f>
        <v>APL4</v>
      </c>
      <c r="F379" t="str">
        <f ca="1">IF(trajectories[[#This Row],[zone]]="day 1", "day 1",LEFT(trajectories[[#This Row],[zone]],LEN(trajectories[[#This Row],[zone]])-1))</f>
        <v>APL</v>
      </c>
      <c r="G379">
        <f ca="1">VALUE(RIGHT(trajectories[[#This Row],[zone]]))</f>
        <v>4</v>
      </c>
      <c r="H379">
        <f ca="1">IF(trajectories[[#This Row],[zone_bracket]]="day 1", 7, IF(AND(F378="APH",trajectories[[#This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79" t="str">
        <f ca="1">IF(OR(trajectories[[#This Row],[zone]]="APL1",trajectories[[#This Row],[zone]]="APL3"),K378*2,IF(OR(trajectories[[#This Row],[zone]]="RZL1",trajectories[[#This Row],[zone]]="RZL3"),K378*1.5,IF(OR(trajectories[[#This Row],[zone]]="RZH1",trajectories[[#This Row],[zone]]="RZH3"),IF(trajectories[[#This Row],[INR]]&lt;4,K378/2,0),IF(trajectories[[#This Row],[zone]]="APH1",0,""))))</f>
        <v/>
      </c>
      <c r="J379">
        <f ca="1">IF(trajectories[[#This Row],[day]]=1,10,IF(AND(E378="APH1",trajectories[[#This Row],[zone]]&lt;&gt;"APH1"),J378*0.85,IF(OR(trajectories[[#This Row],[zone]]="APL1",trajectories[[#This Row],[zone]]="APL3"),J378*1.1,IF(OR(trajectories[[#This Row],[zone]]="RZL1",trajectories[[#This Row],[zone]]="RZL3"),J378*1.05,IF(trajectories[[#This Row],[zone]]="YZL2",J378*1.05,IF(trajectories[[#This Row],[zone]]="YZH2",J378*0.95,IF(OR(trajectories[[#This Row],[zone]]="RZH1",trajectories[[#This Row],[zone]]="RZH3"),J378*0.9,J378)))))))</f>
        <v>13.310000000000002</v>
      </c>
      <c r="K379">
        <f ca="1">IF(trajectories[[#This Row],[immediate_dose]]&lt;&gt;"",trajectories[[#This Row],[immediate_dose]],trajectories[[#This Row],[normal_dose]])</f>
        <v>13.310000000000002</v>
      </c>
    </row>
    <row r="380" spans="1:11" x14ac:dyDescent="0.45">
      <c r="A380" s="1">
        <f ca="1">IFERROR(IF(trajectories[[#This Row],[day]]&lt;B379,A379+1,A379),1)</f>
        <v>28</v>
      </c>
      <c r="B380" s="1">
        <f t="shared" ca="1" si="5"/>
        <v>41</v>
      </c>
      <c r="C380">
        <f ca="1">IF(trajectories[[#This Row],[day]]=1,RANDBETWEEN(10,15)/10,MAX(1,C379+RANDBETWEEN(0,20)/10-1))</f>
        <v>1</v>
      </c>
      <c r="D38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0" t="str">
        <f ca="1">IF(trajectories[[#This Row],[initial_zone]]="day 1", "day 1",IF(E379="APL1","APL2",IF(E379="APL3","APL4",IF(E379="RZL1","RZL2",IF(E379="RZL3","RZL4",IF(E379="RZH1","RZH2",IF(E379="RZH3","RZH4",IF(LEFT(E379,3)="APH",IF(trajectories[[#This Row],[INR]]&gt;=3.4,"APH1",trajectories[[#This Row],[initial_zone]]&amp;"1"),IF(AND(E379="YZL1",trajectories[[#This Row],[initial_zone]]="YZL"),"YZL2",IF(AND(E379="YZH1",trajectories[[#This Row],[initial_zone]]="YZH"),"YZH2",IF(trajectories[[#This Row],[initial_zone]]="day 1",trajectories[[#This Row],[initial_zone]], IF(trajectories[[#This Row],[initial_zone]]="GZ",IF(LEFT(E379,2)="GZ","GZ"&amp;MIN(VALUE(RIGHT(E379))+1,2),"GZ1"),IF(trajectories[[#This Row],[initial_zone]]=LEFT(E379,3),trajectories[[#This Row],[initial_zone]]&amp;MIN(3,VALUE(RIGHT(E379))+1),trajectories[[#This Row],[initial_zone]]&amp;"1")))))))))))))</f>
        <v>APL3</v>
      </c>
      <c r="F380" t="str">
        <f ca="1">IF(trajectories[[#This Row],[zone]]="day 1", "day 1",LEFT(trajectories[[#This Row],[zone]],LEN(trajectories[[#This Row],[zone]])-1))</f>
        <v>APL</v>
      </c>
      <c r="G380">
        <f ca="1">VALUE(RIGHT(trajectories[[#This Row],[zone]]))</f>
        <v>3</v>
      </c>
      <c r="H380">
        <f ca="1">IF(trajectories[[#This Row],[zone_bracket]]="day 1", 7, IF(AND(F379="APH",trajectories[[#This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80">
        <f ca="1">IF(OR(trajectories[[#This Row],[zone]]="APL1",trajectories[[#This Row],[zone]]="APL3"),K379*2,IF(OR(trajectories[[#This Row],[zone]]="RZL1",trajectories[[#This Row],[zone]]="RZL3"),K379*1.5,IF(OR(trajectories[[#This Row],[zone]]="RZH1",trajectories[[#This Row],[zone]]="RZH3"),IF(trajectories[[#This Row],[INR]]&lt;4,K379/2,0),IF(trajectories[[#This Row],[zone]]="APH1",0,""))))</f>
        <v>26.620000000000005</v>
      </c>
      <c r="J380">
        <f ca="1">IF(trajectories[[#This Row],[day]]=1,10,IF(AND(E379="APH1",trajectories[[#This Row],[zone]]&lt;&gt;"APH1"),J379*0.85,IF(OR(trajectories[[#This Row],[zone]]="APL1",trajectories[[#This Row],[zone]]="APL3"),J379*1.1,IF(OR(trajectories[[#This Row],[zone]]="RZL1",trajectories[[#This Row],[zone]]="RZL3"),J379*1.05,IF(trajectories[[#This Row],[zone]]="YZL2",J379*1.05,IF(trajectories[[#This Row],[zone]]="YZH2",J379*0.95,IF(OR(trajectories[[#This Row],[zone]]="RZH1",trajectories[[#This Row],[zone]]="RZH3"),J379*0.9,J379)))))))</f>
        <v>14.641000000000004</v>
      </c>
      <c r="K380">
        <f ca="1">IF(trajectories[[#This Row],[immediate_dose]]&lt;&gt;"",trajectories[[#This Row],[immediate_dose]],trajectories[[#This Row],[normal_dose]])</f>
        <v>26.620000000000005</v>
      </c>
    </row>
    <row r="381" spans="1:11" x14ac:dyDescent="0.45">
      <c r="A381" s="1">
        <f ca="1">IFERROR(IF(trajectories[[#This Row],[day]]&lt;B380,A380+1,A380),1)</f>
        <v>28</v>
      </c>
      <c r="B381" s="1">
        <f t="shared" ca="1" si="5"/>
        <v>42</v>
      </c>
      <c r="C381">
        <f ca="1">IF(trajectories[[#This Row],[day]]=1,RANDBETWEEN(10,15)/10,MAX(1,C380+RANDBETWEEN(0,20)/10-1))</f>
        <v>1.2999999999999998</v>
      </c>
      <c r="D38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1" t="str">
        <f ca="1">IF(trajectories[[#This Row],[initial_zone]]="day 1", "day 1",IF(E380="APL1","APL2",IF(E380="APL3","APL4",IF(E380="RZL1","RZL2",IF(E380="RZL3","RZL4",IF(E380="RZH1","RZH2",IF(E380="RZH3","RZH4",IF(LEFT(E380,3)="APH",IF(trajectories[[#This Row],[INR]]&gt;=3.4,"APH1",trajectories[[#This Row],[initial_zone]]&amp;"1"),IF(AND(E380="YZL1",trajectories[[#This Row],[initial_zone]]="YZL"),"YZL2",IF(AND(E380="YZH1",trajectories[[#This Row],[initial_zone]]="YZH"),"YZH2",IF(trajectories[[#This Row],[initial_zone]]="day 1",trajectories[[#This Row],[initial_zone]], IF(trajectories[[#This Row],[initial_zone]]="GZ",IF(LEFT(E380,2)="GZ","GZ"&amp;MIN(VALUE(RIGHT(E380))+1,2),"GZ1"),IF(trajectories[[#This Row],[initial_zone]]=LEFT(E380,3),trajectories[[#This Row],[initial_zone]]&amp;MIN(3,VALUE(RIGHT(E380))+1),trajectories[[#This Row],[initial_zone]]&amp;"1")))))))))))))</f>
        <v>APL4</v>
      </c>
      <c r="F381" t="str">
        <f ca="1">IF(trajectories[[#This Row],[zone]]="day 1", "day 1",LEFT(trajectories[[#This Row],[zone]],LEN(trajectories[[#This Row],[zone]])-1))</f>
        <v>APL</v>
      </c>
      <c r="G381">
        <f ca="1">VALUE(RIGHT(trajectories[[#This Row],[zone]]))</f>
        <v>4</v>
      </c>
      <c r="H381">
        <f ca="1">IF(trajectories[[#This Row],[zone_bracket]]="day 1", 7, IF(AND(F380="APH",trajectories[[#This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81" t="str">
        <f ca="1">IF(OR(trajectories[[#This Row],[zone]]="APL1",trajectories[[#This Row],[zone]]="APL3"),K380*2,IF(OR(trajectories[[#This Row],[zone]]="RZL1",trajectories[[#This Row],[zone]]="RZL3"),K380*1.5,IF(OR(trajectories[[#This Row],[zone]]="RZH1",trajectories[[#This Row],[zone]]="RZH3"),IF(trajectories[[#This Row],[INR]]&lt;4,K380/2,0),IF(trajectories[[#This Row],[zone]]="APH1",0,""))))</f>
        <v/>
      </c>
      <c r="J381">
        <f ca="1">IF(trajectories[[#This Row],[day]]=1,10,IF(AND(E380="APH1",trajectories[[#This Row],[zone]]&lt;&gt;"APH1"),J380*0.85,IF(OR(trajectories[[#This Row],[zone]]="APL1",trajectories[[#This Row],[zone]]="APL3"),J380*1.1,IF(OR(trajectories[[#This Row],[zone]]="RZL1",trajectories[[#This Row],[zone]]="RZL3"),J380*1.05,IF(trajectories[[#This Row],[zone]]="YZL2",J380*1.05,IF(trajectories[[#This Row],[zone]]="YZH2",J380*0.95,IF(OR(trajectories[[#This Row],[zone]]="RZH1",trajectories[[#This Row],[zone]]="RZH3"),J380*0.9,J380)))))))</f>
        <v>14.641000000000004</v>
      </c>
      <c r="K381">
        <f ca="1">IF(trajectories[[#This Row],[immediate_dose]]&lt;&gt;"",trajectories[[#This Row],[immediate_dose]],trajectories[[#This Row],[normal_dose]])</f>
        <v>14.641000000000004</v>
      </c>
    </row>
    <row r="382" spans="1:11" x14ac:dyDescent="0.45">
      <c r="A382" s="1">
        <f ca="1">IFERROR(IF(trajectories[[#This Row],[day]]&lt;B381,A381+1,A381),1)</f>
        <v>28</v>
      </c>
      <c r="B382" s="1">
        <f t="shared" ca="1" si="5"/>
        <v>55</v>
      </c>
      <c r="C382">
        <f ca="1">IF(trajectories[[#This Row],[day]]=1,RANDBETWEEN(10,15)/10,MAX(1,C381+RANDBETWEEN(0,20)/10-1))</f>
        <v>2.0999999999999996</v>
      </c>
      <c r="D38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82" t="str">
        <f ca="1">IF(trajectories[[#This Row],[initial_zone]]="day 1", "day 1",IF(E381="APL1","APL2",IF(E381="APL3","APL4",IF(E381="RZL1","RZL2",IF(E381="RZL3","RZL4",IF(E381="RZH1","RZH2",IF(E381="RZH3","RZH4",IF(LEFT(E381,3)="APH",IF(trajectories[[#This Row],[INR]]&gt;=3.4,"APH1",trajectories[[#This Row],[initial_zone]]&amp;"1"),IF(AND(E381="YZL1",trajectories[[#This Row],[initial_zone]]="YZL"),"YZL2",IF(AND(E381="YZH1",trajectories[[#This Row],[initial_zone]]="YZH"),"YZH2",IF(trajectories[[#This Row],[initial_zone]]="day 1",trajectories[[#This Row],[initial_zone]], IF(trajectories[[#This Row],[initial_zone]]="GZ",IF(LEFT(E381,2)="GZ","GZ"&amp;MIN(VALUE(RIGHT(E381))+1,2),"GZ1"),IF(trajectories[[#This Row],[initial_zone]]=LEFT(E381,3),trajectories[[#This Row],[initial_zone]]&amp;MIN(3,VALUE(RIGHT(E381))+1),trajectories[[#This Row],[initial_zone]]&amp;"1")))))))))))))</f>
        <v>GZ1</v>
      </c>
      <c r="F382" t="str">
        <f ca="1">IF(trajectories[[#This Row],[zone]]="day 1", "day 1",LEFT(trajectories[[#This Row],[zone]],LEN(trajectories[[#This Row],[zone]])-1))</f>
        <v>GZ</v>
      </c>
      <c r="G382">
        <f ca="1">VALUE(RIGHT(trajectories[[#This Row],[zone]]))</f>
        <v>1</v>
      </c>
      <c r="H382">
        <f ca="1">IF(trajectories[[#This Row],[zone_bracket]]="day 1", 7, IF(AND(F381="APH",trajectories[[#This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82" t="str">
        <f ca="1">IF(OR(trajectories[[#This Row],[zone]]="APL1",trajectories[[#This Row],[zone]]="APL3"),K381*2,IF(OR(trajectories[[#This Row],[zone]]="RZL1",trajectories[[#This Row],[zone]]="RZL3"),K381*1.5,IF(OR(trajectories[[#This Row],[zone]]="RZH1",trajectories[[#This Row],[zone]]="RZH3"),IF(trajectories[[#This Row],[INR]]&lt;4,K381/2,0),IF(trajectories[[#This Row],[zone]]="APH1",0,""))))</f>
        <v/>
      </c>
      <c r="J382">
        <f ca="1">IF(trajectories[[#This Row],[day]]=1,10,IF(AND(E381="APH1",trajectories[[#This Row],[zone]]&lt;&gt;"APH1"),J381*0.85,IF(OR(trajectories[[#This Row],[zone]]="APL1",trajectories[[#This Row],[zone]]="APL3"),J381*1.1,IF(OR(trajectories[[#This Row],[zone]]="RZL1",trajectories[[#This Row],[zone]]="RZL3"),J381*1.05,IF(trajectories[[#This Row],[zone]]="YZL2",J381*1.05,IF(trajectories[[#This Row],[zone]]="YZH2",J381*0.95,IF(OR(trajectories[[#This Row],[zone]]="RZH1",trajectories[[#This Row],[zone]]="RZH3"),J381*0.9,J381)))))))</f>
        <v>14.641000000000004</v>
      </c>
      <c r="K382">
        <f ca="1">IF(trajectories[[#This Row],[immediate_dose]]&lt;&gt;"",trajectories[[#This Row],[immediate_dose]],trajectories[[#This Row],[normal_dose]])</f>
        <v>14.641000000000004</v>
      </c>
    </row>
    <row r="383" spans="1:11" x14ac:dyDescent="0.45">
      <c r="A383" s="1">
        <f ca="1">IFERROR(IF(trajectories[[#This Row],[day]]&lt;B382,A382+1,A382),1)</f>
        <v>28</v>
      </c>
      <c r="B383" s="1">
        <f t="shared" ca="1" si="5"/>
        <v>69</v>
      </c>
      <c r="C383">
        <f ca="1">IF(trajectories[[#This Row],[day]]=1,RANDBETWEEN(10,15)/10,MAX(1,C382+RANDBETWEEN(0,20)/10-1))</f>
        <v>2.5999999999999996</v>
      </c>
      <c r="D38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83" t="str">
        <f ca="1">IF(trajectories[[#This Row],[initial_zone]]="day 1", "day 1",IF(E382="APL1","APL2",IF(E382="APL3","APL4",IF(E382="RZL1","RZL2",IF(E382="RZL3","RZL4",IF(E382="RZH1","RZH2",IF(E382="RZH3","RZH4",IF(LEFT(E382,3)="APH",IF(trajectories[[#This Row],[INR]]&gt;=3.4,"APH1",trajectories[[#This Row],[initial_zone]]&amp;"1"),IF(AND(E382="YZL1",trajectories[[#This Row],[initial_zone]]="YZL"),"YZL2",IF(AND(E382="YZH1",trajectories[[#This Row],[initial_zone]]="YZH"),"YZH2",IF(trajectories[[#This Row],[initial_zone]]="day 1",trajectories[[#This Row],[initial_zone]], IF(trajectories[[#This Row],[initial_zone]]="GZ",IF(LEFT(E382,2)="GZ","GZ"&amp;MIN(VALUE(RIGHT(E382))+1,2),"GZ1"),IF(trajectories[[#This Row],[initial_zone]]=LEFT(E382,3),trajectories[[#This Row],[initial_zone]]&amp;MIN(3,VALUE(RIGHT(E382))+1),trajectories[[#This Row],[initial_zone]]&amp;"1")))))))))))))</f>
        <v>GZ2</v>
      </c>
      <c r="F383" t="str">
        <f ca="1">IF(trajectories[[#This Row],[zone]]="day 1", "day 1",LEFT(trajectories[[#This Row],[zone]],LEN(trajectories[[#This Row],[zone]])-1))</f>
        <v>GZ</v>
      </c>
      <c r="G383">
        <f ca="1">VALUE(RIGHT(trajectories[[#This Row],[zone]]))</f>
        <v>2</v>
      </c>
      <c r="H383">
        <f ca="1">IF(trajectories[[#This Row],[zone_bracket]]="day 1", 7, IF(AND(F382="APH",trajectories[[#This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83" t="str">
        <f ca="1">IF(OR(trajectories[[#This Row],[zone]]="APL1",trajectories[[#This Row],[zone]]="APL3"),K382*2,IF(OR(trajectories[[#This Row],[zone]]="RZL1",trajectories[[#This Row],[zone]]="RZL3"),K382*1.5,IF(OR(trajectories[[#This Row],[zone]]="RZH1",trajectories[[#This Row],[zone]]="RZH3"),IF(trajectories[[#This Row],[INR]]&lt;4,K382/2,0),IF(trajectories[[#This Row],[zone]]="APH1",0,""))))</f>
        <v/>
      </c>
      <c r="J383">
        <f ca="1">IF(trajectories[[#This Row],[day]]=1,10,IF(AND(E382="APH1",trajectories[[#This Row],[zone]]&lt;&gt;"APH1"),J382*0.85,IF(OR(trajectories[[#This Row],[zone]]="APL1",trajectories[[#This Row],[zone]]="APL3"),J382*1.1,IF(OR(trajectories[[#This Row],[zone]]="RZL1",trajectories[[#This Row],[zone]]="RZL3"),J382*1.05,IF(trajectories[[#This Row],[zone]]="YZL2",J382*1.05,IF(trajectories[[#This Row],[zone]]="YZH2",J382*0.95,IF(OR(trajectories[[#This Row],[zone]]="RZH1",trajectories[[#This Row],[zone]]="RZH3"),J382*0.9,J382)))))))</f>
        <v>14.641000000000004</v>
      </c>
      <c r="K383">
        <f ca="1">IF(trajectories[[#This Row],[immediate_dose]]&lt;&gt;"",trajectories[[#This Row],[immediate_dose]],trajectories[[#This Row],[normal_dose]])</f>
        <v>14.641000000000004</v>
      </c>
    </row>
    <row r="384" spans="1:11" x14ac:dyDescent="0.45">
      <c r="A384" s="1">
        <f ca="1">IFERROR(IF(trajectories[[#This Row],[day]]&lt;B383,A383+1,A383),1)</f>
        <v>29</v>
      </c>
      <c r="B384" s="1">
        <f t="shared" ca="1" si="5"/>
        <v>1</v>
      </c>
      <c r="C384">
        <f ca="1">IF(trajectories[[#This Row],[day]]=1,RANDBETWEEN(10,15)/10,MAX(1,C383+RANDBETWEEN(0,20)/10-1))</f>
        <v>1.1000000000000001</v>
      </c>
      <c r="D38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84" t="str">
        <f ca="1">IF(trajectories[[#This Row],[initial_zone]]="day 1", "day 1",IF(E383="APL1","APL2",IF(E383="APL3","APL4",IF(E383="RZL1","RZL2",IF(E383="RZL3","RZL4",IF(E383="RZH1","RZH2",IF(E383="RZH3","RZH4",IF(LEFT(E383,3)="APH",IF(trajectories[[#This Row],[INR]]&gt;=3.4,"APH1",trajectories[[#This Row],[initial_zone]]&amp;"1"),IF(AND(E383="YZL1",trajectories[[#This Row],[initial_zone]]="YZL"),"YZL2",IF(AND(E383="YZH1",trajectories[[#This Row],[initial_zone]]="YZH"),"YZH2",IF(trajectories[[#This Row],[initial_zone]]="day 1",trajectories[[#This Row],[initial_zone]], IF(trajectories[[#This Row],[initial_zone]]="GZ",IF(LEFT(E383,2)="GZ","GZ"&amp;MIN(VALUE(RIGHT(E383))+1,2),"GZ1"),IF(trajectories[[#This Row],[initial_zone]]=LEFT(E383,3),trajectories[[#This Row],[initial_zone]]&amp;MIN(3,VALUE(RIGHT(E383))+1),trajectories[[#This Row],[initial_zone]]&amp;"1")))))))))))))</f>
        <v>day 1</v>
      </c>
      <c r="F384" t="str">
        <f ca="1">IF(trajectories[[#This Row],[zone]]="day 1", "day 1",LEFT(trajectories[[#This Row],[zone]],LEN(trajectories[[#This Row],[zone]])-1))</f>
        <v>day 1</v>
      </c>
      <c r="G384">
        <f ca="1">VALUE(RIGHT(trajectories[[#This Row],[zone]]))</f>
        <v>1</v>
      </c>
      <c r="H384">
        <f ca="1">IF(trajectories[[#This Row],[zone_bracket]]="day 1", 7, IF(AND(F383="APH",trajectories[[#This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84" t="str">
        <f ca="1">IF(OR(trajectories[[#This Row],[zone]]="APL1",trajectories[[#This Row],[zone]]="APL3"),K383*2,IF(OR(trajectories[[#This Row],[zone]]="RZL1",trajectories[[#This Row],[zone]]="RZL3"),K383*1.5,IF(OR(trajectories[[#This Row],[zone]]="RZH1",trajectories[[#This Row],[zone]]="RZH3"),IF(trajectories[[#This Row],[INR]]&lt;4,K383/2,0),IF(trajectories[[#This Row],[zone]]="APH1",0,""))))</f>
        <v/>
      </c>
      <c r="J384">
        <f ca="1">IF(trajectories[[#This Row],[day]]=1,10,IF(AND(E383="APH1",trajectories[[#This Row],[zone]]&lt;&gt;"APH1"),J383*0.85,IF(OR(trajectories[[#This Row],[zone]]="APL1",trajectories[[#This Row],[zone]]="APL3"),J383*1.1,IF(OR(trajectories[[#This Row],[zone]]="RZL1",trajectories[[#This Row],[zone]]="RZL3"),J383*1.05,IF(trajectories[[#This Row],[zone]]="YZL2",J383*1.05,IF(trajectories[[#This Row],[zone]]="YZH2",J383*0.95,IF(OR(trajectories[[#This Row],[zone]]="RZH1",trajectories[[#This Row],[zone]]="RZH3"),J383*0.9,J383)))))))</f>
        <v>10</v>
      </c>
      <c r="K384">
        <f ca="1">IF(trajectories[[#This Row],[immediate_dose]]&lt;&gt;"",trajectories[[#This Row],[immediate_dose]],trajectories[[#This Row],[normal_dose]])</f>
        <v>10</v>
      </c>
    </row>
    <row r="385" spans="1:11" x14ac:dyDescent="0.45">
      <c r="A385" s="1">
        <f ca="1">IFERROR(IF(trajectories[[#This Row],[day]]&lt;B384,A384+1,A384),1)</f>
        <v>29</v>
      </c>
      <c r="B385" s="1">
        <f t="shared" ca="1" si="5"/>
        <v>8</v>
      </c>
      <c r="C385">
        <f ca="1">IF(trajectories[[#This Row],[day]]=1,RANDBETWEEN(10,15)/10,MAX(1,C384+RANDBETWEEN(0,20)/10-1))</f>
        <v>1</v>
      </c>
      <c r="D38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5" t="str">
        <f ca="1">IF(trajectories[[#This Row],[initial_zone]]="day 1", "day 1",IF(E384="APL1","APL2",IF(E384="APL3","APL4",IF(E384="RZL1","RZL2",IF(E384="RZL3","RZL4",IF(E384="RZH1","RZH2",IF(E384="RZH3","RZH4",IF(LEFT(E384,3)="APH",IF(trajectories[[#This Row],[INR]]&gt;=3.4,"APH1",trajectories[[#This Row],[initial_zone]]&amp;"1"),IF(AND(E384="YZL1",trajectories[[#This Row],[initial_zone]]="YZL"),"YZL2",IF(AND(E384="YZH1",trajectories[[#This Row],[initial_zone]]="YZH"),"YZH2",IF(trajectories[[#This Row],[initial_zone]]="day 1",trajectories[[#This Row],[initial_zone]], IF(trajectories[[#This Row],[initial_zone]]="GZ",IF(LEFT(E384,2)="GZ","GZ"&amp;MIN(VALUE(RIGHT(E384))+1,2),"GZ1"),IF(trajectories[[#This Row],[initial_zone]]=LEFT(E384,3),trajectories[[#This Row],[initial_zone]]&amp;MIN(3,VALUE(RIGHT(E384))+1),trajectories[[#This Row],[initial_zone]]&amp;"1")))))))))))))</f>
        <v>APL1</v>
      </c>
      <c r="F385" t="str">
        <f ca="1">IF(trajectories[[#This Row],[zone]]="day 1", "day 1",LEFT(trajectories[[#This Row],[zone]],LEN(trajectories[[#This Row],[zone]])-1))</f>
        <v>APL</v>
      </c>
      <c r="G385">
        <f ca="1">VALUE(RIGHT(trajectories[[#This Row],[zone]]))</f>
        <v>1</v>
      </c>
      <c r="H385">
        <f ca="1">IF(trajectories[[#This Row],[zone_bracket]]="day 1", 7, IF(AND(F384="APH",trajectories[[#This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85">
        <f ca="1">IF(OR(trajectories[[#This Row],[zone]]="APL1",trajectories[[#This Row],[zone]]="APL3"),K384*2,IF(OR(trajectories[[#This Row],[zone]]="RZL1",trajectories[[#This Row],[zone]]="RZL3"),K384*1.5,IF(OR(trajectories[[#This Row],[zone]]="RZH1",trajectories[[#This Row],[zone]]="RZH3"),IF(trajectories[[#This Row],[INR]]&lt;4,K384/2,0),IF(trajectories[[#This Row],[zone]]="APH1",0,""))))</f>
        <v>20</v>
      </c>
      <c r="J385">
        <f ca="1">IF(trajectories[[#This Row],[day]]=1,10,IF(AND(E384="APH1",trajectories[[#This Row],[zone]]&lt;&gt;"APH1"),J384*0.85,IF(OR(trajectories[[#This Row],[zone]]="APL1",trajectories[[#This Row],[zone]]="APL3"),J384*1.1,IF(OR(trajectories[[#This Row],[zone]]="RZL1",trajectories[[#This Row],[zone]]="RZL3"),J384*1.05,IF(trajectories[[#This Row],[zone]]="YZL2",J384*1.05,IF(trajectories[[#This Row],[zone]]="YZH2",J384*0.95,IF(OR(trajectories[[#This Row],[zone]]="RZH1",trajectories[[#This Row],[zone]]="RZH3"),J384*0.9,J384)))))))</f>
        <v>11</v>
      </c>
      <c r="K385">
        <f ca="1">IF(trajectories[[#This Row],[immediate_dose]]&lt;&gt;"",trajectories[[#This Row],[immediate_dose]],trajectories[[#This Row],[normal_dose]])</f>
        <v>20</v>
      </c>
    </row>
    <row r="386" spans="1:11" x14ac:dyDescent="0.45">
      <c r="A386" s="1">
        <f ca="1">IFERROR(IF(trajectories[[#This Row],[day]]&lt;B385,A385+1,A385),1)</f>
        <v>29</v>
      </c>
      <c r="B386" s="1">
        <f t="shared" ref="B386:B409" ca="1" si="6">IFERROR(IF(B385+H385&gt;90,1,B385+H385),1)</f>
        <v>9</v>
      </c>
      <c r="C386">
        <f ca="1">IF(trajectories[[#This Row],[day]]=1,RANDBETWEEN(10,15)/10,MAX(1,C385+RANDBETWEEN(0,20)/10-1))</f>
        <v>1</v>
      </c>
      <c r="D38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6" t="str">
        <f ca="1">IF(trajectories[[#This Row],[initial_zone]]="day 1", "day 1",IF(E385="APL1","APL2",IF(E385="APL3","APL4",IF(E385="RZL1","RZL2",IF(E385="RZL3","RZL4",IF(E385="RZH1","RZH2",IF(E385="RZH3","RZH4",IF(LEFT(E385,3)="APH",IF(trajectories[[#This Row],[INR]]&gt;=3.4,"APH1",trajectories[[#This Row],[initial_zone]]&amp;"1"),IF(AND(E385="YZL1",trajectories[[#This Row],[initial_zone]]="YZL"),"YZL2",IF(AND(E385="YZH1",trajectories[[#This Row],[initial_zone]]="YZH"),"YZH2",IF(trajectories[[#This Row],[initial_zone]]="day 1",trajectories[[#This Row],[initial_zone]], IF(trajectories[[#This Row],[initial_zone]]="GZ",IF(LEFT(E385,2)="GZ","GZ"&amp;MIN(VALUE(RIGHT(E385))+1,2),"GZ1"),IF(trajectories[[#This Row],[initial_zone]]=LEFT(E385,3),trajectories[[#This Row],[initial_zone]]&amp;MIN(3,VALUE(RIGHT(E385))+1),trajectories[[#This Row],[initial_zone]]&amp;"1")))))))))))))</f>
        <v>APL2</v>
      </c>
      <c r="F386" t="str">
        <f ca="1">IF(trajectories[[#This Row],[zone]]="day 1", "day 1",LEFT(trajectories[[#This Row],[zone]],LEN(trajectories[[#This Row],[zone]])-1))</f>
        <v>APL</v>
      </c>
      <c r="G386">
        <f ca="1">VALUE(RIGHT(trajectories[[#This Row],[zone]]))</f>
        <v>2</v>
      </c>
      <c r="H386">
        <f ca="1">IF(trajectories[[#This Row],[zone_bracket]]="day 1", 7, IF(AND(F385="APH",trajectories[[#This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86" t="str">
        <f ca="1">IF(OR(trajectories[[#This Row],[zone]]="APL1",trajectories[[#This Row],[zone]]="APL3"),K385*2,IF(OR(trajectories[[#This Row],[zone]]="RZL1",trajectories[[#This Row],[zone]]="RZL3"),K385*1.5,IF(OR(trajectories[[#This Row],[zone]]="RZH1",trajectories[[#This Row],[zone]]="RZH3"),IF(trajectories[[#This Row],[INR]]&lt;4,K385/2,0),IF(trajectories[[#This Row],[zone]]="APH1",0,""))))</f>
        <v/>
      </c>
      <c r="J386">
        <f ca="1">IF(trajectories[[#This Row],[day]]=1,10,IF(AND(E385="APH1",trajectories[[#This Row],[zone]]&lt;&gt;"APH1"),J385*0.85,IF(OR(trajectories[[#This Row],[zone]]="APL1",trajectories[[#This Row],[zone]]="APL3"),J385*1.1,IF(OR(trajectories[[#This Row],[zone]]="RZL1",trajectories[[#This Row],[zone]]="RZL3"),J385*1.05,IF(trajectories[[#This Row],[zone]]="YZL2",J385*1.05,IF(trajectories[[#This Row],[zone]]="YZH2",J385*0.95,IF(OR(trajectories[[#This Row],[zone]]="RZH1",trajectories[[#This Row],[zone]]="RZH3"),J385*0.9,J385)))))))</f>
        <v>11</v>
      </c>
      <c r="K386">
        <f ca="1">IF(trajectories[[#This Row],[immediate_dose]]&lt;&gt;"",trajectories[[#This Row],[immediate_dose]],trajectories[[#This Row],[normal_dose]])</f>
        <v>11</v>
      </c>
    </row>
    <row r="387" spans="1:11" x14ac:dyDescent="0.45">
      <c r="A387" s="1">
        <f ca="1">IFERROR(IF(trajectories[[#This Row],[day]]&lt;B386,A386+1,A386),1)</f>
        <v>29</v>
      </c>
      <c r="B387" s="1">
        <f t="shared" ca="1" si="6"/>
        <v>13</v>
      </c>
      <c r="C387">
        <f ca="1">IF(trajectories[[#This Row],[day]]=1,RANDBETWEEN(10,15)/10,MAX(1,C386+RANDBETWEEN(0,20)/10-1))</f>
        <v>1</v>
      </c>
      <c r="D38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7" t="str">
        <f ca="1">IF(trajectories[[#This Row],[initial_zone]]="day 1", "day 1",IF(E386="APL1","APL2",IF(E386="APL3","APL4",IF(E386="RZL1","RZL2",IF(E386="RZL3","RZL4",IF(E386="RZH1","RZH2",IF(E386="RZH3","RZH4",IF(LEFT(E386,3)="APH",IF(trajectories[[#This Row],[INR]]&gt;=3.4,"APH1",trajectories[[#This Row],[initial_zone]]&amp;"1"),IF(AND(E386="YZL1",trajectories[[#This Row],[initial_zone]]="YZL"),"YZL2",IF(AND(E386="YZH1",trajectories[[#This Row],[initial_zone]]="YZH"),"YZH2",IF(trajectories[[#This Row],[initial_zone]]="day 1",trajectories[[#This Row],[initial_zone]], IF(trajectories[[#This Row],[initial_zone]]="GZ",IF(LEFT(E386,2)="GZ","GZ"&amp;MIN(VALUE(RIGHT(E386))+1,2),"GZ1"),IF(trajectories[[#This Row],[initial_zone]]=LEFT(E386,3),trajectories[[#This Row],[initial_zone]]&amp;MIN(3,VALUE(RIGHT(E386))+1),trajectories[[#This Row],[initial_zone]]&amp;"1")))))))))))))</f>
        <v>APL3</v>
      </c>
      <c r="F387" t="str">
        <f ca="1">IF(trajectories[[#This Row],[zone]]="day 1", "day 1",LEFT(trajectories[[#This Row],[zone]],LEN(trajectories[[#This Row],[zone]])-1))</f>
        <v>APL</v>
      </c>
      <c r="G387">
        <f ca="1">VALUE(RIGHT(trajectories[[#This Row],[zone]]))</f>
        <v>3</v>
      </c>
      <c r="H387">
        <f ca="1">IF(trajectories[[#This Row],[zone_bracket]]="day 1", 7, IF(AND(F386="APH",trajectories[[#This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87">
        <f ca="1">IF(OR(trajectories[[#This Row],[zone]]="APL1",trajectories[[#This Row],[zone]]="APL3"),K386*2,IF(OR(trajectories[[#This Row],[zone]]="RZL1",trajectories[[#This Row],[zone]]="RZL3"),K386*1.5,IF(OR(trajectories[[#This Row],[zone]]="RZH1",trajectories[[#This Row],[zone]]="RZH3"),IF(trajectories[[#This Row],[INR]]&lt;4,K386/2,0),IF(trajectories[[#This Row],[zone]]="APH1",0,""))))</f>
        <v>22</v>
      </c>
      <c r="J387">
        <f ca="1">IF(trajectories[[#This Row],[day]]=1,10,IF(AND(E386="APH1",trajectories[[#This Row],[zone]]&lt;&gt;"APH1"),J386*0.85,IF(OR(trajectories[[#This Row],[zone]]="APL1",trajectories[[#This Row],[zone]]="APL3"),J386*1.1,IF(OR(trajectories[[#This Row],[zone]]="RZL1",trajectories[[#This Row],[zone]]="RZL3"),J386*1.05,IF(trajectories[[#This Row],[zone]]="YZL2",J386*1.05,IF(trajectories[[#This Row],[zone]]="YZH2",J386*0.95,IF(OR(trajectories[[#This Row],[zone]]="RZH1",trajectories[[#This Row],[zone]]="RZH3"),J386*0.9,J386)))))))</f>
        <v>12.100000000000001</v>
      </c>
      <c r="K387">
        <f ca="1">IF(trajectories[[#This Row],[immediate_dose]]&lt;&gt;"",trajectories[[#This Row],[immediate_dose]],trajectories[[#This Row],[normal_dose]])</f>
        <v>22</v>
      </c>
    </row>
    <row r="388" spans="1:11" x14ac:dyDescent="0.45">
      <c r="A388" s="1">
        <f ca="1">IFERROR(IF(trajectories[[#This Row],[day]]&lt;B387,A387+1,A387),1)</f>
        <v>29</v>
      </c>
      <c r="B388" s="1">
        <f t="shared" ca="1" si="6"/>
        <v>14</v>
      </c>
      <c r="C388">
        <f ca="1">IF(trajectories[[#This Row],[day]]=1,RANDBETWEEN(10,15)/10,MAX(1,C387+RANDBETWEEN(0,20)/10-1))</f>
        <v>1.5</v>
      </c>
      <c r="D38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8" t="str">
        <f ca="1">IF(trajectories[[#This Row],[initial_zone]]="day 1", "day 1",IF(E387="APL1","APL2",IF(E387="APL3","APL4",IF(E387="RZL1","RZL2",IF(E387="RZL3","RZL4",IF(E387="RZH1","RZH2",IF(E387="RZH3","RZH4",IF(LEFT(E387,3)="APH",IF(trajectories[[#This Row],[INR]]&gt;=3.4,"APH1",trajectories[[#This Row],[initial_zone]]&amp;"1"),IF(AND(E387="YZL1",trajectories[[#This Row],[initial_zone]]="YZL"),"YZL2",IF(AND(E387="YZH1",trajectories[[#This Row],[initial_zone]]="YZH"),"YZH2",IF(trajectories[[#This Row],[initial_zone]]="day 1",trajectories[[#This Row],[initial_zone]], IF(trajectories[[#This Row],[initial_zone]]="GZ",IF(LEFT(E387,2)="GZ","GZ"&amp;MIN(VALUE(RIGHT(E387))+1,2),"GZ1"),IF(trajectories[[#This Row],[initial_zone]]=LEFT(E387,3),trajectories[[#This Row],[initial_zone]]&amp;MIN(3,VALUE(RIGHT(E387))+1),trajectories[[#This Row],[initial_zone]]&amp;"1")))))))))))))</f>
        <v>APL4</v>
      </c>
      <c r="F388" t="str">
        <f ca="1">IF(trajectories[[#This Row],[zone]]="day 1", "day 1",LEFT(trajectories[[#This Row],[zone]],LEN(trajectories[[#This Row],[zone]])-1))</f>
        <v>APL</v>
      </c>
      <c r="G388">
        <f ca="1">VALUE(RIGHT(trajectories[[#This Row],[zone]]))</f>
        <v>4</v>
      </c>
      <c r="H388">
        <f ca="1">IF(trajectories[[#This Row],[zone_bracket]]="day 1", 7, IF(AND(F387="APH",trajectories[[#This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88" t="str">
        <f ca="1">IF(OR(trajectories[[#This Row],[zone]]="APL1",trajectories[[#This Row],[zone]]="APL3"),K387*2,IF(OR(trajectories[[#This Row],[zone]]="RZL1",trajectories[[#This Row],[zone]]="RZL3"),K387*1.5,IF(OR(trajectories[[#This Row],[zone]]="RZH1",trajectories[[#This Row],[zone]]="RZH3"),IF(trajectories[[#This Row],[INR]]&lt;4,K387/2,0),IF(trajectories[[#This Row],[zone]]="APH1",0,""))))</f>
        <v/>
      </c>
      <c r="J388">
        <f ca="1">IF(trajectories[[#This Row],[day]]=1,10,IF(AND(E387="APH1",trajectories[[#This Row],[zone]]&lt;&gt;"APH1"),J387*0.85,IF(OR(trajectories[[#This Row],[zone]]="APL1",trajectories[[#This Row],[zone]]="APL3"),J387*1.1,IF(OR(trajectories[[#This Row],[zone]]="RZL1",trajectories[[#This Row],[zone]]="RZL3"),J387*1.05,IF(trajectories[[#This Row],[zone]]="YZL2",J387*1.05,IF(trajectories[[#This Row],[zone]]="YZH2",J387*0.95,IF(OR(trajectories[[#This Row],[zone]]="RZH1",trajectories[[#This Row],[zone]]="RZH3"),J387*0.9,J387)))))))</f>
        <v>12.100000000000001</v>
      </c>
      <c r="K388">
        <f ca="1">IF(trajectories[[#This Row],[immediate_dose]]&lt;&gt;"",trajectories[[#This Row],[immediate_dose]],trajectories[[#This Row],[normal_dose]])</f>
        <v>12.100000000000001</v>
      </c>
    </row>
    <row r="389" spans="1:11" x14ac:dyDescent="0.45">
      <c r="A389" s="1">
        <f ca="1">IFERROR(IF(trajectories[[#This Row],[day]]&lt;B388,A388+1,A388),1)</f>
        <v>29</v>
      </c>
      <c r="B389" s="1">
        <f t="shared" ca="1" si="6"/>
        <v>27</v>
      </c>
      <c r="C389">
        <f ca="1">IF(trajectories[[#This Row],[day]]=1,RANDBETWEEN(10,15)/10,MAX(1,C388+RANDBETWEEN(0,20)/10-1))</f>
        <v>1.1000000000000001</v>
      </c>
      <c r="D38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89" t="str">
        <f ca="1">IF(trajectories[[#This Row],[initial_zone]]="day 1", "day 1",IF(E388="APL1","APL2",IF(E388="APL3","APL4",IF(E388="RZL1","RZL2",IF(E388="RZL3","RZL4",IF(E388="RZH1","RZH2",IF(E388="RZH3","RZH4",IF(LEFT(E388,3)="APH",IF(trajectories[[#This Row],[INR]]&gt;=3.4,"APH1",trajectories[[#This Row],[initial_zone]]&amp;"1"),IF(AND(E388="YZL1",trajectories[[#This Row],[initial_zone]]="YZL"),"YZL2",IF(AND(E388="YZH1",trajectories[[#This Row],[initial_zone]]="YZH"),"YZH2",IF(trajectories[[#This Row],[initial_zone]]="day 1",trajectories[[#This Row],[initial_zone]], IF(trajectories[[#This Row],[initial_zone]]="GZ",IF(LEFT(E388,2)="GZ","GZ"&amp;MIN(VALUE(RIGHT(E388))+1,2),"GZ1"),IF(trajectories[[#This Row],[initial_zone]]=LEFT(E388,3),trajectories[[#This Row],[initial_zone]]&amp;MIN(3,VALUE(RIGHT(E388))+1),trajectories[[#This Row],[initial_zone]]&amp;"1")))))))))))))</f>
        <v>APL3</v>
      </c>
      <c r="F389" t="str">
        <f ca="1">IF(trajectories[[#This Row],[zone]]="day 1", "day 1",LEFT(trajectories[[#This Row],[zone]],LEN(trajectories[[#This Row],[zone]])-1))</f>
        <v>APL</v>
      </c>
      <c r="G389">
        <f ca="1">VALUE(RIGHT(trajectories[[#This Row],[zone]]))</f>
        <v>3</v>
      </c>
      <c r="H389">
        <f ca="1">IF(trajectories[[#This Row],[zone_bracket]]="day 1", 7, IF(AND(F388="APH",trajectories[[#This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89">
        <f ca="1">IF(OR(trajectories[[#This Row],[zone]]="APL1",trajectories[[#This Row],[zone]]="APL3"),K388*2,IF(OR(trajectories[[#This Row],[zone]]="RZL1",trajectories[[#This Row],[zone]]="RZL3"),K388*1.5,IF(OR(trajectories[[#This Row],[zone]]="RZH1",trajectories[[#This Row],[zone]]="RZH3"),IF(trajectories[[#This Row],[INR]]&lt;4,K388/2,0),IF(trajectories[[#This Row],[zone]]="APH1",0,""))))</f>
        <v>24.200000000000003</v>
      </c>
      <c r="J389">
        <f ca="1">IF(trajectories[[#This Row],[day]]=1,10,IF(AND(E388="APH1",trajectories[[#This Row],[zone]]&lt;&gt;"APH1"),J388*0.85,IF(OR(trajectories[[#This Row],[zone]]="APL1",trajectories[[#This Row],[zone]]="APL3"),J388*1.1,IF(OR(trajectories[[#This Row],[zone]]="RZL1",trajectories[[#This Row],[zone]]="RZL3"),J388*1.05,IF(trajectories[[#This Row],[zone]]="YZL2",J388*1.05,IF(trajectories[[#This Row],[zone]]="YZH2",J388*0.95,IF(OR(trajectories[[#This Row],[zone]]="RZH1",trajectories[[#This Row],[zone]]="RZH3"),J388*0.9,J388)))))))</f>
        <v>13.310000000000002</v>
      </c>
      <c r="K389">
        <f ca="1">IF(trajectories[[#This Row],[immediate_dose]]&lt;&gt;"",trajectories[[#This Row],[immediate_dose]],trajectories[[#This Row],[normal_dose]])</f>
        <v>24.200000000000003</v>
      </c>
    </row>
    <row r="390" spans="1:11" x14ac:dyDescent="0.45">
      <c r="A390" s="1">
        <f ca="1">IFERROR(IF(trajectories[[#This Row],[day]]&lt;B389,A389+1,A389),1)</f>
        <v>29</v>
      </c>
      <c r="B390" s="1">
        <f t="shared" ca="1" si="6"/>
        <v>28</v>
      </c>
      <c r="C390">
        <f ca="1">IF(trajectories[[#This Row],[day]]=1,RANDBETWEEN(10,15)/10,MAX(1,C389+RANDBETWEEN(0,20)/10-1))</f>
        <v>1.7999999999999998</v>
      </c>
      <c r="D39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90" t="str">
        <f ca="1">IF(trajectories[[#This Row],[initial_zone]]="day 1", "day 1",IF(E389="APL1","APL2",IF(E389="APL3","APL4",IF(E389="RZL1","RZL2",IF(E389="RZL3","RZL4",IF(E389="RZH1","RZH2",IF(E389="RZH3","RZH4",IF(LEFT(E389,3)="APH",IF(trajectories[[#This Row],[INR]]&gt;=3.4,"APH1",trajectories[[#This Row],[initial_zone]]&amp;"1"),IF(AND(E389="YZL1",trajectories[[#This Row],[initial_zone]]="YZL"),"YZL2",IF(AND(E389="YZH1",trajectories[[#This Row],[initial_zone]]="YZH"),"YZH2",IF(trajectories[[#This Row],[initial_zone]]="day 1",trajectories[[#This Row],[initial_zone]], IF(trajectories[[#This Row],[initial_zone]]="GZ",IF(LEFT(E389,2)="GZ","GZ"&amp;MIN(VALUE(RIGHT(E389))+1,2),"GZ1"),IF(trajectories[[#This Row],[initial_zone]]=LEFT(E389,3),trajectories[[#This Row],[initial_zone]]&amp;MIN(3,VALUE(RIGHT(E389))+1),trajectories[[#This Row],[initial_zone]]&amp;"1")))))))))))))</f>
        <v>APL4</v>
      </c>
      <c r="F390" t="str">
        <f ca="1">IF(trajectories[[#This Row],[zone]]="day 1", "day 1",LEFT(trajectories[[#This Row],[zone]],LEN(trajectories[[#This Row],[zone]])-1))</f>
        <v>APL</v>
      </c>
      <c r="G390">
        <f ca="1">VALUE(RIGHT(trajectories[[#This Row],[zone]]))</f>
        <v>4</v>
      </c>
      <c r="H390">
        <f ca="1">IF(trajectories[[#This Row],[zone_bracket]]="day 1", 7, IF(AND(F389="APH",trajectories[[#This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13</v>
      </c>
      <c r="I390" t="str">
        <f ca="1">IF(OR(trajectories[[#This Row],[zone]]="APL1",trajectories[[#This Row],[zone]]="APL3"),K389*2,IF(OR(trajectories[[#This Row],[zone]]="RZL1",trajectories[[#This Row],[zone]]="RZL3"),K389*1.5,IF(OR(trajectories[[#This Row],[zone]]="RZH1",trajectories[[#This Row],[zone]]="RZH3"),IF(trajectories[[#This Row],[INR]]&lt;4,K389/2,0),IF(trajectories[[#This Row],[zone]]="APH1",0,""))))</f>
        <v/>
      </c>
      <c r="J390">
        <f ca="1">IF(trajectories[[#This Row],[day]]=1,10,IF(AND(E389="APH1",trajectories[[#This Row],[zone]]&lt;&gt;"APH1"),J389*0.85,IF(OR(trajectories[[#This Row],[zone]]="APL1",trajectories[[#This Row],[zone]]="APL3"),J389*1.1,IF(OR(trajectories[[#This Row],[zone]]="RZL1",trajectories[[#This Row],[zone]]="RZL3"),J389*1.05,IF(trajectories[[#This Row],[zone]]="YZL2",J389*1.05,IF(trajectories[[#This Row],[zone]]="YZH2",J389*0.95,IF(OR(trajectories[[#This Row],[zone]]="RZH1",trajectories[[#This Row],[zone]]="RZH3"),J389*0.9,J389)))))))</f>
        <v>13.310000000000002</v>
      </c>
      <c r="K390">
        <f ca="1">IF(trajectories[[#This Row],[immediate_dose]]&lt;&gt;"",trajectories[[#This Row],[immediate_dose]],trajectories[[#This Row],[normal_dose]])</f>
        <v>13.310000000000002</v>
      </c>
    </row>
    <row r="391" spans="1:11" x14ac:dyDescent="0.45">
      <c r="A391" s="1">
        <f ca="1">IFERROR(IF(trajectories[[#This Row],[day]]&lt;B390,A390+1,A390),1)</f>
        <v>29</v>
      </c>
      <c r="B391" s="1">
        <f t="shared" ca="1" si="6"/>
        <v>41</v>
      </c>
      <c r="C391">
        <f ca="1">IF(trajectories[[#This Row],[day]]=1,RANDBETWEEN(10,15)/10,MAX(1,C390+RANDBETWEEN(0,20)/10-1))</f>
        <v>1.6999999999999997</v>
      </c>
      <c r="D39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391" t="str">
        <f ca="1">IF(trajectories[[#This Row],[initial_zone]]="day 1", "day 1",IF(E390="APL1","APL2",IF(E390="APL3","APL4",IF(E390="RZL1","RZL2",IF(E390="RZL3","RZL4",IF(E390="RZH1","RZH2",IF(E390="RZH3","RZH4",IF(LEFT(E390,3)="APH",IF(trajectories[[#This Row],[INR]]&gt;=3.4,"APH1",trajectories[[#This Row],[initial_zone]]&amp;"1"),IF(AND(E390="YZL1",trajectories[[#This Row],[initial_zone]]="YZL"),"YZL2",IF(AND(E390="YZH1",trajectories[[#This Row],[initial_zone]]="YZH"),"YZH2",IF(trajectories[[#This Row],[initial_zone]]="day 1",trajectories[[#This Row],[initial_zone]], IF(trajectories[[#This Row],[initial_zone]]="GZ",IF(LEFT(E390,2)="GZ","GZ"&amp;MIN(VALUE(RIGHT(E390))+1,2),"GZ1"),IF(trajectories[[#This Row],[initial_zone]]=LEFT(E390,3),trajectories[[#This Row],[initial_zone]]&amp;MIN(3,VALUE(RIGHT(E390))+1),trajectories[[#This Row],[initial_zone]]&amp;"1")))))))))))))</f>
        <v>RZL1</v>
      </c>
      <c r="F391" t="str">
        <f ca="1">IF(trajectories[[#This Row],[zone]]="day 1", "day 1",LEFT(trajectories[[#This Row],[zone]],LEN(trajectories[[#This Row],[zone]])-1))</f>
        <v>RZL</v>
      </c>
      <c r="G391">
        <f ca="1">VALUE(RIGHT(trajectories[[#This Row],[zone]]))</f>
        <v>1</v>
      </c>
      <c r="H391">
        <f ca="1">IF(trajectories[[#This Row],[zone_bracket]]="day 1", 7, IF(AND(F390="APH",trajectories[[#This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91">
        <f ca="1">IF(OR(trajectories[[#This Row],[zone]]="APL1",trajectories[[#This Row],[zone]]="APL3"),K390*2,IF(OR(trajectories[[#This Row],[zone]]="RZL1",trajectories[[#This Row],[zone]]="RZL3"),K390*1.5,IF(OR(trajectories[[#This Row],[zone]]="RZH1",trajectories[[#This Row],[zone]]="RZH3"),IF(trajectories[[#This Row],[INR]]&lt;4,K390/2,0),IF(trajectories[[#This Row],[zone]]="APH1",0,""))))</f>
        <v>19.965000000000003</v>
      </c>
      <c r="J391">
        <f ca="1">IF(trajectories[[#This Row],[day]]=1,10,IF(AND(E390="APH1",trajectories[[#This Row],[zone]]&lt;&gt;"APH1"),J390*0.85,IF(OR(trajectories[[#This Row],[zone]]="APL1",trajectories[[#This Row],[zone]]="APL3"),J390*1.1,IF(OR(trajectories[[#This Row],[zone]]="RZL1",trajectories[[#This Row],[zone]]="RZL3"),J390*1.05,IF(trajectories[[#This Row],[zone]]="YZL2",J390*1.05,IF(trajectories[[#This Row],[zone]]="YZH2",J390*0.95,IF(OR(trajectories[[#This Row],[zone]]="RZH1",trajectories[[#This Row],[zone]]="RZH3"),J390*0.9,J390)))))))</f>
        <v>13.975500000000004</v>
      </c>
      <c r="K391">
        <f ca="1">IF(trajectories[[#This Row],[immediate_dose]]&lt;&gt;"",trajectories[[#This Row],[immediate_dose]],trajectories[[#This Row],[normal_dose]])</f>
        <v>19.965000000000003</v>
      </c>
    </row>
    <row r="392" spans="1:11" x14ac:dyDescent="0.45">
      <c r="A392" s="1">
        <f ca="1">IFERROR(IF(trajectories[[#This Row],[day]]&lt;B391,A391+1,A391),1)</f>
        <v>29</v>
      </c>
      <c r="B392" s="1">
        <f t="shared" ca="1" si="6"/>
        <v>42</v>
      </c>
      <c r="C392">
        <f ca="1">IF(trajectories[[#This Row],[day]]=1,RANDBETWEEN(10,15)/10,MAX(1,C391+RANDBETWEEN(0,20)/10-1))</f>
        <v>1.5999999999999996</v>
      </c>
      <c r="D39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RZL</v>
      </c>
      <c r="E392" t="str">
        <f ca="1">IF(trajectories[[#This Row],[initial_zone]]="day 1", "day 1",IF(E391="APL1","APL2",IF(E391="APL3","APL4",IF(E391="RZL1","RZL2",IF(E391="RZL3","RZL4",IF(E391="RZH1","RZH2",IF(E391="RZH3","RZH4",IF(LEFT(E391,3)="APH",IF(trajectories[[#This Row],[INR]]&gt;=3.4,"APH1",trajectories[[#This Row],[initial_zone]]&amp;"1"),IF(AND(E391="YZL1",trajectories[[#This Row],[initial_zone]]="YZL"),"YZL2",IF(AND(E391="YZH1",trajectories[[#This Row],[initial_zone]]="YZH"),"YZH2",IF(trajectories[[#This Row],[initial_zone]]="day 1",trajectories[[#This Row],[initial_zone]], IF(trajectories[[#This Row],[initial_zone]]="GZ",IF(LEFT(E391,2)="GZ","GZ"&amp;MIN(VALUE(RIGHT(E391))+1,2),"GZ1"),IF(trajectories[[#This Row],[initial_zone]]=LEFT(E391,3),trajectories[[#This Row],[initial_zone]]&amp;MIN(3,VALUE(RIGHT(E391))+1),trajectories[[#This Row],[initial_zone]]&amp;"1")))))))))))))</f>
        <v>RZL2</v>
      </c>
      <c r="F392" t="str">
        <f ca="1">IF(trajectories[[#This Row],[zone]]="day 1", "day 1",LEFT(trajectories[[#This Row],[zone]],LEN(trajectories[[#This Row],[zone]])-1))</f>
        <v>RZL</v>
      </c>
      <c r="G392">
        <f ca="1">VALUE(RIGHT(trajectories[[#This Row],[zone]]))</f>
        <v>2</v>
      </c>
      <c r="H392">
        <f ca="1">IF(trajectories[[#This Row],[zone_bracket]]="day 1", 7, IF(AND(F391="APH",trajectories[[#This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6</v>
      </c>
      <c r="I392" t="str">
        <f ca="1">IF(OR(trajectories[[#This Row],[zone]]="APL1",trajectories[[#This Row],[zone]]="APL3"),K391*2,IF(OR(trajectories[[#This Row],[zone]]="RZL1",trajectories[[#This Row],[zone]]="RZL3"),K391*1.5,IF(OR(trajectories[[#This Row],[zone]]="RZH1",trajectories[[#This Row],[zone]]="RZH3"),IF(trajectories[[#This Row],[INR]]&lt;4,K391/2,0),IF(trajectories[[#This Row],[zone]]="APH1",0,""))))</f>
        <v/>
      </c>
      <c r="J392">
        <f ca="1">IF(trajectories[[#This Row],[day]]=1,10,IF(AND(E391="APH1",trajectories[[#This Row],[zone]]&lt;&gt;"APH1"),J391*0.85,IF(OR(trajectories[[#This Row],[zone]]="APL1",trajectories[[#This Row],[zone]]="APL3"),J391*1.1,IF(OR(trajectories[[#This Row],[zone]]="RZL1",trajectories[[#This Row],[zone]]="RZL3"),J391*1.05,IF(trajectories[[#This Row],[zone]]="YZL2",J391*1.05,IF(trajectories[[#This Row],[zone]]="YZH2",J391*0.95,IF(OR(trajectories[[#This Row],[zone]]="RZH1",trajectories[[#This Row],[zone]]="RZH3"),J391*0.9,J391)))))))</f>
        <v>13.975500000000004</v>
      </c>
      <c r="K392">
        <f ca="1">IF(trajectories[[#This Row],[immediate_dose]]&lt;&gt;"",trajectories[[#This Row],[immediate_dose]],trajectories[[#This Row],[normal_dose]])</f>
        <v>13.975500000000004</v>
      </c>
    </row>
    <row r="393" spans="1:11" x14ac:dyDescent="0.45">
      <c r="A393" s="1">
        <f ca="1">IFERROR(IF(trajectories[[#This Row],[day]]&lt;B392,A392+1,A392),1)</f>
        <v>29</v>
      </c>
      <c r="B393" s="1">
        <f t="shared" ca="1" si="6"/>
        <v>48</v>
      </c>
      <c r="C393">
        <f ca="1">IF(trajectories[[#This Row],[day]]=1,RANDBETWEEN(10,15)/10,MAX(1,C392+RANDBETWEEN(0,20)/10-1))</f>
        <v>1.3999999999999995</v>
      </c>
      <c r="D39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93" t="str">
        <f ca="1">IF(trajectories[[#This Row],[initial_zone]]="day 1", "day 1",IF(E392="APL1","APL2",IF(E392="APL3","APL4",IF(E392="RZL1","RZL2",IF(E392="RZL3","RZL4",IF(E392="RZH1","RZH2",IF(E392="RZH3","RZH4",IF(LEFT(E392,3)="APH",IF(trajectories[[#This Row],[INR]]&gt;=3.4,"APH1",trajectories[[#This Row],[initial_zone]]&amp;"1"),IF(AND(E392="YZL1",trajectories[[#This Row],[initial_zone]]="YZL"),"YZL2",IF(AND(E392="YZH1",trajectories[[#This Row],[initial_zone]]="YZH"),"YZH2",IF(trajectories[[#This Row],[initial_zone]]="day 1",trajectories[[#This Row],[initial_zone]], IF(trajectories[[#This Row],[initial_zone]]="GZ",IF(LEFT(E392,2)="GZ","GZ"&amp;MIN(VALUE(RIGHT(E392))+1,2),"GZ1"),IF(trajectories[[#This Row],[initial_zone]]=LEFT(E392,3),trajectories[[#This Row],[initial_zone]]&amp;MIN(3,VALUE(RIGHT(E392))+1),trajectories[[#This Row],[initial_zone]]&amp;"1")))))))))))))</f>
        <v>APL1</v>
      </c>
      <c r="F393" t="str">
        <f ca="1">IF(trajectories[[#This Row],[zone]]="day 1", "day 1",LEFT(trajectories[[#This Row],[zone]],LEN(trajectories[[#This Row],[zone]])-1))</f>
        <v>APL</v>
      </c>
      <c r="G393">
        <f ca="1">VALUE(RIGHT(trajectories[[#This Row],[zone]]))</f>
        <v>1</v>
      </c>
      <c r="H393">
        <f ca="1">IF(trajectories[[#This Row],[zone_bracket]]="day 1", 7, IF(AND(F392="APH",trajectories[[#This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93">
        <f ca="1">IF(OR(trajectories[[#This Row],[zone]]="APL1",trajectories[[#This Row],[zone]]="APL3"),K392*2,IF(OR(trajectories[[#This Row],[zone]]="RZL1",trajectories[[#This Row],[zone]]="RZL3"),K392*1.5,IF(OR(trajectories[[#This Row],[zone]]="RZH1",trajectories[[#This Row],[zone]]="RZH3"),IF(trajectories[[#This Row],[INR]]&lt;4,K392/2,0),IF(trajectories[[#This Row],[zone]]="APH1",0,""))))</f>
        <v>27.951000000000008</v>
      </c>
      <c r="J393">
        <f ca="1">IF(trajectories[[#This Row],[day]]=1,10,IF(AND(E392="APH1",trajectories[[#This Row],[zone]]&lt;&gt;"APH1"),J392*0.85,IF(OR(trajectories[[#This Row],[zone]]="APL1",trajectories[[#This Row],[zone]]="APL3"),J392*1.1,IF(OR(trajectories[[#This Row],[zone]]="RZL1",trajectories[[#This Row],[zone]]="RZL3"),J392*1.05,IF(trajectories[[#This Row],[zone]]="YZL2",J392*1.05,IF(trajectories[[#This Row],[zone]]="YZH2",J392*0.95,IF(OR(trajectories[[#This Row],[zone]]="RZH1",trajectories[[#This Row],[zone]]="RZH3"),J392*0.9,J392)))))))</f>
        <v>15.373050000000005</v>
      </c>
      <c r="K393">
        <f ca="1">IF(trajectories[[#This Row],[immediate_dose]]&lt;&gt;"",trajectories[[#This Row],[immediate_dose]],trajectories[[#This Row],[normal_dose]])</f>
        <v>27.951000000000008</v>
      </c>
    </row>
    <row r="394" spans="1:11" x14ac:dyDescent="0.45">
      <c r="A394" s="1">
        <f ca="1">IFERROR(IF(trajectories[[#This Row],[day]]&lt;B393,A393+1,A393),1)</f>
        <v>29</v>
      </c>
      <c r="B394" s="1">
        <f t="shared" ca="1" si="6"/>
        <v>49</v>
      </c>
      <c r="C394">
        <f ca="1">IF(trajectories[[#This Row],[day]]=1,RANDBETWEEN(10,15)/10,MAX(1,C393+RANDBETWEEN(0,20)/10-1))</f>
        <v>1.7999999999999994</v>
      </c>
      <c r="D39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394" t="str">
        <f ca="1">IF(trajectories[[#This Row],[initial_zone]]="day 1", "day 1",IF(E393="APL1","APL2",IF(E393="APL3","APL4",IF(E393="RZL1","RZL2",IF(E393="RZL3","RZL4",IF(E393="RZH1","RZH2",IF(E393="RZH3","RZH4",IF(LEFT(E393,3)="APH",IF(trajectories[[#This Row],[INR]]&gt;=3.4,"APH1",trajectories[[#This Row],[initial_zone]]&amp;"1"),IF(AND(E393="YZL1",trajectories[[#This Row],[initial_zone]]="YZL"),"YZL2",IF(AND(E393="YZH1",trajectories[[#This Row],[initial_zone]]="YZH"),"YZH2",IF(trajectories[[#This Row],[initial_zone]]="day 1",trajectories[[#This Row],[initial_zone]], IF(trajectories[[#This Row],[initial_zone]]="GZ",IF(LEFT(E393,2)="GZ","GZ"&amp;MIN(VALUE(RIGHT(E393))+1,2),"GZ1"),IF(trajectories[[#This Row],[initial_zone]]=LEFT(E393,3),trajectories[[#This Row],[initial_zone]]&amp;MIN(3,VALUE(RIGHT(E393))+1),trajectories[[#This Row],[initial_zone]]&amp;"1")))))))))))))</f>
        <v>APL2</v>
      </c>
      <c r="F394" t="str">
        <f ca="1">IF(trajectories[[#This Row],[zone]]="day 1", "day 1",LEFT(trajectories[[#This Row],[zone]],LEN(trajectories[[#This Row],[zone]])-1))</f>
        <v>APL</v>
      </c>
      <c r="G394">
        <f ca="1">VALUE(RIGHT(trajectories[[#This Row],[zone]]))</f>
        <v>2</v>
      </c>
      <c r="H394">
        <f ca="1">IF(trajectories[[#This Row],[zone_bracket]]="day 1", 7, IF(AND(F393="APH",trajectories[[#This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94" t="str">
        <f ca="1">IF(OR(trajectories[[#This Row],[zone]]="APL1",trajectories[[#This Row],[zone]]="APL3"),K393*2,IF(OR(trajectories[[#This Row],[zone]]="RZL1",trajectories[[#This Row],[zone]]="RZL3"),K393*1.5,IF(OR(trajectories[[#This Row],[zone]]="RZH1",trajectories[[#This Row],[zone]]="RZH3"),IF(trajectories[[#This Row],[INR]]&lt;4,K393/2,0),IF(trajectories[[#This Row],[zone]]="APH1",0,""))))</f>
        <v/>
      </c>
      <c r="J394">
        <f ca="1">IF(trajectories[[#This Row],[day]]=1,10,IF(AND(E393="APH1",trajectories[[#This Row],[zone]]&lt;&gt;"APH1"),J393*0.85,IF(OR(trajectories[[#This Row],[zone]]="APL1",trajectories[[#This Row],[zone]]="APL3"),J393*1.1,IF(OR(trajectories[[#This Row],[zone]]="RZL1",trajectories[[#This Row],[zone]]="RZL3"),J393*1.05,IF(trajectories[[#This Row],[zone]]="YZL2",J393*1.05,IF(trajectories[[#This Row],[zone]]="YZH2",J393*0.95,IF(OR(trajectories[[#This Row],[zone]]="RZH1",trajectories[[#This Row],[zone]]="RZH3"),J393*0.9,J393)))))))</f>
        <v>15.373050000000005</v>
      </c>
      <c r="K394">
        <f ca="1">IF(trajectories[[#This Row],[immediate_dose]]&lt;&gt;"",trajectories[[#This Row],[immediate_dose]],trajectories[[#This Row],[normal_dose]])</f>
        <v>15.373050000000005</v>
      </c>
    </row>
    <row r="395" spans="1:11" x14ac:dyDescent="0.45">
      <c r="A395" s="1">
        <f ca="1">IFERROR(IF(trajectories[[#This Row],[day]]&lt;B394,A394+1,A394),1)</f>
        <v>29</v>
      </c>
      <c r="B395" s="1">
        <f t="shared" ca="1" si="6"/>
        <v>53</v>
      </c>
      <c r="C395">
        <f ca="1">IF(trajectories[[#This Row],[day]]=1,RANDBETWEEN(10,15)/10,MAX(1,C394+RANDBETWEEN(0,20)/10-1))</f>
        <v>2.5999999999999996</v>
      </c>
      <c r="D39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95" t="str">
        <f ca="1">IF(trajectories[[#This Row],[initial_zone]]="day 1", "day 1",IF(E394="APL1","APL2",IF(E394="APL3","APL4",IF(E394="RZL1","RZL2",IF(E394="RZL3","RZL4",IF(E394="RZH1","RZH2",IF(E394="RZH3","RZH4",IF(LEFT(E394,3)="APH",IF(trajectories[[#This Row],[INR]]&gt;=3.4,"APH1",trajectories[[#This Row],[initial_zone]]&amp;"1"),IF(AND(E394="YZL1",trajectories[[#This Row],[initial_zone]]="YZL"),"YZL2",IF(AND(E394="YZH1",trajectories[[#This Row],[initial_zone]]="YZH"),"YZH2",IF(trajectories[[#This Row],[initial_zone]]="day 1",trajectories[[#This Row],[initial_zone]], IF(trajectories[[#This Row],[initial_zone]]="GZ",IF(LEFT(E394,2)="GZ","GZ"&amp;MIN(VALUE(RIGHT(E394))+1,2),"GZ1"),IF(trajectories[[#This Row],[initial_zone]]=LEFT(E394,3),trajectories[[#This Row],[initial_zone]]&amp;MIN(3,VALUE(RIGHT(E394))+1),trajectories[[#This Row],[initial_zone]]&amp;"1")))))))))))))</f>
        <v>GZ1</v>
      </c>
      <c r="F395" t="str">
        <f ca="1">IF(trajectories[[#This Row],[zone]]="day 1", "day 1",LEFT(trajectories[[#This Row],[zone]],LEN(trajectories[[#This Row],[zone]])-1))</f>
        <v>GZ</v>
      </c>
      <c r="G395">
        <f ca="1">VALUE(RIGHT(trajectories[[#This Row],[zone]]))</f>
        <v>1</v>
      </c>
      <c r="H395">
        <f ca="1">IF(trajectories[[#This Row],[zone_bracket]]="day 1", 7, IF(AND(F394="APH",trajectories[[#This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395" t="str">
        <f ca="1">IF(OR(trajectories[[#This Row],[zone]]="APL1",trajectories[[#This Row],[zone]]="APL3"),K394*2,IF(OR(trajectories[[#This Row],[zone]]="RZL1",trajectories[[#This Row],[zone]]="RZL3"),K394*1.5,IF(OR(trajectories[[#This Row],[zone]]="RZH1",trajectories[[#This Row],[zone]]="RZH3"),IF(trajectories[[#This Row],[INR]]&lt;4,K394/2,0),IF(trajectories[[#This Row],[zone]]="APH1",0,""))))</f>
        <v/>
      </c>
      <c r="J395">
        <f ca="1">IF(trajectories[[#This Row],[day]]=1,10,IF(AND(E394="APH1",trajectories[[#This Row],[zone]]&lt;&gt;"APH1"),J394*0.85,IF(OR(trajectories[[#This Row],[zone]]="APL1",trajectories[[#This Row],[zone]]="APL3"),J394*1.1,IF(OR(trajectories[[#This Row],[zone]]="RZL1",trajectories[[#This Row],[zone]]="RZL3"),J394*1.05,IF(trajectories[[#This Row],[zone]]="YZL2",J394*1.05,IF(trajectories[[#This Row],[zone]]="YZH2",J394*0.95,IF(OR(trajectories[[#This Row],[zone]]="RZH1",trajectories[[#This Row],[zone]]="RZH3"),J394*0.9,J394)))))))</f>
        <v>15.373050000000005</v>
      </c>
      <c r="K395">
        <f ca="1">IF(trajectories[[#This Row],[immediate_dose]]&lt;&gt;"",trajectories[[#This Row],[immediate_dose]],trajectories[[#This Row],[normal_dose]])</f>
        <v>15.373050000000005</v>
      </c>
    </row>
    <row r="396" spans="1:11" x14ac:dyDescent="0.45">
      <c r="A396" s="1">
        <f ca="1">IFERROR(IF(trajectories[[#This Row],[day]]&lt;B395,A395+1,A395),1)</f>
        <v>29</v>
      </c>
      <c r="B396" s="1">
        <f t="shared" ca="1" si="6"/>
        <v>67</v>
      </c>
      <c r="C396">
        <f ca="1">IF(trajectories[[#This Row],[day]]=1,RANDBETWEEN(10,15)/10,MAX(1,C395+RANDBETWEEN(0,20)/10-1))</f>
        <v>2.1999999999999997</v>
      </c>
      <c r="D39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96" t="str">
        <f ca="1">IF(trajectories[[#This Row],[initial_zone]]="day 1", "day 1",IF(E395="APL1","APL2",IF(E395="APL3","APL4",IF(E395="RZL1","RZL2",IF(E395="RZL3","RZL4",IF(E395="RZH1","RZH2",IF(E395="RZH3","RZH4",IF(LEFT(E395,3)="APH",IF(trajectories[[#This Row],[INR]]&gt;=3.4,"APH1",trajectories[[#This Row],[initial_zone]]&amp;"1"),IF(AND(E395="YZL1",trajectories[[#This Row],[initial_zone]]="YZL"),"YZL2",IF(AND(E395="YZH1",trajectories[[#This Row],[initial_zone]]="YZH"),"YZH2",IF(trajectories[[#This Row],[initial_zone]]="day 1",trajectories[[#This Row],[initial_zone]], IF(trajectories[[#This Row],[initial_zone]]="GZ",IF(LEFT(E395,2)="GZ","GZ"&amp;MIN(VALUE(RIGHT(E395))+1,2),"GZ1"),IF(trajectories[[#This Row],[initial_zone]]=LEFT(E395,3),trajectories[[#This Row],[initial_zone]]&amp;MIN(3,VALUE(RIGHT(E395))+1),trajectories[[#This Row],[initial_zone]]&amp;"1")))))))))))))</f>
        <v>GZ2</v>
      </c>
      <c r="F396" t="str">
        <f ca="1">IF(trajectories[[#This Row],[zone]]="day 1", "day 1",LEFT(trajectories[[#This Row],[zone]],LEN(trajectories[[#This Row],[zone]])-1))</f>
        <v>GZ</v>
      </c>
      <c r="G396">
        <f ca="1">VALUE(RIGHT(trajectories[[#This Row],[zone]]))</f>
        <v>2</v>
      </c>
      <c r="H396">
        <f ca="1">IF(trajectories[[#This Row],[zone_bracket]]="day 1", 7, IF(AND(F395="APH",trajectories[[#This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396" t="str">
        <f ca="1">IF(OR(trajectories[[#This Row],[zone]]="APL1",trajectories[[#This Row],[zone]]="APL3"),K395*2,IF(OR(trajectories[[#This Row],[zone]]="RZL1",trajectories[[#This Row],[zone]]="RZL3"),K395*1.5,IF(OR(trajectories[[#This Row],[zone]]="RZH1",trajectories[[#This Row],[zone]]="RZH3"),IF(trajectories[[#This Row],[INR]]&lt;4,K395/2,0),IF(trajectories[[#This Row],[zone]]="APH1",0,""))))</f>
        <v/>
      </c>
      <c r="J396">
        <f ca="1">IF(trajectories[[#This Row],[day]]=1,10,IF(AND(E395="APH1",trajectories[[#This Row],[zone]]&lt;&gt;"APH1"),J395*0.85,IF(OR(trajectories[[#This Row],[zone]]="APL1",trajectories[[#This Row],[zone]]="APL3"),J395*1.1,IF(OR(trajectories[[#This Row],[zone]]="RZL1",trajectories[[#This Row],[zone]]="RZL3"),J395*1.05,IF(trajectories[[#This Row],[zone]]="YZL2",J395*1.05,IF(trajectories[[#This Row],[zone]]="YZH2",J395*0.95,IF(OR(trajectories[[#This Row],[zone]]="RZH1",trajectories[[#This Row],[zone]]="RZH3"),J395*0.9,J395)))))))</f>
        <v>15.373050000000005</v>
      </c>
      <c r="K396">
        <f ca="1">IF(trajectories[[#This Row],[immediate_dose]]&lt;&gt;"",trajectories[[#This Row],[immediate_dose]],trajectories[[#This Row],[normal_dose]])</f>
        <v>15.373050000000005</v>
      </c>
    </row>
    <row r="397" spans="1:11" x14ac:dyDescent="0.45">
      <c r="A397" s="1">
        <f ca="1">IFERROR(IF(trajectories[[#This Row],[day]]&lt;B396,A396+1,A396),1)</f>
        <v>30</v>
      </c>
      <c r="B397" s="1">
        <f t="shared" ca="1" si="6"/>
        <v>1</v>
      </c>
      <c r="C397">
        <f ca="1">IF(trajectories[[#This Row],[day]]=1,RANDBETWEEN(10,15)/10,MAX(1,C396+RANDBETWEEN(0,20)/10-1))</f>
        <v>1</v>
      </c>
      <c r="D39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397" t="str">
        <f ca="1">IF(trajectories[[#This Row],[initial_zone]]="day 1", "day 1",IF(E396="APL1","APL2",IF(E396="APL3","APL4",IF(E396="RZL1","RZL2",IF(E396="RZL3","RZL4",IF(E396="RZH1","RZH2",IF(E396="RZH3","RZH4",IF(LEFT(E396,3)="APH",IF(trajectories[[#This Row],[INR]]&gt;=3.4,"APH1",trajectories[[#This Row],[initial_zone]]&amp;"1"),IF(AND(E396="YZL1",trajectories[[#This Row],[initial_zone]]="YZL"),"YZL2",IF(AND(E396="YZH1",trajectories[[#This Row],[initial_zone]]="YZH"),"YZH2",IF(trajectories[[#This Row],[initial_zone]]="day 1",trajectories[[#This Row],[initial_zone]], IF(trajectories[[#This Row],[initial_zone]]="GZ",IF(LEFT(E396,2)="GZ","GZ"&amp;MIN(VALUE(RIGHT(E396))+1,2),"GZ1"),IF(trajectories[[#This Row],[initial_zone]]=LEFT(E396,3),trajectories[[#This Row],[initial_zone]]&amp;MIN(3,VALUE(RIGHT(E396))+1),trajectories[[#This Row],[initial_zone]]&amp;"1")))))))))))))</f>
        <v>day 1</v>
      </c>
      <c r="F397" t="str">
        <f ca="1">IF(trajectories[[#This Row],[zone]]="day 1", "day 1",LEFT(trajectories[[#This Row],[zone]],LEN(trajectories[[#This Row],[zone]])-1))</f>
        <v>day 1</v>
      </c>
      <c r="G397">
        <f ca="1">VALUE(RIGHT(trajectories[[#This Row],[zone]]))</f>
        <v>1</v>
      </c>
      <c r="H397">
        <f ca="1">IF(trajectories[[#This Row],[zone_bracket]]="day 1", 7, IF(AND(F396="APH",trajectories[[#This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397" t="str">
        <f ca="1">IF(OR(trajectories[[#This Row],[zone]]="APL1",trajectories[[#This Row],[zone]]="APL3"),K396*2,IF(OR(trajectories[[#This Row],[zone]]="RZL1",trajectories[[#This Row],[zone]]="RZL3"),K396*1.5,IF(OR(trajectories[[#This Row],[zone]]="RZH1",trajectories[[#This Row],[zone]]="RZH3"),IF(trajectories[[#This Row],[INR]]&lt;4,K396/2,0),IF(trajectories[[#This Row],[zone]]="APH1",0,""))))</f>
        <v/>
      </c>
      <c r="J397">
        <f ca="1">IF(trajectories[[#This Row],[day]]=1,10,IF(AND(E396="APH1",trajectories[[#This Row],[zone]]&lt;&gt;"APH1"),J396*0.85,IF(OR(trajectories[[#This Row],[zone]]="APL1",trajectories[[#This Row],[zone]]="APL3"),J396*1.1,IF(OR(trajectories[[#This Row],[zone]]="RZL1",trajectories[[#This Row],[zone]]="RZL3"),J396*1.05,IF(trajectories[[#This Row],[zone]]="YZL2",J396*1.05,IF(trajectories[[#This Row],[zone]]="YZH2",J396*0.95,IF(OR(trajectories[[#This Row],[zone]]="RZH1",trajectories[[#This Row],[zone]]="RZH3"),J396*0.9,J396)))))))</f>
        <v>10</v>
      </c>
      <c r="K397">
        <f ca="1">IF(trajectories[[#This Row],[immediate_dose]]&lt;&gt;"",trajectories[[#This Row],[immediate_dose]],trajectories[[#This Row],[normal_dose]])</f>
        <v>10</v>
      </c>
    </row>
    <row r="398" spans="1:11" x14ac:dyDescent="0.45">
      <c r="A398" s="1">
        <f ca="1">IFERROR(IF(trajectories[[#This Row],[day]]&lt;B397,A397+1,A397),1)</f>
        <v>30</v>
      </c>
      <c r="B398" s="1">
        <f t="shared" ca="1" si="6"/>
        <v>8</v>
      </c>
      <c r="C398">
        <f ca="1">IF(trajectories[[#This Row],[day]]=1,RANDBETWEEN(10,15)/10,MAX(1,C397+RANDBETWEEN(0,20)/10-1))</f>
        <v>1</v>
      </c>
      <c r="D39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398" t="str">
        <f ca="1">IF(trajectories[[#This Row],[initial_zone]]="day 1", "day 1",IF(E397="APL1","APL2",IF(E397="APL3","APL4",IF(E397="RZL1","RZL2",IF(E397="RZL3","RZL4",IF(E397="RZH1","RZH2",IF(E397="RZH3","RZH4",IF(LEFT(E397,3)="APH",IF(trajectories[[#This Row],[INR]]&gt;=3.4,"APH1",trajectories[[#This Row],[initial_zone]]&amp;"1"),IF(AND(E397="YZL1",trajectories[[#This Row],[initial_zone]]="YZL"),"YZL2",IF(AND(E397="YZH1",trajectories[[#This Row],[initial_zone]]="YZH"),"YZH2",IF(trajectories[[#This Row],[initial_zone]]="day 1",trajectories[[#This Row],[initial_zone]], IF(trajectories[[#This Row],[initial_zone]]="GZ",IF(LEFT(E397,2)="GZ","GZ"&amp;MIN(VALUE(RIGHT(E397))+1,2),"GZ1"),IF(trajectories[[#This Row],[initial_zone]]=LEFT(E397,3),trajectories[[#This Row],[initial_zone]]&amp;MIN(3,VALUE(RIGHT(E397))+1),trajectories[[#This Row],[initial_zone]]&amp;"1")))))))))))))</f>
        <v>APL1</v>
      </c>
      <c r="F398" t="str">
        <f ca="1">IF(trajectories[[#This Row],[zone]]="day 1", "day 1",LEFT(trajectories[[#This Row],[zone]],LEN(trajectories[[#This Row],[zone]])-1))</f>
        <v>APL</v>
      </c>
      <c r="G398">
        <f ca="1">VALUE(RIGHT(trajectories[[#This Row],[zone]]))</f>
        <v>1</v>
      </c>
      <c r="H398">
        <f ca="1">IF(trajectories[[#This Row],[zone_bracket]]="day 1", 7, IF(AND(F397="APH",trajectories[[#This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398">
        <f ca="1">IF(OR(trajectories[[#This Row],[zone]]="APL1",trajectories[[#This Row],[zone]]="APL3"),K397*2,IF(OR(trajectories[[#This Row],[zone]]="RZL1",trajectories[[#This Row],[zone]]="RZL3"),K397*1.5,IF(OR(trajectories[[#This Row],[zone]]="RZH1",trajectories[[#This Row],[zone]]="RZH3"),IF(trajectories[[#This Row],[INR]]&lt;4,K397/2,0),IF(trajectories[[#This Row],[zone]]="APH1",0,""))))</f>
        <v>20</v>
      </c>
      <c r="J398">
        <f ca="1">IF(trajectories[[#This Row],[day]]=1,10,IF(AND(E397="APH1",trajectories[[#This Row],[zone]]&lt;&gt;"APH1"),J397*0.85,IF(OR(trajectories[[#This Row],[zone]]="APL1",trajectories[[#This Row],[zone]]="APL3"),J397*1.1,IF(OR(trajectories[[#This Row],[zone]]="RZL1",trajectories[[#This Row],[zone]]="RZL3"),J397*1.05,IF(trajectories[[#This Row],[zone]]="YZL2",J397*1.05,IF(trajectories[[#This Row],[zone]]="YZH2",J397*0.95,IF(OR(trajectories[[#This Row],[zone]]="RZH1",trajectories[[#This Row],[zone]]="RZH3"),J397*0.9,J397)))))))</f>
        <v>11</v>
      </c>
      <c r="K398">
        <f ca="1">IF(trajectories[[#This Row],[immediate_dose]]&lt;&gt;"",trajectories[[#This Row],[immediate_dose]],trajectories[[#This Row],[normal_dose]])</f>
        <v>20</v>
      </c>
    </row>
    <row r="399" spans="1:11" x14ac:dyDescent="0.45">
      <c r="A399" s="1">
        <f ca="1">IFERROR(IF(trajectories[[#This Row],[day]]&lt;B398,A398+1,A398),1)</f>
        <v>30</v>
      </c>
      <c r="B399" s="1">
        <f t="shared" ca="1" si="6"/>
        <v>9</v>
      </c>
      <c r="C399">
        <f ca="1">IF(trajectories[[#This Row],[day]]=1,RANDBETWEEN(10,15)/10,MAX(1,C398+RANDBETWEEN(0,20)/10-1))</f>
        <v>2</v>
      </c>
      <c r="D39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399" t="str">
        <f ca="1">IF(trajectories[[#This Row],[initial_zone]]="day 1", "day 1",IF(E398="APL1","APL2",IF(E398="APL3","APL4",IF(E398="RZL1","RZL2",IF(E398="RZL3","RZL4",IF(E398="RZH1","RZH2",IF(E398="RZH3","RZH4",IF(LEFT(E398,3)="APH",IF(trajectories[[#This Row],[INR]]&gt;=3.4,"APH1",trajectories[[#This Row],[initial_zone]]&amp;"1"),IF(AND(E398="YZL1",trajectories[[#This Row],[initial_zone]]="YZL"),"YZL2",IF(AND(E398="YZH1",trajectories[[#This Row],[initial_zone]]="YZH"),"YZH2",IF(trajectories[[#This Row],[initial_zone]]="day 1",trajectories[[#This Row],[initial_zone]], IF(trajectories[[#This Row],[initial_zone]]="GZ",IF(LEFT(E398,2)="GZ","GZ"&amp;MIN(VALUE(RIGHT(E398))+1,2),"GZ1"),IF(trajectories[[#This Row],[initial_zone]]=LEFT(E398,3),trajectories[[#This Row],[initial_zone]]&amp;MIN(3,VALUE(RIGHT(E398))+1),trajectories[[#This Row],[initial_zone]]&amp;"1")))))))))))))</f>
        <v>APL2</v>
      </c>
      <c r="F399" t="str">
        <f ca="1">IF(trajectories[[#This Row],[zone]]="day 1", "day 1",LEFT(trajectories[[#This Row],[zone]],LEN(trajectories[[#This Row],[zone]])-1))</f>
        <v>APL</v>
      </c>
      <c r="G399">
        <f ca="1">VALUE(RIGHT(trajectories[[#This Row],[zone]]))</f>
        <v>2</v>
      </c>
      <c r="H399">
        <f ca="1">IF(trajectories[[#This Row],[zone_bracket]]="day 1", 7, IF(AND(F398="APH",trajectories[[#This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399" t="str">
        <f ca="1">IF(OR(trajectories[[#This Row],[zone]]="APL1",trajectories[[#This Row],[zone]]="APL3"),K398*2,IF(OR(trajectories[[#This Row],[zone]]="RZL1",trajectories[[#This Row],[zone]]="RZL3"),K398*1.5,IF(OR(trajectories[[#This Row],[zone]]="RZH1",trajectories[[#This Row],[zone]]="RZH3"),IF(trajectories[[#This Row],[INR]]&lt;4,K398/2,0),IF(trajectories[[#This Row],[zone]]="APH1",0,""))))</f>
        <v/>
      </c>
      <c r="J399">
        <f ca="1">IF(trajectories[[#This Row],[day]]=1,10,IF(AND(E398="APH1",trajectories[[#This Row],[zone]]&lt;&gt;"APH1"),J398*0.85,IF(OR(trajectories[[#This Row],[zone]]="APL1",trajectories[[#This Row],[zone]]="APL3"),J398*1.1,IF(OR(trajectories[[#This Row],[zone]]="RZL1",trajectories[[#This Row],[zone]]="RZL3"),J398*1.05,IF(trajectories[[#This Row],[zone]]="YZL2",J398*1.05,IF(trajectories[[#This Row],[zone]]="YZH2",J398*0.95,IF(OR(trajectories[[#This Row],[zone]]="RZH1",trajectories[[#This Row],[zone]]="RZH3"),J398*0.9,J398)))))))</f>
        <v>11</v>
      </c>
      <c r="K399">
        <f ca="1">IF(trajectories[[#This Row],[immediate_dose]]&lt;&gt;"",trajectories[[#This Row],[immediate_dose]],trajectories[[#This Row],[normal_dose]])</f>
        <v>11</v>
      </c>
    </row>
    <row r="400" spans="1:11" x14ac:dyDescent="0.45">
      <c r="A400" s="1">
        <f ca="1">IFERROR(IF(trajectories[[#This Row],[day]]&lt;B399,A399+1,A399),1)</f>
        <v>30</v>
      </c>
      <c r="B400" s="1">
        <f t="shared" ca="1" si="6"/>
        <v>13</v>
      </c>
      <c r="C400">
        <f ca="1">IF(trajectories[[#This Row],[day]]=1,RANDBETWEEN(10,15)/10,MAX(1,C399+RANDBETWEEN(0,20)/10-1))</f>
        <v>2.7</v>
      </c>
      <c r="D400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0" t="str">
        <f ca="1">IF(trajectories[[#This Row],[initial_zone]]="day 1", "day 1",IF(E399="APL1","APL2",IF(E399="APL3","APL4",IF(E399="RZL1","RZL2",IF(E399="RZL3","RZL4",IF(E399="RZH1","RZH2",IF(E399="RZH3","RZH4",IF(LEFT(E399,3)="APH",IF(trajectories[[#This Row],[INR]]&gt;=3.4,"APH1",trajectories[[#This Row],[initial_zone]]&amp;"1"),IF(AND(E399="YZL1",trajectories[[#This Row],[initial_zone]]="YZL"),"YZL2",IF(AND(E399="YZH1",trajectories[[#This Row],[initial_zone]]="YZH"),"YZH2",IF(trajectories[[#This Row],[initial_zone]]="day 1",trajectories[[#This Row],[initial_zone]], IF(trajectories[[#This Row],[initial_zone]]="GZ",IF(LEFT(E399,2)="GZ","GZ"&amp;MIN(VALUE(RIGHT(E399))+1,2),"GZ1"),IF(trajectories[[#This Row],[initial_zone]]=LEFT(E399,3),trajectories[[#This Row],[initial_zone]]&amp;MIN(3,VALUE(RIGHT(E399))+1),trajectories[[#This Row],[initial_zone]]&amp;"1")))))))))))))</f>
        <v>GZ1</v>
      </c>
      <c r="F400" t="str">
        <f ca="1">IF(trajectories[[#This Row],[zone]]="day 1", "day 1",LEFT(trajectories[[#This Row],[zone]],LEN(trajectories[[#This Row],[zone]])-1))</f>
        <v>GZ</v>
      </c>
      <c r="G400">
        <f ca="1">VALUE(RIGHT(trajectories[[#This Row],[zone]]))</f>
        <v>1</v>
      </c>
      <c r="H400">
        <f ca="1">IF(trajectories[[#This Row],[zone_bracket]]="day 1", 7, IF(AND(F399="APH",trajectories[[#This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00" t="str">
        <f ca="1">IF(OR(trajectories[[#This Row],[zone]]="APL1",trajectories[[#This Row],[zone]]="APL3"),K399*2,IF(OR(trajectories[[#This Row],[zone]]="RZL1",trajectories[[#This Row],[zone]]="RZL3"),K399*1.5,IF(OR(trajectories[[#This Row],[zone]]="RZH1",trajectories[[#This Row],[zone]]="RZH3"),IF(trajectories[[#This Row],[INR]]&lt;4,K399/2,0),IF(trajectories[[#This Row],[zone]]="APH1",0,""))))</f>
        <v/>
      </c>
      <c r="J400">
        <f ca="1">IF(trajectories[[#This Row],[day]]=1,10,IF(AND(E399="APH1",trajectories[[#This Row],[zone]]&lt;&gt;"APH1"),J399*0.85,IF(OR(trajectories[[#This Row],[zone]]="APL1",trajectories[[#This Row],[zone]]="APL3"),J399*1.1,IF(OR(trajectories[[#This Row],[zone]]="RZL1",trajectories[[#This Row],[zone]]="RZL3"),J399*1.05,IF(trajectories[[#This Row],[zone]]="YZL2",J399*1.05,IF(trajectories[[#This Row],[zone]]="YZH2",J399*0.95,IF(OR(trajectories[[#This Row],[zone]]="RZH1",trajectories[[#This Row],[zone]]="RZH3"),J399*0.9,J399)))))))</f>
        <v>11</v>
      </c>
      <c r="K400">
        <f ca="1">IF(trajectories[[#This Row],[immediate_dose]]&lt;&gt;"",trajectories[[#This Row],[immediate_dose]],trajectories[[#This Row],[normal_dose]])</f>
        <v>11</v>
      </c>
    </row>
    <row r="401" spans="1:11" x14ac:dyDescent="0.45">
      <c r="A401" s="1">
        <f ca="1">IFERROR(IF(trajectories[[#This Row],[day]]&lt;B400,A400+1,A400),1)</f>
        <v>30</v>
      </c>
      <c r="B401" s="1">
        <f t="shared" ca="1" si="6"/>
        <v>27</v>
      </c>
      <c r="C401">
        <f ca="1">IF(trajectories[[#This Row],[day]]=1,RANDBETWEEN(10,15)/10,MAX(1,C400+RANDBETWEEN(0,20)/10-1))</f>
        <v>2.1</v>
      </c>
      <c r="D401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1" t="str">
        <f ca="1">IF(trajectories[[#This Row],[initial_zone]]="day 1", "day 1",IF(E400="APL1","APL2",IF(E400="APL3","APL4",IF(E400="RZL1","RZL2",IF(E400="RZL3","RZL4",IF(E400="RZH1","RZH2",IF(E400="RZH3","RZH4",IF(LEFT(E400,3)="APH",IF(trajectories[[#This Row],[INR]]&gt;=3.4,"APH1",trajectories[[#This Row],[initial_zone]]&amp;"1"),IF(AND(E400="YZL1",trajectories[[#This Row],[initial_zone]]="YZL"),"YZL2",IF(AND(E400="YZH1",trajectories[[#This Row],[initial_zone]]="YZH"),"YZH2",IF(trajectories[[#This Row],[initial_zone]]="day 1",trajectories[[#This Row],[initial_zone]], IF(trajectories[[#This Row],[initial_zone]]="GZ",IF(LEFT(E400,2)="GZ","GZ"&amp;MIN(VALUE(RIGHT(E400))+1,2),"GZ1"),IF(trajectories[[#This Row],[initial_zone]]=LEFT(E400,3),trajectories[[#This Row],[initial_zone]]&amp;MIN(3,VALUE(RIGHT(E400))+1),trajectories[[#This Row],[initial_zone]]&amp;"1")))))))))))))</f>
        <v>GZ2</v>
      </c>
      <c r="F401" t="str">
        <f ca="1">IF(trajectories[[#This Row],[zone]]="day 1", "day 1",LEFT(trajectories[[#This Row],[zone]],LEN(trajectories[[#This Row],[zone]])-1))</f>
        <v>GZ</v>
      </c>
      <c r="G401">
        <f ca="1">VALUE(RIGHT(trajectories[[#This Row],[zone]]))</f>
        <v>2</v>
      </c>
      <c r="H401">
        <f ca="1">IF(trajectories[[#This Row],[zone_bracket]]="day 1", 7, IF(AND(F400="APH",trajectories[[#This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401" t="str">
        <f ca="1">IF(OR(trajectories[[#This Row],[zone]]="APL1",trajectories[[#This Row],[zone]]="APL3"),K400*2,IF(OR(trajectories[[#This Row],[zone]]="RZL1",trajectories[[#This Row],[zone]]="RZL3"),K400*1.5,IF(OR(trajectories[[#This Row],[zone]]="RZH1",trajectories[[#This Row],[zone]]="RZH3"),IF(trajectories[[#This Row],[INR]]&lt;4,K400/2,0),IF(trajectories[[#This Row],[zone]]="APH1",0,""))))</f>
        <v/>
      </c>
      <c r="J401">
        <f ca="1">IF(trajectories[[#This Row],[day]]=1,10,IF(AND(E400="APH1",trajectories[[#This Row],[zone]]&lt;&gt;"APH1"),J400*0.85,IF(OR(trajectories[[#This Row],[zone]]="APL1",trajectories[[#This Row],[zone]]="APL3"),J400*1.1,IF(OR(trajectories[[#This Row],[zone]]="RZL1",trajectories[[#This Row],[zone]]="RZL3"),J400*1.05,IF(trajectories[[#This Row],[zone]]="YZL2",J400*1.05,IF(trajectories[[#This Row],[zone]]="YZH2",J400*0.95,IF(OR(trajectories[[#This Row],[zone]]="RZH1",trajectories[[#This Row],[zone]]="RZH3"),J400*0.9,J400)))))))</f>
        <v>11</v>
      </c>
      <c r="K401">
        <f ca="1">IF(trajectories[[#This Row],[immediate_dose]]&lt;&gt;"",trajectories[[#This Row],[immediate_dose]],trajectories[[#This Row],[normal_dose]])</f>
        <v>11</v>
      </c>
    </row>
    <row r="402" spans="1:11" x14ac:dyDescent="0.45">
      <c r="A402" s="1">
        <f ca="1">IFERROR(IF(trajectories[[#This Row],[day]]&lt;B401,A401+1,A401),1)</f>
        <v>30</v>
      </c>
      <c r="B402" s="1">
        <f t="shared" ca="1" si="6"/>
        <v>55</v>
      </c>
      <c r="C402">
        <f ca="1">IF(trajectories[[#This Row],[day]]=1,RANDBETWEEN(10,15)/10,MAX(1,C401+RANDBETWEEN(0,20)/10-1))</f>
        <v>2.7</v>
      </c>
      <c r="D402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2" t="str">
        <f ca="1">IF(trajectories[[#This Row],[initial_zone]]="day 1", "day 1",IF(E401="APL1","APL2",IF(E401="APL3","APL4",IF(E401="RZL1","RZL2",IF(E401="RZL3","RZL4",IF(E401="RZH1","RZH2",IF(E401="RZH3","RZH4",IF(LEFT(E401,3)="APH",IF(trajectories[[#This Row],[INR]]&gt;=3.4,"APH1",trajectories[[#This Row],[initial_zone]]&amp;"1"),IF(AND(E401="YZL1",trajectories[[#This Row],[initial_zone]]="YZL"),"YZL2",IF(AND(E401="YZH1",trajectories[[#This Row],[initial_zone]]="YZH"),"YZH2",IF(trajectories[[#This Row],[initial_zone]]="day 1",trajectories[[#This Row],[initial_zone]], IF(trajectories[[#This Row],[initial_zone]]="GZ",IF(LEFT(E401,2)="GZ","GZ"&amp;MIN(VALUE(RIGHT(E401))+1,2),"GZ1"),IF(trajectories[[#This Row],[initial_zone]]=LEFT(E401,3),trajectories[[#This Row],[initial_zone]]&amp;MIN(3,VALUE(RIGHT(E401))+1),trajectories[[#This Row],[initial_zone]]&amp;"1")))))))))))))</f>
        <v>GZ2</v>
      </c>
      <c r="F402" t="str">
        <f ca="1">IF(trajectories[[#This Row],[zone]]="day 1", "day 1",LEFT(trajectories[[#This Row],[zone]],LEN(trajectories[[#This Row],[zone]])-1))</f>
        <v>GZ</v>
      </c>
      <c r="G402">
        <f ca="1">VALUE(RIGHT(trajectories[[#This Row],[zone]]))</f>
        <v>2</v>
      </c>
      <c r="H402">
        <f ca="1">IF(trajectories[[#This Row],[zone_bracket]]="day 1", 7, IF(AND(F401="APH",trajectories[[#This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402" t="str">
        <f ca="1">IF(OR(trajectories[[#This Row],[zone]]="APL1",trajectories[[#This Row],[zone]]="APL3"),K401*2,IF(OR(trajectories[[#This Row],[zone]]="RZL1",trajectories[[#This Row],[zone]]="RZL3"),K401*1.5,IF(OR(trajectories[[#This Row],[zone]]="RZH1",trajectories[[#This Row],[zone]]="RZH3"),IF(trajectories[[#This Row],[INR]]&lt;4,K401/2,0),IF(trajectories[[#This Row],[zone]]="APH1",0,""))))</f>
        <v/>
      </c>
      <c r="J402">
        <f ca="1">IF(trajectories[[#This Row],[day]]=1,10,IF(AND(E401="APH1",trajectories[[#This Row],[zone]]&lt;&gt;"APH1"),J401*0.85,IF(OR(trajectories[[#This Row],[zone]]="APL1",trajectories[[#This Row],[zone]]="APL3"),J401*1.1,IF(OR(trajectories[[#This Row],[zone]]="RZL1",trajectories[[#This Row],[zone]]="RZL3"),J401*1.05,IF(trajectories[[#This Row],[zone]]="YZL2",J401*1.05,IF(trajectories[[#This Row],[zone]]="YZH2",J401*0.95,IF(OR(trajectories[[#This Row],[zone]]="RZH1",trajectories[[#This Row],[zone]]="RZH3"),J401*0.9,J401)))))))</f>
        <v>11</v>
      </c>
      <c r="K402">
        <f ca="1">IF(trajectories[[#This Row],[immediate_dose]]&lt;&gt;"",trajectories[[#This Row],[immediate_dose]],trajectories[[#This Row],[normal_dose]])</f>
        <v>11</v>
      </c>
    </row>
    <row r="403" spans="1:11" x14ac:dyDescent="0.45">
      <c r="A403" s="1">
        <f ca="1">IFERROR(IF(trajectories[[#This Row],[day]]&lt;B402,A402+1,A402),1)</f>
        <v>30</v>
      </c>
      <c r="B403" s="1">
        <f t="shared" ca="1" si="6"/>
        <v>83</v>
      </c>
      <c r="C403">
        <f ca="1">IF(trajectories[[#This Row],[day]]=1,RANDBETWEEN(10,15)/10,MAX(1,C402+RANDBETWEEN(0,20)/10-1))</f>
        <v>2.4000000000000004</v>
      </c>
      <c r="D403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3" t="str">
        <f ca="1">IF(trajectories[[#This Row],[initial_zone]]="day 1", "day 1",IF(E402="APL1","APL2",IF(E402="APL3","APL4",IF(E402="RZL1","RZL2",IF(E402="RZL3","RZL4",IF(E402="RZH1","RZH2",IF(E402="RZH3","RZH4",IF(LEFT(E402,3)="APH",IF(trajectories[[#This Row],[INR]]&gt;=3.4,"APH1",trajectories[[#This Row],[initial_zone]]&amp;"1"),IF(AND(E402="YZL1",trajectories[[#This Row],[initial_zone]]="YZL"),"YZL2",IF(AND(E402="YZH1",trajectories[[#This Row],[initial_zone]]="YZH"),"YZH2",IF(trajectories[[#This Row],[initial_zone]]="day 1",trajectories[[#This Row],[initial_zone]], IF(trajectories[[#This Row],[initial_zone]]="GZ",IF(LEFT(E402,2)="GZ","GZ"&amp;MIN(VALUE(RIGHT(E402))+1,2),"GZ1"),IF(trajectories[[#This Row],[initial_zone]]=LEFT(E402,3),trajectories[[#This Row],[initial_zone]]&amp;MIN(3,VALUE(RIGHT(E402))+1),trajectories[[#This Row],[initial_zone]]&amp;"1")))))))))))))</f>
        <v>GZ2</v>
      </c>
      <c r="F403" t="str">
        <f ca="1">IF(trajectories[[#This Row],[zone]]="day 1", "day 1",LEFT(trajectories[[#This Row],[zone]],LEN(trajectories[[#This Row],[zone]])-1))</f>
        <v>GZ</v>
      </c>
      <c r="G403">
        <f ca="1">VALUE(RIGHT(trajectories[[#This Row],[zone]]))</f>
        <v>2</v>
      </c>
      <c r="H403">
        <f ca="1">IF(trajectories[[#This Row],[zone_bracket]]="day 1", 7, IF(AND(F402="APH",trajectories[[#This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28</v>
      </c>
      <c r="I403" t="str">
        <f ca="1">IF(OR(trajectories[[#This Row],[zone]]="APL1",trajectories[[#This Row],[zone]]="APL3"),K402*2,IF(OR(trajectories[[#This Row],[zone]]="RZL1",trajectories[[#This Row],[zone]]="RZL3"),K402*1.5,IF(OR(trajectories[[#This Row],[zone]]="RZH1",trajectories[[#This Row],[zone]]="RZH3"),IF(trajectories[[#This Row],[INR]]&lt;4,K402/2,0),IF(trajectories[[#This Row],[zone]]="APH1",0,""))))</f>
        <v/>
      </c>
      <c r="J403">
        <f ca="1">IF(trajectories[[#This Row],[day]]=1,10,IF(AND(E402="APH1",trajectories[[#This Row],[zone]]&lt;&gt;"APH1"),J402*0.85,IF(OR(trajectories[[#This Row],[zone]]="APL1",trajectories[[#This Row],[zone]]="APL3"),J402*1.1,IF(OR(trajectories[[#This Row],[zone]]="RZL1",trajectories[[#This Row],[zone]]="RZL3"),J402*1.05,IF(trajectories[[#This Row],[zone]]="YZL2",J402*1.05,IF(trajectories[[#This Row],[zone]]="YZH2",J402*0.95,IF(OR(trajectories[[#This Row],[zone]]="RZH1",trajectories[[#This Row],[zone]]="RZH3"),J402*0.9,J402)))))))</f>
        <v>11</v>
      </c>
      <c r="K403">
        <f ca="1">IF(trajectories[[#This Row],[immediate_dose]]&lt;&gt;"",trajectories[[#This Row],[immediate_dose]],trajectories[[#This Row],[normal_dose]])</f>
        <v>11</v>
      </c>
    </row>
    <row r="404" spans="1:11" x14ac:dyDescent="0.45">
      <c r="A404" s="1">
        <f ca="1">IFERROR(IF(trajectories[[#This Row],[day]]&lt;B403,A403+1,A403),1)</f>
        <v>31</v>
      </c>
      <c r="B404" s="1">
        <f t="shared" ca="1" si="6"/>
        <v>1</v>
      </c>
      <c r="C404">
        <f ca="1">IF(trajectories[[#This Row],[day]]=1,RANDBETWEEN(10,15)/10,MAX(1,C403+RANDBETWEEN(0,20)/10-1))</f>
        <v>1.4</v>
      </c>
      <c r="D404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day 1</v>
      </c>
      <c r="E404" t="str">
        <f ca="1">IF(trajectories[[#This Row],[initial_zone]]="day 1", "day 1",IF(E403="APL1","APL2",IF(E403="APL3","APL4",IF(E403="RZL1","RZL2",IF(E403="RZL3","RZL4",IF(E403="RZH1","RZH2",IF(E403="RZH3","RZH4",IF(LEFT(E403,3)="APH",IF(trajectories[[#This Row],[INR]]&gt;=3.4,"APH1",trajectories[[#This Row],[initial_zone]]&amp;"1"),IF(AND(E403="YZL1",trajectories[[#This Row],[initial_zone]]="YZL"),"YZL2",IF(AND(E403="YZH1",trajectories[[#This Row],[initial_zone]]="YZH"),"YZH2",IF(trajectories[[#This Row],[initial_zone]]="day 1",trajectories[[#This Row],[initial_zone]], IF(trajectories[[#This Row],[initial_zone]]="GZ",IF(LEFT(E403,2)="GZ","GZ"&amp;MIN(VALUE(RIGHT(E403))+1,2),"GZ1"),IF(trajectories[[#This Row],[initial_zone]]=LEFT(E403,3),trajectories[[#This Row],[initial_zone]]&amp;MIN(3,VALUE(RIGHT(E403))+1),trajectories[[#This Row],[initial_zone]]&amp;"1")))))))))))))</f>
        <v>day 1</v>
      </c>
      <c r="F404" t="str">
        <f ca="1">IF(trajectories[[#This Row],[zone]]="day 1", "day 1",LEFT(trajectories[[#This Row],[zone]],LEN(trajectories[[#This Row],[zone]])-1))</f>
        <v>day 1</v>
      </c>
      <c r="G404">
        <f ca="1">VALUE(RIGHT(trajectories[[#This Row],[zone]]))</f>
        <v>1</v>
      </c>
      <c r="H404">
        <f ca="1">IF(trajectories[[#This Row],[zone_bracket]]="day 1", 7, IF(AND(F403="APH",trajectories[[#This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7</v>
      </c>
      <c r="I404" t="str">
        <f ca="1">IF(OR(trajectories[[#This Row],[zone]]="APL1",trajectories[[#This Row],[zone]]="APL3"),K403*2,IF(OR(trajectories[[#This Row],[zone]]="RZL1",trajectories[[#This Row],[zone]]="RZL3"),K403*1.5,IF(OR(trajectories[[#This Row],[zone]]="RZH1",trajectories[[#This Row],[zone]]="RZH3"),IF(trajectories[[#This Row],[INR]]&lt;4,K403/2,0),IF(trajectories[[#This Row],[zone]]="APH1",0,""))))</f>
        <v/>
      </c>
      <c r="J404">
        <f ca="1">IF(trajectories[[#This Row],[day]]=1,10,IF(AND(E403="APH1",trajectories[[#This Row],[zone]]&lt;&gt;"APH1"),J403*0.85,IF(OR(trajectories[[#This Row],[zone]]="APL1",trajectories[[#This Row],[zone]]="APL3"),J403*1.1,IF(OR(trajectories[[#This Row],[zone]]="RZL1",trajectories[[#This Row],[zone]]="RZL3"),J403*1.05,IF(trajectories[[#This Row],[zone]]="YZL2",J403*1.05,IF(trajectories[[#This Row],[zone]]="YZH2",J403*0.95,IF(OR(trajectories[[#This Row],[zone]]="RZH1",trajectories[[#This Row],[zone]]="RZH3"),J403*0.9,J403)))))))</f>
        <v>10</v>
      </c>
      <c r="K404">
        <f ca="1">IF(trajectories[[#This Row],[immediate_dose]]&lt;&gt;"",trajectories[[#This Row],[immediate_dose]],trajectories[[#This Row],[normal_dose]])</f>
        <v>10</v>
      </c>
    </row>
    <row r="405" spans="1:11" x14ac:dyDescent="0.45">
      <c r="A405" s="1">
        <f ca="1">IFERROR(IF(trajectories[[#This Row],[day]]&lt;B404,A404+1,A404),1)</f>
        <v>31</v>
      </c>
      <c r="B405" s="1">
        <f t="shared" ca="1" si="6"/>
        <v>8</v>
      </c>
      <c r="C405">
        <f ca="1">IF(trajectories[[#This Row],[day]]=1,RANDBETWEEN(10,15)/10,MAX(1,C404+RANDBETWEEN(0,20)/10-1))</f>
        <v>1.2999999999999998</v>
      </c>
      <c r="D405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APL</v>
      </c>
      <c r="E405" t="str">
        <f ca="1">IF(trajectories[[#This Row],[initial_zone]]="day 1", "day 1",IF(E404="APL1","APL2",IF(E404="APL3","APL4",IF(E404="RZL1","RZL2",IF(E404="RZL3","RZL4",IF(E404="RZH1","RZH2",IF(E404="RZH3","RZH4",IF(LEFT(E404,3)="APH",IF(trajectories[[#This Row],[INR]]&gt;=3.4,"APH1",trajectories[[#This Row],[initial_zone]]&amp;"1"),IF(AND(E404="YZL1",trajectories[[#This Row],[initial_zone]]="YZL"),"YZL2",IF(AND(E404="YZH1",trajectories[[#This Row],[initial_zone]]="YZH"),"YZH2",IF(trajectories[[#This Row],[initial_zone]]="day 1",trajectories[[#This Row],[initial_zone]], IF(trajectories[[#This Row],[initial_zone]]="GZ",IF(LEFT(E404,2)="GZ","GZ"&amp;MIN(VALUE(RIGHT(E404))+1,2),"GZ1"),IF(trajectories[[#This Row],[initial_zone]]=LEFT(E404,3),trajectories[[#This Row],[initial_zone]]&amp;MIN(3,VALUE(RIGHT(E404))+1),trajectories[[#This Row],[initial_zone]]&amp;"1")))))))))))))</f>
        <v>APL1</v>
      </c>
      <c r="F405" t="str">
        <f ca="1">IF(trajectories[[#This Row],[zone]]="day 1", "day 1",LEFT(trajectories[[#This Row],[zone]],LEN(trajectories[[#This Row],[zone]])-1))</f>
        <v>APL</v>
      </c>
      <c r="G405">
        <f ca="1">VALUE(RIGHT(trajectories[[#This Row],[zone]]))</f>
        <v>1</v>
      </c>
      <c r="H405">
        <f ca="1">IF(trajectories[[#This Row],[zone_bracket]]="day 1", 7, IF(AND(F404="APH",trajectories[[#This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</v>
      </c>
      <c r="I405">
        <f ca="1">IF(OR(trajectories[[#This Row],[zone]]="APL1",trajectories[[#This Row],[zone]]="APL3"),K404*2,IF(OR(trajectories[[#This Row],[zone]]="RZL1",trajectories[[#This Row],[zone]]="RZL3"),K404*1.5,IF(OR(trajectories[[#This Row],[zone]]="RZH1",trajectories[[#This Row],[zone]]="RZH3"),IF(trajectories[[#This Row],[INR]]&lt;4,K404/2,0),IF(trajectories[[#This Row],[zone]]="APH1",0,""))))</f>
        <v>20</v>
      </c>
      <c r="J405">
        <f ca="1">IF(trajectories[[#This Row],[day]]=1,10,IF(AND(E404="APH1",trajectories[[#This Row],[zone]]&lt;&gt;"APH1"),J404*0.85,IF(OR(trajectories[[#This Row],[zone]]="APL1",trajectories[[#This Row],[zone]]="APL3"),J404*1.1,IF(OR(trajectories[[#This Row],[zone]]="RZL1",trajectories[[#This Row],[zone]]="RZL3"),J404*1.05,IF(trajectories[[#This Row],[zone]]="YZL2",J404*1.05,IF(trajectories[[#This Row],[zone]]="YZH2",J404*0.95,IF(OR(trajectories[[#This Row],[zone]]="RZH1",trajectories[[#This Row],[zone]]="RZH3"),J404*0.9,J404)))))))</f>
        <v>11</v>
      </c>
      <c r="K405">
        <f ca="1">IF(trajectories[[#This Row],[immediate_dose]]&lt;&gt;"",trajectories[[#This Row],[immediate_dose]],trajectories[[#This Row],[normal_dose]])</f>
        <v>20</v>
      </c>
    </row>
    <row r="406" spans="1:11" x14ac:dyDescent="0.45">
      <c r="A406" s="1">
        <f ca="1">IFERROR(IF(trajectories[[#This Row],[day]]&lt;B405,A405+1,A405),1)</f>
        <v>31</v>
      </c>
      <c r="B406" s="1">
        <f t="shared" ca="1" si="6"/>
        <v>9</v>
      </c>
      <c r="C406">
        <f ca="1">IF(trajectories[[#This Row],[day]]=1,RANDBETWEEN(10,15)/10,MAX(1,C405+RANDBETWEEN(0,20)/10-1))</f>
        <v>2.1999999999999997</v>
      </c>
      <c r="D406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6" t="str">
        <f ca="1">IF(trajectories[[#This Row],[initial_zone]]="day 1", "day 1",IF(E405="APL1","APL2",IF(E405="APL3","APL4",IF(E405="RZL1","RZL2",IF(E405="RZL3","RZL4",IF(E405="RZH1","RZH2",IF(E405="RZH3","RZH4",IF(LEFT(E405,3)="APH",IF(trajectories[[#This Row],[INR]]&gt;=3.4,"APH1",trajectories[[#This Row],[initial_zone]]&amp;"1"),IF(AND(E405="YZL1",trajectories[[#This Row],[initial_zone]]="YZL"),"YZL2",IF(AND(E405="YZH1",trajectories[[#This Row],[initial_zone]]="YZH"),"YZH2",IF(trajectories[[#This Row],[initial_zone]]="day 1",trajectories[[#This Row],[initial_zone]], IF(trajectories[[#This Row],[initial_zone]]="GZ",IF(LEFT(E405,2)="GZ","GZ"&amp;MIN(VALUE(RIGHT(E405))+1,2),"GZ1"),IF(trajectories[[#This Row],[initial_zone]]=LEFT(E405,3),trajectories[[#This Row],[initial_zone]]&amp;MIN(3,VALUE(RIGHT(E405))+1),trajectories[[#This Row],[initial_zone]]&amp;"1")))))))))))))</f>
        <v>APL2</v>
      </c>
      <c r="F406" t="str">
        <f ca="1">IF(trajectories[[#This Row],[zone]]="day 1", "day 1",LEFT(trajectories[[#This Row],[zone]],LEN(trajectories[[#This Row],[zone]])-1))</f>
        <v>APL</v>
      </c>
      <c r="G406">
        <f ca="1">VALUE(RIGHT(trajectories[[#This Row],[zone]]))</f>
        <v>2</v>
      </c>
      <c r="H406">
        <f ca="1">IF(trajectories[[#This Row],[zone_bracket]]="day 1", 7, IF(AND(F405="APH",trajectories[[#This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4</v>
      </c>
      <c r="I406" t="str">
        <f ca="1">IF(OR(trajectories[[#This Row],[zone]]="APL1",trajectories[[#This Row],[zone]]="APL3"),K405*2,IF(OR(trajectories[[#This Row],[zone]]="RZL1",trajectories[[#This Row],[zone]]="RZL3"),K405*1.5,IF(OR(trajectories[[#This Row],[zone]]="RZH1",trajectories[[#This Row],[zone]]="RZH3"),IF(trajectories[[#This Row],[INR]]&lt;4,K405/2,0),IF(trajectories[[#This Row],[zone]]="APH1",0,""))))</f>
        <v/>
      </c>
      <c r="J406">
        <f ca="1">IF(trajectories[[#This Row],[day]]=1,10,IF(AND(E405="APH1",trajectories[[#This Row],[zone]]&lt;&gt;"APH1"),J405*0.85,IF(OR(trajectories[[#This Row],[zone]]="APL1",trajectories[[#This Row],[zone]]="APL3"),J405*1.1,IF(OR(trajectories[[#This Row],[zone]]="RZL1",trajectories[[#This Row],[zone]]="RZL3"),J405*1.05,IF(trajectories[[#This Row],[zone]]="YZL2",J405*1.05,IF(trajectories[[#This Row],[zone]]="YZH2",J405*0.95,IF(OR(trajectories[[#This Row],[zone]]="RZH1",trajectories[[#This Row],[zone]]="RZH3"),J405*0.9,J405)))))))</f>
        <v>11</v>
      </c>
      <c r="K406">
        <f ca="1">IF(trajectories[[#This Row],[immediate_dose]]&lt;&gt;"",trajectories[[#This Row],[immediate_dose]],trajectories[[#This Row],[normal_dose]])</f>
        <v>11</v>
      </c>
    </row>
    <row r="407" spans="1:11" x14ac:dyDescent="0.45">
      <c r="A407" s="1">
        <f ca="1">IFERROR(IF(trajectories[[#This Row],[day]]&lt;B406,A406+1,A406),1)</f>
        <v>31</v>
      </c>
      <c r="B407" s="1">
        <f t="shared" ca="1" si="6"/>
        <v>13</v>
      </c>
      <c r="C407">
        <f ca="1">IF(trajectories[[#This Row],[day]]=1,RANDBETWEEN(10,15)/10,MAX(1,C406+RANDBETWEEN(0,20)/10-1))</f>
        <v>1.8999999999999995</v>
      </c>
      <c r="D407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YZL</v>
      </c>
      <c r="E407" t="str">
        <f ca="1">IF(trajectories[[#This Row],[initial_zone]]="day 1", "day 1",IF(E406="APL1","APL2",IF(E406="APL3","APL4",IF(E406="RZL1","RZL2",IF(E406="RZL3","RZL4",IF(E406="RZH1","RZH2",IF(E406="RZH3","RZH4",IF(LEFT(E406,3)="APH",IF(trajectories[[#This Row],[INR]]&gt;=3.4,"APH1",trajectories[[#This Row],[initial_zone]]&amp;"1"),IF(AND(E406="YZL1",trajectories[[#This Row],[initial_zone]]="YZL"),"YZL2",IF(AND(E406="YZH1",trajectories[[#This Row],[initial_zone]]="YZH"),"YZH2",IF(trajectories[[#This Row],[initial_zone]]="day 1",trajectories[[#This Row],[initial_zone]], IF(trajectories[[#This Row],[initial_zone]]="GZ",IF(LEFT(E406,2)="GZ","GZ"&amp;MIN(VALUE(RIGHT(E406))+1,2),"GZ1"),IF(trajectories[[#This Row],[initial_zone]]=LEFT(E406,3),trajectories[[#This Row],[initial_zone]]&amp;MIN(3,VALUE(RIGHT(E406))+1),trajectories[[#This Row],[initial_zone]]&amp;"1")))))))))))))</f>
        <v>YZL1</v>
      </c>
      <c r="F407" t="str">
        <f ca="1">IF(trajectories[[#This Row],[zone]]="day 1", "day 1",LEFT(trajectories[[#This Row],[zone]],LEN(trajectories[[#This Row],[zone]])-1))</f>
        <v>YZL</v>
      </c>
      <c r="G407">
        <f ca="1">VALUE(RIGHT(trajectories[[#This Row],[zone]]))</f>
        <v>1</v>
      </c>
      <c r="H407">
        <f ca="1">IF(trajectories[[#This Row],[zone_bracket]]="day 1", 7, IF(AND(F406="APH",trajectories[[#This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07" t="str">
        <f ca="1">IF(OR(trajectories[[#This Row],[zone]]="APL1",trajectories[[#This Row],[zone]]="APL3"),K406*2,IF(OR(trajectories[[#This Row],[zone]]="RZL1",trajectories[[#This Row],[zone]]="RZL3"),K406*1.5,IF(OR(trajectories[[#This Row],[zone]]="RZH1",trajectories[[#This Row],[zone]]="RZH3"),IF(trajectories[[#This Row],[INR]]&lt;4,K406/2,0),IF(trajectories[[#This Row],[zone]]="APH1",0,""))))</f>
        <v/>
      </c>
      <c r="J407">
        <f ca="1">IF(trajectories[[#This Row],[day]]=1,10,IF(AND(E406="APH1",trajectories[[#This Row],[zone]]&lt;&gt;"APH1"),J406*0.85,IF(OR(trajectories[[#This Row],[zone]]="APL1",trajectories[[#This Row],[zone]]="APL3"),J406*1.1,IF(OR(trajectories[[#This Row],[zone]]="RZL1",trajectories[[#This Row],[zone]]="RZL3"),J406*1.05,IF(trajectories[[#This Row],[zone]]="YZL2",J406*1.05,IF(trajectories[[#This Row],[zone]]="YZH2",J406*0.95,IF(OR(trajectories[[#This Row],[zone]]="RZH1",trajectories[[#This Row],[zone]]="RZH3"),J406*0.9,J406)))))))</f>
        <v>11</v>
      </c>
      <c r="K407">
        <f ca="1">IF(trajectories[[#This Row],[immediate_dose]]&lt;&gt;"",trajectories[[#This Row],[immediate_dose]],trajectories[[#This Row],[normal_dose]])</f>
        <v>11</v>
      </c>
    </row>
    <row r="408" spans="1:11" x14ac:dyDescent="0.45">
      <c r="A408" s="1">
        <f ca="1">IFERROR(IF(trajectories[[#This Row],[day]]&lt;B407,A407+1,A407),1)</f>
        <v>31</v>
      </c>
      <c r="B408" s="1">
        <f t="shared" ca="1" si="6"/>
        <v>27</v>
      </c>
      <c r="C408">
        <f ca="1">IF(trajectories[[#This Row],[day]]=1,RANDBETWEEN(10,15)/10,MAX(1,C407+RANDBETWEEN(0,20)/10-1))</f>
        <v>2.6999999999999993</v>
      </c>
      <c r="D408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GZ</v>
      </c>
      <c r="E408" t="str">
        <f ca="1">IF(trajectories[[#This Row],[initial_zone]]="day 1", "day 1",IF(E407="APL1","APL2",IF(E407="APL3","APL4",IF(E407="RZL1","RZL2",IF(E407="RZL3","RZL4",IF(E407="RZH1","RZH2",IF(E407="RZH3","RZH4",IF(LEFT(E407,3)="APH",IF(trajectories[[#This Row],[INR]]&gt;=3.4,"APH1",trajectories[[#This Row],[initial_zone]]&amp;"1"),IF(AND(E407="YZL1",trajectories[[#This Row],[initial_zone]]="YZL"),"YZL2",IF(AND(E407="YZH1",trajectories[[#This Row],[initial_zone]]="YZH"),"YZH2",IF(trajectories[[#This Row],[initial_zone]]="day 1",trajectories[[#This Row],[initial_zone]], IF(trajectories[[#This Row],[initial_zone]]="GZ",IF(LEFT(E407,2)="GZ","GZ"&amp;MIN(VALUE(RIGHT(E407))+1,2),"GZ1"),IF(trajectories[[#This Row],[initial_zone]]=LEFT(E407,3),trajectories[[#This Row],[initial_zone]]&amp;MIN(3,VALUE(RIGHT(E407))+1),trajectories[[#This Row],[initial_zone]]&amp;"1")))))))))))))</f>
        <v>GZ1</v>
      </c>
      <c r="F408" t="str">
        <f ca="1">IF(trajectories[[#This Row],[zone]]="day 1", "day 1",LEFT(trajectories[[#This Row],[zone]],LEN(trajectories[[#This Row],[zone]])-1))</f>
        <v>GZ</v>
      </c>
      <c r="G408">
        <f ca="1">VALUE(RIGHT(trajectories[[#This Row],[zone]]))</f>
        <v>1</v>
      </c>
      <c r="H408">
        <f ca="1">IF(trajectories[[#This Row],[zone_bracket]]="day 1", 7, IF(AND(F407="APH",trajectories[[#This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08" t="str">
        <f ca="1">IF(OR(trajectories[[#This Row],[zone]]="APL1",trajectories[[#This Row],[zone]]="APL3"),K407*2,IF(OR(trajectories[[#This Row],[zone]]="RZL1",trajectories[[#This Row],[zone]]="RZL3"),K407*1.5,IF(OR(trajectories[[#This Row],[zone]]="RZH1",trajectories[[#This Row],[zone]]="RZH3"),IF(trajectories[[#This Row],[INR]]&lt;4,K407/2,0),IF(trajectories[[#This Row],[zone]]="APH1",0,""))))</f>
        <v/>
      </c>
      <c r="J408">
        <f ca="1">IF(trajectories[[#This Row],[day]]=1,10,IF(AND(E407="APH1",trajectories[[#This Row],[zone]]&lt;&gt;"APH1"),J407*0.85,IF(OR(trajectories[[#This Row],[zone]]="APL1",trajectories[[#This Row],[zone]]="APL3"),J407*1.1,IF(OR(trajectories[[#This Row],[zone]]="RZL1",trajectories[[#This Row],[zone]]="RZL3"),J407*1.05,IF(trajectories[[#This Row],[zone]]="YZL2",J407*1.05,IF(trajectories[[#This Row],[zone]]="YZH2",J407*0.95,IF(OR(trajectories[[#This Row],[zone]]="RZH1",trajectories[[#This Row],[zone]]="RZH3"),J407*0.9,J407)))))))</f>
        <v>11</v>
      </c>
      <c r="K408">
        <f ca="1">IF(trajectories[[#This Row],[immediate_dose]]&lt;&gt;"",trajectories[[#This Row],[immediate_dose]],trajectories[[#This Row],[normal_dose]])</f>
        <v>11</v>
      </c>
    </row>
    <row r="409" spans="1:11" x14ac:dyDescent="0.45">
      <c r="A409" s="1">
        <f ca="1">IFERROR(IF(trajectories[[#This Row],[day]]&lt;B408,A408+1,A408),1)</f>
        <v>31</v>
      </c>
      <c r="B409" s="1">
        <f t="shared" ca="1" si="6"/>
        <v>41</v>
      </c>
      <c r="C409">
        <f ca="1">IF(trajectories[[#This Row],[day]]=1,RANDBETWEEN(10,15)/10,MAX(1,C408+RANDBETWEEN(0,20)/10-1))</f>
        <v>3.0999999999999996</v>
      </c>
      <c r="D409" t="str">
        <f ca="1">IF(trajectories[[#This Row],[day]]=1,"day 1",IF(trajectories[[#This Row],[INR]]&lt;1.6,"APL", IF(trajectories[[#This Row],[INR]]&lt;1.8, "RZL", IF(trajectories[[#This Row],[INR]]&lt;2, "YZL", IF(trajectories[[#This Row],[INR]]&lt;=3,"GZ", IF(trajectories[[#This Row],[INR]]&lt;3.4,"YZH", IF(trajectories[[#This Row],[INR]]&lt;5,"RZH","APH")))))))</f>
        <v>YZH</v>
      </c>
      <c r="E409" t="str">
        <f ca="1">IF(trajectories[[#This Row],[initial_zone]]="day 1", "day 1",IF(E408="APL1","APL2",IF(E408="APL3","APL4",IF(E408="RZL1","RZL2",IF(E408="RZL3","RZL4",IF(E408="RZH1","RZH2",IF(E408="RZH3","RZH4",IF(LEFT(E408,3)="APH",IF(trajectories[[#This Row],[INR]]&gt;=3.4,"APH1",trajectories[[#This Row],[initial_zone]]&amp;"1"),IF(AND(E408="YZL1",trajectories[[#This Row],[initial_zone]]="YZL"),"YZL2",IF(AND(E408="YZH1",trajectories[[#This Row],[initial_zone]]="YZH"),"YZH2",IF(trajectories[[#This Row],[initial_zone]]="day 1",trajectories[[#This Row],[initial_zone]], IF(trajectories[[#This Row],[initial_zone]]="GZ",IF(LEFT(E408,2)="GZ","GZ"&amp;MIN(VALUE(RIGHT(E408))+1,2),"GZ1"),IF(trajectories[[#This Row],[initial_zone]]=LEFT(E408,3),trajectories[[#This Row],[initial_zone]]&amp;MIN(3,VALUE(RIGHT(E408))+1),trajectories[[#This Row],[initial_zone]]&amp;"1")))))))))))))</f>
        <v>YZH1</v>
      </c>
      <c r="F409" t="str">
        <f ca="1">IF(trajectories[[#This Row],[zone]]="day 1", "day 1",LEFT(trajectories[[#This Row],[zone]],LEN(trajectories[[#This Row],[zone]])-1))</f>
        <v>YZH</v>
      </c>
      <c r="G409">
        <f ca="1">VALUE(RIGHT(trajectories[[#This Row],[zone]]))</f>
        <v>1</v>
      </c>
      <c r="H409">
        <f ca="1">IF(trajectories[[#This Row],[zone_bracket]]="day 1", 7, IF(AND(F408="APH",trajectories[[#This Row],[zone_bracket]]&lt;&gt;"APH"),7,IF(LEFT(trajectories[[#This Row],[zone_bracket]],2)="YZ",14, IF(trajectories[[#This Row],[zone_bracket]]="APL",CHOOSE(trajectories[[#This Row],[zone_number]],1,4,1,13),IF(trajectories[[#This Row],[zone_bracket]]="RZL",CHOOSE(trajectories[[#This Row],[zone_number]],1,6,1,13),IF(trajectories[[#This Row],[zone_bracket]]="GZ",CHOOSE(trajectories[[#This Row],[zone_number]],14,28),IF(trajectories[[#This Row],[zone_bracket]]="RZH",CHOOSE(trajectories[[#This Row],[zone_number]],1,6,1,13),2)))))))</f>
        <v>14</v>
      </c>
      <c r="I409" t="str">
        <f ca="1">IF(OR(trajectories[[#This Row],[zone]]="APL1",trajectories[[#This Row],[zone]]="APL3"),K408*2,IF(OR(trajectories[[#This Row],[zone]]="RZL1",trajectories[[#This Row],[zone]]="RZL3"),K408*1.5,IF(OR(trajectories[[#This Row],[zone]]="RZH1",trajectories[[#This Row],[zone]]="RZH3"),IF(trajectories[[#This Row],[INR]]&lt;4,K408/2,0),IF(trajectories[[#This Row],[zone]]="APH1",0,""))))</f>
        <v/>
      </c>
      <c r="J409">
        <f ca="1">IF(trajectories[[#This Row],[day]]=1,10,IF(AND(E408="APH1",trajectories[[#This Row],[zone]]&lt;&gt;"APH1"),J408*0.85,IF(OR(trajectories[[#This Row],[zone]]="APL1",trajectories[[#This Row],[zone]]="APL3"),J408*1.1,IF(OR(trajectories[[#This Row],[zone]]="RZL1",trajectories[[#This Row],[zone]]="RZL3"),J408*1.05,IF(trajectories[[#This Row],[zone]]="YZL2",J408*1.05,IF(trajectories[[#This Row],[zone]]="YZH2",J408*0.95,IF(OR(trajectories[[#This Row],[zone]]="RZH1",trajectories[[#This Row],[zone]]="RZH3"),J408*0.9,J408)))))))</f>
        <v>11</v>
      </c>
      <c r="K409">
        <f ca="1">IF(trajectories[[#This Row],[immediate_dose]]&lt;&gt;"",trajectories[[#This Row],[immediate_dose]],trajectories[[#This Row],[normal_dose]])</f>
        <v>11</v>
      </c>
    </row>
  </sheetData>
  <conditionalFormatting sqref="K2:K409">
    <cfRule type="cellIs" dxfId="11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9968-502B-41A8-9AB5-D348F200E71B}">
  <dimension ref="A1:B69"/>
  <sheetViews>
    <sheetView topLeftCell="A10" workbookViewId="0">
      <selection activeCell="B27" sqref="B27"/>
    </sheetView>
  </sheetViews>
  <sheetFormatPr defaultRowHeight="14.25" x14ac:dyDescent="0.45"/>
  <sheetData>
    <row r="1" spans="1:2" x14ac:dyDescent="0.45">
      <c r="A1" t="s">
        <v>4</v>
      </c>
      <c r="B1" t="s">
        <v>5</v>
      </c>
    </row>
    <row r="2" spans="1:2" x14ac:dyDescent="0.45">
      <c r="A2">
        <f t="shared" ref="A2:A21" si="0">ROW()-1</f>
        <v>1</v>
      </c>
      <c r="B2">
        <v>50</v>
      </c>
    </row>
    <row r="3" spans="1:2" x14ac:dyDescent="0.45">
      <c r="A3">
        <f t="shared" si="0"/>
        <v>2</v>
      </c>
      <c r="B3">
        <v>80</v>
      </c>
    </row>
    <row r="4" spans="1:2" x14ac:dyDescent="0.45">
      <c r="A4">
        <f t="shared" si="0"/>
        <v>3</v>
      </c>
      <c r="B4">
        <v>45</v>
      </c>
    </row>
    <row r="5" spans="1:2" x14ac:dyDescent="0.45">
      <c r="A5">
        <f t="shared" si="0"/>
        <v>4</v>
      </c>
      <c r="B5">
        <v>60</v>
      </c>
    </row>
    <row r="6" spans="1:2" x14ac:dyDescent="0.45">
      <c r="A6">
        <f t="shared" si="0"/>
        <v>5</v>
      </c>
      <c r="B6">
        <v>70</v>
      </c>
    </row>
    <row r="7" spans="1:2" x14ac:dyDescent="0.45">
      <c r="A7">
        <f t="shared" si="0"/>
        <v>6</v>
      </c>
      <c r="B7">
        <v>30</v>
      </c>
    </row>
    <row r="8" spans="1:2" x14ac:dyDescent="0.45">
      <c r="A8">
        <f t="shared" si="0"/>
        <v>7</v>
      </c>
      <c r="B8">
        <v>52</v>
      </c>
    </row>
    <row r="9" spans="1:2" x14ac:dyDescent="0.45">
      <c r="A9">
        <f t="shared" si="0"/>
        <v>8</v>
      </c>
      <c r="B9">
        <v>60</v>
      </c>
    </row>
    <row r="10" spans="1:2" x14ac:dyDescent="0.45">
      <c r="A10">
        <f t="shared" si="0"/>
        <v>9</v>
      </c>
      <c r="B10">
        <v>70</v>
      </c>
    </row>
    <row r="11" spans="1:2" x14ac:dyDescent="0.45">
      <c r="A11">
        <f t="shared" si="0"/>
        <v>10</v>
      </c>
      <c r="B11">
        <v>40</v>
      </c>
    </row>
    <row r="12" spans="1:2" x14ac:dyDescent="0.45">
      <c r="A12">
        <f t="shared" si="0"/>
        <v>11</v>
      </c>
      <c r="B12">
        <v>20</v>
      </c>
    </row>
    <row r="13" spans="1:2" x14ac:dyDescent="0.45">
      <c r="A13">
        <f t="shared" si="0"/>
        <v>12</v>
      </c>
      <c r="B13">
        <v>70</v>
      </c>
    </row>
    <row r="14" spans="1:2" x14ac:dyDescent="0.45">
      <c r="A14">
        <f t="shared" si="0"/>
        <v>13</v>
      </c>
      <c r="B14">
        <v>55</v>
      </c>
    </row>
    <row r="15" spans="1:2" x14ac:dyDescent="0.45">
      <c r="A15">
        <f t="shared" si="0"/>
        <v>14</v>
      </c>
      <c r="B15">
        <v>80</v>
      </c>
    </row>
    <row r="16" spans="1:2" x14ac:dyDescent="0.45">
      <c r="A16">
        <f t="shared" si="0"/>
        <v>15</v>
      </c>
      <c r="B16">
        <v>68</v>
      </c>
    </row>
    <row r="17" spans="1:2" x14ac:dyDescent="0.45">
      <c r="A17">
        <f t="shared" si="0"/>
        <v>16</v>
      </c>
      <c r="B17">
        <v>45</v>
      </c>
    </row>
    <row r="18" spans="1:2" x14ac:dyDescent="0.45">
      <c r="A18">
        <f t="shared" si="0"/>
        <v>17</v>
      </c>
      <c r="B18">
        <v>35</v>
      </c>
    </row>
    <row r="19" spans="1:2" x14ac:dyDescent="0.45">
      <c r="A19">
        <f t="shared" si="0"/>
        <v>18</v>
      </c>
      <c r="B19">
        <v>53</v>
      </c>
    </row>
    <row r="20" spans="1:2" x14ac:dyDescent="0.45">
      <c r="A20">
        <f t="shared" si="0"/>
        <v>19</v>
      </c>
      <c r="B20">
        <v>66</v>
      </c>
    </row>
    <row r="21" spans="1:2" x14ac:dyDescent="0.45">
      <c r="A21">
        <f t="shared" si="0"/>
        <v>20</v>
      </c>
      <c r="B21">
        <v>73</v>
      </c>
    </row>
    <row r="22" spans="1:2" x14ac:dyDescent="0.45">
      <c r="A22">
        <f>ROW()-1</f>
        <v>21</v>
      </c>
      <c r="B22">
        <v>64</v>
      </c>
    </row>
    <row r="23" spans="1:2" x14ac:dyDescent="0.45">
      <c r="A23">
        <f>ROW()-1</f>
        <v>22</v>
      </c>
      <c r="B23">
        <v>52</v>
      </c>
    </row>
    <row r="24" spans="1:2" x14ac:dyDescent="0.45">
      <c r="A24">
        <f>ROW()-1</f>
        <v>23</v>
      </c>
      <c r="B24">
        <v>40</v>
      </c>
    </row>
    <row r="25" spans="1:2" x14ac:dyDescent="0.45">
      <c r="A25">
        <f>ROW()-1</f>
        <v>24</v>
      </c>
      <c r="B25">
        <v>38</v>
      </c>
    </row>
    <row r="26" spans="1:2" x14ac:dyDescent="0.45">
      <c r="A26">
        <f>ROW()-1</f>
        <v>25</v>
      </c>
      <c r="B26">
        <v>89</v>
      </c>
    </row>
    <row r="27" spans="1:2" x14ac:dyDescent="0.45">
      <c r="A27">
        <f t="shared" ref="A27:A69" si="1">ROW()-1</f>
        <v>26</v>
      </c>
    </row>
    <row r="28" spans="1:2" x14ac:dyDescent="0.45">
      <c r="A28">
        <f t="shared" si="1"/>
        <v>27</v>
      </c>
    </row>
    <row r="29" spans="1:2" x14ac:dyDescent="0.45">
      <c r="A29">
        <f t="shared" si="1"/>
        <v>28</v>
      </c>
    </row>
    <row r="30" spans="1:2" x14ac:dyDescent="0.45">
      <c r="A30">
        <f t="shared" si="1"/>
        <v>29</v>
      </c>
    </row>
    <row r="31" spans="1:2" x14ac:dyDescent="0.45">
      <c r="A31">
        <f t="shared" si="1"/>
        <v>30</v>
      </c>
    </row>
    <row r="32" spans="1:2" x14ac:dyDescent="0.45">
      <c r="A32">
        <f t="shared" si="1"/>
        <v>31</v>
      </c>
    </row>
    <row r="33" spans="1:1" x14ac:dyDescent="0.45">
      <c r="A33">
        <f t="shared" si="1"/>
        <v>32</v>
      </c>
    </row>
    <row r="34" spans="1:1" x14ac:dyDescent="0.45">
      <c r="A34">
        <f t="shared" si="1"/>
        <v>33</v>
      </c>
    </row>
    <row r="35" spans="1:1" x14ac:dyDescent="0.45">
      <c r="A35">
        <f t="shared" si="1"/>
        <v>34</v>
      </c>
    </row>
    <row r="36" spans="1:1" x14ac:dyDescent="0.45">
      <c r="A36">
        <f t="shared" si="1"/>
        <v>35</v>
      </c>
    </row>
    <row r="37" spans="1:1" x14ac:dyDescent="0.45">
      <c r="A37">
        <f t="shared" si="1"/>
        <v>36</v>
      </c>
    </row>
    <row r="38" spans="1:1" x14ac:dyDescent="0.45">
      <c r="A38">
        <f t="shared" si="1"/>
        <v>37</v>
      </c>
    </row>
    <row r="39" spans="1:1" x14ac:dyDescent="0.45">
      <c r="A39">
        <f t="shared" si="1"/>
        <v>38</v>
      </c>
    </row>
    <row r="40" spans="1:1" x14ac:dyDescent="0.45">
      <c r="A40">
        <f t="shared" si="1"/>
        <v>39</v>
      </c>
    </row>
    <row r="41" spans="1:1" x14ac:dyDescent="0.45">
      <c r="A41">
        <f t="shared" si="1"/>
        <v>40</v>
      </c>
    </row>
    <row r="42" spans="1:1" x14ac:dyDescent="0.45">
      <c r="A42">
        <f t="shared" si="1"/>
        <v>41</v>
      </c>
    </row>
    <row r="43" spans="1:1" x14ac:dyDescent="0.45">
      <c r="A43">
        <f t="shared" si="1"/>
        <v>42</v>
      </c>
    </row>
    <row r="44" spans="1:1" x14ac:dyDescent="0.45">
      <c r="A44">
        <f t="shared" si="1"/>
        <v>43</v>
      </c>
    </row>
    <row r="45" spans="1:1" x14ac:dyDescent="0.45">
      <c r="A45">
        <f t="shared" si="1"/>
        <v>44</v>
      </c>
    </row>
    <row r="46" spans="1:1" x14ac:dyDescent="0.45">
      <c r="A46">
        <f t="shared" si="1"/>
        <v>45</v>
      </c>
    </row>
    <row r="47" spans="1:1" x14ac:dyDescent="0.45">
      <c r="A47">
        <f t="shared" si="1"/>
        <v>46</v>
      </c>
    </row>
    <row r="48" spans="1:1" x14ac:dyDescent="0.45">
      <c r="A48">
        <f t="shared" si="1"/>
        <v>47</v>
      </c>
    </row>
    <row r="49" spans="1:1" x14ac:dyDescent="0.45">
      <c r="A49">
        <f t="shared" si="1"/>
        <v>48</v>
      </c>
    </row>
    <row r="50" spans="1:1" x14ac:dyDescent="0.45">
      <c r="A50">
        <f t="shared" si="1"/>
        <v>49</v>
      </c>
    </row>
    <row r="51" spans="1:1" x14ac:dyDescent="0.45">
      <c r="A51">
        <f t="shared" si="1"/>
        <v>50</v>
      </c>
    </row>
    <row r="52" spans="1:1" x14ac:dyDescent="0.45">
      <c r="A52">
        <f t="shared" si="1"/>
        <v>51</v>
      </c>
    </row>
    <row r="53" spans="1:1" x14ac:dyDescent="0.45">
      <c r="A53">
        <f t="shared" si="1"/>
        <v>52</v>
      </c>
    </row>
    <row r="54" spans="1:1" x14ac:dyDescent="0.45">
      <c r="A54">
        <f t="shared" si="1"/>
        <v>53</v>
      </c>
    </row>
    <row r="55" spans="1:1" x14ac:dyDescent="0.45">
      <c r="A55">
        <f t="shared" si="1"/>
        <v>54</v>
      </c>
    </row>
    <row r="56" spans="1:1" x14ac:dyDescent="0.45">
      <c r="A56">
        <f t="shared" si="1"/>
        <v>55</v>
      </c>
    </row>
    <row r="57" spans="1:1" x14ac:dyDescent="0.45">
      <c r="A57">
        <f t="shared" si="1"/>
        <v>56</v>
      </c>
    </row>
    <row r="58" spans="1:1" x14ac:dyDescent="0.45">
      <c r="A58">
        <f t="shared" si="1"/>
        <v>57</v>
      </c>
    </row>
    <row r="59" spans="1:1" x14ac:dyDescent="0.45">
      <c r="A59">
        <f t="shared" si="1"/>
        <v>58</v>
      </c>
    </row>
    <row r="60" spans="1:1" x14ac:dyDescent="0.45">
      <c r="A60">
        <f t="shared" si="1"/>
        <v>59</v>
      </c>
    </row>
    <row r="61" spans="1:1" x14ac:dyDescent="0.45">
      <c r="A61">
        <f t="shared" si="1"/>
        <v>60</v>
      </c>
    </row>
    <row r="62" spans="1:1" x14ac:dyDescent="0.45">
      <c r="A62">
        <f t="shared" si="1"/>
        <v>61</v>
      </c>
    </row>
    <row r="63" spans="1:1" x14ac:dyDescent="0.45">
      <c r="A63">
        <f t="shared" si="1"/>
        <v>62</v>
      </c>
    </row>
    <row r="64" spans="1:1" x14ac:dyDescent="0.45">
      <c r="A64">
        <f t="shared" si="1"/>
        <v>63</v>
      </c>
    </row>
    <row r="65" spans="1:1" x14ac:dyDescent="0.45">
      <c r="A65">
        <f t="shared" si="1"/>
        <v>64</v>
      </c>
    </row>
    <row r="66" spans="1:1" x14ac:dyDescent="0.45">
      <c r="A66">
        <f t="shared" si="1"/>
        <v>65</v>
      </c>
    </row>
    <row r="67" spans="1:1" x14ac:dyDescent="0.45">
      <c r="A67">
        <f t="shared" si="1"/>
        <v>66</v>
      </c>
    </row>
    <row r="68" spans="1:1" x14ac:dyDescent="0.45">
      <c r="A68">
        <f t="shared" si="1"/>
        <v>67</v>
      </c>
    </row>
    <row r="69" spans="1:1" x14ac:dyDescent="0.45">
      <c r="A69">
        <f t="shared" si="1"/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trajectories</vt:lpstr>
      <vt:lpstr>patient_info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Sadjad Anzabi Zadeh</dc:creator>
  <cp:lastModifiedBy>Anzabi Zadeh, Sadjad</cp:lastModifiedBy>
  <dcterms:created xsi:type="dcterms:W3CDTF">2021-05-29T17:41:58Z</dcterms:created>
  <dcterms:modified xsi:type="dcterms:W3CDTF">2021-06-03T17:55:37Z</dcterms:modified>
</cp:coreProperties>
</file>