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ebsite\vue-order-ui\public\"/>
    </mc:Choice>
  </mc:AlternateContent>
  <xr:revisionPtr revIDLastSave="0" documentId="13_ncr:1_{AAF25003-E1BB-41DC-B948-BA09D52A385A}" xr6:coauthVersionLast="47" xr6:coauthVersionMax="47" xr10:uidLastSave="{00000000-0000-0000-0000-000000000000}"/>
  <bookViews>
    <workbookView xWindow="2445" yWindow="4215" windowWidth="22980" windowHeight="11265" activeTab="1" xr2:uid="{97AEE7F5-BD9C-4FF8-9A8E-9803443E80EC}"/>
  </bookViews>
  <sheets>
    <sheet name="1019" sheetId="1" r:id="rId1"/>
    <sheet name="1020" sheetId="2" r:id="rId2"/>
  </sheets>
  <definedNames>
    <definedName name="_xlnm._FilterDatabase" localSheetId="0" hidden="1">'1019'!$A$1:$A$112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7" i="2" l="1"/>
  <c r="G97" i="2" s="1"/>
  <c r="E97" i="2"/>
  <c r="H97" i="2" s="1"/>
  <c r="F96" i="2"/>
  <c r="G96" i="2" s="1"/>
  <c r="E96" i="2"/>
  <c r="H96" i="2" s="1"/>
  <c r="G95" i="2"/>
  <c r="F95" i="2"/>
  <c r="E95" i="2"/>
  <c r="H95" i="2" s="1"/>
  <c r="F94" i="2"/>
  <c r="G94" i="2" s="1"/>
  <c r="E94" i="2"/>
  <c r="H94" i="2" s="1"/>
  <c r="G93" i="2"/>
  <c r="F93" i="2"/>
  <c r="E93" i="2"/>
  <c r="H93" i="2" s="1"/>
  <c r="F92" i="2"/>
  <c r="G92" i="2" s="1"/>
  <c r="E92" i="2"/>
  <c r="H92" i="2" s="1"/>
  <c r="G91" i="2"/>
  <c r="F91" i="2"/>
  <c r="E91" i="2"/>
  <c r="H91" i="2" s="1"/>
  <c r="F90" i="2"/>
  <c r="G90" i="2" s="1"/>
  <c r="E90" i="2"/>
  <c r="H90" i="2" s="1"/>
  <c r="G89" i="2"/>
  <c r="F89" i="2"/>
  <c r="E89" i="2"/>
  <c r="H89" i="2" s="1"/>
  <c r="F88" i="2"/>
  <c r="G88" i="2" s="1"/>
  <c r="E88" i="2"/>
  <c r="H88" i="2" s="1"/>
  <c r="G87" i="2"/>
  <c r="F87" i="2"/>
  <c r="E87" i="2"/>
  <c r="H87" i="2" s="1"/>
  <c r="F86" i="2"/>
  <c r="G86" i="2" s="1"/>
  <c r="E86" i="2"/>
  <c r="H86" i="2" s="1"/>
  <c r="G85" i="2"/>
  <c r="F85" i="2"/>
  <c r="E85" i="2"/>
  <c r="H85" i="2" s="1"/>
  <c r="F84" i="2"/>
  <c r="G84" i="2" s="1"/>
  <c r="E84" i="2"/>
  <c r="H84" i="2" s="1"/>
  <c r="G83" i="2"/>
  <c r="F83" i="2"/>
  <c r="E83" i="2"/>
  <c r="H83" i="2" s="1"/>
  <c r="F82" i="2"/>
  <c r="G82" i="2" s="1"/>
  <c r="E82" i="2"/>
  <c r="H82" i="2" s="1"/>
  <c r="G81" i="2"/>
  <c r="F81" i="2"/>
  <c r="E81" i="2"/>
  <c r="H81" i="2" s="1"/>
  <c r="F80" i="2"/>
  <c r="G80" i="2" s="1"/>
  <c r="E80" i="2"/>
  <c r="H80" i="2" s="1"/>
  <c r="G79" i="2"/>
  <c r="F79" i="2"/>
  <c r="E79" i="2"/>
  <c r="H79" i="2" s="1"/>
  <c r="F78" i="2"/>
  <c r="G78" i="2" s="1"/>
  <c r="E78" i="2"/>
  <c r="H78" i="2" s="1"/>
  <c r="G77" i="2"/>
  <c r="F77" i="2"/>
  <c r="E77" i="2"/>
  <c r="H77" i="2" s="1"/>
  <c r="F76" i="2"/>
  <c r="G76" i="2" s="1"/>
  <c r="E76" i="2"/>
  <c r="H76" i="2" s="1"/>
  <c r="G75" i="2"/>
  <c r="F75" i="2"/>
  <c r="E75" i="2"/>
  <c r="H75" i="2" s="1"/>
  <c r="F74" i="2"/>
  <c r="G74" i="2" s="1"/>
  <c r="E74" i="2"/>
  <c r="H74" i="2" s="1"/>
  <c r="G73" i="2"/>
  <c r="F73" i="2"/>
  <c r="E73" i="2"/>
  <c r="H73" i="2" s="1"/>
  <c r="F72" i="2"/>
  <c r="G72" i="2" s="1"/>
  <c r="E72" i="2"/>
  <c r="H72" i="2" s="1"/>
  <c r="G71" i="2"/>
  <c r="F71" i="2"/>
  <c r="E71" i="2"/>
  <c r="H71" i="2" s="1"/>
  <c r="F70" i="2"/>
  <c r="G70" i="2" s="1"/>
  <c r="E70" i="2"/>
  <c r="H70" i="2" s="1"/>
  <c r="G69" i="2"/>
  <c r="F69" i="2"/>
  <c r="E69" i="2"/>
  <c r="H69" i="2" s="1"/>
  <c r="F68" i="2"/>
  <c r="G68" i="2" s="1"/>
  <c r="E68" i="2"/>
  <c r="H68" i="2" s="1"/>
  <c r="G67" i="2"/>
  <c r="F67" i="2"/>
  <c r="E67" i="2"/>
  <c r="H67" i="2" s="1"/>
  <c r="F66" i="2"/>
  <c r="G66" i="2" s="1"/>
  <c r="E66" i="2"/>
  <c r="H66" i="2" s="1"/>
  <c r="G65" i="2"/>
  <c r="F65" i="2"/>
  <c r="E65" i="2"/>
  <c r="H65" i="2" s="1"/>
  <c r="F64" i="2"/>
  <c r="G64" i="2" s="1"/>
  <c r="E64" i="2"/>
  <c r="H64" i="2" s="1"/>
  <c r="G63" i="2"/>
  <c r="F63" i="2"/>
  <c r="E63" i="2"/>
  <c r="H63" i="2" s="1"/>
  <c r="F62" i="2"/>
  <c r="G62" i="2" s="1"/>
  <c r="E62" i="2"/>
  <c r="H62" i="2" s="1"/>
  <c r="G61" i="2"/>
  <c r="F61" i="2"/>
  <c r="E61" i="2"/>
  <c r="H61" i="2" s="1"/>
  <c r="F60" i="2"/>
  <c r="G60" i="2" s="1"/>
  <c r="E60" i="2"/>
  <c r="H60" i="2" s="1"/>
  <c r="G59" i="2"/>
  <c r="F59" i="2"/>
  <c r="E59" i="2"/>
  <c r="H59" i="2" s="1"/>
  <c r="F58" i="2"/>
  <c r="G58" i="2" s="1"/>
  <c r="E58" i="2"/>
  <c r="H58" i="2" s="1"/>
  <c r="G57" i="2"/>
  <c r="F57" i="2"/>
  <c r="E57" i="2"/>
  <c r="H57" i="2" s="1"/>
  <c r="F56" i="2"/>
  <c r="G56" i="2" s="1"/>
  <c r="E56" i="2"/>
  <c r="H56" i="2" s="1"/>
  <c r="G55" i="2"/>
  <c r="F55" i="2"/>
  <c r="E55" i="2"/>
  <c r="H55" i="2" s="1"/>
  <c r="F54" i="2"/>
  <c r="G54" i="2" s="1"/>
  <c r="E54" i="2"/>
  <c r="H54" i="2" s="1"/>
  <c r="G53" i="2"/>
  <c r="F53" i="2"/>
  <c r="E53" i="2"/>
  <c r="H53" i="2" s="1"/>
  <c r="F52" i="2"/>
  <c r="G52" i="2" s="1"/>
  <c r="E52" i="2"/>
  <c r="H52" i="2" s="1"/>
  <c r="G51" i="2"/>
  <c r="F51" i="2"/>
  <c r="E51" i="2"/>
  <c r="H51" i="2" s="1"/>
  <c r="F50" i="2"/>
  <c r="G50" i="2" s="1"/>
  <c r="E50" i="2"/>
  <c r="H50" i="2" s="1"/>
  <c r="G49" i="2"/>
  <c r="F49" i="2"/>
  <c r="E49" i="2"/>
  <c r="H49" i="2" s="1"/>
  <c r="F48" i="2"/>
  <c r="G48" i="2" s="1"/>
  <c r="E48" i="2"/>
  <c r="H48" i="2" s="1"/>
  <c r="F47" i="2"/>
  <c r="G47" i="2" s="1"/>
  <c r="E47" i="2"/>
  <c r="H47" i="2" s="1"/>
  <c r="F46" i="2"/>
  <c r="G46" i="2" s="1"/>
  <c r="E46" i="2"/>
  <c r="H46" i="2" s="1"/>
  <c r="F45" i="2"/>
  <c r="G45" i="2" s="1"/>
  <c r="E45" i="2"/>
  <c r="H45" i="2" s="1"/>
  <c r="F44" i="2"/>
  <c r="G44" i="2" s="1"/>
  <c r="E44" i="2"/>
  <c r="H44" i="2" s="1"/>
  <c r="F43" i="2"/>
  <c r="G43" i="2" s="1"/>
  <c r="E43" i="2"/>
  <c r="H43" i="2" s="1"/>
  <c r="F42" i="2"/>
  <c r="G42" i="2" s="1"/>
  <c r="E42" i="2"/>
  <c r="H42" i="2" s="1"/>
  <c r="F41" i="2"/>
  <c r="G41" i="2" s="1"/>
  <c r="E41" i="2"/>
  <c r="H41" i="2" s="1"/>
  <c r="F40" i="2"/>
  <c r="G40" i="2" s="1"/>
  <c r="E40" i="2"/>
  <c r="H40" i="2" s="1"/>
  <c r="F39" i="2"/>
  <c r="G39" i="2" s="1"/>
  <c r="E39" i="2"/>
  <c r="H39" i="2" s="1"/>
  <c r="F38" i="2"/>
  <c r="G38" i="2" s="1"/>
  <c r="E38" i="2"/>
  <c r="H38" i="2" s="1"/>
  <c r="F37" i="2"/>
  <c r="G37" i="2" s="1"/>
  <c r="E37" i="2"/>
  <c r="H37" i="2" s="1"/>
  <c r="F36" i="2"/>
  <c r="G36" i="2" s="1"/>
  <c r="E36" i="2"/>
  <c r="H36" i="2" s="1"/>
  <c r="F35" i="2"/>
  <c r="G35" i="2" s="1"/>
  <c r="E35" i="2"/>
  <c r="H35" i="2" s="1"/>
  <c r="F34" i="2"/>
  <c r="G34" i="2" s="1"/>
  <c r="E34" i="2"/>
  <c r="H34" i="2" s="1"/>
  <c r="F33" i="2"/>
  <c r="G33" i="2" s="1"/>
  <c r="E33" i="2"/>
  <c r="H33" i="2" s="1"/>
  <c r="F32" i="2"/>
  <c r="G32" i="2" s="1"/>
  <c r="E32" i="2"/>
  <c r="H32" i="2" s="1"/>
  <c r="F31" i="2"/>
  <c r="G31" i="2" s="1"/>
  <c r="E31" i="2"/>
  <c r="H31" i="2" s="1"/>
  <c r="F30" i="2"/>
  <c r="G30" i="2" s="1"/>
  <c r="E30" i="2"/>
  <c r="H30" i="2" s="1"/>
  <c r="F29" i="2"/>
  <c r="G29" i="2" s="1"/>
  <c r="E29" i="2"/>
  <c r="H29" i="2" s="1"/>
  <c r="F28" i="2"/>
  <c r="G28" i="2" s="1"/>
  <c r="E28" i="2"/>
  <c r="H28" i="2" s="1"/>
  <c r="F27" i="2"/>
  <c r="G27" i="2" s="1"/>
  <c r="E27" i="2"/>
  <c r="H27" i="2" s="1"/>
  <c r="F26" i="2"/>
  <c r="G26" i="2" s="1"/>
  <c r="E26" i="2"/>
  <c r="H26" i="2" s="1"/>
  <c r="F25" i="2"/>
  <c r="G25" i="2" s="1"/>
  <c r="E25" i="2"/>
  <c r="H25" i="2" s="1"/>
  <c r="F24" i="2"/>
  <c r="G24" i="2" s="1"/>
  <c r="E24" i="2"/>
  <c r="H24" i="2" s="1"/>
  <c r="F23" i="2"/>
  <c r="G23" i="2" s="1"/>
  <c r="E23" i="2"/>
  <c r="H23" i="2" s="1"/>
  <c r="F22" i="2"/>
  <c r="G22" i="2" s="1"/>
  <c r="E22" i="2"/>
  <c r="H22" i="2" s="1"/>
  <c r="F21" i="2"/>
  <c r="G21" i="2" s="1"/>
  <c r="E21" i="2"/>
  <c r="H21" i="2" s="1"/>
  <c r="F20" i="2"/>
  <c r="G20" i="2" s="1"/>
  <c r="E20" i="2"/>
  <c r="H20" i="2" s="1"/>
  <c r="F19" i="2"/>
  <c r="G19" i="2" s="1"/>
  <c r="E19" i="2"/>
  <c r="H19" i="2" s="1"/>
  <c r="F18" i="2"/>
  <c r="G18" i="2" s="1"/>
  <c r="E18" i="2"/>
  <c r="H18" i="2" s="1"/>
  <c r="F17" i="2"/>
  <c r="G17" i="2" s="1"/>
  <c r="E17" i="2"/>
  <c r="H17" i="2" s="1"/>
  <c r="F16" i="2"/>
  <c r="G16" i="2" s="1"/>
  <c r="E16" i="2"/>
  <c r="H16" i="2" s="1"/>
  <c r="F15" i="2"/>
  <c r="G15" i="2" s="1"/>
  <c r="E15" i="2"/>
  <c r="H15" i="2" s="1"/>
  <c r="F14" i="2"/>
  <c r="G14" i="2" s="1"/>
  <c r="E14" i="2"/>
  <c r="H14" i="2" s="1"/>
  <c r="F13" i="2"/>
  <c r="G13" i="2" s="1"/>
  <c r="E13" i="2"/>
  <c r="H13" i="2" s="1"/>
  <c r="F12" i="2"/>
  <c r="G12" i="2" s="1"/>
  <c r="E12" i="2"/>
  <c r="H12" i="2" s="1"/>
  <c r="F11" i="2"/>
  <c r="G11" i="2" s="1"/>
  <c r="E11" i="2"/>
  <c r="H11" i="2" s="1"/>
  <c r="F10" i="2"/>
  <c r="G10" i="2" s="1"/>
  <c r="E10" i="2"/>
  <c r="H10" i="2" s="1"/>
  <c r="F9" i="2"/>
  <c r="G9" i="2" s="1"/>
  <c r="E9" i="2"/>
  <c r="H9" i="2" s="1"/>
  <c r="F8" i="2"/>
  <c r="G8" i="2" s="1"/>
  <c r="E8" i="2"/>
  <c r="H8" i="2" s="1"/>
  <c r="F7" i="2"/>
  <c r="G7" i="2" s="1"/>
  <c r="E7" i="2"/>
  <c r="H7" i="2" s="1"/>
  <c r="F6" i="2"/>
  <c r="G6" i="2" s="1"/>
  <c r="E6" i="2"/>
  <c r="H6" i="2" s="1"/>
  <c r="F5" i="2"/>
  <c r="G5" i="2" s="1"/>
  <c r="E5" i="2"/>
  <c r="H5" i="2" s="1"/>
  <c r="F4" i="2"/>
  <c r="G4" i="2" s="1"/>
  <c r="E4" i="2"/>
  <c r="H4" i="2" s="1"/>
  <c r="F3" i="2"/>
  <c r="G3" i="2" s="1"/>
  <c r="E3" i="2"/>
  <c r="H3" i="2" s="1"/>
  <c r="F2" i="2"/>
  <c r="G2" i="2" s="1"/>
  <c r="E2" i="2"/>
  <c r="H2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2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3" i="1"/>
  <c r="G66" i="1"/>
  <c r="G67" i="1"/>
  <c r="G68" i="1"/>
  <c r="G69" i="1"/>
  <c r="G70" i="1"/>
  <c r="G71" i="1"/>
  <c r="G72" i="1"/>
  <c r="G74" i="1"/>
  <c r="G75" i="1"/>
  <c r="G76" i="1"/>
  <c r="G77" i="1"/>
  <c r="G78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" i="1"/>
  <c r="E87" i="1"/>
  <c r="F87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F3" i="1"/>
  <c r="G3" i="1" s="1"/>
  <c r="F4" i="1"/>
  <c r="G4" i="1" s="1"/>
  <c r="F5" i="1"/>
  <c r="F6" i="1"/>
  <c r="F7" i="1"/>
  <c r="F8" i="1"/>
  <c r="G8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G59" i="1" s="1"/>
  <c r="F60" i="1"/>
  <c r="F61" i="1"/>
  <c r="G61" i="1" s="1"/>
  <c r="F62" i="1"/>
  <c r="G62" i="1" s="1"/>
  <c r="F63" i="1"/>
  <c r="F64" i="1"/>
  <c r="G64" i="1" s="1"/>
  <c r="F65" i="1"/>
  <c r="G65" i="1" s="1"/>
  <c r="F66" i="1"/>
  <c r="F67" i="1"/>
  <c r="F68" i="1"/>
  <c r="F69" i="1"/>
  <c r="F70" i="1"/>
  <c r="F71" i="1"/>
  <c r="F72" i="1"/>
  <c r="F73" i="1"/>
  <c r="G73" i="1" s="1"/>
  <c r="F74" i="1"/>
  <c r="F75" i="1"/>
  <c r="F76" i="1"/>
  <c r="F77" i="1"/>
  <c r="F78" i="1"/>
  <c r="F79" i="1"/>
  <c r="G79" i="1" s="1"/>
  <c r="F80" i="1"/>
  <c r="F81" i="1"/>
  <c r="G81" i="1" s="1"/>
  <c r="F82" i="1"/>
  <c r="F83" i="1"/>
  <c r="F84" i="1"/>
  <c r="F85" i="1"/>
  <c r="F86" i="1"/>
  <c r="F88" i="1"/>
  <c r="F89" i="1"/>
  <c r="F90" i="1"/>
  <c r="F91" i="1"/>
  <c r="F92" i="1"/>
  <c r="F93" i="1"/>
  <c r="F94" i="1"/>
  <c r="F95" i="1"/>
  <c r="F96" i="1"/>
  <c r="F9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/>
  <c r="E89" i="1"/>
  <c r="E90" i="1"/>
  <c r="E91" i="1"/>
  <c r="E92" i="1"/>
  <c r="E93" i="1"/>
  <c r="E94" i="1"/>
  <c r="E95" i="1"/>
  <c r="E96" i="1"/>
  <c r="E97" i="1"/>
  <c r="E2" i="1"/>
</calcChain>
</file>

<file path=xl/sharedStrings.xml><?xml version="1.0" encoding="utf-8"?>
<sst xmlns="http://schemas.openxmlformats.org/spreadsheetml/2006/main" count="208" uniqueCount="104">
  <si>
    <t>雪翠</t>
  </si>
  <si>
    <t>初秋</t>
  </si>
  <si>
    <t>大白菜</t>
  </si>
  <si>
    <t>韓大白</t>
  </si>
  <si>
    <t>紫高麗</t>
  </si>
  <si>
    <t>絲瓜</t>
  </si>
  <si>
    <t>大黃瓜</t>
  </si>
  <si>
    <t>苦瓜</t>
  </si>
  <si>
    <t>美生菜</t>
  </si>
  <si>
    <t>大陸妹</t>
  </si>
  <si>
    <t>白花菜</t>
  </si>
  <si>
    <t>烏殼筍</t>
  </si>
  <si>
    <t>蒲仔</t>
  </si>
  <si>
    <t>麻糬茄</t>
  </si>
  <si>
    <t>小黃瓜</t>
  </si>
  <si>
    <t>佛手瓜</t>
  </si>
  <si>
    <t>青椒</t>
  </si>
  <si>
    <t>彩椒</t>
  </si>
  <si>
    <t>糯米椒</t>
  </si>
  <si>
    <t>剝皮辣椒</t>
  </si>
  <si>
    <t>小白菜</t>
  </si>
  <si>
    <t>鵝白菜</t>
  </si>
  <si>
    <t>油菜</t>
  </si>
  <si>
    <t>青江菜</t>
  </si>
  <si>
    <t>空心菜</t>
  </si>
  <si>
    <t>A菜</t>
  </si>
  <si>
    <t>小芥菜</t>
  </si>
  <si>
    <t>芥蘭菜</t>
  </si>
  <si>
    <t>紅杏菜</t>
  </si>
  <si>
    <t>白杏菜</t>
  </si>
  <si>
    <t>茴香</t>
  </si>
  <si>
    <t>龍鬚菜</t>
  </si>
  <si>
    <t>皇宮菜</t>
  </si>
  <si>
    <t>菠菜</t>
  </si>
  <si>
    <t>地瓜葉</t>
  </si>
  <si>
    <t>芹菜</t>
  </si>
  <si>
    <t>香菜</t>
  </si>
  <si>
    <t>青蔥</t>
  </si>
  <si>
    <t>韭菜</t>
  </si>
  <si>
    <t>韭菜花</t>
  </si>
  <si>
    <t>黃地瓜</t>
  </si>
  <si>
    <t>紅地瓜</t>
  </si>
  <si>
    <t>栗子地瓜</t>
  </si>
  <si>
    <t>芋頭</t>
  </si>
  <si>
    <t>嫩薑</t>
  </si>
  <si>
    <t>老薑</t>
  </si>
  <si>
    <t>白蘿蔔</t>
  </si>
  <si>
    <t>進口白蘿蔔</t>
  </si>
  <si>
    <t>紅蔥頭</t>
  </si>
  <si>
    <t>馬鈴薯</t>
  </si>
  <si>
    <t>紅蘿蔔</t>
  </si>
  <si>
    <t>洋蔥</t>
  </si>
  <si>
    <t>紫洋蔥</t>
  </si>
  <si>
    <t>南瓜</t>
  </si>
  <si>
    <t>栗子南瓜</t>
  </si>
  <si>
    <t>貝貝南瓜</t>
  </si>
  <si>
    <t>牛蒡</t>
  </si>
  <si>
    <t>山藥</t>
  </si>
  <si>
    <t>四季豆</t>
  </si>
  <si>
    <t>甜豆</t>
  </si>
  <si>
    <t>荷蘭豆</t>
  </si>
  <si>
    <t>長豆</t>
  </si>
  <si>
    <t>秀珍菇</t>
  </si>
  <si>
    <t>香菇</t>
  </si>
  <si>
    <t>杏包菇</t>
  </si>
  <si>
    <t>品名</t>
    <phoneticPr fontId="1" type="noConversion"/>
  </si>
  <si>
    <t>蒜仁</t>
    <phoneticPr fontId="1" type="noConversion"/>
  </si>
  <si>
    <t>黃豆芽</t>
    <phoneticPr fontId="1" type="noConversion"/>
  </si>
  <si>
    <t>進價</t>
    <phoneticPr fontId="1" type="noConversion"/>
  </si>
  <si>
    <t>運費</t>
    <phoneticPr fontId="1" type="noConversion"/>
  </si>
  <si>
    <t>重量</t>
    <phoneticPr fontId="1" type="noConversion"/>
  </si>
  <si>
    <t>進口高麗菜</t>
  </si>
  <si>
    <t>青花菜</t>
  </si>
  <si>
    <t>筊白筍</t>
  </si>
  <si>
    <t>圓茄</t>
  </si>
  <si>
    <t>櫛瓜</t>
  </si>
  <si>
    <t>圓櫛瓜</t>
  </si>
  <si>
    <t>牛番茄</t>
    <phoneticPr fontId="1" type="noConversion"/>
  </si>
  <si>
    <t>西洋芹</t>
    <phoneticPr fontId="1" type="noConversion"/>
  </si>
  <si>
    <t>皇帝豆</t>
  </si>
  <si>
    <t>金針菇</t>
  </si>
  <si>
    <t>鴻禧菇</t>
  </si>
  <si>
    <t>雪白菇</t>
  </si>
  <si>
    <t>白精靈菇</t>
  </si>
  <si>
    <t>猴頭菇</t>
  </si>
  <si>
    <t>蘑菇</t>
  </si>
  <si>
    <t>草菇</t>
  </si>
  <si>
    <t>大耳</t>
  </si>
  <si>
    <t>小耳</t>
  </si>
  <si>
    <t>娃娃菜</t>
  </si>
  <si>
    <t>水蓮</t>
  </si>
  <si>
    <t>玉米筍</t>
  </si>
  <si>
    <t>山茼蒿</t>
  </si>
  <si>
    <t>蓮藕</t>
  </si>
  <si>
    <t>豆芽菜</t>
    <phoneticPr fontId="1" type="noConversion"/>
  </si>
  <si>
    <t>帶殼玉米</t>
    <phoneticPr fontId="1" type="noConversion"/>
  </si>
  <si>
    <t>蒜苗</t>
    <phoneticPr fontId="1" type="noConversion"/>
  </si>
  <si>
    <t>蒜米</t>
    <phoneticPr fontId="1" type="noConversion"/>
  </si>
  <si>
    <t>朝天椒</t>
    <phoneticPr fontId="1" type="noConversion"/>
  </si>
  <si>
    <t>大辣椒</t>
    <phoneticPr fontId="1" type="noConversion"/>
  </si>
  <si>
    <r>
      <rPr>
        <sz val="12"/>
        <color theme="1"/>
        <rFont val="Microsoft JhengHei"/>
        <family val="2"/>
      </rPr>
      <t>店家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件</t>
    </r>
    <r>
      <rPr>
        <sz val="12"/>
        <color theme="1"/>
        <rFont val="Calibri"/>
        <family val="2"/>
      </rPr>
      <t>)</t>
    </r>
    <phoneticPr fontId="1" type="noConversion"/>
  </si>
  <si>
    <t>現場零售(斤)</t>
    <phoneticPr fontId="1" type="noConversion"/>
  </si>
  <si>
    <t>利潤40%(公斤)</t>
    <phoneticPr fontId="1" type="noConversion"/>
  </si>
  <si>
    <t>利潤50%(公斤)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</si>
</sst>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&quot;$&quot;* #,##0.00_-;\-&quot;$&quot;* #,##0.00_-;_-&quot;$&quot;* &quot;-&quot;??_-;_-@_-"/>
  </numFmts>
  <fonts count="8"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等线"/>
      <family val="2"/>
      <charset val="136"/>
      <scheme val="minor"/>
    </font>
    <font>
      <sz val="14"/>
      <color theme="1"/>
      <name val="等线"/>
      <family val="2"/>
      <charset val="136"/>
      <scheme val="minor"/>
    </font>
    <font>
      <sz val="12"/>
      <color theme="1"/>
      <name val="Microsoft JhengHei"/>
      <family val="2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5F5F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5F5F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176" fontId="3" fillId="0" borderId="1" xfId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76" fontId="3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7123-C731-4AE2-9830-80CD4795295E}">
  <dimension ref="A1:H112"/>
  <sheetViews>
    <sheetView zoomScale="95" workbookViewId="0">
      <selection sqref="A1:XFD1048576"/>
    </sheetView>
  </sheetViews>
  <sheetFormatPr defaultRowHeight="18"/>
  <cols>
    <col min="1" max="1" width="18.375" style="15" bestFit="1" customWidth="1"/>
    <col min="2" max="2" width="8.75" bestFit="1" customWidth="1"/>
    <col min="5" max="6" width="14.375" bestFit="1" customWidth="1"/>
    <col min="7" max="7" width="12.875" customWidth="1"/>
    <col min="8" max="8" width="12.125" customWidth="1"/>
    <col min="10" max="10" width="8.875" customWidth="1"/>
  </cols>
  <sheetData>
    <row r="1" spans="1:8" s="1" customFormat="1" ht="18.75">
      <c r="A1" s="8" t="s">
        <v>65</v>
      </c>
      <c r="B1" s="4" t="s">
        <v>68</v>
      </c>
      <c r="C1" s="4" t="s">
        <v>69</v>
      </c>
      <c r="D1" s="4" t="s">
        <v>70</v>
      </c>
      <c r="E1" s="4" t="s">
        <v>102</v>
      </c>
      <c r="F1" s="4" t="s">
        <v>103</v>
      </c>
      <c r="G1" s="4" t="s">
        <v>101</v>
      </c>
      <c r="H1" s="4" t="s">
        <v>100</v>
      </c>
    </row>
    <row r="2" spans="1:8" s="1" customFormat="1" ht="18.75">
      <c r="A2" s="9" t="s">
        <v>0</v>
      </c>
      <c r="B2" s="4"/>
      <c r="C2" s="4">
        <v>70</v>
      </c>
      <c r="D2" s="4">
        <v>30</v>
      </c>
      <c r="E2" s="10">
        <f>(B2+C2)/D2*1.4</f>
        <v>3.2666666666666666</v>
      </c>
      <c r="F2" s="16">
        <f>(B2+C2)/D2*1.5</f>
        <v>3.5</v>
      </c>
      <c r="G2" s="16">
        <f>F2*0.6</f>
        <v>2.1</v>
      </c>
      <c r="H2" s="16">
        <f>E2*D2</f>
        <v>98</v>
      </c>
    </row>
    <row r="3" spans="1:8" s="1" customFormat="1" ht="18.75">
      <c r="A3" s="9" t="s">
        <v>1</v>
      </c>
      <c r="B3" s="4">
        <v>1100</v>
      </c>
      <c r="C3" s="4">
        <v>70</v>
      </c>
      <c r="D3" s="4">
        <v>30</v>
      </c>
      <c r="E3" s="10">
        <f t="shared" ref="E3:E74" si="0">(B3+C3)/D3*1.4</f>
        <v>54.599999999999994</v>
      </c>
      <c r="F3" s="16">
        <f t="shared" ref="F3:F74" si="1">(B3+C3)/D3*1.5</f>
        <v>58.5</v>
      </c>
      <c r="G3" s="16">
        <f t="shared" ref="G3:G66" si="2">F3*0.6</f>
        <v>35.1</v>
      </c>
      <c r="H3" s="16">
        <f t="shared" ref="H3:H66" si="3">E3*D3</f>
        <v>1637.9999999999998</v>
      </c>
    </row>
    <row r="4" spans="1:8" s="1" customFormat="1" ht="18.75">
      <c r="A4" s="9" t="s">
        <v>71</v>
      </c>
      <c r="B4" s="4"/>
      <c r="C4" s="4">
        <v>50</v>
      </c>
      <c r="D4" s="4">
        <v>18</v>
      </c>
      <c r="E4" s="10">
        <f t="shared" si="0"/>
        <v>3.8888888888888884</v>
      </c>
      <c r="F4" s="16">
        <f t="shared" si="1"/>
        <v>4.1666666666666661</v>
      </c>
      <c r="G4" s="16">
        <f t="shared" si="2"/>
        <v>2.4999999999999996</v>
      </c>
      <c r="H4" s="16">
        <f t="shared" si="3"/>
        <v>69.999999999999986</v>
      </c>
    </row>
    <row r="5" spans="1:8" s="1" customFormat="1" ht="18.75">
      <c r="A5" s="9" t="s">
        <v>2</v>
      </c>
      <c r="B5" s="4"/>
      <c r="C5" s="4">
        <v>60</v>
      </c>
      <c r="D5" s="4">
        <v>20</v>
      </c>
      <c r="E5" s="10">
        <f t="shared" si="0"/>
        <v>4.1999999999999993</v>
      </c>
      <c r="F5" s="16">
        <f t="shared" si="1"/>
        <v>4.5</v>
      </c>
      <c r="G5" s="16">
        <f t="shared" si="2"/>
        <v>2.6999999999999997</v>
      </c>
      <c r="H5" s="16">
        <f t="shared" si="3"/>
        <v>83.999999999999986</v>
      </c>
    </row>
    <row r="6" spans="1:8" s="1" customFormat="1" ht="18.75">
      <c r="A6" s="9" t="s">
        <v>3</v>
      </c>
      <c r="B6" s="4">
        <v>750</v>
      </c>
      <c r="C6" s="4">
        <v>50</v>
      </c>
      <c r="D6" s="4">
        <v>15</v>
      </c>
      <c r="E6" s="10">
        <f t="shared" si="0"/>
        <v>74.666666666666671</v>
      </c>
      <c r="F6" s="16">
        <f t="shared" si="1"/>
        <v>80</v>
      </c>
      <c r="G6" s="16">
        <f t="shared" si="2"/>
        <v>48</v>
      </c>
      <c r="H6" s="16">
        <f t="shared" si="3"/>
        <v>1120</v>
      </c>
    </row>
    <row r="7" spans="1:8" s="1" customFormat="1" ht="18.75">
      <c r="A7" s="9" t="s">
        <v>4</v>
      </c>
      <c r="B7" s="4"/>
      <c r="C7" s="4">
        <v>70</v>
      </c>
      <c r="D7" s="4">
        <v>20</v>
      </c>
      <c r="E7" s="10">
        <f t="shared" si="0"/>
        <v>4.8999999999999995</v>
      </c>
      <c r="F7" s="16">
        <f t="shared" si="1"/>
        <v>5.25</v>
      </c>
      <c r="G7" s="16">
        <f t="shared" si="2"/>
        <v>3.15</v>
      </c>
      <c r="H7" s="16">
        <f t="shared" si="3"/>
        <v>97.999999999999986</v>
      </c>
    </row>
    <row r="8" spans="1:8" s="1" customFormat="1" ht="18.75">
      <c r="A8" s="9" t="s">
        <v>5</v>
      </c>
      <c r="B8" s="4">
        <v>900</v>
      </c>
      <c r="C8" s="4">
        <v>60</v>
      </c>
      <c r="D8" s="4">
        <v>18</v>
      </c>
      <c r="E8" s="10">
        <f t="shared" si="0"/>
        <v>74.666666666666671</v>
      </c>
      <c r="F8" s="16">
        <f t="shared" si="1"/>
        <v>80</v>
      </c>
      <c r="G8" s="16">
        <f t="shared" si="2"/>
        <v>48</v>
      </c>
      <c r="H8" s="16">
        <f t="shared" si="3"/>
        <v>1344</v>
      </c>
    </row>
    <row r="9" spans="1:8" s="1" customFormat="1" ht="18.75">
      <c r="A9" s="9" t="s">
        <v>6</v>
      </c>
      <c r="B9" s="4">
        <v>1300</v>
      </c>
      <c r="C9" s="4">
        <v>70</v>
      </c>
      <c r="D9" s="4">
        <v>20</v>
      </c>
      <c r="E9" s="10">
        <f t="shared" si="0"/>
        <v>95.899999999999991</v>
      </c>
      <c r="F9" s="16">
        <f t="shared" si="1"/>
        <v>102.75</v>
      </c>
      <c r="G9" s="16">
        <f t="shared" si="2"/>
        <v>61.65</v>
      </c>
      <c r="H9" s="16">
        <f t="shared" si="3"/>
        <v>1917.9999999999998</v>
      </c>
    </row>
    <row r="10" spans="1:8" s="1" customFormat="1" ht="18.75">
      <c r="A10" s="9" t="s">
        <v>7</v>
      </c>
      <c r="B10" s="4"/>
      <c r="C10" s="4">
        <v>70</v>
      </c>
      <c r="D10" s="4">
        <v>1</v>
      </c>
      <c r="E10" s="10">
        <f t="shared" si="0"/>
        <v>98</v>
      </c>
      <c r="F10" s="16">
        <f t="shared" si="1"/>
        <v>105</v>
      </c>
      <c r="G10" s="16">
        <f t="shared" si="2"/>
        <v>63</v>
      </c>
      <c r="H10" s="16">
        <f t="shared" si="3"/>
        <v>98</v>
      </c>
    </row>
    <row r="11" spans="1:8" s="1" customFormat="1" ht="18.75">
      <c r="A11" s="9" t="s">
        <v>8</v>
      </c>
      <c r="B11" s="4">
        <v>1300</v>
      </c>
      <c r="C11" s="4">
        <v>40</v>
      </c>
      <c r="D11" s="4">
        <v>1</v>
      </c>
      <c r="E11" s="10">
        <f t="shared" si="0"/>
        <v>1875.9999999999998</v>
      </c>
      <c r="F11" s="16">
        <f t="shared" si="1"/>
        <v>2010</v>
      </c>
      <c r="G11" s="16">
        <f t="shared" si="2"/>
        <v>1206</v>
      </c>
      <c r="H11" s="16">
        <f t="shared" si="3"/>
        <v>1875.9999999999998</v>
      </c>
    </row>
    <row r="12" spans="1:8" s="1" customFormat="1" ht="18.75">
      <c r="A12" s="9" t="s">
        <v>72</v>
      </c>
      <c r="B12" s="4">
        <v>1300</v>
      </c>
      <c r="C12" s="4">
        <v>40</v>
      </c>
      <c r="D12" s="4">
        <v>1</v>
      </c>
      <c r="E12" s="10">
        <f t="shared" si="0"/>
        <v>1875.9999999999998</v>
      </c>
      <c r="F12" s="16">
        <f t="shared" si="1"/>
        <v>2010</v>
      </c>
      <c r="G12" s="16">
        <f t="shared" si="2"/>
        <v>1206</v>
      </c>
      <c r="H12" s="16">
        <f t="shared" si="3"/>
        <v>1875.9999999999998</v>
      </c>
    </row>
    <row r="13" spans="1:8" s="1" customFormat="1" ht="18.75">
      <c r="A13" s="9" t="s">
        <v>10</v>
      </c>
      <c r="B13" s="4"/>
      <c r="C13" s="4">
        <v>70</v>
      </c>
      <c r="D13" s="4">
        <v>1</v>
      </c>
      <c r="E13" s="10">
        <f t="shared" si="0"/>
        <v>98</v>
      </c>
      <c r="F13" s="16">
        <f t="shared" si="1"/>
        <v>105</v>
      </c>
      <c r="G13" s="16">
        <f t="shared" si="2"/>
        <v>63</v>
      </c>
      <c r="H13" s="16">
        <f t="shared" si="3"/>
        <v>98</v>
      </c>
    </row>
    <row r="14" spans="1:8" s="1" customFormat="1" ht="18.75">
      <c r="A14" s="9" t="s">
        <v>9</v>
      </c>
      <c r="B14" s="4">
        <v>650</v>
      </c>
      <c r="C14" s="4">
        <v>50</v>
      </c>
      <c r="D14" s="4">
        <v>1</v>
      </c>
      <c r="E14" s="10">
        <f t="shared" si="0"/>
        <v>979.99999999999989</v>
      </c>
      <c r="F14" s="16">
        <f t="shared" si="1"/>
        <v>1050</v>
      </c>
      <c r="G14" s="16">
        <f t="shared" si="2"/>
        <v>630</v>
      </c>
      <c r="H14" s="16">
        <f t="shared" si="3"/>
        <v>979.99999999999989</v>
      </c>
    </row>
    <row r="15" spans="1:8" s="1" customFormat="1" ht="18.75">
      <c r="A15" s="9" t="s">
        <v>11</v>
      </c>
      <c r="B15" s="4"/>
      <c r="C15" s="4"/>
      <c r="D15" s="4">
        <v>1</v>
      </c>
      <c r="E15" s="10">
        <f t="shared" si="0"/>
        <v>0</v>
      </c>
      <c r="F15" s="16">
        <f t="shared" si="1"/>
        <v>0</v>
      </c>
      <c r="G15" s="16">
        <f t="shared" si="2"/>
        <v>0</v>
      </c>
      <c r="H15" s="16">
        <f t="shared" si="3"/>
        <v>0</v>
      </c>
    </row>
    <row r="16" spans="1:8" s="1" customFormat="1" ht="18.75">
      <c r="A16" s="9" t="s">
        <v>73</v>
      </c>
      <c r="B16" s="4"/>
      <c r="C16" s="4"/>
      <c r="D16" s="4">
        <v>1</v>
      </c>
      <c r="E16" s="10">
        <f t="shared" si="0"/>
        <v>0</v>
      </c>
      <c r="F16" s="16">
        <f t="shared" si="1"/>
        <v>0</v>
      </c>
      <c r="G16" s="16">
        <f t="shared" si="2"/>
        <v>0</v>
      </c>
      <c r="H16" s="16">
        <f t="shared" si="3"/>
        <v>0</v>
      </c>
    </row>
    <row r="17" spans="1:8" s="1" customFormat="1" ht="18.75">
      <c r="A17" s="9" t="s">
        <v>12</v>
      </c>
      <c r="B17" s="4"/>
      <c r="C17" s="4">
        <v>70</v>
      </c>
      <c r="D17" s="4">
        <v>1</v>
      </c>
      <c r="E17" s="10">
        <f t="shared" si="0"/>
        <v>98</v>
      </c>
      <c r="F17" s="16">
        <f t="shared" si="1"/>
        <v>105</v>
      </c>
      <c r="G17" s="16">
        <f t="shared" si="2"/>
        <v>63</v>
      </c>
      <c r="H17" s="16">
        <f t="shared" si="3"/>
        <v>98</v>
      </c>
    </row>
    <row r="18" spans="1:8" s="1" customFormat="1" ht="18.75">
      <c r="A18" s="9" t="s">
        <v>74</v>
      </c>
      <c r="B18" s="4"/>
      <c r="C18" s="4"/>
      <c r="D18" s="4">
        <v>1</v>
      </c>
      <c r="E18" s="10">
        <f t="shared" si="0"/>
        <v>0</v>
      </c>
      <c r="F18" s="16">
        <f t="shared" si="1"/>
        <v>0</v>
      </c>
      <c r="G18" s="16">
        <f t="shared" si="2"/>
        <v>0</v>
      </c>
      <c r="H18" s="16">
        <f t="shared" si="3"/>
        <v>0</v>
      </c>
    </row>
    <row r="19" spans="1:8" s="1" customFormat="1" ht="18.75">
      <c r="A19" s="9" t="s">
        <v>13</v>
      </c>
      <c r="B19" s="4"/>
      <c r="C19" s="4">
        <v>60</v>
      </c>
      <c r="D19" s="4">
        <v>20</v>
      </c>
      <c r="E19" s="10">
        <f t="shared" si="0"/>
        <v>4.1999999999999993</v>
      </c>
      <c r="F19" s="16">
        <f t="shared" si="1"/>
        <v>4.5</v>
      </c>
      <c r="G19" s="16">
        <f t="shared" si="2"/>
        <v>2.6999999999999997</v>
      </c>
      <c r="H19" s="16">
        <f t="shared" si="3"/>
        <v>83.999999999999986</v>
      </c>
    </row>
    <row r="20" spans="1:8" s="1" customFormat="1" ht="18.75">
      <c r="A20" s="9" t="s">
        <v>14</v>
      </c>
      <c r="B20" s="4">
        <v>1800</v>
      </c>
      <c r="C20" s="4">
        <v>60</v>
      </c>
      <c r="D20" s="4">
        <v>18</v>
      </c>
      <c r="E20" s="10">
        <f t="shared" si="0"/>
        <v>144.66666666666666</v>
      </c>
      <c r="F20" s="16">
        <f t="shared" si="1"/>
        <v>155</v>
      </c>
      <c r="G20" s="16">
        <f t="shared" si="2"/>
        <v>93</v>
      </c>
      <c r="H20" s="16">
        <f t="shared" si="3"/>
        <v>2604</v>
      </c>
    </row>
    <row r="21" spans="1:8" s="1" customFormat="1" ht="18.75">
      <c r="A21" s="9" t="s">
        <v>75</v>
      </c>
      <c r="B21" s="4">
        <v>1600</v>
      </c>
      <c r="C21" s="4">
        <v>50</v>
      </c>
      <c r="D21" s="4">
        <v>10</v>
      </c>
      <c r="E21" s="10">
        <f t="shared" si="0"/>
        <v>230.99999999999997</v>
      </c>
      <c r="F21" s="16">
        <f t="shared" si="1"/>
        <v>247.5</v>
      </c>
      <c r="G21" s="16">
        <f t="shared" si="2"/>
        <v>148.5</v>
      </c>
      <c r="H21" s="16">
        <f t="shared" si="3"/>
        <v>2309.9999999999995</v>
      </c>
    </row>
    <row r="22" spans="1:8" s="1" customFormat="1" ht="18.75">
      <c r="A22" s="9" t="s">
        <v>76</v>
      </c>
      <c r="B22" s="4"/>
      <c r="C22" s="4"/>
      <c r="D22" s="4">
        <v>1</v>
      </c>
      <c r="E22" s="10">
        <f t="shared" si="0"/>
        <v>0</v>
      </c>
      <c r="F22" s="16">
        <f t="shared" si="1"/>
        <v>0</v>
      </c>
      <c r="G22" s="16">
        <f t="shared" si="2"/>
        <v>0</v>
      </c>
      <c r="H22" s="16">
        <f t="shared" si="3"/>
        <v>0</v>
      </c>
    </row>
    <row r="23" spans="1:8" s="1" customFormat="1" ht="18.75">
      <c r="A23" s="9" t="s">
        <v>15</v>
      </c>
      <c r="B23" s="4"/>
      <c r="C23" s="4">
        <v>70</v>
      </c>
      <c r="D23" s="4">
        <v>20</v>
      </c>
      <c r="E23" s="10">
        <f t="shared" si="0"/>
        <v>4.8999999999999995</v>
      </c>
      <c r="F23" s="16">
        <f t="shared" si="1"/>
        <v>5.25</v>
      </c>
      <c r="G23" s="16">
        <f t="shared" si="2"/>
        <v>3.15</v>
      </c>
      <c r="H23" s="16">
        <f t="shared" si="3"/>
        <v>97.999999999999986</v>
      </c>
    </row>
    <row r="24" spans="1:8" s="1" customFormat="1" ht="18.75">
      <c r="A24" s="9" t="s">
        <v>16</v>
      </c>
      <c r="B24" s="4">
        <v>2000</v>
      </c>
      <c r="C24" s="4"/>
      <c r="D24" s="4">
        <v>1</v>
      </c>
      <c r="E24" s="10">
        <f t="shared" si="0"/>
        <v>2800</v>
      </c>
      <c r="F24" s="16">
        <f t="shared" si="1"/>
        <v>3000</v>
      </c>
      <c r="G24" s="16">
        <f t="shared" si="2"/>
        <v>1800</v>
      </c>
      <c r="H24" s="16">
        <f t="shared" si="3"/>
        <v>2800</v>
      </c>
    </row>
    <row r="25" spans="1:8" s="1" customFormat="1" ht="18.75">
      <c r="A25" s="9" t="s">
        <v>17</v>
      </c>
      <c r="B25" s="4">
        <v>1600</v>
      </c>
      <c r="C25" s="4"/>
      <c r="D25" s="4">
        <v>1</v>
      </c>
      <c r="E25" s="10">
        <f t="shared" si="0"/>
        <v>2240</v>
      </c>
      <c r="F25" s="16">
        <f t="shared" si="1"/>
        <v>2400</v>
      </c>
      <c r="G25" s="16">
        <f t="shared" si="2"/>
        <v>1440</v>
      </c>
      <c r="H25" s="16">
        <f t="shared" si="3"/>
        <v>2240</v>
      </c>
    </row>
    <row r="26" spans="1:8" s="1" customFormat="1" ht="18.75">
      <c r="A26" s="9" t="s">
        <v>18</v>
      </c>
      <c r="B26" s="4"/>
      <c r="C26" s="4"/>
      <c r="D26" s="4">
        <v>1</v>
      </c>
      <c r="E26" s="10">
        <f t="shared" si="0"/>
        <v>0</v>
      </c>
      <c r="F26" s="16">
        <f t="shared" si="1"/>
        <v>0</v>
      </c>
      <c r="G26" s="16">
        <f t="shared" si="2"/>
        <v>0</v>
      </c>
      <c r="H26" s="16">
        <f t="shared" si="3"/>
        <v>0</v>
      </c>
    </row>
    <row r="27" spans="1:8" s="1" customFormat="1" ht="18.75">
      <c r="A27" s="9" t="s">
        <v>19</v>
      </c>
      <c r="B27" s="4"/>
      <c r="C27" s="4"/>
      <c r="D27" s="4">
        <v>1</v>
      </c>
      <c r="E27" s="10">
        <f t="shared" si="0"/>
        <v>0</v>
      </c>
      <c r="F27" s="16">
        <f t="shared" si="1"/>
        <v>0</v>
      </c>
      <c r="G27" s="16">
        <f t="shared" si="2"/>
        <v>0</v>
      </c>
      <c r="H27" s="16">
        <f t="shared" si="3"/>
        <v>0</v>
      </c>
    </row>
    <row r="28" spans="1:8" s="1" customFormat="1" ht="18.75">
      <c r="A28" s="9" t="s">
        <v>77</v>
      </c>
      <c r="B28" s="4">
        <v>1500</v>
      </c>
      <c r="C28" s="4"/>
      <c r="D28" s="4">
        <v>1</v>
      </c>
      <c r="E28" s="10">
        <f t="shared" si="0"/>
        <v>2100</v>
      </c>
      <c r="F28" s="16">
        <f t="shared" si="1"/>
        <v>2250</v>
      </c>
      <c r="G28" s="16">
        <f t="shared" si="2"/>
        <v>1350</v>
      </c>
      <c r="H28" s="16">
        <f t="shared" si="3"/>
        <v>2100</v>
      </c>
    </row>
    <row r="29" spans="1:8" s="1" customFormat="1" ht="18.75">
      <c r="A29" s="9" t="s">
        <v>51</v>
      </c>
      <c r="B29" s="4">
        <v>380</v>
      </c>
      <c r="C29" s="4"/>
      <c r="D29" s="4">
        <v>1</v>
      </c>
      <c r="E29" s="10">
        <f t="shared" ref="E29:E36" si="4">(B29+C29)/D29*1.4</f>
        <v>532</v>
      </c>
      <c r="F29" s="16">
        <f t="shared" ref="F29:F36" si="5">(B29+C29)/D29*1.5</f>
        <v>570</v>
      </c>
      <c r="G29" s="16">
        <f t="shared" si="2"/>
        <v>342</v>
      </c>
      <c r="H29" s="16">
        <f t="shared" si="3"/>
        <v>532</v>
      </c>
    </row>
    <row r="30" spans="1:8" s="1" customFormat="1" ht="18.75">
      <c r="A30" s="9" t="s">
        <v>52</v>
      </c>
      <c r="B30" s="4"/>
      <c r="C30" s="4"/>
      <c r="D30" s="4">
        <v>1</v>
      </c>
      <c r="E30" s="10">
        <f t="shared" si="4"/>
        <v>0</v>
      </c>
      <c r="F30" s="16">
        <f t="shared" si="5"/>
        <v>0</v>
      </c>
      <c r="G30" s="16">
        <f t="shared" si="2"/>
        <v>0</v>
      </c>
      <c r="H30" s="16">
        <f t="shared" si="3"/>
        <v>0</v>
      </c>
    </row>
    <row r="31" spans="1:8" s="1" customFormat="1" ht="18.75">
      <c r="A31" s="9" t="s">
        <v>53</v>
      </c>
      <c r="B31" s="4">
        <v>700</v>
      </c>
      <c r="C31" s="4"/>
      <c r="D31" s="4">
        <v>1</v>
      </c>
      <c r="E31" s="10">
        <f t="shared" si="4"/>
        <v>979.99999999999989</v>
      </c>
      <c r="F31" s="16">
        <f t="shared" si="5"/>
        <v>1050</v>
      </c>
      <c r="G31" s="16">
        <f t="shared" si="2"/>
        <v>630</v>
      </c>
      <c r="H31" s="16">
        <f t="shared" si="3"/>
        <v>979.99999999999989</v>
      </c>
    </row>
    <row r="32" spans="1:8" s="1" customFormat="1" ht="18.75">
      <c r="A32" s="9" t="s">
        <v>54</v>
      </c>
      <c r="B32" s="4"/>
      <c r="C32" s="4"/>
      <c r="D32" s="4">
        <v>1</v>
      </c>
      <c r="E32" s="10">
        <f t="shared" si="4"/>
        <v>0</v>
      </c>
      <c r="F32" s="16">
        <f t="shared" si="5"/>
        <v>0</v>
      </c>
      <c r="G32" s="16">
        <f t="shared" si="2"/>
        <v>0</v>
      </c>
      <c r="H32" s="16">
        <f t="shared" si="3"/>
        <v>0</v>
      </c>
    </row>
    <row r="33" spans="1:8" s="1" customFormat="1" ht="18.75">
      <c r="A33" s="9" t="s">
        <v>55</v>
      </c>
      <c r="B33" s="4"/>
      <c r="C33" s="4"/>
      <c r="D33" s="4">
        <v>1</v>
      </c>
      <c r="E33" s="10">
        <f t="shared" si="4"/>
        <v>0</v>
      </c>
      <c r="F33" s="16">
        <f t="shared" si="5"/>
        <v>0</v>
      </c>
      <c r="G33" s="16">
        <f t="shared" si="2"/>
        <v>0</v>
      </c>
      <c r="H33" s="16">
        <f t="shared" si="3"/>
        <v>0</v>
      </c>
    </row>
    <row r="34" spans="1:8" s="1" customFormat="1" ht="18.75">
      <c r="A34" s="9" t="s">
        <v>94</v>
      </c>
      <c r="B34" s="4"/>
      <c r="C34" s="4"/>
      <c r="D34" s="4">
        <v>1</v>
      </c>
      <c r="E34" s="10">
        <f t="shared" si="4"/>
        <v>0</v>
      </c>
      <c r="F34" s="16">
        <f t="shared" si="5"/>
        <v>0</v>
      </c>
      <c r="G34" s="16">
        <f t="shared" si="2"/>
        <v>0</v>
      </c>
      <c r="H34" s="16">
        <f t="shared" si="3"/>
        <v>0</v>
      </c>
    </row>
    <row r="35" spans="1:8" s="1" customFormat="1" ht="18.75">
      <c r="A35" s="9" t="s">
        <v>67</v>
      </c>
      <c r="B35" s="4"/>
      <c r="C35" s="4"/>
      <c r="D35" s="4">
        <v>1</v>
      </c>
      <c r="E35" s="10">
        <f t="shared" si="4"/>
        <v>0</v>
      </c>
      <c r="F35" s="16">
        <f t="shared" si="5"/>
        <v>0</v>
      </c>
      <c r="G35" s="16">
        <f t="shared" si="2"/>
        <v>0</v>
      </c>
      <c r="H35" s="16">
        <f t="shared" si="3"/>
        <v>0</v>
      </c>
    </row>
    <row r="36" spans="1:8" s="1" customFormat="1" ht="18.75">
      <c r="A36" s="9" t="s">
        <v>78</v>
      </c>
      <c r="B36" s="4"/>
      <c r="C36" s="4">
        <v>40</v>
      </c>
      <c r="D36" s="4">
        <v>10</v>
      </c>
      <c r="E36" s="10">
        <f t="shared" si="4"/>
        <v>5.6</v>
      </c>
      <c r="F36" s="16">
        <f t="shared" si="5"/>
        <v>6</v>
      </c>
      <c r="G36" s="16">
        <f t="shared" si="2"/>
        <v>3.5999999999999996</v>
      </c>
      <c r="H36" s="16">
        <f t="shared" si="3"/>
        <v>56</v>
      </c>
    </row>
    <row r="37" spans="1:8" s="1" customFormat="1" ht="18.75">
      <c r="A37" s="11" t="s">
        <v>58</v>
      </c>
      <c r="B37" s="4">
        <v>1700</v>
      </c>
      <c r="C37" s="4">
        <v>40</v>
      </c>
      <c r="D37" s="4">
        <v>10</v>
      </c>
      <c r="E37" s="10">
        <f t="shared" si="0"/>
        <v>243.6</v>
      </c>
      <c r="F37" s="16">
        <f t="shared" si="1"/>
        <v>261</v>
      </c>
      <c r="G37" s="16">
        <f t="shared" si="2"/>
        <v>156.6</v>
      </c>
      <c r="H37" s="16">
        <f t="shared" si="3"/>
        <v>2436</v>
      </c>
    </row>
    <row r="38" spans="1:8" s="1" customFormat="1" ht="18.75">
      <c r="A38" s="11" t="s">
        <v>59</v>
      </c>
      <c r="B38" s="4">
        <v>1100</v>
      </c>
      <c r="C38" s="4">
        <v>20</v>
      </c>
      <c r="D38" s="4">
        <v>4</v>
      </c>
      <c r="E38" s="10">
        <f t="shared" si="0"/>
        <v>392</v>
      </c>
      <c r="F38" s="16">
        <f t="shared" si="1"/>
        <v>420</v>
      </c>
      <c r="G38" s="16">
        <f t="shared" si="2"/>
        <v>252</v>
      </c>
      <c r="H38" s="16">
        <f t="shared" si="3"/>
        <v>1568</v>
      </c>
    </row>
    <row r="39" spans="1:8" s="1" customFormat="1" ht="18.75">
      <c r="A39" s="11" t="s">
        <v>61</v>
      </c>
      <c r="B39" s="4"/>
      <c r="C39" s="4"/>
      <c r="D39" s="4">
        <v>1</v>
      </c>
      <c r="E39" s="10">
        <f t="shared" si="0"/>
        <v>0</v>
      </c>
      <c r="F39" s="16">
        <f t="shared" si="1"/>
        <v>0</v>
      </c>
      <c r="G39" s="16">
        <f t="shared" si="2"/>
        <v>0</v>
      </c>
      <c r="H39" s="16">
        <f t="shared" si="3"/>
        <v>0</v>
      </c>
    </row>
    <row r="40" spans="1:8" s="1" customFormat="1" ht="18.75">
      <c r="A40" s="11" t="s">
        <v>60</v>
      </c>
      <c r="B40" s="4"/>
      <c r="C40" s="4">
        <v>20</v>
      </c>
      <c r="D40" s="4">
        <v>4</v>
      </c>
      <c r="E40" s="10">
        <f t="shared" si="0"/>
        <v>7</v>
      </c>
      <c r="F40" s="16">
        <f t="shared" si="1"/>
        <v>7.5</v>
      </c>
      <c r="G40" s="16">
        <f t="shared" si="2"/>
        <v>4.5</v>
      </c>
      <c r="H40" s="16">
        <f t="shared" si="3"/>
        <v>28</v>
      </c>
    </row>
    <row r="41" spans="1:8" s="1" customFormat="1" ht="18.75">
      <c r="A41" s="12" t="s">
        <v>79</v>
      </c>
      <c r="B41" s="4"/>
      <c r="C41" s="4"/>
      <c r="D41" s="4">
        <v>1</v>
      </c>
      <c r="E41" s="10">
        <f t="shared" si="0"/>
        <v>0</v>
      </c>
      <c r="F41" s="16">
        <f t="shared" si="1"/>
        <v>0</v>
      </c>
      <c r="G41" s="16">
        <f t="shared" si="2"/>
        <v>0</v>
      </c>
      <c r="H41" s="16">
        <f t="shared" si="3"/>
        <v>0</v>
      </c>
    </row>
    <row r="42" spans="1:8" s="1" customFormat="1" ht="18.75">
      <c r="A42" s="11" t="s">
        <v>80</v>
      </c>
      <c r="B42" s="4">
        <v>530</v>
      </c>
      <c r="C42" s="4">
        <v>60</v>
      </c>
      <c r="D42" s="4">
        <v>50</v>
      </c>
      <c r="E42" s="10">
        <f t="shared" si="0"/>
        <v>16.52</v>
      </c>
      <c r="F42" s="16">
        <f t="shared" si="1"/>
        <v>17.700000000000003</v>
      </c>
      <c r="G42" s="16">
        <f t="shared" si="2"/>
        <v>10.620000000000001</v>
      </c>
      <c r="H42" s="16">
        <f t="shared" si="3"/>
        <v>826</v>
      </c>
    </row>
    <row r="43" spans="1:8" s="1" customFormat="1" ht="18.75">
      <c r="A43" s="11" t="s">
        <v>62</v>
      </c>
      <c r="B43" s="4">
        <v>300</v>
      </c>
      <c r="C43" s="4">
        <v>60</v>
      </c>
      <c r="D43" s="4">
        <v>1</v>
      </c>
      <c r="E43" s="10">
        <f t="shared" si="0"/>
        <v>503.99999999999994</v>
      </c>
      <c r="F43" s="16">
        <f t="shared" si="1"/>
        <v>540</v>
      </c>
      <c r="G43" s="16">
        <f t="shared" si="2"/>
        <v>324</v>
      </c>
      <c r="H43" s="16">
        <f t="shared" si="3"/>
        <v>503.99999999999994</v>
      </c>
    </row>
    <row r="44" spans="1:8" s="1" customFormat="1" ht="18.75">
      <c r="A44" s="11" t="s">
        <v>63</v>
      </c>
      <c r="B44" s="4">
        <v>420</v>
      </c>
      <c r="C44" s="4">
        <v>60</v>
      </c>
      <c r="D44" s="4">
        <v>1</v>
      </c>
      <c r="E44" s="10">
        <f t="shared" si="0"/>
        <v>672</v>
      </c>
      <c r="F44" s="16">
        <f t="shared" si="1"/>
        <v>720</v>
      </c>
      <c r="G44" s="16">
        <f t="shared" si="2"/>
        <v>432</v>
      </c>
      <c r="H44" s="16">
        <f t="shared" si="3"/>
        <v>672</v>
      </c>
    </row>
    <row r="45" spans="1:8" s="1" customFormat="1" ht="18.75">
      <c r="A45" s="12" t="s">
        <v>64</v>
      </c>
      <c r="B45" s="4">
        <v>95</v>
      </c>
      <c r="C45" s="4">
        <v>60</v>
      </c>
      <c r="D45" s="4">
        <v>1</v>
      </c>
      <c r="E45" s="10">
        <f t="shared" si="0"/>
        <v>217</v>
      </c>
      <c r="F45" s="16">
        <f t="shared" si="1"/>
        <v>232.5</v>
      </c>
      <c r="G45" s="16">
        <f t="shared" si="2"/>
        <v>139.5</v>
      </c>
      <c r="H45" s="16">
        <f t="shared" si="3"/>
        <v>217</v>
      </c>
    </row>
    <row r="46" spans="1:8" s="1" customFormat="1" ht="18.75">
      <c r="A46" s="11" t="s">
        <v>81</v>
      </c>
      <c r="B46" s="4">
        <v>660</v>
      </c>
      <c r="C46" s="4">
        <v>40</v>
      </c>
      <c r="D46" s="4">
        <v>30</v>
      </c>
      <c r="E46" s="10">
        <f t="shared" si="0"/>
        <v>32.666666666666664</v>
      </c>
      <c r="F46" s="16">
        <f t="shared" si="1"/>
        <v>35</v>
      </c>
      <c r="G46" s="16">
        <f t="shared" si="2"/>
        <v>21</v>
      </c>
      <c r="H46" s="16">
        <f t="shared" si="3"/>
        <v>979.99999999999989</v>
      </c>
    </row>
    <row r="47" spans="1:8" s="1" customFormat="1" ht="18.75">
      <c r="A47" s="12" t="s">
        <v>82</v>
      </c>
      <c r="B47" s="4">
        <v>660</v>
      </c>
      <c r="C47" s="4">
        <v>40</v>
      </c>
      <c r="D47" s="4">
        <v>30</v>
      </c>
      <c r="E47" s="10">
        <f t="shared" si="0"/>
        <v>32.666666666666664</v>
      </c>
      <c r="F47" s="16">
        <f t="shared" si="1"/>
        <v>35</v>
      </c>
      <c r="G47" s="16">
        <f t="shared" si="2"/>
        <v>21</v>
      </c>
      <c r="H47" s="16">
        <f t="shared" si="3"/>
        <v>979.99999999999989</v>
      </c>
    </row>
    <row r="48" spans="1:8" s="1" customFormat="1" ht="18.75">
      <c r="A48" s="11" t="s">
        <v>83</v>
      </c>
      <c r="B48" s="4">
        <v>110</v>
      </c>
      <c r="C48" s="4">
        <v>60</v>
      </c>
      <c r="D48" s="4">
        <v>1</v>
      </c>
      <c r="E48" s="10">
        <f t="shared" si="0"/>
        <v>237.99999999999997</v>
      </c>
      <c r="F48" s="16">
        <f t="shared" si="1"/>
        <v>255</v>
      </c>
      <c r="G48" s="16">
        <f t="shared" si="2"/>
        <v>153</v>
      </c>
      <c r="H48" s="16">
        <f t="shared" si="3"/>
        <v>237.99999999999997</v>
      </c>
    </row>
    <row r="49" spans="1:8" s="1" customFormat="1" ht="18.75">
      <c r="A49" s="12" t="s">
        <v>84</v>
      </c>
      <c r="B49" s="4"/>
      <c r="C49" s="4"/>
      <c r="D49" s="4">
        <v>18</v>
      </c>
      <c r="E49" s="10">
        <f t="shared" si="0"/>
        <v>0</v>
      </c>
      <c r="F49" s="16">
        <f t="shared" si="1"/>
        <v>0</v>
      </c>
      <c r="G49" s="16">
        <f t="shared" si="2"/>
        <v>0</v>
      </c>
      <c r="H49" s="16">
        <f t="shared" si="3"/>
        <v>0</v>
      </c>
    </row>
    <row r="50" spans="1:8" s="1" customFormat="1" ht="18.75">
      <c r="A50" s="11" t="s">
        <v>85</v>
      </c>
      <c r="B50" s="4"/>
      <c r="C50" s="4"/>
      <c r="D50" s="4">
        <v>1</v>
      </c>
      <c r="E50" s="10">
        <f t="shared" si="0"/>
        <v>0</v>
      </c>
      <c r="F50" s="16">
        <f t="shared" si="1"/>
        <v>0</v>
      </c>
      <c r="G50" s="16">
        <f t="shared" si="2"/>
        <v>0</v>
      </c>
      <c r="H50" s="16">
        <f t="shared" si="3"/>
        <v>0</v>
      </c>
    </row>
    <row r="51" spans="1:8" s="1" customFormat="1" ht="18.75">
      <c r="A51" s="12" t="s">
        <v>86</v>
      </c>
      <c r="B51" s="4"/>
      <c r="C51" s="4"/>
      <c r="D51" s="4">
        <v>1</v>
      </c>
      <c r="E51" s="10">
        <f t="shared" si="0"/>
        <v>0</v>
      </c>
      <c r="F51" s="16">
        <f t="shared" si="1"/>
        <v>0</v>
      </c>
      <c r="G51" s="16">
        <f t="shared" si="2"/>
        <v>0</v>
      </c>
      <c r="H51" s="16">
        <f t="shared" si="3"/>
        <v>0</v>
      </c>
    </row>
    <row r="52" spans="1:8" s="1" customFormat="1" ht="18.75">
      <c r="A52" s="11" t="s">
        <v>87</v>
      </c>
      <c r="B52" s="4">
        <v>375</v>
      </c>
      <c r="C52" s="4">
        <v>10</v>
      </c>
      <c r="D52" s="4">
        <v>3</v>
      </c>
      <c r="E52" s="10">
        <f t="shared" si="0"/>
        <v>179.66666666666666</v>
      </c>
      <c r="F52" s="16">
        <f t="shared" si="1"/>
        <v>192.5</v>
      </c>
      <c r="G52" s="16">
        <f t="shared" si="2"/>
        <v>115.5</v>
      </c>
      <c r="H52" s="16">
        <f t="shared" si="3"/>
        <v>539</v>
      </c>
    </row>
    <row r="53" spans="1:8" s="1" customFormat="1" ht="18.75">
      <c r="A53" s="12" t="s">
        <v>88</v>
      </c>
      <c r="B53" s="4">
        <v>225</v>
      </c>
      <c r="C53" s="4">
        <v>10</v>
      </c>
      <c r="D53" s="4">
        <v>3</v>
      </c>
      <c r="E53" s="10">
        <f t="shared" si="0"/>
        <v>109.66666666666666</v>
      </c>
      <c r="F53" s="16">
        <f t="shared" si="1"/>
        <v>117.5</v>
      </c>
      <c r="G53" s="16">
        <f t="shared" si="2"/>
        <v>70.5</v>
      </c>
      <c r="H53" s="16">
        <f t="shared" si="3"/>
        <v>329</v>
      </c>
    </row>
    <row r="54" spans="1:8" s="1" customFormat="1" ht="18.75">
      <c r="A54" s="11" t="s">
        <v>89</v>
      </c>
      <c r="B54" s="4">
        <v>55</v>
      </c>
      <c r="C54" s="4">
        <v>50</v>
      </c>
      <c r="D54" s="4">
        <v>1</v>
      </c>
      <c r="E54" s="10">
        <f t="shared" si="0"/>
        <v>147</v>
      </c>
      <c r="F54" s="16">
        <f t="shared" si="1"/>
        <v>157.5</v>
      </c>
      <c r="G54" s="16">
        <f t="shared" si="2"/>
        <v>94.5</v>
      </c>
      <c r="H54" s="16">
        <f t="shared" si="3"/>
        <v>147</v>
      </c>
    </row>
    <row r="55" spans="1:8" s="1" customFormat="1" ht="18.75">
      <c r="A55" s="12" t="s">
        <v>90</v>
      </c>
      <c r="B55" s="4">
        <v>28</v>
      </c>
      <c r="C55" s="4">
        <v>70</v>
      </c>
      <c r="D55" s="4">
        <v>1</v>
      </c>
      <c r="E55" s="10">
        <f t="shared" si="0"/>
        <v>137.19999999999999</v>
      </c>
      <c r="F55" s="16">
        <f t="shared" si="1"/>
        <v>147</v>
      </c>
      <c r="G55" s="16">
        <f t="shared" si="2"/>
        <v>88.2</v>
      </c>
      <c r="H55" s="16">
        <f t="shared" si="3"/>
        <v>137.19999999999999</v>
      </c>
    </row>
    <row r="56" spans="1:8" s="1" customFormat="1" ht="18.75">
      <c r="A56" s="11" t="s">
        <v>95</v>
      </c>
      <c r="B56" s="4"/>
      <c r="C56" s="4"/>
      <c r="D56" s="4">
        <v>1</v>
      </c>
      <c r="E56" s="10">
        <f t="shared" si="0"/>
        <v>0</v>
      </c>
      <c r="F56" s="16">
        <f t="shared" si="1"/>
        <v>0</v>
      </c>
      <c r="G56" s="16">
        <f t="shared" si="2"/>
        <v>0</v>
      </c>
      <c r="H56" s="16">
        <f t="shared" si="3"/>
        <v>0</v>
      </c>
    </row>
    <row r="57" spans="1:8" s="1" customFormat="1" ht="18.75">
      <c r="A57" s="12" t="s">
        <v>91</v>
      </c>
      <c r="B57" s="4">
        <v>26</v>
      </c>
      <c r="C57" s="4">
        <v>70</v>
      </c>
      <c r="D57" s="4">
        <v>1</v>
      </c>
      <c r="E57" s="10">
        <f t="shared" si="0"/>
        <v>134.39999999999998</v>
      </c>
      <c r="F57" s="16">
        <f t="shared" si="1"/>
        <v>144</v>
      </c>
      <c r="G57" s="16">
        <f t="shared" si="2"/>
        <v>86.399999999999991</v>
      </c>
      <c r="H57" s="16">
        <f t="shared" si="3"/>
        <v>134.39999999999998</v>
      </c>
    </row>
    <row r="58" spans="1:8" s="1" customFormat="1" ht="18.75">
      <c r="A58" s="13" t="s">
        <v>20</v>
      </c>
      <c r="B58" s="4">
        <v>580</v>
      </c>
      <c r="C58" s="4">
        <v>60</v>
      </c>
      <c r="D58" s="4">
        <v>20</v>
      </c>
      <c r="E58" s="10">
        <f t="shared" si="0"/>
        <v>44.8</v>
      </c>
      <c r="F58" s="16">
        <f t="shared" si="1"/>
        <v>48</v>
      </c>
      <c r="G58" s="16">
        <f t="shared" si="2"/>
        <v>28.799999999999997</v>
      </c>
      <c r="H58" s="16">
        <f t="shared" si="3"/>
        <v>896</v>
      </c>
    </row>
    <row r="59" spans="1:8" s="1" customFormat="1" ht="18.75">
      <c r="A59" s="13" t="s">
        <v>21</v>
      </c>
      <c r="B59" s="4">
        <v>800</v>
      </c>
      <c r="C59" s="4">
        <v>60</v>
      </c>
      <c r="D59" s="4">
        <v>20</v>
      </c>
      <c r="E59" s="10">
        <f t="shared" si="0"/>
        <v>60.199999999999996</v>
      </c>
      <c r="F59" s="16">
        <f t="shared" si="1"/>
        <v>64.5</v>
      </c>
      <c r="G59" s="16">
        <f t="shared" si="2"/>
        <v>38.699999999999996</v>
      </c>
      <c r="H59" s="16">
        <f t="shared" si="3"/>
        <v>1204</v>
      </c>
    </row>
    <row r="60" spans="1:8" s="1" customFormat="1" ht="18.75">
      <c r="A60" s="13" t="s">
        <v>22</v>
      </c>
      <c r="B60" s="4">
        <v>540</v>
      </c>
      <c r="C60" s="4">
        <v>60</v>
      </c>
      <c r="D60" s="4">
        <v>20</v>
      </c>
      <c r="E60" s="10">
        <f t="shared" si="0"/>
        <v>42</v>
      </c>
      <c r="F60" s="16">
        <f t="shared" si="1"/>
        <v>45</v>
      </c>
      <c r="G60" s="16">
        <f t="shared" si="2"/>
        <v>27</v>
      </c>
      <c r="H60" s="16">
        <f t="shared" si="3"/>
        <v>840</v>
      </c>
    </row>
    <row r="61" spans="1:8" s="1" customFormat="1" ht="18.75">
      <c r="A61" s="13" t="s">
        <v>23</v>
      </c>
      <c r="B61" s="4">
        <v>500</v>
      </c>
      <c r="C61" s="4">
        <v>60</v>
      </c>
      <c r="D61" s="4">
        <v>20</v>
      </c>
      <c r="E61" s="10">
        <f t="shared" si="0"/>
        <v>39.199999999999996</v>
      </c>
      <c r="F61" s="16">
        <f t="shared" si="1"/>
        <v>42</v>
      </c>
      <c r="G61" s="16">
        <f t="shared" si="2"/>
        <v>25.2</v>
      </c>
      <c r="H61" s="16">
        <f t="shared" si="3"/>
        <v>783.99999999999989</v>
      </c>
    </row>
    <row r="62" spans="1:8" s="1" customFormat="1" ht="18.75">
      <c r="A62" s="13" t="s">
        <v>24</v>
      </c>
      <c r="B62" s="4">
        <v>1000</v>
      </c>
      <c r="C62" s="4">
        <v>60</v>
      </c>
      <c r="D62" s="4">
        <v>20</v>
      </c>
      <c r="E62" s="10">
        <f t="shared" si="0"/>
        <v>74.199999999999989</v>
      </c>
      <c r="F62" s="16">
        <f t="shared" si="1"/>
        <v>79.5</v>
      </c>
      <c r="G62" s="16">
        <f t="shared" si="2"/>
        <v>47.699999999999996</v>
      </c>
      <c r="H62" s="16">
        <f t="shared" si="3"/>
        <v>1483.9999999999998</v>
      </c>
    </row>
    <row r="63" spans="1:8" s="1" customFormat="1" ht="18.75">
      <c r="A63" s="13" t="s">
        <v>25</v>
      </c>
      <c r="B63" s="4"/>
      <c r="C63" s="4">
        <v>60</v>
      </c>
      <c r="D63" s="4">
        <v>20</v>
      </c>
      <c r="E63" s="10">
        <f t="shared" si="0"/>
        <v>4.1999999999999993</v>
      </c>
      <c r="F63" s="16">
        <f t="shared" si="1"/>
        <v>4.5</v>
      </c>
      <c r="G63" s="16">
        <f t="shared" si="2"/>
        <v>2.6999999999999997</v>
      </c>
      <c r="H63" s="16">
        <f t="shared" si="3"/>
        <v>83.999999999999986</v>
      </c>
    </row>
    <row r="64" spans="1:8" s="1" customFormat="1" ht="18.75">
      <c r="A64" s="13" t="s">
        <v>26</v>
      </c>
      <c r="B64" s="4">
        <v>1060</v>
      </c>
      <c r="C64" s="4">
        <v>60</v>
      </c>
      <c r="D64" s="4">
        <v>20</v>
      </c>
      <c r="E64" s="10">
        <f t="shared" si="0"/>
        <v>78.399999999999991</v>
      </c>
      <c r="F64" s="16">
        <f t="shared" si="1"/>
        <v>84</v>
      </c>
      <c r="G64" s="16">
        <f t="shared" si="2"/>
        <v>50.4</v>
      </c>
      <c r="H64" s="16">
        <f t="shared" si="3"/>
        <v>1567.9999999999998</v>
      </c>
    </row>
    <row r="65" spans="1:8" s="1" customFormat="1" ht="18.75">
      <c r="A65" s="13" t="s">
        <v>27</v>
      </c>
      <c r="B65" s="4">
        <v>780</v>
      </c>
      <c r="C65" s="4">
        <v>60</v>
      </c>
      <c r="D65" s="4">
        <v>20</v>
      </c>
      <c r="E65" s="10">
        <f t="shared" si="0"/>
        <v>58.8</v>
      </c>
      <c r="F65" s="16">
        <f t="shared" si="1"/>
        <v>63</v>
      </c>
      <c r="G65" s="16">
        <f t="shared" si="2"/>
        <v>37.799999999999997</v>
      </c>
      <c r="H65" s="16">
        <f t="shared" si="3"/>
        <v>1176</v>
      </c>
    </row>
    <row r="66" spans="1:8" s="1" customFormat="1" ht="18.75">
      <c r="A66" s="13" t="s">
        <v>28</v>
      </c>
      <c r="B66" s="4"/>
      <c r="C66" s="4">
        <v>20</v>
      </c>
      <c r="D66" s="4">
        <v>3</v>
      </c>
      <c r="E66" s="10">
        <f t="shared" si="0"/>
        <v>9.3333333333333339</v>
      </c>
      <c r="F66" s="16">
        <f t="shared" si="1"/>
        <v>10</v>
      </c>
      <c r="G66" s="16">
        <f t="shared" si="2"/>
        <v>6</v>
      </c>
      <c r="H66" s="16">
        <f t="shared" si="3"/>
        <v>28</v>
      </c>
    </row>
    <row r="67" spans="1:8" s="1" customFormat="1" ht="18.75">
      <c r="A67" s="13" t="s">
        <v>29</v>
      </c>
      <c r="B67" s="4"/>
      <c r="C67" s="4">
        <v>20</v>
      </c>
      <c r="D67" s="4">
        <v>3</v>
      </c>
      <c r="E67" s="10">
        <f t="shared" si="0"/>
        <v>9.3333333333333339</v>
      </c>
      <c r="F67" s="16">
        <f t="shared" si="1"/>
        <v>10</v>
      </c>
      <c r="G67" s="16">
        <f t="shared" ref="G67:G97" si="6">F67*0.6</f>
        <v>6</v>
      </c>
      <c r="H67" s="16">
        <f t="shared" ref="H67:H97" si="7">E67*D67</f>
        <v>28</v>
      </c>
    </row>
    <row r="68" spans="1:8" s="1" customFormat="1" ht="18.75">
      <c r="A68" s="13" t="s">
        <v>30</v>
      </c>
      <c r="B68" s="4"/>
      <c r="C68" s="4">
        <v>20</v>
      </c>
      <c r="D68" s="4">
        <v>3</v>
      </c>
      <c r="E68" s="10">
        <f t="shared" si="0"/>
        <v>9.3333333333333339</v>
      </c>
      <c r="F68" s="16">
        <f t="shared" si="1"/>
        <v>10</v>
      </c>
      <c r="G68" s="16">
        <f t="shared" si="6"/>
        <v>6</v>
      </c>
      <c r="H68" s="16">
        <f t="shared" si="7"/>
        <v>28</v>
      </c>
    </row>
    <row r="69" spans="1:8" s="1" customFormat="1" ht="18.75">
      <c r="A69" s="13" t="s">
        <v>92</v>
      </c>
      <c r="B69" s="4"/>
      <c r="C69" s="4">
        <v>20</v>
      </c>
      <c r="D69" s="4">
        <v>3</v>
      </c>
      <c r="E69" s="10">
        <f t="shared" si="0"/>
        <v>9.3333333333333339</v>
      </c>
      <c r="F69" s="16">
        <f t="shared" si="1"/>
        <v>10</v>
      </c>
      <c r="G69" s="16">
        <f t="shared" si="6"/>
        <v>6</v>
      </c>
      <c r="H69" s="16">
        <f t="shared" si="7"/>
        <v>28</v>
      </c>
    </row>
    <row r="70" spans="1:8" s="1" customFormat="1" ht="18.75">
      <c r="A70" s="13" t="s">
        <v>31</v>
      </c>
      <c r="B70" s="4"/>
      <c r="C70" s="4">
        <v>20</v>
      </c>
      <c r="D70" s="4">
        <v>3</v>
      </c>
      <c r="E70" s="10">
        <f t="shared" si="0"/>
        <v>9.3333333333333339</v>
      </c>
      <c r="F70" s="16">
        <f t="shared" si="1"/>
        <v>10</v>
      </c>
      <c r="G70" s="16">
        <f t="shared" si="6"/>
        <v>6</v>
      </c>
      <c r="H70" s="16">
        <f t="shared" si="7"/>
        <v>28</v>
      </c>
    </row>
    <row r="71" spans="1:8" s="1" customFormat="1" ht="18.75">
      <c r="A71" s="13" t="s">
        <v>32</v>
      </c>
      <c r="B71" s="4"/>
      <c r="C71" s="4">
        <v>20</v>
      </c>
      <c r="D71" s="4">
        <v>3</v>
      </c>
      <c r="E71" s="10">
        <f t="shared" si="0"/>
        <v>9.3333333333333339</v>
      </c>
      <c r="F71" s="16">
        <f t="shared" si="1"/>
        <v>10</v>
      </c>
      <c r="G71" s="16">
        <f t="shared" si="6"/>
        <v>6</v>
      </c>
      <c r="H71" s="16">
        <f t="shared" si="7"/>
        <v>28</v>
      </c>
    </row>
    <row r="72" spans="1:8" s="1" customFormat="1" ht="18.75">
      <c r="A72" s="13" t="s">
        <v>33</v>
      </c>
      <c r="B72" s="4"/>
      <c r="C72" s="4">
        <v>60</v>
      </c>
      <c r="D72" s="4">
        <v>20</v>
      </c>
      <c r="E72" s="10">
        <f t="shared" si="0"/>
        <v>4.1999999999999993</v>
      </c>
      <c r="F72" s="16">
        <f t="shared" si="1"/>
        <v>4.5</v>
      </c>
      <c r="G72" s="16">
        <f t="shared" si="6"/>
        <v>2.6999999999999997</v>
      </c>
      <c r="H72" s="16">
        <f t="shared" si="7"/>
        <v>83.999999999999986</v>
      </c>
    </row>
    <row r="73" spans="1:8" s="1" customFormat="1" ht="18.75">
      <c r="A73" s="13" t="s">
        <v>34</v>
      </c>
      <c r="B73" s="4">
        <v>750</v>
      </c>
      <c r="C73" s="4">
        <v>50</v>
      </c>
      <c r="D73" s="4">
        <v>10</v>
      </c>
      <c r="E73" s="10">
        <f t="shared" si="0"/>
        <v>112</v>
      </c>
      <c r="F73" s="16">
        <f t="shared" si="1"/>
        <v>120</v>
      </c>
      <c r="G73" s="16">
        <f t="shared" si="6"/>
        <v>72</v>
      </c>
      <c r="H73" s="16">
        <f t="shared" si="7"/>
        <v>1120</v>
      </c>
    </row>
    <row r="74" spans="1:8" s="1" customFormat="1" ht="18.75">
      <c r="A74" s="13" t="s">
        <v>35</v>
      </c>
      <c r="B74" s="4"/>
      <c r="C74" s="4">
        <v>20</v>
      </c>
      <c r="D74" s="4">
        <v>3</v>
      </c>
      <c r="E74" s="10">
        <f t="shared" si="0"/>
        <v>9.3333333333333339</v>
      </c>
      <c r="F74" s="16">
        <f t="shared" si="1"/>
        <v>10</v>
      </c>
      <c r="G74" s="16">
        <f t="shared" si="6"/>
        <v>6</v>
      </c>
      <c r="H74" s="16">
        <f t="shared" si="7"/>
        <v>28</v>
      </c>
    </row>
    <row r="75" spans="1:8" s="1" customFormat="1" ht="18.75">
      <c r="A75" s="13" t="s">
        <v>36</v>
      </c>
      <c r="B75" s="4"/>
      <c r="C75" s="4">
        <v>7.5</v>
      </c>
      <c r="D75" s="4">
        <v>3</v>
      </c>
      <c r="E75" s="10">
        <f t="shared" ref="E75:E97" si="8">(B75+C75)/D75*1.4</f>
        <v>3.5</v>
      </c>
      <c r="F75" s="16">
        <f t="shared" ref="F75:F97" si="9">(B75+C75)/D75*1.5</f>
        <v>3.75</v>
      </c>
      <c r="G75" s="16">
        <f t="shared" si="6"/>
        <v>2.25</v>
      </c>
      <c r="H75" s="16">
        <f t="shared" si="7"/>
        <v>10.5</v>
      </c>
    </row>
    <row r="76" spans="1:8" s="1" customFormat="1" ht="18.75">
      <c r="A76" s="13" t="s">
        <v>37</v>
      </c>
      <c r="B76" s="4">
        <v>2340</v>
      </c>
      <c r="C76" s="4">
        <v>7.5</v>
      </c>
      <c r="D76" s="4">
        <v>3</v>
      </c>
      <c r="E76" s="10">
        <f t="shared" si="8"/>
        <v>1095.5</v>
      </c>
      <c r="F76" s="16">
        <f t="shared" si="9"/>
        <v>1173.75</v>
      </c>
      <c r="G76" s="16">
        <f t="shared" si="6"/>
        <v>704.25</v>
      </c>
      <c r="H76" s="16">
        <f t="shared" si="7"/>
        <v>3286.5</v>
      </c>
    </row>
    <row r="77" spans="1:8" s="1" customFormat="1" ht="18.75">
      <c r="A77" s="13" t="s">
        <v>38</v>
      </c>
      <c r="B77" s="4"/>
      <c r="C77" s="4">
        <v>10</v>
      </c>
      <c r="D77" s="4">
        <v>3</v>
      </c>
      <c r="E77" s="10">
        <f t="shared" si="8"/>
        <v>4.666666666666667</v>
      </c>
      <c r="F77" s="16">
        <f t="shared" si="9"/>
        <v>5</v>
      </c>
      <c r="G77" s="16">
        <f t="shared" si="6"/>
        <v>3</v>
      </c>
      <c r="H77" s="16">
        <f t="shared" si="7"/>
        <v>14</v>
      </c>
    </row>
    <row r="78" spans="1:8" s="1" customFormat="1" ht="18.75">
      <c r="A78" s="13" t="s">
        <v>39</v>
      </c>
      <c r="B78" s="4"/>
      <c r="C78" s="4">
        <v>10</v>
      </c>
      <c r="D78" s="4">
        <v>3</v>
      </c>
      <c r="E78" s="10">
        <f t="shared" si="8"/>
        <v>4.666666666666667</v>
      </c>
      <c r="F78" s="16">
        <f t="shared" si="9"/>
        <v>5</v>
      </c>
      <c r="G78" s="16">
        <f t="shared" si="6"/>
        <v>3</v>
      </c>
      <c r="H78" s="16">
        <f t="shared" si="7"/>
        <v>14</v>
      </c>
    </row>
    <row r="79" spans="1:8" s="1" customFormat="1" ht="18.75">
      <c r="A79" s="14" t="s">
        <v>40</v>
      </c>
      <c r="B79" s="4"/>
      <c r="C79" s="4">
        <v>60</v>
      </c>
      <c r="D79" s="4">
        <v>30</v>
      </c>
      <c r="E79" s="10">
        <f t="shared" si="8"/>
        <v>2.8</v>
      </c>
      <c r="F79" s="16">
        <f t="shared" si="9"/>
        <v>3</v>
      </c>
      <c r="G79" s="16">
        <f t="shared" si="6"/>
        <v>1.7999999999999998</v>
      </c>
      <c r="H79" s="16">
        <f t="shared" si="7"/>
        <v>84</v>
      </c>
    </row>
    <row r="80" spans="1:8" s="1" customFormat="1" ht="18.75">
      <c r="A80" s="14" t="s">
        <v>41</v>
      </c>
      <c r="B80" s="4"/>
      <c r="C80" s="4">
        <v>60</v>
      </c>
      <c r="D80" s="4">
        <v>30</v>
      </c>
      <c r="E80" s="10">
        <f t="shared" si="8"/>
        <v>2.8</v>
      </c>
      <c r="F80" s="16">
        <f t="shared" si="9"/>
        <v>3</v>
      </c>
      <c r="G80" s="16">
        <f t="shared" si="6"/>
        <v>1.7999999999999998</v>
      </c>
      <c r="H80" s="16">
        <f t="shared" si="7"/>
        <v>84</v>
      </c>
    </row>
    <row r="81" spans="1:8" s="1" customFormat="1" ht="18.75">
      <c r="A81" s="14" t="s">
        <v>42</v>
      </c>
      <c r="B81" s="4"/>
      <c r="C81" s="4"/>
      <c r="D81" s="4">
        <v>1</v>
      </c>
      <c r="E81" s="10">
        <f t="shared" si="8"/>
        <v>0</v>
      </c>
      <c r="F81" s="16">
        <f t="shared" si="9"/>
        <v>0</v>
      </c>
      <c r="G81" s="16">
        <f t="shared" si="6"/>
        <v>0</v>
      </c>
      <c r="H81" s="16">
        <f t="shared" si="7"/>
        <v>0</v>
      </c>
    </row>
    <row r="82" spans="1:8" s="1" customFormat="1" ht="18.75">
      <c r="A82" s="14" t="s">
        <v>43</v>
      </c>
      <c r="B82" s="4"/>
      <c r="C82" s="4">
        <v>70</v>
      </c>
      <c r="D82" s="4">
        <v>30</v>
      </c>
      <c r="E82" s="10">
        <f t="shared" si="8"/>
        <v>3.2666666666666666</v>
      </c>
      <c r="F82" s="16">
        <f t="shared" si="9"/>
        <v>3.5</v>
      </c>
      <c r="G82" s="16">
        <f t="shared" si="6"/>
        <v>2.1</v>
      </c>
      <c r="H82" s="16">
        <f t="shared" si="7"/>
        <v>98</v>
      </c>
    </row>
    <row r="83" spans="1:8" s="1" customFormat="1" ht="18.75">
      <c r="A83" s="14" t="s">
        <v>44</v>
      </c>
      <c r="B83" s="4"/>
      <c r="C83" s="4">
        <v>40</v>
      </c>
      <c r="D83" s="4">
        <v>20</v>
      </c>
      <c r="E83" s="10">
        <f t="shared" si="8"/>
        <v>2.8</v>
      </c>
      <c r="F83" s="16">
        <f t="shared" si="9"/>
        <v>3</v>
      </c>
      <c r="G83" s="16">
        <f t="shared" si="6"/>
        <v>1.7999999999999998</v>
      </c>
      <c r="H83" s="16">
        <f t="shared" si="7"/>
        <v>56</v>
      </c>
    </row>
    <row r="84" spans="1:8" s="1" customFormat="1" ht="18.75">
      <c r="A84" s="14" t="s">
        <v>45</v>
      </c>
      <c r="B84" s="4">
        <v>1500</v>
      </c>
      <c r="C84" s="4">
        <v>40</v>
      </c>
      <c r="D84" s="4">
        <v>20</v>
      </c>
      <c r="E84" s="10">
        <f t="shared" si="8"/>
        <v>107.8</v>
      </c>
      <c r="F84" s="16">
        <f t="shared" si="9"/>
        <v>115.5</v>
      </c>
      <c r="G84" s="16">
        <f t="shared" si="6"/>
        <v>69.3</v>
      </c>
      <c r="H84" s="16">
        <f t="shared" si="7"/>
        <v>2156</v>
      </c>
    </row>
    <row r="85" spans="1:8" s="1" customFormat="1" ht="18.75">
      <c r="A85" s="14" t="s">
        <v>96</v>
      </c>
      <c r="B85" s="4"/>
      <c r="C85" s="4"/>
      <c r="D85" s="4">
        <v>1</v>
      </c>
      <c r="E85" s="10">
        <f t="shared" si="8"/>
        <v>0</v>
      </c>
      <c r="F85" s="16">
        <f t="shared" si="9"/>
        <v>0</v>
      </c>
      <c r="G85" s="16">
        <f t="shared" si="6"/>
        <v>0</v>
      </c>
      <c r="H85" s="16">
        <f t="shared" si="7"/>
        <v>0</v>
      </c>
    </row>
    <row r="86" spans="1:8" s="1" customFormat="1" ht="18.75">
      <c r="A86" s="14" t="s">
        <v>66</v>
      </c>
      <c r="B86" s="4">
        <v>2100</v>
      </c>
      <c r="C86" s="4">
        <v>60</v>
      </c>
      <c r="D86" s="4">
        <v>30</v>
      </c>
      <c r="E86" s="10">
        <f t="shared" si="8"/>
        <v>100.8</v>
      </c>
      <c r="F86" s="16">
        <f t="shared" si="9"/>
        <v>108</v>
      </c>
      <c r="G86" s="16">
        <f t="shared" si="6"/>
        <v>64.8</v>
      </c>
      <c r="H86" s="16">
        <f t="shared" si="7"/>
        <v>3024</v>
      </c>
    </row>
    <row r="87" spans="1:8" s="1" customFormat="1" ht="18.75">
      <c r="A87" s="14" t="s">
        <v>97</v>
      </c>
      <c r="B87" s="4">
        <v>3900</v>
      </c>
      <c r="C87" s="4">
        <v>60</v>
      </c>
      <c r="D87" s="4">
        <v>30</v>
      </c>
      <c r="E87" s="10">
        <f t="shared" ref="E87" si="10">(B87+C87)/D87*1.4</f>
        <v>184.79999999999998</v>
      </c>
      <c r="F87" s="16">
        <f t="shared" ref="F87" si="11">(B87+C87)/D87*1.5</f>
        <v>198</v>
      </c>
      <c r="G87" s="16">
        <f t="shared" si="6"/>
        <v>118.8</v>
      </c>
      <c r="H87" s="16">
        <f t="shared" si="7"/>
        <v>5543.9999999999991</v>
      </c>
    </row>
    <row r="88" spans="1:8" s="1" customFormat="1" ht="18.75">
      <c r="A88" s="14" t="s">
        <v>46</v>
      </c>
      <c r="B88" s="4"/>
      <c r="C88" s="4">
        <v>70</v>
      </c>
      <c r="D88" s="4">
        <v>25</v>
      </c>
      <c r="E88" s="10">
        <f t="shared" si="8"/>
        <v>3.9199999999999995</v>
      </c>
      <c r="F88" s="16">
        <f t="shared" si="9"/>
        <v>4.1999999999999993</v>
      </c>
      <c r="G88" s="16">
        <f t="shared" si="6"/>
        <v>2.5199999999999996</v>
      </c>
      <c r="H88" s="16">
        <f t="shared" si="7"/>
        <v>97.999999999999986</v>
      </c>
    </row>
    <row r="89" spans="1:8" s="1" customFormat="1" ht="18.75">
      <c r="A89" s="14" t="s">
        <v>47</v>
      </c>
      <c r="B89" s="4">
        <v>700</v>
      </c>
      <c r="C89" s="4">
        <v>60</v>
      </c>
      <c r="D89" s="4">
        <v>20</v>
      </c>
      <c r="E89" s="10">
        <f t="shared" si="8"/>
        <v>53.199999999999996</v>
      </c>
      <c r="F89" s="16">
        <f t="shared" si="9"/>
        <v>57</v>
      </c>
      <c r="G89" s="16">
        <f t="shared" si="6"/>
        <v>34.199999999999996</v>
      </c>
      <c r="H89" s="16">
        <f t="shared" si="7"/>
        <v>1064</v>
      </c>
    </row>
    <row r="90" spans="1:8" s="1" customFormat="1" ht="18.75">
      <c r="A90" s="14" t="s">
        <v>48</v>
      </c>
      <c r="B90" s="4"/>
      <c r="C90" s="4">
        <v>60</v>
      </c>
      <c r="D90" s="4">
        <v>30</v>
      </c>
      <c r="E90" s="10">
        <f t="shared" si="8"/>
        <v>2.8</v>
      </c>
      <c r="F90" s="16">
        <f t="shared" si="9"/>
        <v>3</v>
      </c>
      <c r="G90" s="16">
        <f t="shared" si="6"/>
        <v>1.7999999999999998</v>
      </c>
      <c r="H90" s="16">
        <f t="shared" si="7"/>
        <v>84</v>
      </c>
    </row>
    <row r="91" spans="1:8" s="1" customFormat="1" ht="18.75">
      <c r="A91" s="14" t="s">
        <v>49</v>
      </c>
      <c r="B91" s="4">
        <v>700</v>
      </c>
      <c r="C91" s="4">
        <v>50</v>
      </c>
      <c r="D91" s="4">
        <v>24</v>
      </c>
      <c r="E91" s="10">
        <f t="shared" si="8"/>
        <v>43.75</v>
      </c>
      <c r="F91" s="16">
        <f t="shared" si="9"/>
        <v>46.875</v>
      </c>
      <c r="G91" s="16">
        <f t="shared" si="6"/>
        <v>28.125</v>
      </c>
      <c r="H91" s="16">
        <f t="shared" si="7"/>
        <v>1050</v>
      </c>
    </row>
    <row r="92" spans="1:8" s="1" customFormat="1" ht="18.75">
      <c r="A92" s="14" t="s">
        <v>50</v>
      </c>
      <c r="B92" s="4">
        <v>300</v>
      </c>
      <c r="C92" s="4">
        <v>10</v>
      </c>
      <c r="D92" s="4">
        <v>10</v>
      </c>
      <c r="E92" s="10">
        <f t="shared" si="8"/>
        <v>43.4</v>
      </c>
      <c r="F92" s="16">
        <f t="shared" si="9"/>
        <v>46.5</v>
      </c>
      <c r="G92" s="16">
        <f t="shared" si="6"/>
        <v>27.9</v>
      </c>
      <c r="H92" s="16">
        <f t="shared" si="7"/>
        <v>434</v>
      </c>
    </row>
    <row r="93" spans="1:8" s="1" customFormat="1" ht="18.75">
      <c r="A93" s="14" t="s">
        <v>93</v>
      </c>
      <c r="B93" s="4"/>
      <c r="C93" s="4">
        <v>70</v>
      </c>
      <c r="D93" s="4">
        <v>20</v>
      </c>
      <c r="E93" s="10">
        <f t="shared" si="8"/>
        <v>4.8999999999999995</v>
      </c>
      <c r="F93" s="16">
        <f t="shared" si="9"/>
        <v>5.25</v>
      </c>
      <c r="G93" s="16">
        <f t="shared" si="6"/>
        <v>3.15</v>
      </c>
      <c r="H93" s="16">
        <f t="shared" si="7"/>
        <v>97.999999999999986</v>
      </c>
    </row>
    <row r="94" spans="1:8" s="1" customFormat="1" ht="18.75">
      <c r="A94" s="14" t="s">
        <v>56</v>
      </c>
      <c r="B94" s="4"/>
      <c r="C94" s="4"/>
      <c r="D94" s="4">
        <v>1</v>
      </c>
      <c r="E94" s="10">
        <f t="shared" si="8"/>
        <v>0</v>
      </c>
      <c r="F94" s="16">
        <f t="shared" si="9"/>
        <v>0</v>
      </c>
      <c r="G94" s="16">
        <f t="shared" si="6"/>
        <v>0</v>
      </c>
      <c r="H94" s="16">
        <f t="shared" si="7"/>
        <v>0</v>
      </c>
    </row>
    <row r="95" spans="1:8" s="1" customFormat="1" ht="18.75">
      <c r="A95" s="14" t="s">
        <v>57</v>
      </c>
      <c r="B95" s="4"/>
      <c r="C95" s="4"/>
      <c r="D95" s="4">
        <v>1</v>
      </c>
      <c r="E95" s="10">
        <f t="shared" si="8"/>
        <v>0</v>
      </c>
      <c r="F95" s="16">
        <f t="shared" si="9"/>
        <v>0</v>
      </c>
      <c r="G95" s="16">
        <f t="shared" si="6"/>
        <v>0</v>
      </c>
      <c r="H95" s="16">
        <f t="shared" si="7"/>
        <v>0</v>
      </c>
    </row>
    <row r="96" spans="1:8" s="1" customFormat="1" ht="18.75">
      <c r="A96" s="14" t="s">
        <v>98</v>
      </c>
      <c r="B96" s="4">
        <v>560</v>
      </c>
      <c r="C96" s="4"/>
      <c r="D96" s="4">
        <v>1</v>
      </c>
      <c r="E96" s="10">
        <f t="shared" si="8"/>
        <v>784</v>
      </c>
      <c r="F96" s="16">
        <f t="shared" si="9"/>
        <v>840</v>
      </c>
      <c r="G96" s="16">
        <f t="shared" si="6"/>
        <v>504</v>
      </c>
      <c r="H96" s="16">
        <f t="shared" si="7"/>
        <v>784</v>
      </c>
    </row>
    <row r="97" spans="1:8" s="1" customFormat="1" ht="18.75">
      <c r="A97" s="14" t="s">
        <v>99</v>
      </c>
      <c r="B97" s="4">
        <v>540</v>
      </c>
      <c r="C97" s="4"/>
      <c r="D97" s="4">
        <v>1</v>
      </c>
      <c r="E97" s="10">
        <f t="shared" si="8"/>
        <v>756</v>
      </c>
      <c r="F97" s="16">
        <f t="shared" si="9"/>
        <v>810</v>
      </c>
      <c r="G97" s="16">
        <f t="shared" si="6"/>
        <v>486</v>
      </c>
      <c r="H97" s="16">
        <f t="shared" si="7"/>
        <v>756</v>
      </c>
    </row>
    <row r="98" spans="1:8" s="1" customFormat="1" ht="18.75">
      <c r="A98" s="7"/>
      <c r="E98" s="3"/>
    </row>
    <row r="99" spans="1:8" s="1" customFormat="1" ht="18.75">
      <c r="A99" s="6"/>
      <c r="E99" s="3"/>
    </row>
    <row r="100" spans="1:8" s="1" customFormat="1" ht="18.75">
      <c r="A100" s="6"/>
      <c r="E100" s="3"/>
    </row>
    <row r="101" spans="1:8" s="1" customFormat="1" ht="18.75">
      <c r="A101" s="6"/>
      <c r="E101" s="3"/>
    </row>
    <row r="102" spans="1:8" s="1" customFormat="1" ht="18.75">
      <c r="A102" s="6"/>
      <c r="E102" s="3"/>
    </row>
    <row r="103" spans="1:8" s="1" customFormat="1" ht="18.75">
      <c r="A103" s="6"/>
      <c r="E103" s="3"/>
    </row>
    <row r="104" spans="1:8" s="1" customFormat="1" ht="18.75">
      <c r="A104" s="6"/>
      <c r="E104" s="3"/>
    </row>
    <row r="105" spans="1:8" s="1" customFormat="1" ht="18.75">
      <c r="A105" s="6"/>
      <c r="E105" s="3"/>
    </row>
    <row r="106" spans="1:8" s="1" customFormat="1" ht="18.75">
      <c r="A106" s="6"/>
      <c r="E106" s="3"/>
    </row>
    <row r="107" spans="1:8" s="1" customFormat="1" ht="18.75">
      <c r="A107" s="6"/>
      <c r="E107" s="3"/>
    </row>
    <row r="108" spans="1:8" s="1" customFormat="1" ht="18.75">
      <c r="A108" s="6"/>
      <c r="E108" s="3"/>
    </row>
    <row r="109" spans="1:8" s="1" customFormat="1" ht="18.75">
      <c r="A109" s="6"/>
      <c r="E109" s="3"/>
    </row>
    <row r="110" spans="1:8" s="1" customFormat="1" ht="18.75">
      <c r="A110" s="6"/>
      <c r="E110" s="3"/>
    </row>
    <row r="111" spans="1:8" s="1" customFormat="1" ht="18.75">
      <c r="A111" s="6"/>
      <c r="E111" s="3"/>
    </row>
    <row r="112" spans="1:8" ht="18.75">
      <c r="A112" s="5"/>
      <c r="B112" s="2"/>
      <c r="C112" s="2"/>
      <c r="D112" s="2"/>
      <c r="E112" s="2"/>
    </row>
  </sheetData>
  <autoFilter ref="A1:A112" xr:uid="{12257123-C731-4AE2-9830-80CD4795295E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EF39-4DEE-4358-956F-11BEC93AF3E8}">
  <dimension ref="A1:H112"/>
  <sheetViews>
    <sheetView tabSelected="1" workbookViewId="0">
      <selection activeCell="L11" sqref="L11"/>
    </sheetView>
  </sheetViews>
  <sheetFormatPr defaultRowHeight="18"/>
  <cols>
    <col min="1" max="1" width="18.375" style="15" bestFit="1" customWidth="1"/>
    <col min="2" max="2" width="8.75" bestFit="1" customWidth="1"/>
    <col min="5" max="6" width="14.375" bestFit="1" customWidth="1"/>
    <col min="7" max="7" width="12.875" customWidth="1"/>
    <col min="8" max="8" width="12.125" customWidth="1"/>
    <col min="10" max="10" width="8.875" customWidth="1"/>
  </cols>
  <sheetData>
    <row r="1" spans="1:8" s="1" customFormat="1" ht="18.75">
      <c r="A1" s="8" t="s">
        <v>65</v>
      </c>
      <c r="B1" s="4" t="s">
        <v>68</v>
      </c>
      <c r="C1" s="4" t="s">
        <v>69</v>
      </c>
      <c r="D1" s="4" t="s">
        <v>70</v>
      </c>
      <c r="E1" s="4" t="s">
        <v>102</v>
      </c>
      <c r="F1" s="4" t="s">
        <v>103</v>
      </c>
      <c r="G1" s="4" t="s">
        <v>101</v>
      </c>
      <c r="H1" s="4" t="s">
        <v>100</v>
      </c>
    </row>
    <row r="2" spans="1:8" s="1" customFormat="1" ht="18.75">
      <c r="A2" s="9" t="s">
        <v>0</v>
      </c>
      <c r="B2" s="4"/>
      <c r="C2" s="4">
        <v>70</v>
      </c>
      <c r="D2" s="4">
        <v>30</v>
      </c>
      <c r="E2" s="10">
        <f>(B2+C2)/D2*1.4</f>
        <v>3.2666666666666666</v>
      </c>
      <c r="F2" s="16">
        <f>(B2+C2)/D2*1.5</f>
        <v>3.5</v>
      </c>
      <c r="G2" s="16">
        <f>F2*0.6</f>
        <v>2.1</v>
      </c>
      <c r="H2" s="16">
        <f>E2*D2</f>
        <v>98</v>
      </c>
    </row>
    <row r="3" spans="1:8" s="1" customFormat="1" ht="18.75">
      <c r="A3" s="9" t="s">
        <v>1</v>
      </c>
      <c r="B3" s="4">
        <v>1100</v>
      </c>
      <c r="C3" s="4">
        <v>70</v>
      </c>
      <c r="D3" s="4">
        <v>30</v>
      </c>
      <c r="E3" s="10">
        <f t="shared" ref="E3:E74" si="0">(B3+C3)/D3*1.4</f>
        <v>54.599999999999994</v>
      </c>
      <c r="F3" s="16">
        <f t="shared" ref="F3:F74" si="1">(B3+C3)/D3*1.5</f>
        <v>58.5</v>
      </c>
      <c r="G3" s="16">
        <f t="shared" ref="G3:G66" si="2">F3*0.6</f>
        <v>35.1</v>
      </c>
      <c r="H3" s="16">
        <f t="shared" ref="H3:H66" si="3">E3*D3</f>
        <v>1637.9999999999998</v>
      </c>
    </row>
    <row r="4" spans="1:8" s="1" customFormat="1" ht="18.75">
      <c r="A4" s="9" t="s">
        <v>71</v>
      </c>
      <c r="B4" s="4"/>
      <c r="C4" s="4">
        <v>50</v>
      </c>
      <c r="D4" s="4">
        <v>18</v>
      </c>
      <c r="E4" s="10">
        <f t="shared" si="0"/>
        <v>3.8888888888888884</v>
      </c>
      <c r="F4" s="16">
        <f t="shared" si="1"/>
        <v>4.1666666666666661</v>
      </c>
      <c r="G4" s="16">
        <f t="shared" si="2"/>
        <v>2.4999999999999996</v>
      </c>
      <c r="H4" s="16">
        <f t="shared" si="3"/>
        <v>69.999999999999986</v>
      </c>
    </row>
    <row r="5" spans="1:8" s="1" customFormat="1" ht="18.75">
      <c r="A5" s="9" t="s">
        <v>2</v>
      </c>
      <c r="B5" s="4"/>
      <c r="C5" s="4">
        <v>60</v>
      </c>
      <c r="D5" s="4">
        <v>20</v>
      </c>
      <c r="E5" s="10">
        <f t="shared" si="0"/>
        <v>4.1999999999999993</v>
      </c>
      <c r="F5" s="16">
        <f t="shared" si="1"/>
        <v>4.5</v>
      </c>
      <c r="G5" s="16">
        <f t="shared" si="2"/>
        <v>2.6999999999999997</v>
      </c>
      <c r="H5" s="16">
        <f t="shared" si="3"/>
        <v>83.999999999999986</v>
      </c>
    </row>
    <row r="6" spans="1:8" s="1" customFormat="1" ht="18.75">
      <c r="A6" s="9" t="s">
        <v>3</v>
      </c>
      <c r="B6" s="4">
        <v>750</v>
      </c>
      <c r="C6" s="4">
        <v>50</v>
      </c>
      <c r="D6" s="4">
        <v>15</v>
      </c>
      <c r="E6" s="10">
        <f t="shared" si="0"/>
        <v>74.666666666666671</v>
      </c>
      <c r="F6" s="16">
        <f t="shared" si="1"/>
        <v>80</v>
      </c>
      <c r="G6" s="16">
        <f t="shared" si="2"/>
        <v>48</v>
      </c>
      <c r="H6" s="16">
        <f t="shared" si="3"/>
        <v>1120</v>
      </c>
    </row>
    <row r="7" spans="1:8" s="1" customFormat="1" ht="18.75">
      <c r="A7" s="9" t="s">
        <v>4</v>
      </c>
      <c r="B7" s="4"/>
      <c r="C7" s="4">
        <v>70</v>
      </c>
      <c r="D7" s="4">
        <v>20</v>
      </c>
      <c r="E7" s="10">
        <f t="shared" si="0"/>
        <v>4.8999999999999995</v>
      </c>
      <c r="F7" s="16">
        <f t="shared" si="1"/>
        <v>5.25</v>
      </c>
      <c r="G7" s="16">
        <f t="shared" si="2"/>
        <v>3.15</v>
      </c>
      <c r="H7" s="16">
        <f t="shared" si="3"/>
        <v>97.999999999999986</v>
      </c>
    </row>
    <row r="8" spans="1:8" s="1" customFormat="1" ht="18.75">
      <c r="A8" s="9" t="s">
        <v>5</v>
      </c>
      <c r="B8" s="4">
        <v>900</v>
      </c>
      <c r="C8" s="4">
        <v>60</v>
      </c>
      <c r="D8" s="4">
        <v>18</v>
      </c>
      <c r="E8" s="10">
        <f t="shared" si="0"/>
        <v>74.666666666666671</v>
      </c>
      <c r="F8" s="16">
        <f t="shared" si="1"/>
        <v>80</v>
      </c>
      <c r="G8" s="16">
        <f t="shared" si="2"/>
        <v>48</v>
      </c>
      <c r="H8" s="16">
        <f t="shared" si="3"/>
        <v>1344</v>
      </c>
    </row>
    <row r="9" spans="1:8" s="1" customFormat="1" ht="18.75">
      <c r="A9" s="9" t="s">
        <v>6</v>
      </c>
      <c r="B9" s="4">
        <v>1300</v>
      </c>
      <c r="C9" s="4">
        <v>70</v>
      </c>
      <c r="D9" s="4">
        <v>20</v>
      </c>
      <c r="E9" s="10">
        <f t="shared" si="0"/>
        <v>95.899999999999991</v>
      </c>
      <c r="F9" s="16">
        <f t="shared" si="1"/>
        <v>102.75</v>
      </c>
      <c r="G9" s="16">
        <f t="shared" si="2"/>
        <v>61.65</v>
      </c>
      <c r="H9" s="16">
        <f t="shared" si="3"/>
        <v>1917.9999999999998</v>
      </c>
    </row>
    <row r="10" spans="1:8" s="1" customFormat="1" ht="18.75">
      <c r="A10" s="9" t="s">
        <v>7</v>
      </c>
      <c r="B10" s="4"/>
      <c r="C10" s="4">
        <v>70</v>
      </c>
      <c r="D10" s="4">
        <v>1</v>
      </c>
      <c r="E10" s="10">
        <f t="shared" si="0"/>
        <v>98</v>
      </c>
      <c r="F10" s="16">
        <f t="shared" si="1"/>
        <v>105</v>
      </c>
      <c r="G10" s="16">
        <f t="shared" si="2"/>
        <v>63</v>
      </c>
      <c r="H10" s="16">
        <f t="shared" si="3"/>
        <v>98</v>
      </c>
    </row>
    <row r="11" spans="1:8" s="1" customFormat="1" ht="18.75">
      <c r="A11" s="9" t="s">
        <v>8</v>
      </c>
      <c r="B11" s="4">
        <v>1300</v>
      </c>
      <c r="C11" s="4">
        <v>40</v>
      </c>
      <c r="D11" s="4">
        <v>1</v>
      </c>
      <c r="E11" s="10">
        <f t="shared" si="0"/>
        <v>1875.9999999999998</v>
      </c>
      <c r="F11" s="16">
        <f t="shared" si="1"/>
        <v>2010</v>
      </c>
      <c r="G11" s="16">
        <f t="shared" si="2"/>
        <v>1206</v>
      </c>
      <c r="H11" s="16">
        <f t="shared" si="3"/>
        <v>1875.9999999999998</v>
      </c>
    </row>
    <row r="12" spans="1:8" s="1" customFormat="1" ht="18.75">
      <c r="A12" s="9" t="s">
        <v>72</v>
      </c>
      <c r="B12" s="4">
        <v>1300</v>
      </c>
      <c r="C12" s="4">
        <v>40</v>
      </c>
      <c r="D12" s="4">
        <v>1</v>
      </c>
      <c r="E12" s="10">
        <f t="shared" si="0"/>
        <v>1875.9999999999998</v>
      </c>
      <c r="F12" s="16">
        <f t="shared" si="1"/>
        <v>2010</v>
      </c>
      <c r="G12" s="16">
        <f t="shared" si="2"/>
        <v>1206</v>
      </c>
      <c r="H12" s="16">
        <f t="shared" si="3"/>
        <v>1875.9999999999998</v>
      </c>
    </row>
    <row r="13" spans="1:8" s="1" customFormat="1" ht="18.75">
      <c r="A13" s="9" t="s">
        <v>10</v>
      </c>
      <c r="B13" s="4"/>
      <c r="C13" s="4">
        <v>70</v>
      </c>
      <c r="D13" s="4">
        <v>1</v>
      </c>
      <c r="E13" s="10">
        <f t="shared" si="0"/>
        <v>98</v>
      </c>
      <c r="F13" s="16">
        <f t="shared" si="1"/>
        <v>105</v>
      </c>
      <c r="G13" s="16">
        <f t="shared" si="2"/>
        <v>63</v>
      </c>
      <c r="H13" s="16">
        <f t="shared" si="3"/>
        <v>98</v>
      </c>
    </row>
    <row r="14" spans="1:8" s="1" customFormat="1" ht="18.75">
      <c r="A14" s="9" t="s">
        <v>9</v>
      </c>
      <c r="B14" s="4">
        <v>650</v>
      </c>
      <c r="C14" s="4">
        <v>50</v>
      </c>
      <c r="D14" s="4">
        <v>1</v>
      </c>
      <c r="E14" s="10">
        <f t="shared" si="0"/>
        <v>979.99999999999989</v>
      </c>
      <c r="F14" s="16">
        <f t="shared" si="1"/>
        <v>1050</v>
      </c>
      <c r="G14" s="16">
        <f t="shared" si="2"/>
        <v>630</v>
      </c>
      <c r="H14" s="16">
        <f t="shared" si="3"/>
        <v>979.99999999999989</v>
      </c>
    </row>
    <row r="15" spans="1:8" s="1" customFormat="1" ht="18.75">
      <c r="A15" s="9" t="s">
        <v>11</v>
      </c>
      <c r="B15" s="4"/>
      <c r="C15" s="4"/>
      <c r="D15" s="4">
        <v>1</v>
      </c>
      <c r="E15" s="10">
        <f t="shared" si="0"/>
        <v>0</v>
      </c>
      <c r="F15" s="16">
        <f t="shared" si="1"/>
        <v>0</v>
      </c>
      <c r="G15" s="16">
        <f t="shared" si="2"/>
        <v>0</v>
      </c>
      <c r="H15" s="16">
        <f t="shared" si="3"/>
        <v>0</v>
      </c>
    </row>
    <row r="16" spans="1:8" s="1" customFormat="1" ht="18.75">
      <c r="A16" s="9" t="s">
        <v>73</v>
      </c>
      <c r="B16" s="4"/>
      <c r="C16" s="4"/>
      <c r="D16" s="4">
        <v>1</v>
      </c>
      <c r="E16" s="10">
        <f t="shared" si="0"/>
        <v>0</v>
      </c>
      <c r="F16" s="16">
        <f t="shared" si="1"/>
        <v>0</v>
      </c>
      <c r="G16" s="16">
        <f t="shared" si="2"/>
        <v>0</v>
      </c>
      <c r="H16" s="16">
        <f t="shared" si="3"/>
        <v>0</v>
      </c>
    </row>
    <row r="17" spans="1:8" s="1" customFormat="1" ht="18.75">
      <c r="A17" s="9" t="s">
        <v>12</v>
      </c>
      <c r="B17" s="4"/>
      <c r="C17" s="4">
        <v>70</v>
      </c>
      <c r="D17" s="4">
        <v>1</v>
      </c>
      <c r="E17" s="10">
        <f t="shared" si="0"/>
        <v>98</v>
      </c>
      <c r="F17" s="16">
        <f t="shared" si="1"/>
        <v>105</v>
      </c>
      <c r="G17" s="16">
        <f t="shared" si="2"/>
        <v>63</v>
      </c>
      <c r="H17" s="16">
        <f t="shared" si="3"/>
        <v>98</v>
      </c>
    </row>
    <row r="18" spans="1:8" s="1" customFormat="1" ht="18.75">
      <c r="A18" s="9" t="s">
        <v>74</v>
      </c>
      <c r="B18" s="4"/>
      <c r="C18" s="4"/>
      <c r="D18" s="4">
        <v>1</v>
      </c>
      <c r="E18" s="10">
        <f t="shared" si="0"/>
        <v>0</v>
      </c>
      <c r="F18" s="16">
        <f t="shared" si="1"/>
        <v>0</v>
      </c>
      <c r="G18" s="16">
        <f t="shared" si="2"/>
        <v>0</v>
      </c>
      <c r="H18" s="16">
        <f t="shared" si="3"/>
        <v>0</v>
      </c>
    </row>
    <row r="19" spans="1:8" s="1" customFormat="1" ht="18.75">
      <c r="A19" s="9" t="s">
        <v>13</v>
      </c>
      <c r="B19" s="4"/>
      <c r="C19" s="4">
        <v>60</v>
      </c>
      <c r="D19" s="4">
        <v>20</v>
      </c>
      <c r="E19" s="10">
        <f t="shared" si="0"/>
        <v>4.1999999999999993</v>
      </c>
      <c r="F19" s="16">
        <f t="shared" si="1"/>
        <v>4.5</v>
      </c>
      <c r="G19" s="16">
        <f t="shared" si="2"/>
        <v>2.6999999999999997</v>
      </c>
      <c r="H19" s="16">
        <f t="shared" si="3"/>
        <v>83.999999999999986</v>
      </c>
    </row>
    <row r="20" spans="1:8" s="1" customFormat="1" ht="18.75">
      <c r="A20" s="9" t="s">
        <v>14</v>
      </c>
      <c r="B20" s="4">
        <v>1800</v>
      </c>
      <c r="C20" s="4">
        <v>60</v>
      </c>
      <c r="D20" s="4">
        <v>18</v>
      </c>
      <c r="E20" s="10">
        <f t="shared" si="0"/>
        <v>144.66666666666666</v>
      </c>
      <c r="F20" s="16">
        <f t="shared" si="1"/>
        <v>155</v>
      </c>
      <c r="G20" s="16">
        <f t="shared" si="2"/>
        <v>93</v>
      </c>
      <c r="H20" s="16">
        <f t="shared" si="3"/>
        <v>2604</v>
      </c>
    </row>
    <row r="21" spans="1:8" s="1" customFormat="1" ht="18.75">
      <c r="A21" s="9" t="s">
        <v>75</v>
      </c>
      <c r="B21" s="4">
        <v>1600</v>
      </c>
      <c r="C21" s="4">
        <v>50</v>
      </c>
      <c r="D21" s="4">
        <v>10</v>
      </c>
      <c r="E21" s="10">
        <f t="shared" si="0"/>
        <v>230.99999999999997</v>
      </c>
      <c r="F21" s="16">
        <f t="shared" si="1"/>
        <v>247.5</v>
      </c>
      <c r="G21" s="16">
        <f t="shared" si="2"/>
        <v>148.5</v>
      </c>
      <c r="H21" s="16">
        <f t="shared" si="3"/>
        <v>2309.9999999999995</v>
      </c>
    </row>
    <row r="22" spans="1:8" s="1" customFormat="1" ht="18.75">
      <c r="A22" s="9" t="s">
        <v>76</v>
      </c>
      <c r="B22" s="4"/>
      <c r="C22" s="4"/>
      <c r="D22" s="4">
        <v>1</v>
      </c>
      <c r="E22" s="10">
        <f t="shared" si="0"/>
        <v>0</v>
      </c>
      <c r="F22" s="16">
        <f t="shared" si="1"/>
        <v>0</v>
      </c>
      <c r="G22" s="16">
        <f t="shared" si="2"/>
        <v>0</v>
      </c>
      <c r="H22" s="16">
        <f t="shared" si="3"/>
        <v>0</v>
      </c>
    </row>
    <row r="23" spans="1:8" s="1" customFormat="1" ht="18.75">
      <c r="A23" s="9" t="s">
        <v>15</v>
      </c>
      <c r="B23" s="4"/>
      <c r="C23" s="4">
        <v>70</v>
      </c>
      <c r="D23" s="4">
        <v>20</v>
      </c>
      <c r="E23" s="10">
        <f t="shared" si="0"/>
        <v>4.8999999999999995</v>
      </c>
      <c r="F23" s="16">
        <f t="shared" si="1"/>
        <v>5.25</v>
      </c>
      <c r="G23" s="16">
        <f t="shared" si="2"/>
        <v>3.15</v>
      </c>
      <c r="H23" s="16">
        <f t="shared" si="3"/>
        <v>97.999999999999986</v>
      </c>
    </row>
    <row r="24" spans="1:8" s="1" customFormat="1" ht="18.75">
      <c r="A24" s="9" t="s">
        <v>16</v>
      </c>
      <c r="B24" s="4">
        <v>2000</v>
      </c>
      <c r="C24" s="4"/>
      <c r="D24" s="4">
        <v>1</v>
      </c>
      <c r="E24" s="10">
        <f t="shared" si="0"/>
        <v>2800</v>
      </c>
      <c r="F24" s="16">
        <f t="shared" si="1"/>
        <v>3000</v>
      </c>
      <c r="G24" s="16">
        <f t="shared" si="2"/>
        <v>1800</v>
      </c>
      <c r="H24" s="16">
        <f t="shared" si="3"/>
        <v>2800</v>
      </c>
    </row>
    <row r="25" spans="1:8" s="1" customFormat="1" ht="18.75">
      <c r="A25" s="9" t="s">
        <v>17</v>
      </c>
      <c r="B25" s="4">
        <v>1600</v>
      </c>
      <c r="C25" s="4"/>
      <c r="D25" s="4">
        <v>1</v>
      </c>
      <c r="E25" s="10">
        <f t="shared" si="0"/>
        <v>2240</v>
      </c>
      <c r="F25" s="16">
        <f t="shared" si="1"/>
        <v>2400</v>
      </c>
      <c r="G25" s="16">
        <f t="shared" si="2"/>
        <v>1440</v>
      </c>
      <c r="H25" s="16">
        <f t="shared" si="3"/>
        <v>2240</v>
      </c>
    </row>
    <row r="26" spans="1:8" s="1" customFormat="1" ht="18.75">
      <c r="A26" s="9" t="s">
        <v>18</v>
      </c>
      <c r="B26" s="4"/>
      <c r="C26" s="4"/>
      <c r="D26" s="4">
        <v>1</v>
      </c>
      <c r="E26" s="10">
        <f t="shared" si="0"/>
        <v>0</v>
      </c>
      <c r="F26" s="16">
        <f t="shared" si="1"/>
        <v>0</v>
      </c>
      <c r="G26" s="16">
        <f t="shared" si="2"/>
        <v>0</v>
      </c>
      <c r="H26" s="16">
        <f t="shared" si="3"/>
        <v>0</v>
      </c>
    </row>
    <row r="27" spans="1:8" s="1" customFormat="1" ht="18.75">
      <c r="A27" s="9" t="s">
        <v>19</v>
      </c>
      <c r="B27" s="4"/>
      <c r="C27" s="4"/>
      <c r="D27" s="4">
        <v>1</v>
      </c>
      <c r="E27" s="10">
        <f t="shared" si="0"/>
        <v>0</v>
      </c>
      <c r="F27" s="16">
        <f t="shared" si="1"/>
        <v>0</v>
      </c>
      <c r="G27" s="16">
        <f t="shared" si="2"/>
        <v>0</v>
      </c>
      <c r="H27" s="16">
        <f t="shared" si="3"/>
        <v>0</v>
      </c>
    </row>
    <row r="28" spans="1:8" s="1" customFormat="1" ht="18.75">
      <c r="A28" s="9" t="s">
        <v>77</v>
      </c>
      <c r="B28" s="4">
        <v>1500</v>
      </c>
      <c r="C28" s="4"/>
      <c r="D28" s="4">
        <v>1</v>
      </c>
      <c r="E28" s="10">
        <f t="shared" si="0"/>
        <v>2100</v>
      </c>
      <c r="F28" s="16">
        <f t="shared" si="1"/>
        <v>2250</v>
      </c>
      <c r="G28" s="16">
        <f t="shared" si="2"/>
        <v>1350</v>
      </c>
      <c r="H28" s="16">
        <f t="shared" si="3"/>
        <v>2100</v>
      </c>
    </row>
    <row r="29" spans="1:8" s="1" customFormat="1" ht="18.75">
      <c r="A29" s="9" t="s">
        <v>51</v>
      </c>
      <c r="B29" s="4">
        <v>380</v>
      </c>
      <c r="C29" s="4"/>
      <c r="D29" s="4">
        <v>1</v>
      </c>
      <c r="E29" s="10">
        <f t="shared" si="0"/>
        <v>532</v>
      </c>
      <c r="F29" s="16">
        <f t="shared" si="1"/>
        <v>570</v>
      </c>
      <c r="G29" s="16">
        <f t="shared" si="2"/>
        <v>342</v>
      </c>
      <c r="H29" s="16">
        <f t="shared" si="3"/>
        <v>532</v>
      </c>
    </row>
    <row r="30" spans="1:8" s="1" customFormat="1" ht="18.75">
      <c r="A30" s="9" t="s">
        <v>52</v>
      </c>
      <c r="B30" s="4"/>
      <c r="C30" s="4"/>
      <c r="D30" s="4">
        <v>1</v>
      </c>
      <c r="E30" s="10">
        <f t="shared" si="0"/>
        <v>0</v>
      </c>
      <c r="F30" s="16">
        <f t="shared" si="1"/>
        <v>0</v>
      </c>
      <c r="G30" s="16">
        <f t="shared" si="2"/>
        <v>0</v>
      </c>
      <c r="H30" s="16">
        <f t="shared" si="3"/>
        <v>0</v>
      </c>
    </row>
    <row r="31" spans="1:8" s="1" customFormat="1" ht="18.75">
      <c r="A31" s="9" t="s">
        <v>53</v>
      </c>
      <c r="B31" s="4">
        <v>700</v>
      </c>
      <c r="C31" s="4"/>
      <c r="D31" s="4">
        <v>1</v>
      </c>
      <c r="E31" s="10">
        <f t="shared" si="0"/>
        <v>979.99999999999989</v>
      </c>
      <c r="F31" s="16">
        <f t="shared" si="1"/>
        <v>1050</v>
      </c>
      <c r="G31" s="16">
        <f t="shared" si="2"/>
        <v>630</v>
      </c>
      <c r="H31" s="16">
        <f t="shared" si="3"/>
        <v>979.99999999999989</v>
      </c>
    </row>
    <row r="32" spans="1:8" s="1" customFormat="1" ht="18.75">
      <c r="A32" s="9" t="s">
        <v>54</v>
      </c>
      <c r="B32" s="4"/>
      <c r="C32" s="4"/>
      <c r="D32" s="4">
        <v>1</v>
      </c>
      <c r="E32" s="10">
        <f t="shared" si="0"/>
        <v>0</v>
      </c>
      <c r="F32" s="16">
        <f t="shared" si="1"/>
        <v>0</v>
      </c>
      <c r="G32" s="16">
        <f t="shared" si="2"/>
        <v>0</v>
      </c>
      <c r="H32" s="16">
        <f t="shared" si="3"/>
        <v>0</v>
      </c>
    </row>
    <row r="33" spans="1:8" s="1" customFormat="1" ht="18.75">
      <c r="A33" s="9" t="s">
        <v>55</v>
      </c>
      <c r="B33" s="4"/>
      <c r="C33" s="4"/>
      <c r="D33" s="4">
        <v>1</v>
      </c>
      <c r="E33" s="10">
        <f t="shared" si="0"/>
        <v>0</v>
      </c>
      <c r="F33" s="16">
        <f t="shared" si="1"/>
        <v>0</v>
      </c>
      <c r="G33" s="16">
        <f t="shared" si="2"/>
        <v>0</v>
      </c>
      <c r="H33" s="16">
        <f t="shared" si="3"/>
        <v>0</v>
      </c>
    </row>
    <row r="34" spans="1:8" s="1" customFormat="1" ht="18.75">
      <c r="A34" s="9" t="s">
        <v>94</v>
      </c>
      <c r="B34" s="4"/>
      <c r="C34" s="4"/>
      <c r="D34" s="4">
        <v>1</v>
      </c>
      <c r="E34" s="10">
        <f t="shared" si="0"/>
        <v>0</v>
      </c>
      <c r="F34" s="16">
        <f t="shared" si="1"/>
        <v>0</v>
      </c>
      <c r="G34" s="16">
        <f t="shared" si="2"/>
        <v>0</v>
      </c>
      <c r="H34" s="16">
        <f t="shared" si="3"/>
        <v>0</v>
      </c>
    </row>
    <row r="35" spans="1:8" s="1" customFormat="1" ht="18.75">
      <c r="A35" s="9" t="s">
        <v>67</v>
      </c>
      <c r="B35" s="4"/>
      <c r="C35" s="4"/>
      <c r="D35" s="4">
        <v>1</v>
      </c>
      <c r="E35" s="10">
        <f t="shared" si="0"/>
        <v>0</v>
      </c>
      <c r="F35" s="16">
        <f t="shared" si="1"/>
        <v>0</v>
      </c>
      <c r="G35" s="16">
        <f t="shared" si="2"/>
        <v>0</v>
      </c>
      <c r="H35" s="16">
        <f t="shared" si="3"/>
        <v>0</v>
      </c>
    </row>
    <row r="36" spans="1:8" s="1" customFormat="1" ht="18.75">
      <c r="A36" s="9" t="s">
        <v>78</v>
      </c>
      <c r="B36" s="4"/>
      <c r="C36" s="4">
        <v>40</v>
      </c>
      <c r="D36" s="4">
        <v>10</v>
      </c>
      <c r="E36" s="10">
        <f t="shared" si="0"/>
        <v>5.6</v>
      </c>
      <c r="F36" s="16">
        <f t="shared" si="1"/>
        <v>6</v>
      </c>
      <c r="G36" s="16">
        <f t="shared" si="2"/>
        <v>3.5999999999999996</v>
      </c>
      <c r="H36" s="16">
        <f t="shared" si="3"/>
        <v>56</v>
      </c>
    </row>
    <row r="37" spans="1:8" s="1" customFormat="1" ht="18.75">
      <c r="A37" s="11" t="s">
        <v>58</v>
      </c>
      <c r="B37" s="4">
        <v>1700</v>
      </c>
      <c r="C37" s="4">
        <v>40</v>
      </c>
      <c r="D37" s="4">
        <v>10</v>
      </c>
      <c r="E37" s="10">
        <f t="shared" si="0"/>
        <v>243.6</v>
      </c>
      <c r="F37" s="16">
        <f t="shared" si="1"/>
        <v>261</v>
      </c>
      <c r="G37" s="16">
        <f t="shared" si="2"/>
        <v>156.6</v>
      </c>
      <c r="H37" s="16">
        <f t="shared" si="3"/>
        <v>2436</v>
      </c>
    </row>
    <row r="38" spans="1:8" s="1" customFormat="1" ht="18.75">
      <c r="A38" s="11" t="s">
        <v>59</v>
      </c>
      <c r="B38" s="4">
        <v>1100</v>
      </c>
      <c r="C38" s="4">
        <v>20</v>
      </c>
      <c r="D38" s="4">
        <v>4</v>
      </c>
      <c r="E38" s="10">
        <f t="shared" si="0"/>
        <v>392</v>
      </c>
      <c r="F38" s="16">
        <f t="shared" si="1"/>
        <v>420</v>
      </c>
      <c r="G38" s="16">
        <f t="shared" si="2"/>
        <v>252</v>
      </c>
      <c r="H38" s="16">
        <f t="shared" si="3"/>
        <v>1568</v>
      </c>
    </row>
    <row r="39" spans="1:8" s="1" customFormat="1" ht="18.75">
      <c r="A39" s="11" t="s">
        <v>61</v>
      </c>
      <c r="B39" s="4"/>
      <c r="C39" s="4"/>
      <c r="D39" s="4">
        <v>1</v>
      </c>
      <c r="E39" s="10">
        <f t="shared" si="0"/>
        <v>0</v>
      </c>
      <c r="F39" s="16">
        <f t="shared" si="1"/>
        <v>0</v>
      </c>
      <c r="G39" s="16">
        <f t="shared" si="2"/>
        <v>0</v>
      </c>
      <c r="H39" s="16">
        <f t="shared" si="3"/>
        <v>0</v>
      </c>
    </row>
    <row r="40" spans="1:8" s="1" customFormat="1" ht="18.75">
      <c r="A40" s="11" t="s">
        <v>60</v>
      </c>
      <c r="B40" s="4"/>
      <c r="C40" s="4">
        <v>20</v>
      </c>
      <c r="D40" s="4">
        <v>4</v>
      </c>
      <c r="E40" s="10">
        <f t="shared" si="0"/>
        <v>7</v>
      </c>
      <c r="F40" s="16">
        <f t="shared" si="1"/>
        <v>7.5</v>
      </c>
      <c r="G40" s="16">
        <f t="shared" si="2"/>
        <v>4.5</v>
      </c>
      <c r="H40" s="16">
        <f t="shared" si="3"/>
        <v>28</v>
      </c>
    </row>
    <row r="41" spans="1:8" s="1" customFormat="1" ht="18.75">
      <c r="A41" s="12" t="s">
        <v>79</v>
      </c>
      <c r="B41" s="4"/>
      <c r="C41" s="4"/>
      <c r="D41" s="4">
        <v>1</v>
      </c>
      <c r="E41" s="10">
        <f t="shared" si="0"/>
        <v>0</v>
      </c>
      <c r="F41" s="16">
        <f t="shared" si="1"/>
        <v>0</v>
      </c>
      <c r="G41" s="16">
        <f t="shared" si="2"/>
        <v>0</v>
      </c>
      <c r="H41" s="16">
        <f t="shared" si="3"/>
        <v>0</v>
      </c>
    </row>
    <row r="42" spans="1:8" s="1" customFormat="1" ht="18.75">
      <c r="A42" s="11" t="s">
        <v>80</v>
      </c>
      <c r="B42" s="4">
        <v>530</v>
      </c>
      <c r="C42" s="4">
        <v>60</v>
      </c>
      <c r="D42" s="4">
        <v>50</v>
      </c>
      <c r="E42" s="10">
        <f t="shared" si="0"/>
        <v>16.52</v>
      </c>
      <c r="F42" s="16">
        <f t="shared" si="1"/>
        <v>17.700000000000003</v>
      </c>
      <c r="G42" s="16">
        <f t="shared" si="2"/>
        <v>10.620000000000001</v>
      </c>
      <c r="H42" s="16">
        <f t="shared" si="3"/>
        <v>826</v>
      </c>
    </row>
    <row r="43" spans="1:8" s="1" customFormat="1" ht="18.75">
      <c r="A43" s="11" t="s">
        <v>62</v>
      </c>
      <c r="B43" s="4">
        <v>300</v>
      </c>
      <c r="C43" s="4">
        <v>60</v>
      </c>
      <c r="D43" s="4">
        <v>1</v>
      </c>
      <c r="E43" s="10">
        <f t="shared" si="0"/>
        <v>503.99999999999994</v>
      </c>
      <c r="F43" s="16">
        <f t="shared" si="1"/>
        <v>540</v>
      </c>
      <c r="G43" s="16">
        <f t="shared" si="2"/>
        <v>324</v>
      </c>
      <c r="H43" s="16">
        <f t="shared" si="3"/>
        <v>503.99999999999994</v>
      </c>
    </row>
    <row r="44" spans="1:8" s="1" customFormat="1" ht="18.75">
      <c r="A44" s="11" t="s">
        <v>63</v>
      </c>
      <c r="B44" s="4">
        <v>420</v>
      </c>
      <c r="C44" s="4">
        <v>60</v>
      </c>
      <c r="D44" s="4">
        <v>1</v>
      </c>
      <c r="E44" s="10">
        <f t="shared" si="0"/>
        <v>672</v>
      </c>
      <c r="F44" s="16">
        <f t="shared" si="1"/>
        <v>720</v>
      </c>
      <c r="G44" s="16">
        <f t="shared" si="2"/>
        <v>432</v>
      </c>
      <c r="H44" s="16">
        <f t="shared" si="3"/>
        <v>672</v>
      </c>
    </row>
    <row r="45" spans="1:8" s="1" customFormat="1" ht="18.75">
      <c r="A45" s="12" t="s">
        <v>64</v>
      </c>
      <c r="B45" s="4">
        <v>95</v>
      </c>
      <c r="C45" s="4">
        <v>60</v>
      </c>
      <c r="D45" s="4">
        <v>1</v>
      </c>
      <c r="E45" s="10">
        <f t="shared" si="0"/>
        <v>217</v>
      </c>
      <c r="F45" s="16">
        <f t="shared" si="1"/>
        <v>232.5</v>
      </c>
      <c r="G45" s="16">
        <f t="shared" si="2"/>
        <v>139.5</v>
      </c>
      <c r="H45" s="16">
        <f t="shared" si="3"/>
        <v>217</v>
      </c>
    </row>
    <row r="46" spans="1:8" s="1" customFormat="1" ht="18.75">
      <c r="A46" s="11" t="s">
        <v>81</v>
      </c>
      <c r="B46" s="4">
        <v>660</v>
      </c>
      <c r="C46" s="4">
        <v>40</v>
      </c>
      <c r="D46" s="4">
        <v>30</v>
      </c>
      <c r="E46" s="10">
        <f t="shared" si="0"/>
        <v>32.666666666666664</v>
      </c>
      <c r="F46" s="16">
        <f t="shared" si="1"/>
        <v>35</v>
      </c>
      <c r="G46" s="16">
        <f t="shared" si="2"/>
        <v>21</v>
      </c>
      <c r="H46" s="16">
        <f t="shared" si="3"/>
        <v>979.99999999999989</v>
      </c>
    </row>
    <row r="47" spans="1:8" s="1" customFormat="1" ht="18.75">
      <c r="A47" s="12" t="s">
        <v>82</v>
      </c>
      <c r="B47" s="4">
        <v>660</v>
      </c>
      <c r="C47" s="4">
        <v>40</v>
      </c>
      <c r="D47" s="4">
        <v>30</v>
      </c>
      <c r="E47" s="10">
        <f t="shared" si="0"/>
        <v>32.666666666666664</v>
      </c>
      <c r="F47" s="16">
        <f t="shared" si="1"/>
        <v>35</v>
      </c>
      <c r="G47" s="16">
        <f t="shared" si="2"/>
        <v>21</v>
      </c>
      <c r="H47" s="16">
        <f t="shared" si="3"/>
        <v>979.99999999999989</v>
      </c>
    </row>
    <row r="48" spans="1:8" s="1" customFormat="1" ht="18.75">
      <c r="A48" s="11" t="s">
        <v>83</v>
      </c>
      <c r="B48" s="4">
        <v>110</v>
      </c>
      <c r="C48" s="4">
        <v>60</v>
      </c>
      <c r="D48" s="4">
        <v>1</v>
      </c>
      <c r="E48" s="10">
        <f t="shared" si="0"/>
        <v>237.99999999999997</v>
      </c>
      <c r="F48" s="16">
        <f t="shared" si="1"/>
        <v>255</v>
      </c>
      <c r="G48" s="16">
        <f t="shared" si="2"/>
        <v>153</v>
      </c>
      <c r="H48" s="16">
        <f t="shared" si="3"/>
        <v>237.99999999999997</v>
      </c>
    </row>
    <row r="49" spans="1:8" s="1" customFormat="1" ht="18.75">
      <c r="A49" s="12" t="s">
        <v>84</v>
      </c>
      <c r="B49" s="4"/>
      <c r="C49" s="4"/>
      <c r="D49" s="4">
        <v>18</v>
      </c>
      <c r="E49" s="10">
        <f t="shared" si="0"/>
        <v>0</v>
      </c>
      <c r="F49" s="16">
        <f t="shared" si="1"/>
        <v>0</v>
      </c>
      <c r="G49" s="16">
        <f t="shared" si="2"/>
        <v>0</v>
      </c>
      <c r="H49" s="16">
        <f t="shared" si="3"/>
        <v>0</v>
      </c>
    </row>
    <row r="50" spans="1:8" s="1" customFormat="1" ht="18.75">
      <c r="A50" s="11" t="s">
        <v>85</v>
      </c>
      <c r="B50" s="4"/>
      <c r="C50" s="4"/>
      <c r="D50" s="4">
        <v>1</v>
      </c>
      <c r="E50" s="10">
        <f t="shared" si="0"/>
        <v>0</v>
      </c>
      <c r="F50" s="16">
        <f t="shared" si="1"/>
        <v>0</v>
      </c>
      <c r="G50" s="16">
        <f t="shared" si="2"/>
        <v>0</v>
      </c>
      <c r="H50" s="16">
        <f t="shared" si="3"/>
        <v>0</v>
      </c>
    </row>
    <row r="51" spans="1:8" s="1" customFormat="1" ht="18.75">
      <c r="A51" s="12" t="s">
        <v>86</v>
      </c>
      <c r="B51" s="4"/>
      <c r="C51" s="4"/>
      <c r="D51" s="4">
        <v>1</v>
      </c>
      <c r="E51" s="10">
        <f t="shared" si="0"/>
        <v>0</v>
      </c>
      <c r="F51" s="16">
        <f t="shared" si="1"/>
        <v>0</v>
      </c>
      <c r="G51" s="16">
        <f t="shared" si="2"/>
        <v>0</v>
      </c>
      <c r="H51" s="16">
        <f t="shared" si="3"/>
        <v>0</v>
      </c>
    </row>
    <row r="52" spans="1:8" s="1" customFormat="1" ht="18.75">
      <c r="A52" s="11" t="s">
        <v>87</v>
      </c>
      <c r="B52" s="4">
        <v>375</v>
      </c>
      <c r="C52" s="4">
        <v>10</v>
      </c>
      <c r="D52" s="4">
        <v>3</v>
      </c>
      <c r="E52" s="10">
        <f t="shared" si="0"/>
        <v>179.66666666666666</v>
      </c>
      <c r="F52" s="16">
        <f t="shared" si="1"/>
        <v>192.5</v>
      </c>
      <c r="G52" s="16">
        <f t="shared" si="2"/>
        <v>115.5</v>
      </c>
      <c r="H52" s="16">
        <f t="shared" si="3"/>
        <v>539</v>
      </c>
    </row>
    <row r="53" spans="1:8" s="1" customFormat="1" ht="18.75">
      <c r="A53" s="12" t="s">
        <v>88</v>
      </c>
      <c r="B53" s="4">
        <v>225</v>
      </c>
      <c r="C53" s="4">
        <v>10</v>
      </c>
      <c r="D53" s="4">
        <v>3</v>
      </c>
      <c r="E53" s="10">
        <f t="shared" si="0"/>
        <v>109.66666666666666</v>
      </c>
      <c r="F53" s="16">
        <f t="shared" si="1"/>
        <v>117.5</v>
      </c>
      <c r="G53" s="16">
        <f t="shared" si="2"/>
        <v>70.5</v>
      </c>
      <c r="H53" s="16">
        <f t="shared" si="3"/>
        <v>329</v>
      </c>
    </row>
    <row r="54" spans="1:8" s="1" customFormat="1" ht="18.75">
      <c r="A54" s="11" t="s">
        <v>89</v>
      </c>
      <c r="B54" s="4">
        <v>55</v>
      </c>
      <c r="C54" s="4">
        <v>50</v>
      </c>
      <c r="D54" s="4">
        <v>1</v>
      </c>
      <c r="E54" s="10">
        <f t="shared" si="0"/>
        <v>147</v>
      </c>
      <c r="F54" s="16">
        <f t="shared" si="1"/>
        <v>157.5</v>
      </c>
      <c r="G54" s="16">
        <f t="shared" si="2"/>
        <v>94.5</v>
      </c>
      <c r="H54" s="16">
        <f t="shared" si="3"/>
        <v>147</v>
      </c>
    </row>
    <row r="55" spans="1:8" s="1" customFormat="1" ht="18.75">
      <c r="A55" s="12" t="s">
        <v>90</v>
      </c>
      <c r="B55" s="4">
        <v>28</v>
      </c>
      <c r="C55" s="4">
        <v>70</v>
      </c>
      <c r="D55" s="4">
        <v>1</v>
      </c>
      <c r="E55" s="10">
        <f t="shared" si="0"/>
        <v>137.19999999999999</v>
      </c>
      <c r="F55" s="16">
        <f t="shared" si="1"/>
        <v>147</v>
      </c>
      <c r="G55" s="16">
        <f t="shared" si="2"/>
        <v>88.2</v>
      </c>
      <c r="H55" s="16">
        <f t="shared" si="3"/>
        <v>137.19999999999999</v>
      </c>
    </row>
    <row r="56" spans="1:8" s="1" customFormat="1" ht="18.75">
      <c r="A56" s="11" t="s">
        <v>95</v>
      </c>
      <c r="B56" s="4"/>
      <c r="C56" s="4"/>
      <c r="D56" s="4">
        <v>1</v>
      </c>
      <c r="E56" s="10">
        <f t="shared" si="0"/>
        <v>0</v>
      </c>
      <c r="F56" s="16">
        <f t="shared" si="1"/>
        <v>0</v>
      </c>
      <c r="G56" s="16">
        <f t="shared" si="2"/>
        <v>0</v>
      </c>
      <c r="H56" s="16">
        <f t="shared" si="3"/>
        <v>0</v>
      </c>
    </row>
    <row r="57" spans="1:8" s="1" customFormat="1" ht="18.75">
      <c r="A57" s="12" t="s">
        <v>91</v>
      </c>
      <c r="B57" s="4">
        <v>26</v>
      </c>
      <c r="C57" s="4">
        <v>70</v>
      </c>
      <c r="D57" s="4">
        <v>1</v>
      </c>
      <c r="E57" s="10">
        <f t="shared" si="0"/>
        <v>134.39999999999998</v>
      </c>
      <c r="F57" s="16">
        <f t="shared" si="1"/>
        <v>144</v>
      </c>
      <c r="G57" s="16">
        <f t="shared" si="2"/>
        <v>86.399999999999991</v>
      </c>
      <c r="H57" s="16">
        <f t="shared" si="3"/>
        <v>134.39999999999998</v>
      </c>
    </row>
    <row r="58" spans="1:8" s="1" customFormat="1" ht="18.75">
      <c r="A58" s="13" t="s">
        <v>20</v>
      </c>
      <c r="B58" s="4">
        <v>580</v>
      </c>
      <c r="C58" s="4">
        <v>60</v>
      </c>
      <c r="D58" s="4">
        <v>20</v>
      </c>
      <c r="E58" s="10">
        <f t="shared" si="0"/>
        <v>44.8</v>
      </c>
      <c r="F58" s="16">
        <f t="shared" si="1"/>
        <v>48</v>
      </c>
      <c r="G58" s="16">
        <f t="shared" si="2"/>
        <v>28.799999999999997</v>
      </c>
      <c r="H58" s="16">
        <f t="shared" si="3"/>
        <v>896</v>
      </c>
    </row>
    <row r="59" spans="1:8" s="1" customFormat="1" ht="18.75">
      <c r="A59" s="13" t="s">
        <v>21</v>
      </c>
      <c r="B59" s="4">
        <v>800</v>
      </c>
      <c r="C59" s="4">
        <v>60</v>
      </c>
      <c r="D59" s="4">
        <v>20</v>
      </c>
      <c r="E59" s="10">
        <f t="shared" si="0"/>
        <v>60.199999999999996</v>
      </c>
      <c r="F59" s="16">
        <f t="shared" si="1"/>
        <v>64.5</v>
      </c>
      <c r="G59" s="16">
        <f t="shared" si="2"/>
        <v>38.699999999999996</v>
      </c>
      <c r="H59" s="16">
        <f t="shared" si="3"/>
        <v>1204</v>
      </c>
    </row>
    <row r="60" spans="1:8" s="1" customFormat="1" ht="18.75">
      <c r="A60" s="13" t="s">
        <v>22</v>
      </c>
      <c r="B60" s="4">
        <v>540</v>
      </c>
      <c r="C60" s="4">
        <v>60</v>
      </c>
      <c r="D60" s="4">
        <v>20</v>
      </c>
      <c r="E60" s="10">
        <f t="shared" si="0"/>
        <v>42</v>
      </c>
      <c r="F60" s="16">
        <f t="shared" si="1"/>
        <v>45</v>
      </c>
      <c r="G60" s="16">
        <f t="shared" si="2"/>
        <v>27</v>
      </c>
      <c r="H60" s="16">
        <f t="shared" si="3"/>
        <v>840</v>
      </c>
    </row>
    <row r="61" spans="1:8" s="1" customFormat="1" ht="18.75">
      <c r="A61" s="13" t="s">
        <v>23</v>
      </c>
      <c r="B61" s="4">
        <v>500</v>
      </c>
      <c r="C61" s="4">
        <v>60</v>
      </c>
      <c r="D61" s="4">
        <v>20</v>
      </c>
      <c r="E61" s="10">
        <f t="shared" si="0"/>
        <v>39.199999999999996</v>
      </c>
      <c r="F61" s="16">
        <f t="shared" si="1"/>
        <v>42</v>
      </c>
      <c r="G61" s="16">
        <f t="shared" si="2"/>
        <v>25.2</v>
      </c>
      <c r="H61" s="16">
        <f t="shared" si="3"/>
        <v>783.99999999999989</v>
      </c>
    </row>
    <row r="62" spans="1:8" s="1" customFormat="1" ht="18.75">
      <c r="A62" s="13" t="s">
        <v>24</v>
      </c>
      <c r="B62" s="4">
        <v>1000</v>
      </c>
      <c r="C62" s="4">
        <v>60</v>
      </c>
      <c r="D62" s="4">
        <v>20</v>
      </c>
      <c r="E62" s="10">
        <f t="shared" si="0"/>
        <v>74.199999999999989</v>
      </c>
      <c r="F62" s="16">
        <f t="shared" si="1"/>
        <v>79.5</v>
      </c>
      <c r="G62" s="16">
        <f t="shared" si="2"/>
        <v>47.699999999999996</v>
      </c>
      <c r="H62" s="16">
        <f t="shared" si="3"/>
        <v>1483.9999999999998</v>
      </c>
    </row>
    <row r="63" spans="1:8" s="1" customFormat="1" ht="18.75">
      <c r="A63" s="13" t="s">
        <v>25</v>
      </c>
      <c r="B63" s="4"/>
      <c r="C63" s="4">
        <v>60</v>
      </c>
      <c r="D63" s="4">
        <v>20</v>
      </c>
      <c r="E63" s="10">
        <f t="shared" si="0"/>
        <v>4.1999999999999993</v>
      </c>
      <c r="F63" s="16">
        <f t="shared" si="1"/>
        <v>4.5</v>
      </c>
      <c r="G63" s="16">
        <f t="shared" si="2"/>
        <v>2.6999999999999997</v>
      </c>
      <c r="H63" s="16">
        <f t="shared" si="3"/>
        <v>83.999999999999986</v>
      </c>
    </row>
    <row r="64" spans="1:8" s="1" customFormat="1" ht="18.75">
      <c r="A64" s="13" t="s">
        <v>26</v>
      </c>
      <c r="B64" s="4">
        <v>1060</v>
      </c>
      <c r="C64" s="4">
        <v>60</v>
      </c>
      <c r="D64" s="4">
        <v>20</v>
      </c>
      <c r="E64" s="10">
        <f t="shared" si="0"/>
        <v>78.399999999999991</v>
      </c>
      <c r="F64" s="16">
        <f t="shared" si="1"/>
        <v>84</v>
      </c>
      <c r="G64" s="16">
        <f t="shared" si="2"/>
        <v>50.4</v>
      </c>
      <c r="H64" s="16">
        <f t="shared" si="3"/>
        <v>1567.9999999999998</v>
      </c>
    </row>
    <row r="65" spans="1:8" s="1" customFormat="1" ht="18.75">
      <c r="A65" s="13" t="s">
        <v>27</v>
      </c>
      <c r="B65" s="4">
        <v>780</v>
      </c>
      <c r="C65" s="4">
        <v>60</v>
      </c>
      <c r="D65" s="4">
        <v>20</v>
      </c>
      <c r="E65" s="10">
        <f t="shared" si="0"/>
        <v>58.8</v>
      </c>
      <c r="F65" s="16">
        <f t="shared" si="1"/>
        <v>63</v>
      </c>
      <c r="G65" s="16">
        <f t="shared" si="2"/>
        <v>37.799999999999997</v>
      </c>
      <c r="H65" s="16">
        <f t="shared" si="3"/>
        <v>1176</v>
      </c>
    </row>
    <row r="66" spans="1:8" s="1" customFormat="1" ht="18.75">
      <c r="A66" s="13" t="s">
        <v>28</v>
      </c>
      <c r="B66" s="4"/>
      <c r="C66" s="4">
        <v>20</v>
      </c>
      <c r="D66" s="4">
        <v>3</v>
      </c>
      <c r="E66" s="10">
        <f t="shared" si="0"/>
        <v>9.3333333333333339</v>
      </c>
      <c r="F66" s="16">
        <f t="shared" si="1"/>
        <v>10</v>
      </c>
      <c r="G66" s="16">
        <f t="shared" si="2"/>
        <v>6</v>
      </c>
      <c r="H66" s="16">
        <f t="shared" si="3"/>
        <v>28</v>
      </c>
    </row>
    <row r="67" spans="1:8" s="1" customFormat="1" ht="18.75">
      <c r="A67" s="13" t="s">
        <v>29</v>
      </c>
      <c r="B67" s="4"/>
      <c r="C67" s="4">
        <v>20</v>
      </c>
      <c r="D67" s="4">
        <v>3</v>
      </c>
      <c r="E67" s="10">
        <f t="shared" si="0"/>
        <v>9.3333333333333339</v>
      </c>
      <c r="F67" s="16">
        <f t="shared" si="1"/>
        <v>10</v>
      </c>
      <c r="G67" s="16">
        <f t="shared" ref="G67:G97" si="4">F67*0.6</f>
        <v>6</v>
      </c>
      <c r="H67" s="16">
        <f t="shared" ref="H67:H97" si="5">E67*D67</f>
        <v>28</v>
      </c>
    </row>
    <row r="68" spans="1:8" s="1" customFormat="1" ht="18.75">
      <c r="A68" s="13" t="s">
        <v>30</v>
      </c>
      <c r="B68" s="4"/>
      <c r="C68" s="4">
        <v>20</v>
      </c>
      <c r="D68" s="4">
        <v>3</v>
      </c>
      <c r="E68" s="10">
        <f t="shared" si="0"/>
        <v>9.3333333333333339</v>
      </c>
      <c r="F68" s="16">
        <f t="shared" si="1"/>
        <v>10</v>
      </c>
      <c r="G68" s="16">
        <f t="shared" si="4"/>
        <v>6</v>
      </c>
      <c r="H68" s="16">
        <f t="shared" si="5"/>
        <v>28</v>
      </c>
    </row>
    <row r="69" spans="1:8" s="1" customFormat="1" ht="18.75">
      <c r="A69" s="13" t="s">
        <v>92</v>
      </c>
      <c r="B69" s="4"/>
      <c r="C69" s="4">
        <v>20</v>
      </c>
      <c r="D69" s="4">
        <v>3</v>
      </c>
      <c r="E69" s="10">
        <f t="shared" si="0"/>
        <v>9.3333333333333339</v>
      </c>
      <c r="F69" s="16">
        <f t="shared" si="1"/>
        <v>10</v>
      </c>
      <c r="G69" s="16">
        <f t="shared" si="4"/>
        <v>6</v>
      </c>
      <c r="H69" s="16">
        <f t="shared" si="5"/>
        <v>28</v>
      </c>
    </row>
    <row r="70" spans="1:8" s="1" customFormat="1" ht="18.75">
      <c r="A70" s="13" t="s">
        <v>31</v>
      </c>
      <c r="B70" s="4"/>
      <c r="C70" s="4">
        <v>20</v>
      </c>
      <c r="D70" s="4">
        <v>3</v>
      </c>
      <c r="E70" s="10">
        <f t="shared" si="0"/>
        <v>9.3333333333333339</v>
      </c>
      <c r="F70" s="16">
        <f t="shared" si="1"/>
        <v>10</v>
      </c>
      <c r="G70" s="16">
        <f t="shared" si="4"/>
        <v>6</v>
      </c>
      <c r="H70" s="16">
        <f t="shared" si="5"/>
        <v>28</v>
      </c>
    </row>
    <row r="71" spans="1:8" s="1" customFormat="1" ht="18.75">
      <c r="A71" s="13" t="s">
        <v>32</v>
      </c>
      <c r="B71" s="4"/>
      <c r="C71" s="4">
        <v>20</v>
      </c>
      <c r="D71" s="4">
        <v>3</v>
      </c>
      <c r="E71" s="10">
        <f t="shared" si="0"/>
        <v>9.3333333333333339</v>
      </c>
      <c r="F71" s="16">
        <f t="shared" si="1"/>
        <v>10</v>
      </c>
      <c r="G71" s="16">
        <f t="shared" si="4"/>
        <v>6</v>
      </c>
      <c r="H71" s="16">
        <f t="shared" si="5"/>
        <v>28</v>
      </c>
    </row>
    <row r="72" spans="1:8" s="1" customFormat="1" ht="18.75">
      <c r="A72" s="13" t="s">
        <v>33</v>
      </c>
      <c r="B72" s="4"/>
      <c r="C72" s="4">
        <v>60</v>
      </c>
      <c r="D72" s="4">
        <v>20</v>
      </c>
      <c r="E72" s="10">
        <f t="shared" si="0"/>
        <v>4.1999999999999993</v>
      </c>
      <c r="F72" s="16">
        <f t="shared" si="1"/>
        <v>4.5</v>
      </c>
      <c r="G72" s="16">
        <f t="shared" si="4"/>
        <v>2.6999999999999997</v>
      </c>
      <c r="H72" s="16">
        <f t="shared" si="5"/>
        <v>83.999999999999986</v>
      </c>
    </row>
    <row r="73" spans="1:8" s="1" customFormat="1" ht="18.75">
      <c r="A73" s="13" t="s">
        <v>34</v>
      </c>
      <c r="B73" s="4">
        <v>750</v>
      </c>
      <c r="C73" s="4">
        <v>50</v>
      </c>
      <c r="D73" s="4">
        <v>10</v>
      </c>
      <c r="E73" s="10">
        <f t="shared" si="0"/>
        <v>112</v>
      </c>
      <c r="F73" s="16">
        <f t="shared" si="1"/>
        <v>120</v>
      </c>
      <c r="G73" s="16">
        <f t="shared" si="4"/>
        <v>72</v>
      </c>
      <c r="H73" s="16">
        <f t="shared" si="5"/>
        <v>1120</v>
      </c>
    </row>
    <row r="74" spans="1:8" s="1" customFormat="1" ht="18.75">
      <c r="A74" s="13" t="s">
        <v>35</v>
      </c>
      <c r="B74" s="4"/>
      <c r="C74" s="4">
        <v>20</v>
      </c>
      <c r="D74" s="4">
        <v>3</v>
      </c>
      <c r="E74" s="10">
        <f t="shared" si="0"/>
        <v>9.3333333333333339</v>
      </c>
      <c r="F74" s="16">
        <f t="shared" si="1"/>
        <v>10</v>
      </c>
      <c r="G74" s="16">
        <f t="shared" si="4"/>
        <v>6</v>
      </c>
      <c r="H74" s="16">
        <f t="shared" si="5"/>
        <v>28</v>
      </c>
    </row>
    <row r="75" spans="1:8" s="1" customFormat="1" ht="18.75">
      <c r="A75" s="13" t="s">
        <v>36</v>
      </c>
      <c r="B75" s="4"/>
      <c r="C75" s="4">
        <v>7.5</v>
      </c>
      <c r="D75" s="4">
        <v>3</v>
      </c>
      <c r="E75" s="10">
        <f t="shared" ref="E75:E97" si="6">(B75+C75)/D75*1.4</f>
        <v>3.5</v>
      </c>
      <c r="F75" s="16">
        <f t="shared" ref="F75:F97" si="7">(B75+C75)/D75*1.5</f>
        <v>3.75</v>
      </c>
      <c r="G75" s="16">
        <f t="shared" si="4"/>
        <v>2.25</v>
      </c>
      <c r="H75" s="16">
        <f t="shared" si="5"/>
        <v>10.5</v>
      </c>
    </row>
    <row r="76" spans="1:8" s="1" customFormat="1" ht="18.75">
      <c r="A76" s="13" t="s">
        <v>37</v>
      </c>
      <c r="B76" s="4">
        <v>2340</v>
      </c>
      <c r="C76" s="4">
        <v>7.5</v>
      </c>
      <c r="D76" s="4">
        <v>3</v>
      </c>
      <c r="E76" s="10">
        <f t="shared" si="6"/>
        <v>1095.5</v>
      </c>
      <c r="F76" s="16">
        <f t="shared" si="7"/>
        <v>1173.75</v>
      </c>
      <c r="G76" s="16">
        <f t="shared" si="4"/>
        <v>704.25</v>
      </c>
      <c r="H76" s="16">
        <f t="shared" si="5"/>
        <v>3286.5</v>
      </c>
    </row>
    <row r="77" spans="1:8" s="1" customFormat="1" ht="18.75">
      <c r="A77" s="13" t="s">
        <v>38</v>
      </c>
      <c r="B77" s="4"/>
      <c r="C77" s="4">
        <v>10</v>
      </c>
      <c r="D77" s="4">
        <v>3</v>
      </c>
      <c r="E77" s="10">
        <f t="shared" si="6"/>
        <v>4.666666666666667</v>
      </c>
      <c r="F77" s="16">
        <f t="shared" si="7"/>
        <v>5</v>
      </c>
      <c r="G77" s="16">
        <f t="shared" si="4"/>
        <v>3</v>
      </c>
      <c r="H77" s="16">
        <f t="shared" si="5"/>
        <v>14</v>
      </c>
    </row>
    <row r="78" spans="1:8" s="1" customFormat="1" ht="18.75">
      <c r="A78" s="13" t="s">
        <v>39</v>
      </c>
      <c r="B78" s="4"/>
      <c r="C78" s="4">
        <v>10</v>
      </c>
      <c r="D78" s="4">
        <v>3</v>
      </c>
      <c r="E78" s="10">
        <f t="shared" si="6"/>
        <v>4.666666666666667</v>
      </c>
      <c r="F78" s="16">
        <f t="shared" si="7"/>
        <v>5</v>
      </c>
      <c r="G78" s="16">
        <f t="shared" si="4"/>
        <v>3</v>
      </c>
      <c r="H78" s="16">
        <f t="shared" si="5"/>
        <v>14</v>
      </c>
    </row>
    <row r="79" spans="1:8" s="1" customFormat="1" ht="18.75">
      <c r="A79" s="14" t="s">
        <v>40</v>
      </c>
      <c r="B79" s="4"/>
      <c r="C79" s="4">
        <v>60</v>
      </c>
      <c r="D79" s="4">
        <v>30</v>
      </c>
      <c r="E79" s="10">
        <f t="shared" si="6"/>
        <v>2.8</v>
      </c>
      <c r="F79" s="16">
        <f t="shared" si="7"/>
        <v>3</v>
      </c>
      <c r="G79" s="16">
        <f t="shared" si="4"/>
        <v>1.7999999999999998</v>
      </c>
      <c r="H79" s="16">
        <f t="shared" si="5"/>
        <v>84</v>
      </c>
    </row>
    <row r="80" spans="1:8" s="1" customFormat="1" ht="18.75">
      <c r="A80" s="14" t="s">
        <v>41</v>
      </c>
      <c r="B80" s="4"/>
      <c r="C80" s="4">
        <v>60</v>
      </c>
      <c r="D80" s="4">
        <v>30</v>
      </c>
      <c r="E80" s="10">
        <f t="shared" si="6"/>
        <v>2.8</v>
      </c>
      <c r="F80" s="16">
        <f t="shared" si="7"/>
        <v>3</v>
      </c>
      <c r="G80" s="16">
        <f t="shared" si="4"/>
        <v>1.7999999999999998</v>
      </c>
      <c r="H80" s="16">
        <f t="shared" si="5"/>
        <v>84</v>
      </c>
    </row>
    <row r="81" spans="1:8" s="1" customFormat="1" ht="18.75">
      <c r="A81" s="14" t="s">
        <v>42</v>
      </c>
      <c r="B81" s="4"/>
      <c r="C81" s="4"/>
      <c r="D81" s="4">
        <v>1</v>
      </c>
      <c r="E81" s="10">
        <f t="shared" si="6"/>
        <v>0</v>
      </c>
      <c r="F81" s="16">
        <f t="shared" si="7"/>
        <v>0</v>
      </c>
      <c r="G81" s="16">
        <f t="shared" si="4"/>
        <v>0</v>
      </c>
      <c r="H81" s="16">
        <f t="shared" si="5"/>
        <v>0</v>
      </c>
    </row>
    <row r="82" spans="1:8" s="1" customFormat="1" ht="18.75">
      <c r="A82" s="14" t="s">
        <v>43</v>
      </c>
      <c r="B82" s="4"/>
      <c r="C82" s="4">
        <v>70</v>
      </c>
      <c r="D82" s="4">
        <v>30</v>
      </c>
      <c r="E82" s="10">
        <f t="shared" si="6"/>
        <v>3.2666666666666666</v>
      </c>
      <c r="F82" s="16">
        <f t="shared" si="7"/>
        <v>3.5</v>
      </c>
      <c r="G82" s="16">
        <f t="shared" si="4"/>
        <v>2.1</v>
      </c>
      <c r="H82" s="16">
        <f t="shared" si="5"/>
        <v>98</v>
      </c>
    </row>
    <row r="83" spans="1:8" s="1" customFormat="1" ht="18.75">
      <c r="A83" s="14" t="s">
        <v>44</v>
      </c>
      <c r="B83" s="4"/>
      <c r="C83" s="4">
        <v>40</v>
      </c>
      <c r="D83" s="4">
        <v>20</v>
      </c>
      <c r="E83" s="10">
        <f t="shared" si="6"/>
        <v>2.8</v>
      </c>
      <c r="F83" s="16">
        <f t="shared" si="7"/>
        <v>3</v>
      </c>
      <c r="G83" s="16">
        <f t="shared" si="4"/>
        <v>1.7999999999999998</v>
      </c>
      <c r="H83" s="16">
        <f t="shared" si="5"/>
        <v>56</v>
      </c>
    </row>
    <row r="84" spans="1:8" s="1" customFormat="1" ht="18.75">
      <c r="A84" s="14" t="s">
        <v>45</v>
      </c>
      <c r="B84" s="4">
        <v>1500</v>
      </c>
      <c r="C84" s="4">
        <v>40</v>
      </c>
      <c r="D84" s="4">
        <v>20</v>
      </c>
      <c r="E84" s="10">
        <f t="shared" si="6"/>
        <v>107.8</v>
      </c>
      <c r="F84" s="16">
        <f t="shared" si="7"/>
        <v>115.5</v>
      </c>
      <c r="G84" s="16">
        <f t="shared" si="4"/>
        <v>69.3</v>
      </c>
      <c r="H84" s="16">
        <f t="shared" si="5"/>
        <v>2156</v>
      </c>
    </row>
    <row r="85" spans="1:8" s="1" customFormat="1" ht="18.75">
      <c r="A85" s="14" t="s">
        <v>96</v>
      </c>
      <c r="B85" s="4"/>
      <c r="C85" s="4"/>
      <c r="D85" s="4">
        <v>1</v>
      </c>
      <c r="E85" s="10">
        <f t="shared" si="6"/>
        <v>0</v>
      </c>
      <c r="F85" s="16">
        <f t="shared" si="7"/>
        <v>0</v>
      </c>
      <c r="G85" s="16">
        <f t="shared" si="4"/>
        <v>0</v>
      </c>
      <c r="H85" s="16">
        <f t="shared" si="5"/>
        <v>0</v>
      </c>
    </row>
    <row r="86" spans="1:8" s="1" customFormat="1" ht="18.75">
      <c r="A86" s="14" t="s">
        <v>66</v>
      </c>
      <c r="B86" s="4">
        <v>2100</v>
      </c>
      <c r="C86" s="4">
        <v>60</v>
      </c>
      <c r="D86" s="4">
        <v>30</v>
      </c>
      <c r="E86" s="10">
        <f t="shared" si="6"/>
        <v>100.8</v>
      </c>
      <c r="F86" s="16">
        <f t="shared" si="7"/>
        <v>108</v>
      </c>
      <c r="G86" s="16">
        <f t="shared" si="4"/>
        <v>64.8</v>
      </c>
      <c r="H86" s="16">
        <f t="shared" si="5"/>
        <v>3024</v>
      </c>
    </row>
    <row r="87" spans="1:8" s="1" customFormat="1" ht="18.75">
      <c r="A87" s="14" t="s">
        <v>97</v>
      </c>
      <c r="B87" s="4">
        <v>3900</v>
      </c>
      <c r="C87" s="4">
        <v>60</v>
      </c>
      <c r="D87" s="4">
        <v>30</v>
      </c>
      <c r="E87" s="10">
        <f t="shared" si="6"/>
        <v>184.79999999999998</v>
      </c>
      <c r="F87" s="16">
        <f t="shared" si="7"/>
        <v>198</v>
      </c>
      <c r="G87" s="16">
        <f t="shared" si="4"/>
        <v>118.8</v>
      </c>
      <c r="H87" s="16">
        <f t="shared" si="5"/>
        <v>5543.9999999999991</v>
      </c>
    </row>
    <row r="88" spans="1:8" s="1" customFormat="1" ht="18.75">
      <c r="A88" s="14" t="s">
        <v>46</v>
      </c>
      <c r="B88" s="4"/>
      <c r="C88" s="4">
        <v>70</v>
      </c>
      <c r="D88" s="4">
        <v>25</v>
      </c>
      <c r="E88" s="10">
        <f t="shared" si="6"/>
        <v>3.9199999999999995</v>
      </c>
      <c r="F88" s="16">
        <f t="shared" si="7"/>
        <v>4.1999999999999993</v>
      </c>
      <c r="G88" s="16">
        <f t="shared" si="4"/>
        <v>2.5199999999999996</v>
      </c>
      <c r="H88" s="16">
        <f t="shared" si="5"/>
        <v>97.999999999999986</v>
      </c>
    </row>
    <row r="89" spans="1:8" s="1" customFormat="1" ht="18.75">
      <c r="A89" s="14" t="s">
        <v>47</v>
      </c>
      <c r="B89" s="4">
        <v>700</v>
      </c>
      <c r="C89" s="4">
        <v>60</v>
      </c>
      <c r="D89" s="4">
        <v>20</v>
      </c>
      <c r="E89" s="10">
        <f t="shared" si="6"/>
        <v>53.199999999999996</v>
      </c>
      <c r="F89" s="16">
        <f t="shared" si="7"/>
        <v>57</v>
      </c>
      <c r="G89" s="16">
        <f t="shared" si="4"/>
        <v>34.199999999999996</v>
      </c>
      <c r="H89" s="16">
        <f t="shared" si="5"/>
        <v>1064</v>
      </c>
    </row>
    <row r="90" spans="1:8" s="1" customFormat="1" ht="18.75">
      <c r="A90" s="14" t="s">
        <v>48</v>
      </c>
      <c r="B90" s="4"/>
      <c r="C90" s="4">
        <v>60</v>
      </c>
      <c r="D90" s="4">
        <v>30</v>
      </c>
      <c r="E90" s="10">
        <f t="shared" si="6"/>
        <v>2.8</v>
      </c>
      <c r="F90" s="16">
        <f t="shared" si="7"/>
        <v>3</v>
      </c>
      <c r="G90" s="16">
        <f t="shared" si="4"/>
        <v>1.7999999999999998</v>
      </c>
      <c r="H90" s="16">
        <f t="shared" si="5"/>
        <v>84</v>
      </c>
    </row>
    <row r="91" spans="1:8" s="1" customFormat="1" ht="18.75">
      <c r="A91" s="14" t="s">
        <v>49</v>
      </c>
      <c r="B91" s="4">
        <v>700</v>
      </c>
      <c r="C91" s="4">
        <v>50</v>
      </c>
      <c r="D91" s="4">
        <v>24</v>
      </c>
      <c r="E91" s="10">
        <f t="shared" si="6"/>
        <v>43.75</v>
      </c>
      <c r="F91" s="16">
        <f t="shared" si="7"/>
        <v>46.875</v>
      </c>
      <c r="G91" s="16">
        <f t="shared" si="4"/>
        <v>28.125</v>
      </c>
      <c r="H91" s="16">
        <f t="shared" si="5"/>
        <v>1050</v>
      </c>
    </row>
    <row r="92" spans="1:8" s="1" customFormat="1" ht="18.75">
      <c r="A92" s="14" t="s">
        <v>50</v>
      </c>
      <c r="B92" s="4">
        <v>300</v>
      </c>
      <c r="C92" s="4">
        <v>10</v>
      </c>
      <c r="D92" s="4">
        <v>10</v>
      </c>
      <c r="E92" s="10">
        <f t="shared" si="6"/>
        <v>43.4</v>
      </c>
      <c r="F92" s="16">
        <f t="shared" si="7"/>
        <v>46.5</v>
      </c>
      <c r="G92" s="16">
        <f t="shared" si="4"/>
        <v>27.9</v>
      </c>
      <c r="H92" s="16">
        <f t="shared" si="5"/>
        <v>434</v>
      </c>
    </row>
    <row r="93" spans="1:8" s="1" customFormat="1" ht="18.75">
      <c r="A93" s="14" t="s">
        <v>93</v>
      </c>
      <c r="B93" s="4"/>
      <c r="C93" s="4">
        <v>70</v>
      </c>
      <c r="D93" s="4">
        <v>20</v>
      </c>
      <c r="E93" s="10">
        <f t="shared" si="6"/>
        <v>4.8999999999999995</v>
      </c>
      <c r="F93" s="16">
        <f t="shared" si="7"/>
        <v>5.25</v>
      </c>
      <c r="G93" s="16">
        <f t="shared" si="4"/>
        <v>3.15</v>
      </c>
      <c r="H93" s="16">
        <f t="shared" si="5"/>
        <v>97.999999999999986</v>
      </c>
    </row>
    <row r="94" spans="1:8" s="1" customFormat="1" ht="18.75">
      <c r="A94" s="14" t="s">
        <v>56</v>
      </c>
      <c r="B94" s="4"/>
      <c r="C94" s="4"/>
      <c r="D94" s="4">
        <v>1</v>
      </c>
      <c r="E94" s="10">
        <f t="shared" si="6"/>
        <v>0</v>
      </c>
      <c r="F94" s="16">
        <f t="shared" si="7"/>
        <v>0</v>
      </c>
      <c r="G94" s="16">
        <f t="shared" si="4"/>
        <v>0</v>
      </c>
      <c r="H94" s="16">
        <f t="shared" si="5"/>
        <v>0</v>
      </c>
    </row>
    <row r="95" spans="1:8" s="1" customFormat="1" ht="18.75">
      <c r="A95" s="14" t="s">
        <v>57</v>
      </c>
      <c r="B95" s="4"/>
      <c r="C95" s="4"/>
      <c r="D95" s="4">
        <v>1</v>
      </c>
      <c r="E95" s="10">
        <f t="shared" si="6"/>
        <v>0</v>
      </c>
      <c r="F95" s="16">
        <f t="shared" si="7"/>
        <v>0</v>
      </c>
      <c r="G95" s="16">
        <f t="shared" si="4"/>
        <v>0</v>
      </c>
      <c r="H95" s="16">
        <f t="shared" si="5"/>
        <v>0</v>
      </c>
    </row>
    <row r="96" spans="1:8" s="1" customFormat="1" ht="18.75">
      <c r="A96" s="14" t="s">
        <v>98</v>
      </c>
      <c r="B96" s="4">
        <v>560</v>
      </c>
      <c r="C96" s="4"/>
      <c r="D96" s="4">
        <v>1</v>
      </c>
      <c r="E96" s="10">
        <f t="shared" si="6"/>
        <v>784</v>
      </c>
      <c r="F96" s="16">
        <f t="shared" si="7"/>
        <v>840</v>
      </c>
      <c r="G96" s="16">
        <f t="shared" si="4"/>
        <v>504</v>
      </c>
      <c r="H96" s="16">
        <f t="shared" si="5"/>
        <v>784</v>
      </c>
    </row>
    <row r="97" spans="1:8" s="1" customFormat="1" ht="18.75">
      <c r="A97" s="14" t="s">
        <v>99</v>
      </c>
      <c r="B97" s="4">
        <v>540</v>
      </c>
      <c r="C97" s="4"/>
      <c r="D97" s="4">
        <v>1</v>
      </c>
      <c r="E97" s="10">
        <f t="shared" si="6"/>
        <v>756</v>
      </c>
      <c r="F97" s="16">
        <f t="shared" si="7"/>
        <v>810</v>
      </c>
      <c r="G97" s="16">
        <f t="shared" si="4"/>
        <v>486</v>
      </c>
      <c r="H97" s="16">
        <f t="shared" si="5"/>
        <v>756</v>
      </c>
    </row>
    <row r="98" spans="1:8" s="1" customFormat="1" ht="18.75">
      <c r="A98" s="7"/>
      <c r="E98" s="3"/>
    </row>
    <row r="99" spans="1:8" s="1" customFormat="1" ht="18.75">
      <c r="A99" s="6"/>
      <c r="E99" s="3"/>
    </row>
    <row r="100" spans="1:8" s="1" customFormat="1" ht="18.75">
      <c r="A100" s="6"/>
      <c r="E100" s="3"/>
    </row>
    <row r="101" spans="1:8" s="1" customFormat="1" ht="18.75">
      <c r="A101" s="6"/>
      <c r="E101" s="3"/>
    </row>
    <row r="102" spans="1:8" s="1" customFormat="1" ht="18.75">
      <c r="A102" s="6"/>
      <c r="E102" s="3"/>
    </row>
    <row r="103" spans="1:8" s="1" customFormat="1" ht="18.75">
      <c r="A103" s="6"/>
      <c r="E103" s="3"/>
    </row>
    <row r="104" spans="1:8" s="1" customFormat="1" ht="18.75">
      <c r="A104" s="6"/>
      <c r="E104" s="3"/>
    </row>
    <row r="105" spans="1:8" s="1" customFormat="1" ht="18.75">
      <c r="A105" s="6"/>
      <c r="E105" s="3"/>
    </row>
    <row r="106" spans="1:8" s="1" customFormat="1" ht="18.75">
      <c r="A106" s="6"/>
      <c r="E106" s="3"/>
    </row>
    <row r="107" spans="1:8" s="1" customFormat="1" ht="18.75">
      <c r="A107" s="6"/>
      <c r="E107" s="3"/>
    </row>
    <row r="108" spans="1:8" s="1" customFormat="1" ht="18.75">
      <c r="A108" s="6"/>
      <c r="E108" s="3"/>
    </row>
    <row r="109" spans="1:8" s="1" customFormat="1" ht="18.75">
      <c r="A109" s="6"/>
      <c r="E109" s="3"/>
    </row>
    <row r="110" spans="1:8" s="1" customFormat="1" ht="18.75">
      <c r="A110" s="6"/>
      <c r="E110" s="3"/>
    </row>
    <row r="111" spans="1:8" s="1" customFormat="1" ht="18.75">
      <c r="A111" s="6"/>
      <c r="E111" s="3"/>
    </row>
    <row r="112" spans="1:8" ht="18.75">
      <c r="A112" s="5"/>
      <c r="B112" s="2"/>
      <c r="C112" s="2"/>
      <c r="D112" s="2"/>
      <c r="E11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1019</vt:lpstr>
      <vt:lpstr>1020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如緣 歐</dc:creator>
  <cp:lastModifiedBy>柏霖 安</cp:lastModifiedBy>
  <dcterms:created xsi:type="dcterms:W3CDTF">2024-10-13T04:33:32Z</dcterms:created>
  <dcterms:modified xsi:type="dcterms:W3CDTF">2024-10-20T05:39:10Z</dcterms:modified>
</cp:coreProperties>
</file>