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715" windowHeight="9900" activeTab="1"/>
  </bookViews>
  <sheets>
    <sheet name="RAW" sheetId="1" r:id="rId1"/>
    <sheet name="Wal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I21" i="1" l="1"/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E37" i="2" l="1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A3" i="2"/>
  <c r="J3" i="2"/>
  <c r="A1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</calcChain>
</file>

<file path=xl/sharedStrings.xml><?xml version="1.0" encoding="utf-8"?>
<sst xmlns="http://schemas.openxmlformats.org/spreadsheetml/2006/main" count="369" uniqueCount="135">
  <si>
    <t>BAS</t>
  </si>
  <si>
    <t>Direction: SURVEY_IN</t>
  </si>
  <si>
    <t>Unit: Metric</t>
  </si>
  <si>
    <t>typeShot</t>
  </si>
  <si>
    <t>length</t>
  </si>
  <si>
    <t>headingIn</t>
  </si>
  <si>
    <t>headingOut</t>
  </si>
  <si>
    <t>pitchIn</t>
  </si>
  <si>
    <t>pitchOut</t>
  </si>
  <si>
    <t>depthIn</t>
  </si>
  <si>
    <t>depthOut</t>
  </si>
  <si>
    <t>STD</t>
  </si>
  <si>
    <t>Stopnice</t>
  </si>
  <si>
    <t>Jump, desno, začetek</t>
  </si>
  <si>
    <t>Jump, desno, konec</t>
  </si>
  <si>
    <t>Jump, levo, začetek</t>
  </si>
  <si>
    <t>Jump, levo, vmesni</t>
  </si>
  <si>
    <t>Jump, levo, konec</t>
  </si>
  <si>
    <t>Kanjon</t>
  </si>
  <si>
    <t>Igor pravi, da je tu nekje še en jump v levo</t>
  </si>
  <si>
    <t>Podor, spust</t>
  </si>
  <si>
    <t>1. podor, pustili cookie z modrim trakom</t>
  </si>
  <si>
    <t>#UNITS meters ORDER=DA Tape=SS</t>
  </si>
  <si>
    <t xml:space="preserve">To </t>
  </si>
  <si>
    <t xml:space="preserve">Dist </t>
  </si>
  <si>
    <t xml:space="preserve">D-From  </t>
  </si>
  <si>
    <t>D-To</t>
  </si>
  <si>
    <t xml:space="preserve">Az </t>
  </si>
  <si>
    <t>LRUD</t>
  </si>
  <si>
    <t xml:space="preserve">; From </t>
  </si>
  <si>
    <t>&lt;0,0,0,0&gt;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</si>
  <si>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</si>
  <si>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</si>
  <si>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</si>
  <si>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</si>
  <si>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</si>
  <si>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</si>
  <si>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</si>
  <si>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</si>
  <si>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</si>
  <si>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</si>
  <si>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</si>
  <si>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</si>
  <si>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</si>
  <si>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</si>
  <si>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</si>
  <si>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</si>
  <si>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</si>
  <si>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</si>
  <si>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</si>
  <si>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</si>
  <si>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</si>
  <si>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</si>
  <si>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</si>
  <si>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</si>
  <si>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</si>
  <si>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</si>
  <si>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</si>
  <si>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</si>
  <si>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</si>
  <si>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</si>
  <si>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</si>
  <si>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</si>
  <si>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</si>
  <si>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</si>
  <si>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</si>
  <si>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</si>
  <si>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</si>
  <si>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</si>
  <si>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</si>
  <si>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</si>
  <si>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</si>
  <si>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</si>
  <si>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</si>
  <si>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</si>
  <si>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</si>
  <si>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</si>
  <si>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</si>
  <si>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</si>
  <si>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</si>
  <si>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</si>
  <si>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</si>
  <si>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</si>
  <si>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</si>
  <si>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</si>
  <si>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</si>
  <si>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</si>
  <si>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</si>
  <si>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</si>
  <si>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Date: 2019-10-12</t>
  </si>
  <si>
    <t>EOC</t>
  </si>
  <si>
    <t xml:space="preserve">Merjeno iz jame.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</si>
  <si>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</si>
  <si>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</si>
  <si>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</si>
  <si>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</si>
  <si>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</si>
  <si>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</si>
  <si>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</si>
  <si>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</si>
  <si>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</si>
  <si>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</si>
  <si>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</si>
  <si>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</si>
  <si>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</si>
  <si>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</si>
  <si>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</si>
  <si>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</si>
  <si>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</si>
  <si>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</si>
  <si>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</si>
  <si>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</si>
  <si>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</si>
  <si>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</si>
  <si>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</si>
  <si>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</si>
  <si>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</si>
  <si>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</si>
  <si>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</si>
  <si>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</si>
  <si>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</si>
  <si>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</si>
  <si>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</si>
  <si>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</si>
  <si>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T41</t>
  </si>
  <si>
    <t>T40</t>
  </si>
  <si>
    <t>T39</t>
  </si>
  <si>
    <t>T38</t>
  </si>
  <si>
    <t>T37</t>
  </si>
  <si>
    <t>T36</t>
  </si>
  <si>
    <t>T35</t>
  </si>
  <si>
    <t>T34</t>
  </si>
  <si>
    <t>T33</t>
  </si>
  <si>
    <t>T42</t>
  </si>
  <si>
    <t>; Team: Alan Bizjak, Simon Burja, Igor Vrhovec, Sebastjan Gantar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</si>
</sst>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 applyAlignment="1">
      <alignment horizontal="left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25" workbookViewId="0">
      <selection activeCell="A38" sqref="A38:H49"/>
    </sheetView>
  </sheetViews>
  <sheetFormatPr defaultRowHeight="15" x14ac:dyDescent="0.25"/>
  <sheetData>
    <row r="1" spans="1:8" x14ac:dyDescent="0.25">
      <c r="A1" t="s">
        <v>91</v>
      </c>
    </row>
    <row r="2" spans="1:8" x14ac:dyDescent="0.25">
      <c r="A2" t="s">
        <v>0</v>
      </c>
    </row>
    <row r="3" spans="1:8" x14ac:dyDescent="0.25">
      <c r="A3" t="s">
        <v>1</v>
      </c>
      <c r="B3" t="s">
        <v>2</v>
      </c>
    </row>
    <row r="4" spans="1:8" x14ac:dyDescent="0.25">
      <c r="A4" t="s">
        <v>89</v>
      </c>
    </row>
    <row r="6" spans="1:8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 x14ac:dyDescent="0.25">
      <c r="A7" t="s">
        <v>11</v>
      </c>
      <c r="B7">
        <v>12.64</v>
      </c>
      <c r="C7">
        <v>259.3</v>
      </c>
      <c r="D7">
        <v>256.8</v>
      </c>
      <c r="E7">
        <v>-4.0999999999999996</v>
      </c>
      <c r="F7">
        <v>-14.6</v>
      </c>
      <c r="G7">
        <v>25.54</v>
      </c>
      <c r="H7">
        <v>27.06</v>
      </c>
    </row>
    <row r="8" spans="1:8" x14ac:dyDescent="0.25">
      <c r="A8" t="s">
        <v>11</v>
      </c>
      <c r="B8">
        <v>20.49</v>
      </c>
      <c r="C8">
        <v>240.3</v>
      </c>
      <c r="D8">
        <v>240.5</v>
      </c>
      <c r="E8">
        <v>-7.8</v>
      </c>
      <c r="F8">
        <v>-8.3000000000000007</v>
      </c>
      <c r="G8">
        <v>27.18</v>
      </c>
      <c r="H8">
        <v>30.98</v>
      </c>
    </row>
    <row r="9" spans="1:8" x14ac:dyDescent="0.25">
      <c r="A9" t="s">
        <v>11</v>
      </c>
      <c r="B9">
        <v>11.46</v>
      </c>
      <c r="C9">
        <v>311.10000000000002</v>
      </c>
      <c r="D9">
        <v>301.5</v>
      </c>
      <c r="E9">
        <v>22.3</v>
      </c>
      <c r="F9">
        <v>25.5</v>
      </c>
      <c r="G9">
        <v>31.01</v>
      </c>
      <c r="H9">
        <v>26.36</v>
      </c>
    </row>
    <row r="10" spans="1:8" x14ac:dyDescent="0.25">
      <c r="A10" t="s">
        <v>11</v>
      </c>
      <c r="B10">
        <v>15.38</v>
      </c>
      <c r="C10">
        <v>303.7</v>
      </c>
      <c r="D10">
        <v>274.10000000000002</v>
      </c>
      <c r="E10">
        <v>-10.6</v>
      </c>
      <c r="F10">
        <v>-10.3</v>
      </c>
      <c r="G10">
        <v>26.28</v>
      </c>
      <c r="H10">
        <v>28.19</v>
      </c>
    </row>
    <row r="11" spans="1:8" x14ac:dyDescent="0.25">
      <c r="A11" t="s">
        <v>11</v>
      </c>
      <c r="B11">
        <v>25.84</v>
      </c>
      <c r="C11">
        <v>307</v>
      </c>
      <c r="D11">
        <v>310.39999999999998</v>
      </c>
      <c r="E11">
        <v>15.8</v>
      </c>
      <c r="F11">
        <v>-4.2</v>
      </c>
      <c r="G11">
        <v>28.2</v>
      </c>
      <c r="H11">
        <v>24.87</v>
      </c>
    </row>
    <row r="12" spans="1:8" x14ac:dyDescent="0.25">
      <c r="A12" t="s">
        <v>11</v>
      </c>
      <c r="B12">
        <v>12.73</v>
      </c>
      <c r="C12">
        <v>268.2</v>
      </c>
      <c r="D12">
        <v>268.10000000000002</v>
      </c>
      <c r="E12">
        <v>6.4</v>
      </c>
      <c r="F12">
        <v>-8.1</v>
      </c>
      <c r="G12">
        <v>24.78</v>
      </c>
      <c r="H12">
        <v>25.05</v>
      </c>
    </row>
    <row r="13" spans="1:8" x14ac:dyDescent="0.25">
      <c r="A13" t="s">
        <v>11</v>
      </c>
      <c r="B13">
        <v>12.5</v>
      </c>
      <c r="C13">
        <v>314.10000000000002</v>
      </c>
      <c r="D13">
        <v>324</v>
      </c>
      <c r="E13">
        <v>18</v>
      </c>
      <c r="F13">
        <v>5.8</v>
      </c>
      <c r="G13">
        <v>25.07</v>
      </c>
      <c r="H13">
        <v>22.01</v>
      </c>
    </row>
    <row r="14" spans="1:8" x14ac:dyDescent="0.25">
      <c r="A14" t="s">
        <v>11</v>
      </c>
      <c r="B14">
        <v>17.02</v>
      </c>
      <c r="C14">
        <v>341.1</v>
      </c>
      <c r="D14">
        <v>339.6</v>
      </c>
      <c r="E14">
        <v>28.8</v>
      </c>
      <c r="F14">
        <v>15.5</v>
      </c>
      <c r="G14">
        <v>21.96</v>
      </c>
      <c r="H14">
        <v>16.809999999999999</v>
      </c>
    </row>
    <row r="15" spans="1:8" x14ac:dyDescent="0.25">
      <c r="A15" t="s">
        <v>11</v>
      </c>
      <c r="B15">
        <v>0.13</v>
      </c>
      <c r="C15">
        <v>324.5</v>
      </c>
      <c r="D15">
        <v>324.8</v>
      </c>
      <c r="E15">
        <v>11.8</v>
      </c>
      <c r="F15">
        <v>12.8</v>
      </c>
      <c r="G15">
        <v>16.78</v>
      </c>
      <c r="H15">
        <v>16.77</v>
      </c>
    </row>
    <row r="16" spans="1:8" x14ac:dyDescent="0.25">
      <c r="A16" t="s">
        <v>11</v>
      </c>
      <c r="B16">
        <v>10.17</v>
      </c>
      <c r="C16">
        <v>323.5</v>
      </c>
      <c r="D16">
        <v>324.60000000000002</v>
      </c>
      <c r="E16">
        <v>14</v>
      </c>
      <c r="F16">
        <v>9.5</v>
      </c>
      <c r="G16">
        <v>16.77</v>
      </c>
      <c r="H16">
        <v>14.8</v>
      </c>
    </row>
    <row r="17" spans="1:9" x14ac:dyDescent="0.25">
      <c r="A17" t="s">
        <v>11</v>
      </c>
      <c r="B17">
        <v>13.66</v>
      </c>
      <c r="C17">
        <v>353.1</v>
      </c>
      <c r="D17">
        <v>355.3</v>
      </c>
      <c r="E17">
        <v>26.1</v>
      </c>
      <c r="F17">
        <v>23.6</v>
      </c>
      <c r="G17">
        <v>14.79</v>
      </c>
      <c r="H17">
        <v>9.4</v>
      </c>
    </row>
    <row r="18" spans="1:9" x14ac:dyDescent="0.25">
      <c r="A18" t="s">
        <v>11</v>
      </c>
      <c r="B18">
        <v>29.04</v>
      </c>
      <c r="C18">
        <v>334.6</v>
      </c>
      <c r="D18">
        <v>337</v>
      </c>
      <c r="E18">
        <v>14.6</v>
      </c>
      <c r="F18">
        <v>15.1</v>
      </c>
      <c r="G18">
        <v>9.27</v>
      </c>
      <c r="H18">
        <v>2.42</v>
      </c>
    </row>
    <row r="19" spans="1:9" x14ac:dyDescent="0.25">
      <c r="A19" t="s">
        <v>11</v>
      </c>
      <c r="B19">
        <v>7.93</v>
      </c>
      <c r="C19">
        <v>332.5</v>
      </c>
      <c r="D19">
        <v>337.3</v>
      </c>
      <c r="E19">
        <v>26.7</v>
      </c>
      <c r="F19">
        <v>5</v>
      </c>
      <c r="G19">
        <v>2.39</v>
      </c>
      <c r="H19">
        <v>0.55000000000000004</v>
      </c>
    </row>
    <row r="20" spans="1:9" x14ac:dyDescent="0.25">
      <c r="A20" t="s">
        <v>11</v>
      </c>
      <c r="B20">
        <v>3.24</v>
      </c>
      <c r="C20">
        <v>294.3</v>
      </c>
      <c r="D20">
        <v>307.39999999999998</v>
      </c>
      <c r="E20">
        <v>-9.3000000000000007</v>
      </c>
      <c r="F20">
        <v>2.5</v>
      </c>
      <c r="G20">
        <v>0.56000000000000005</v>
      </c>
      <c r="H20">
        <v>1.33</v>
      </c>
    </row>
    <row r="21" spans="1:9" x14ac:dyDescent="0.25">
      <c r="A21" t="s">
        <v>11</v>
      </c>
      <c r="B21">
        <v>4.16</v>
      </c>
      <c r="C21">
        <v>10.7</v>
      </c>
      <c r="D21">
        <v>353</v>
      </c>
      <c r="E21">
        <v>-40.4</v>
      </c>
      <c r="F21">
        <v>-23.6</v>
      </c>
      <c r="G21">
        <v>1.43</v>
      </c>
      <c r="H21">
        <v>3.81</v>
      </c>
      <c r="I21">
        <f>AVERAGE(C21:D21)</f>
        <v>181.85</v>
      </c>
    </row>
    <row r="22" spans="1:9" x14ac:dyDescent="0.25">
      <c r="A22" t="s">
        <v>11</v>
      </c>
      <c r="B22">
        <v>15.55</v>
      </c>
      <c r="C22">
        <v>283.60000000000002</v>
      </c>
      <c r="D22">
        <v>291.5</v>
      </c>
      <c r="E22">
        <v>-1.5</v>
      </c>
      <c r="F22">
        <v>27.2</v>
      </c>
      <c r="G22">
        <v>3.84</v>
      </c>
      <c r="H22">
        <v>1.1100000000000001</v>
      </c>
    </row>
    <row r="23" spans="1:9" x14ac:dyDescent="0.25">
      <c r="A23" t="s">
        <v>11</v>
      </c>
      <c r="B23">
        <v>15.2</v>
      </c>
      <c r="C23">
        <v>277.10000000000002</v>
      </c>
      <c r="D23">
        <v>270.60000000000002</v>
      </c>
      <c r="E23">
        <v>-1.5</v>
      </c>
      <c r="F23">
        <v>9.6</v>
      </c>
      <c r="G23">
        <v>0.9</v>
      </c>
      <c r="H23">
        <v>1.46</v>
      </c>
    </row>
    <row r="24" spans="1:9" x14ac:dyDescent="0.25">
      <c r="A24" t="s">
        <v>11</v>
      </c>
      <c r="B24">
        <v>1.6</v>
      </c>
      <c r="C24">
        <v>247.3</v>
      </c>
      <c r="D24">
        <v>251.5</v>
      </c>
      <c r="E24">
        <v>34.4</v>
      </c>
      <c r="F24">
        <v>13</v>
      </c>
      <c r="G24">
        <v>1.4</v>
      </c>
      <c r="H24">
        <v>0.83</v>
      </c>
    </row>
    <row r="25" spans="1:9" x14ac:dyDescent="0.25">
      <c r="A25" t="s">
        <v>11</v>
      </c>
      <c r="B25">
        <v>3.2</v>
      </c>
      <c r="C25">
        <v>164.7</v>
      </c>
      <c r="D25">
        <v>161.5</v>
      </c>
      <c r="E25">
        <v>17.7</v>
      </c>
      <c r="F25">
        <v>9.1</v>
      </c>
      <c r="G25">
        <v>0.74</v>
      </c>
      <c r="H25">
        <v>-0.15</v>
      </c>
    </row>
    <row r="26" spans="1:9" x14ac:dyDescent="0.25">
      <c r="A26" t="s">
        <v>11</v>
      </c>
      <c r="B26">
        <v>1.48</v>
      </c>
      <c r="C26">
        <v>170.1</v>
      </c>
      <c r="D26">
        <v>171.6</v>
      </c>
      <c r="E26">
        <v>-4.0999999999999996</v>
      </c>
      <c r="F26">
        <v>-4.5999999999999996</v>
      </c>
      <c r="G26">
        <v>-0.2</v>
      </c>
      <c r="H26">
        <v>7.0000000000000007E-2</v>
      </c>
    </row>
    <row r="27" spans="1:9" x14ac:dyDescent="0.25">
      <c r="A27" t="s">
        <v>11</v>
      </c>
      <c r="B27">
        <v>6.29</v>
      </c>
      <c r="C27">
        <v>195.6</v>
      </c>
      <c r="D27">
        <v>197.1</v>
      </c>
      <c r="E27">
        <v>-3.3</v>
      </c>
      <c r="F27">
        <v>0.4</v>
      </c>
      <c r="G27">
        <v>0.05</v>
      </c>
      <c r="H27">
        <v>0.18</v>
      </c>
    </row>
    <row r="28" spans="1:9" x14ac:dyDescent="0.25">
      <c r="A28" t="s">
        <v>11</v>
      </c>
      <c r="B28">
        <v>8.9700000000000006</v>
      </c>
      <c r="C28">
        <v>186</v>
      </c>
      <c r="D28">
        <v>184.2</v>
      </c>
      <c r="E28">
        <v>-0.4</v>
      </c>
      <c r="F28">
        <v>12.4</v>
      </c>
      <c r="G28">
        <v>0.21</v>
      </c>
      <c r="H28">
        <v>1.2</v>
      </c>
    </row>
    <row r="29" spans="1:9" x14ac:dyDescent="0.25">
      <c r="A29" t="s">
        <v>11</v>
      </c>
      <c r="B29">
        <v>12.39</v>
      </c>
      <c r="C29">
        <v>196.9</v>
      </c>
      <c r="D29">
        <v>183</v>
      </c>
      <c r="E29">
        <v>7.5</v>
      </c>
      <c r="F29">
        <v>2.1</v>
      </c>
      <c r="G29">
        <v>1.19</v>
      </c>
      <c r="H29">
        <v>0.63</v>
      </c>
    </row>
    <row r="30" spans="1:9" x14ac:dyDescent="0.25">
      <c r="A30" t="s">
        <v>11</v>
      </c>
      <c r="B30">
        <v>8.27</v>
      </c>
      <c r="C30">
        <v>250</v>
      </c>
      <c r="D30">
        <v>255.2</v>
      </c>
      <c r="E30">
        <v>-21.8</v>
      </c>
      <c r="F30">
        <v>-24.6</v>
      </c>
      <c r="G30">
        <v>0.62</v>
      </c>
      <c r="H30">
        <v>4.34</v>
      </c>
    </row>
    <row r="31" spans="1:9" x14ac:dyDescent="0.25">
      <c r="A31" t="s">
        <v>11</v>
      </c>
      <c r="B31">
        <v>8.76</v>
      </c>
      <c r="C31">
        <v>249.4</v>
      </c>
      <c r="D31">
        <v>251</v>
      </c>
      <c r="E31">
        <v>5.8</v>
      </c>
      <c r="F31">
        <v>15.3</v>
      </c>
      <c r="G31">
        <v>4.41</v>
      </c>
      <c r="H31">
        <v>3.54</v>
      </c>
    </row>
    <row r="32" spans="1:9" x14ac:dyDescent="0.25">
      <c r="A32" t="s">
        <v>11</v>
      </c>
      <c r="B32">
        <v>13.06</v>
      </c>
      <c r="C32">
        <v>269.39999999999998</v>
      </c>
      <c r="D32">
        <v>275.5</v>
      </c>
      <c r="E32">
        <v>-2</v>
      </c>
      <c r="F32">
        <v>9.5</v>
      </c>
      <c r="G32">
        <v>3.56</v>
      </c>
      <c r="H32">
        <v>3.76</v>
      </c>
    </row>
    <row r="33" spans="1:9" x14ac:dyDescent="0.25">
      <c r="A33" t="s">
        <v>11</v>
      </c>
      <c r="B33">
        <v>9.24</v>
      </c>
      <c r="C33">
        <v>334.5</v>
      </c>
      <c r="D33">
        <v>325.5</v>
      </c>
      <c r="E33">
        <v>-1.3</v>
      </c>
      <c r="F33">
        <v>-0.6</v>
      </c>
      <c r="G33">
        <v>3.74</v>
      </c>
      <c r="H33">
        <v>3.77</v>
      </c>
    </row>
    <row r="34" spans="1:9" x14ac:dyDescent="0.25">
      <c r="A34" t="s">
        <v>11</v>
      </c>
      <c r="B34">
        <v>14.41</v>
      </c>
      <c r="C34">
        <v>275</v>
      </c>
      <c r="D34">
        <v>279.5</v>
      </c>
      <c r="E34">
        <v>0.6</v>
      </c>
      <c r="F34">
        <v>1.8</v>
      </c>
      <c r="G34">
        <v>3.71</v>
      </c>
      <c r="H34">
        <v>2.4500000000000002</v>
      </c>
    </row>
    <row r="35" spans="1:9" x14ac:dyDescent="0.25">
      <c r="A35" t="s">
        <v>11</v>
      </c>
      <c r="B35">
        <v>2.37</v>
      </c>
      <c r="C35">
        <v>309.60000000000002</v>
      </c>
      <c r="D35">
        <v>324.60000000000002</v>
      </c>
      <c r="E35">
        <v>38.6</v>
      </c>
      <c r="F35">
        <v>34.799999999999997</v>
      </c>
      <c r="G35">
        <v>2.48</v>
      </c>
      <c r="H35">
        <v>1.04</v>
      </c>
    </row>
    <row r="36" spans="1:9" x14ac:dyDescent="0.25">
      <c r="A36" t="s">
        <v>11</v>
      </c>
      <c r="B36">
        <v>2.62</v>
      </c>
      <c r="C36">
        <v>341.6</v>
      </c>
      <c r="D36">
        <v>340.3</v>
      </c>
      <c r="E36">
        <v>36.6</v>
      </c>
      <c r="F36">
        <v>13.7</v>
      </c>
      <c r="G36">
        <v>0.97</v>
      </c>
      <c r="H36">
        <v>-0.37</v>
      </c>
    </row>
    <row r="37" spans="1:9" x14ac:dyDescent="0.25">
      <c r="A37" t="s">
        <v>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9" x14ac:dyDescent="0.25">
      <c r="A38" t="s">
        <v>11</v>
      </c>
      <c r="B38">
        <v>6.23</v>
      </c>
      <c r="C38">
        <v>356.9</v>
      </c>
      <c r="D38">
        <v>353.5</v>
      </c>
      <c r="E38">
        <v>-6.9</v>
      </c>
      <c r="F38">
        <v>-10.9</v>
      </c>
      <c r="G38">
        <v>13.73</v>
      </c>
      <c r="H38">
        <v>14.43</v>
      </c>
    </row>
    <row r="39" spans="1:9" x14ac:dyDescent="0.25">
      <c r="A39" t="s">
        <v>11</v>
      </c>
      <c r="B39">
        <v>2.68</v>
      </c>
      <c r="C39">
        <v>336.1</v>
      </c>
      <c r="D39">
        <v>336.5</v>
      </c>
      <c r="E39">
        <v>9.8000000000000007</v>
      </c>
      <c r="F39">
        <v>-1.5</v>
      </c>
      <c r="G39">
        <v>14.44</v>
      </c>
      <c r="H39">
        <v>14</v>
      </c>
    </row>
    <row r="40" spans="1:9" x14ac:dyDescent="0.25">
      <c r="A40" t="s">
        <v>11</v>
      </c>
      <c r="B40">
        <v>4.84</v>
      </c>
      <c r="C40">
        <v>324.8</v>
      </c>
      <c r="D40">
        <v>326.10000000000002</v>
      </c>
      <c r="E40">
        <v>-17.600000000000001</v>
      </c>
      <c r="F40">
        <v>-26.3</v>
      </c>
      <c r="G40">
        <v>14.02</v>
      </c>
      <c r="H40">
        <v>16.05</v>
      </c>
    </row>
    <row r="41" spans="1:9" x14ac:dyDescent="0.25">
      <c r="A41" t="s">
        <v>11</v>
      </c>
      <c r="B41">
        <v>10.24</v>
      </c>
      <c r="C41">
        <v>200.1</v>
      </c>
      <c r="D41">
        <v>194.6</v>
      </c>
      <c r="E41">
        <v>-11.1</v>
      </c>
      <c r="F41">
        <v>-17.3</v>
      </c>
      <c r="G41">
        <v>16.079999999999998</v>
      </c>
      <c r="H41">
        <v>18.48</v>
      </c>
    </row>
    <row r="42" spans="1:9" x14ac:dyDescent="0.25">
      <c r="A42" t="s">
        <v>11</v>
      </c>
      <c r="B42">
        <v>12.42</v>
      </c>
      <c r="C42">
        <v>203.3</v>
      </c>
      <c r="D42">
        <v>207.5</v>
      </c>
      <c r="E42">
        <v>-11.2</v>
      </c>
      <c r="F42">
        <v>-21.8</v>
      </c>
      <c r="G42">
        <v>18.64</v>
      </c>
      <c r="H42">
        <v>21.77</v>
      </c>
      <c r="I42" t="s">
        <v>12</v>
      </c>
    </row>
    <row r="43" spans="1:9" x14ac:dyDescent="0.25">
      <c r="A43" t="s">
        <v>11</v>
      </c>
      <c r="B43">
        <v>1.94</v>
      </c>
      <c r="C43">
        <v>218.3</v>
      </c>
      <c r="D43">
        <v>220.5</v>
      </c>
      <c r="E43">
        <v>-13.1</v>
      </c>
      <c r="F43">
        <v>-22.1</v>
      </c>
      <c r="G43">
        <v>21.85</v>
      </c>
      <c r="H43">
        <v>22.33</v>
      </c>
    </row>
    <row r="44" spans="1:9" x14ac:dyDescent="0.25">
      <c r="A44" t="s">
        <v>11</v>
      </c>
      <c r="B44">
        <v>6.94</v>
      </c>
      <c r="C44">
        <v>247.3</v>
      </c>
      <c r="D44">
        <v>246</v>
      </c>
      <c r="E44">
        <v>-10.8</v>
      </c>
      <c r="F44">
        <v>-4.0999999999999996</v>
      </c>
      <c r="G44">
        <v>22.4</v>
      </c>
      <c r="H44">
        <v>24.02</v>
      </c>
    </row>
    <row r="45" spans="1:9" x14ac:dyDescent="0.25">
      <c r="A45" t="s">
        <v>11</v>
      </c>
      <c r="B45">
        <v>1.54</v>
      </c>
      <c r="C45">
        <v>230.5</v>
      </c>
      <c r="D45">
        <v>205.1</v>
      </c>
      <c r="E45">
        <v>-21</v>
      </c>
      <c r="F45">
        <v>-24.6</v>
      </c>
      <c r="G45">
        <v>24.05</v>
      </c>
      <c r="H45">
        <v>24.48</v>
      </c>
    </row>
    <row r="46" spans="1:9" x14ac:dyDescent="0.25">
      <c r="A46" t="s">
        <v>11</v>
      </c>
      <c r="B46">
        <v>0.96</v>
      </c>
      <c r="C46">
        <v>249.3</v>
      </c>
      <c r="D46">
        <v>248</v>
      </c>
      <c r="E46">
        <v>-8.1</v>
      </c>
      <c r="F46">
        <v>-4.0999999999999996</v>
      </c>
      <c r="G46">
        <v>24.67</v>
      </c>
      <c r="H46">
        <v>24.75</v>
      </c>
    </row>
    <row r="47" spans="1:9" x14ac:dyDescent="0.25">
      <c r="A47" t="s">
        <v>11</v>
      </c>
      <c r="B47">
        <v>2.39</v>
      </c>
      <c r="C47">
        <v>299.3</v>
      </c>
      <c r="D47">
        <v>305.3</v>
      </c>
      <c r="E47">
        <v>7</v>
      </c>
      <c r="F47">
        <v>-2.8</v>
      </c>
      <c r="G47">
        <v>24.74</v>
      </c>
      <c r="H47">
        <v>24.63</v>
      </c>
    </row>
    <row r="48" spans="1:9" x14ac:dyDescent="0.25">
      <c r="A48" t="s">
        <v>11</v>
      </c>
      <c r="B48">
        <v>2.23</v>
      </c>
      <c r="C48">
        <v>224.4</v>
      </c>
      <c r="D48">
        <v>223.8</v>
      </c>
      <c r="E48">
        <v>-10.8</v>
      </c>
      <c r="F48">
        <v>-20.399999999999999</v>
      </c>
      <c r="G48">
        <v>24.72</v>
      </c>
      <c r="H48">
        <v>25.3</v>
      </c>
    </row>
    <row r="49" spans="1: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9" x14ac:dyDescent="0.25">
      <c r="I50" t="s">
        <v>13</v>
      </c>
    </row>
    <row r="57" spans="1:9" x14ac:dyDescent="0.25">
      <c r="I57" t="s">
        <v>14</v>
      </c>
    </row>
    <row r="59" spans="1:9" x14ac:dyDescent="0.25">
      <c r="I59" t="s">
        <v>15</v>
      </c>
    </row>
    <row r="64" spans="1:9" x14ac:dyDescent="0.25">
      <c r="I64" t="s">
        <v>16</v>
      </c>
    </row>
    <row r="69" spans="9:9" x14ac:dyDescent="0.25">
      <c r="I69" t="s">
        <v>17</v>
      </c>
    </row>
    <row r="77" spans="9:9" x14ac:dyDescent="0.25">
      <c r="I77" t="s">
        <v>18</v>
      </c>
    </row>
    <row r="80" spans="9:9" x14ac:dyDescent="0.25">
      <c r="I80" t="s">
        <v>19</v>
      </c>
    </row>
    <row r="83" spans="9:9" x14ac:dyDescent="0.25">
      <c r="I83" t="s">
        <v>20</v>
      </c>
    </row>
    <row r="91" spans="9:9" x14ac:dyDescent="0.25">
      <c r="I9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E7" sqref="E7"/>
    </sheetView>
  </sheetViews>
  <sheetFormatPr defaultRowHeight="15" x14ac:dyDescent="0.25"/>
  <sheetData>
    <row r="1" spans="1:10" x14ac:dyDescent="0.25">
      <c r="A1" t="str">
        <f>CONCATENATE("; Line name: ",RAW!A1)</f>
        <v xml:space="preserve">; Line name: Merjeno iz jame. </v>
      </c>
    </row>
    <row r="2" spans="1:10" x14ac:dyDescent="0.25">
      <c r="A2" s="1" t="s">
        <v>134</v>
      </c>
      <c r="B2" s="1"/>
      <c r="C2" s="1"/>
      <c r="D2" s="1"/>
      <c r="E2" s="1"/>
      <c r="F2" s="1"/>
      <c r="G2" s="1"/>
      <c r="H2" s="1"/>
      <c r="I2" s="1"/>
    </row>
    <row r="3" spans="1:10" x14ac:dyDescent="0.25">
      <c r="A3" t="str">
        <f>CONCATENATE("#DATE ",MID(RAW!A4,6,11))</f>
        <v>#DATE  2019-10-12</v>
      </c>
      <c r="J3" t="str">
        <f>MID(I1,6,10)</f>
        <v/>
      </c>
    </row>
    <row r="4" spans="1:10" x14ac:dyDescent="0.25">
      <c r="A4" t="s">
        <v>22</v>
      </c>
    </row>
    <row r="5" spans="1:10" x14ac:dyDescent="0.25">
      <c r="A5" t="s">
        <v>29</v>
      </c>
      <c r="B5" t="s">
        <v>23</v>
      </c>
      <c r="C5" t="s">
        <v>24</v>
      </c>
      <c r="D5" t="s">
        <v>27</v>
      </c>
      <c r="E5" t="s">
        <v>25</v>
      </c>
      <c r="F5" t="s">
        <v>26</v>
      </c>
      <c r="G5" t="s">
        <v>28</v>
      </c>
    </row>
    <row r="6" spans="1:10" x14ac:dyDescent="0.25">
      <c r="A6" s="1" t="s">
        <v>122</v>
      </c>
      <c r="B6" s="1" t="s">
        <v>121</v>
      </c>
      <c r="C6" t="str">
        <f>SUBSTITUTE(RAW!B7,",",".")</f>
        <v>12.64</v>
      </c>
      <c r="D6" t="str">
        <f>SUBSTITUTE(MOD(ATAN2(AVERAGE(COS(RAW!C7*PI()/180),COS(RAW!D7*PI()/180)),AVERAGE(SIN(RAW!C7*PI()/180),SIN(RAW!D7*PI()/180)))*180/PI(),360),",",".")</f>
        <v>258.05</v>
      </c>
      <c r="E6" t="str">
        <f>SUBSTITUTE(RAW!G7,",",".")</f>
        <v>25.54</v>
      </c>
      <c r="F6" t="str">
        <f>SUBSTITUTE(RAW!H7,",",".")</f>
        <v>27.06</v>
      </c>
      <c r="G6" s="1" t="s">
        <v>30</v>
      </c>
    </row>
    <row r="7" spans="1:10" x14ac:dyDescent="0.25">
      <c r="A7" s="1" t="s">
        <v>121</v>
      </c>
      <c r="B7" s="1" t="s">
        <v>120</v>
      </c>
      <c r="C7" t="str">
        <f>SUBSTITUTE(RAW!B8,",",".")</f>
        <v>20.49</v>
      </c>
      <c r="D7" t="str">
        <f>SUBSTITUTE(MOD(ATAN2(AVERAGE(COS(RAW!C8*PI()/180),COS(RAW!D8*PI()/180)),AVERAGE(SIN(RAW!C8*PI()/180),SIN(RAW!D8*PI()/180)))*180/PI(),360),",",".")</f>
        <v>240.4</v>
      </c>
      <c r="E7" t="str">
        <f>SUBSTITUTE(RAW!G8,",",".")</f>
        <v>27.18</v>
      </c>
      <c r="F7" t="str">
        <f>SUBSTITUTE(RAW!H8,",",".")</f>
        <v>30.98</v>
      </c>
      <c r="G7" s="1" t="s">
        <v>30</v>
      </c>
    </row>
    <row r="8" spans="1:10" x14ac:dyDescent="0.25">
      <c r="A8" s="1" t="s">
        <v>120</v>
      </c>
      <c r="B8" s="1" t="s">
        <v>119</v>
      </c>
      <c r="C8" t="str">
        <f>SUBSTITUTE(RAW!B9,",",".")</f>
        <v>11.46</v>
      </c>
      <c r="D8" t="str">
        <f>SUBSTITUTE(MOD(ATAN2(AVERAGE(COS(RAW!C9*PI()/180),COS(RAW!D9*PI()/180)),AVERAGE(SIN(RAW!C9*PI()/180),SIN(RAW!D9*PI()/180)))*180/PI(),360),",",".")</f>
        <v>306.3</v>
      </c>
      <c r="E8" t="str">
        <f>SUBSTITUTE(RAW!G9,",",".")</f>
        <v>31.01</v>
      </c>
      <c r="F8" t="str">
        <f>SUBSTITUTE(RAW!H9,",",".")</f>
        <v>26.36</v>
      </c>
      <c r="G8" s="1" t="s">
        <v>30</v>
      </c>
    </row>
    <row r="9" spans="1:10" x14ac:dyDescent="0.25">
      <c r="A9" s="1" t="s">
        <v>119</v>
      </c>
      <c r="B9" s="1" t="s">
        <v>118</v>
      </c>
      <c r="C9" t="str">
        <f>SUBSTITUTE(RAW!B10,",",".")</f>
        <v>15.38</v>
      </c>
      <c r="D9" t="str">
        <f>SUBSTITUTE(MOD(ATAN2(AVERAGE(COS(RAW!C10*PI()/180),COS(RAW!D10*PI()/180)),AVERAGE(SIN(RAW!C10*PI()/180),SIN(RAW!D10*PI()/180)))*180/PI(),360),",",".")</f>
        <v>288.9</v>
      </c>
      <c r="E9" t="str">
        <f>SUBSTITUTE(RAW!G10,",",".")</f>
        <v>26.28</v>
      </c>
      <c r="F9" t="str">
        <f>SUBSTITUTE(RAW!H10,",",".")</f>
        <v>28.19</v>
      </c>
      <c r="G9" s="1" t="s">
        <v>30</v>
      </c>
    </row>
    <row r="10" spans="1:10" x14ac:dyDescent="0.25">
      <c r="A10" s="1" t="s">
        <v>118</v>
      </c>
      <c r="B10" s="1" t="s">
        <v>117</v>
      </c>
      <c r="C10" t="str">
        <f>SUBSTITUTE(RAW!B11,",",".")</f>
        <v>25.84</v>
      </c>
      <c r="D10" t="str">
        <f>SUBSTITUTE(MOD(ATAN2(AVERAGE(COS(RAW!C11*PI()/180),COS(RAW!D11*PI()/180)),AVERAGE(SIN(RAW!C11*PI()/180),SIN(RAW!D11*PI()/180)))*180/PI(),360),",",".")</f>
        <v>308.7</v>
      </c>
      <c r="E10" t="str">
        <f>SUBSTITUTE(RAW!G11,",",".")</f>
        <v>28.2</v>
      </c>
      <c r="F10" t="str">
        <f>SUBSTITUTE(RAW!H11,",",".")</f>
        <v>24.87</v>
      </c>
      <c r="G10" s="1" t="s">
        <v>30</v>
      </c>
    </row>
    <row r="11" spans="1:10" x14ac:dyDescent="0.25">
      <c r="A11" s="1" t="s">
        <v>117</v>
      </c>
      <c r="B11" s="1" t="s">
        <v>116</v>
      </c>
      <c r="C11" t="str">
        <f>SUBSTITUTE(RAW!B12,",",".")</f>
        <v>12.73</v>
      </c>
      <c r="D11" t="str">
        <f>SUBSTITUTE(MOD(ATAN2(AVERAGE(COS(RAW!C12*PI()/180),COS(RAW!D12*PI()/180)),AVERAGE(SIN(RAW!C12*PI()/180),SIN(RAW!D12*PI()/180)))*180/PI(),360),",",".")</f>
        <v>268.15</v>
      </c>
      <c r="E11" t="str">
        <f>SUBSTITUTE(RAW!G12,",",".")</f>
        <v>24.78</v>
      </c>
      <c r="F11" t="str">
        <f>SUBSTITUTE(RAW!H12,",",".")</f>
        <v>25.05</v>
      </c>
      <c r="G11" s="1" t="s">
        <v>30</v>
      </c>
    </row>
    <row r="12" spans="1:10" x14ac:dyDescent="0.25">
      <c r="A12" s="1" t="s">
        <v>116</v>
      </c>
      <c r="B12" s="1" t="s">
        <v>115</v>
      </c>
      <c r="C12" t="str">
        <f>SUBSTITUTE(RAW!B13,",",".")</f>
        <v>12.5</v>
      </c>
      <c r="D12" t="str">
        <f>SUBSTITUTE(MOD(ATAN2(AVERAGE(COS(RAW!C13*PI()/180),COS(RAW!D13*PI()/180)),AVERAGE(SIN(RAW!C13*PI()/180),SIN(RAW!D13*PI()/180)))*180/PI(),360),",",".")</f>
        <v>319.05</v>
      </c>
      <c r="E12" t="str">
        <f>SUBSTITUTE(RAW!G13,",",".")</f>
        <v>25.07</v>
      </c>
      <c r="F12" t="str">
        <f>SUBSTITUTE(RAW!H13,",",".")</f>
        <v>22.01</v>
      </c>
      <c r="G12" s="1" t="s">
        <v>30</v>
      </c>
    </row>
    <row r="13" spans="1:10" x14ac:dyDescent="0.25">
      <c r="A13" s="1" t="s">
        <v>115</v>
      </c>
      <c r="B13" s="1" t="s">
        <v>114</v>
      </c>
      <c r="C13" t="str">
        <f>SUBSTITUTE(RAW!B14,",",".")</f>
        <v>17.02</v>
      </c>
      <c r="D13" t="str">
        <f>SUBSTITUTE(MOD(ATAN2(AVERAGE(COS(RAW!C14*PI()/180),COS(RAW!D14*PI()/180)),AVERAGE(SIN(RAW!C14*PI()/180),SIN(RAW!D14*PI()/180)))*180/PI(),360),",",".")</f>
        <v>340.35</v>
      </c>
      <c r="E13" t="str">
        <f>SUBSTITUTE(RAW!G14,",",".")</f>
        <v>21.96</v>
      </c>
      <c r="F13" t="str">
        <f>SUBSTITUTE(RAW!H14,",",".")</f>
        <v>16.81</v>
      </c>
      <c r="G13" s="1" t="s">
        <v>30</v>
      </c>
    </row>
    <row r="14" spans="1:10" x14ac:dyDescent="0.25">
      <c r="A14" s="1" t="s">
        <v>114</v>
      </c>
      <c r="B14" s="1" t="s">
        <v>113</v>
      </c>
      <c r="C14" t="str">
        <f>SUBSTITUTE(RAW!B15,",",".")</f>
        <v>0.13</v>
      </c>
      <c r="D14" t="str">
        <f>SUBSTITUTE(MOD(ATAN2(AVERAGE(COS(RAW!C15*PI()/180),COS(RAW!D15*PI()/180)),AVERAGE(SIN(RAW!C15*PI()/180),SIN(RAW!D15*PI()/180)))*180/PI(),360),",",".")</f>
        <v>324.65</v>
      </c>
      <c r="E14" t="str">
        <f>SUBSTITUTE(RAW!G15,",",".")</f>
        <v>16.78</v>
      </c>
      <c r="F14" t="str">
        <f>SUBSTITUTE(RAW!H15,",",".")</f>
        <v>16.77</v>
      </c>
      <c r="G14" s="1" t="s">
        <v>30</v>
      </c>
    </row>
    <row r="15" spans="1:10" x14ac:dyDescent="0.25">
      <c r="A15" s="1" t="s">
        <v>113</v>
      </c>
      <c r="B15" s="1" t="s">
        <v>112</v>
      </c>
      <c r="C15" t="str">
        <f>SUBSTITUTE(RAW!B16,",",".")</f>
        <v>10.17</v>
      </c>
      <c r="D15" t="str">
        <f>SUBSTITUTE(MOD(ATAN2(AVERAGE(COS(RAW!C16*PI()/180),COS(RAW!D16*PI()/180)),AVERAGE(SIN(RAW!C16*PI()/180),SIN(RAW!D16*PI()/180)))*180/PI(),360),",",".")</f>
        <v>324.05</v>
      </c>
      <c r="E15" t="str">
        <f>SUBSTITUTE(RAW!G16,",",".")</f>
        <v>16.77</v>
      </c>
      <c r="F15" t="str">
        <f>SUBSTITUTE(RAW!H16,",",".")</f>
        <v>14.8</v>
      </c>
      <c r="G15" s="1" t="s">
        <v>30</v>
      </c>
    </row>
    <row r="16" spans="1:10" x14ac:dyDescent="0.25">
      <c r="A16" s="1" t="s">
        <v>112</v>
      </c>
      <c r="B16" s="1" t="s">
        <v>111</v>
      </c>
      <c r="C16" t="str">
        <f>SUBSTITUTE(RAW!B17,",",".")</f>
        <v>13.66</v>
      </c>
      <c r="D16" t="str">
        <f>SUBSTITUTE(MOD(ATAN2(AVERAGE(COS(RAW!C17*PI()/180),COS(RAW!D17*PI()/180)),AVERAGE(SIN(RAW!C17*PI()/180),SIN(RAW!D17*PI()/180)))*180/PI(),360),",",".")</f>
        <v>354.2</v>
      </c>
      <c r="E16" t="str">
        <f>SUBSTITUTE(RAW!G17,",",".")</f>
        <v>14.79</v>
      </c>
      <c r="F16" t="str">
        <f>SUBSTITUTE(RAW!H17,",",".")</f>
        <v>9.4</v>
      </c>
      <c r="G16" s="1" t="s">
        <v>30</v>
      </c>
    </row>
    <row r="17" spans="1:7" x14ac:dyDescent="0.25">
      <c r="A17" s="1" t="s">
        <v>111</v>
      </c>
      <c r="B17" s="1" t="s">
        <v>110</v>
      </c>
      <c r="C17" t="str">
        <f>SUBSTITUTE(RAW!B18,",",".")</f>
        <v>29.04</v>
      </c>
      <c r="D17" t="str">
        <f>SUBSTITUTE(MOD(ATAN2(AVERAGE(COS(RAW!C18*PI()/180),COS(RAW!D18*PI()/180)),AVERAGE(SIN(RAW!C18*PI()/180),SIN(RAW!D18*PI()/180)))*180/PI(),360),",",".")</f>
        <v>335.8</v>
      </c>
      <c r="E17" t="str">
        <f>SUBSTITUTE(RAW!G18,",",".")</f>
        <v>9.27</v>
      </c>
      <c r="F17" t="str">
        <f>SUBSTITUTE(RAW!H18,",",".")</f>
        <v>2.42</v>
      </c>
      <c r="G17" s="1" t="s">
        <v>30</v>
      </c>
    </row>
    <row r="18" spans="1:7" x14ac:dyDescent="0.25">
      <c r="A18" s="1" t="s">
        <v>110</v>
      </c>
      <c r="B18" s="1" t="s">
        <v>109</v>
      </c>
      <c r="C18" t="str">
        <f>SUBSTITUTE(RAW!B19,",",".")</f>
        <v>7.93</v>
      </c>
      <c r="D18" t="str">
        <f>SUBSTITUTE(MOD(ATAN2(AVERAGE(COS(RAW!C19*PI()/180),COS(RAW!D19*PI()/180)),AVERAGE(SIN(RAW!C19*PI()/180),SIN(RAW!D19*PI()/180)))*180/PI(),360),",",".")</f>
        <v>334.9</v>
      </c>
      <c r="E18" t="str">
        <f>SUBSTITUTE(RAW!G19,",",".")</f>
        <v>2.39</v>
      </c>
      <c r="F18" t="str">
        <f>SUBSTITUTE(RAW!H19,",",".")</f>
        <v>0.55</v>
      </c>
      <c r="G18" s="1" t="s">
        <v>30</v>
      </c>
    </row>
    <row r="19" spans="1:7" x14ac:dyDescent="0.25">
      <c r="A19" s="1" t="s">
        <v>109</v>
      </c>
      <c r="B19" s="1" t="s">
        <v>108</v>
      </c>
      <c r="C19" t="str">
        <f>SUBSTITUTE(RAW!B20,",",".")</f>
        <v>3.24</v>
      </c>
      <c r="D19" t="str">
        <f>SUBSTITUTE(MOD(ATAN2(AVERAGE(COS(RAW!C20*PI()/180),COS(RAW!D20*PI()/180)),AVERAGE(SIN(RAW!C20*PI()/180),SIN(RAW!D20*PI()/180)))*180/PI(),360),",",".")</f>
        <v>300.85</v>
      </c>
      <c r="E19" t="str">
        <f>SUBSTITUTE(RAW!G20,",",".")</f>
        <v>0.56</v>
      </c>
      <c r="F19" t="str">
        <f>SUBSTITUTE(RAW!H20,",",".")</f>
        <v>1.33</v>
      </c>
      <c r="G19" s="1" t="s">
        <v>30</v>
      </c>
    </row>
    <row r="20" spans="1:7" x14ac:dyDescent="0.25">
      <c r="A20" s="1" t="s">
        <v>108</v>
      </c>
      <c r="B20" s="1" t="s">
        <v>107</v>
      </c>
      <c r="C20" t="str">
        <f>SUBSTITUTE(RAW!B21,",",".")</f>
        <v>4.16</v>
      </c>
      <c r="D20" s="2">
        <v>1889</v>
      </c>
      <c r="E20" t="str">
        <f>SUBSTITUTE(RAW!G21,",",".")</f>
        <v>1.43</v>
      </c>
      <c r="F20" t="str">
        <f>SUBSTITUTE(RAW!H21,",",".")</f>
        <v>3.81</v>
      </c>
      <c r="G20" s="1" t="s">
        <v>30</v>
      </c>
    </row>
    <row r="21" spans="1:7" x14ac:dyDescent="0.25">
      <c r="A21" s="1" t="s">
        <v>107</v>
      </c>
      <c r="B21" s="1" t="s">
        <v>106</v>
      </c>
      <c r="C21" t="str">
        <f>SUBSTITUTE(RAW!B22,",",".")</f>
        <v>15.55</v>
      </c>
      <c r="D21" t="str">
        <f>SUBSTITUTE(MOD(ATAN2(AVERAGE(COS(RAW!C22*PI()/180),COS(RAW!D22*PI()/180)),AVERAGE(SIN(RAW!C22*PI()/180),SIN(RAW!D22*PI()/180)))*180/PI(),360),",",".")</f>
        <v>287.55</v>
      </c>
      <c r="E21" t="str">
        <f>SUBSTITUTE(RAW!G22,",",".")</f>
        <v>3.84</v>
      </c>
      <c r="F21" t="str">
        <f>SUBSTITUTE(RAW!H22,",",".")</f>
        <v>1.11</v>
      </c>
      <c r="G21" s="1" t="s">
        <v>30</v>
      </c>
    </row>
    <row r="22" spans="1:7" x14ac:dyDescent="0.25">
      <c r="A22" s="1" t="s">
        <v>106</v>
      </c>
      <c r="B22" s="1" t="s">
        <v>105</v>
      </c>
      <c r="C22" t="str">
        <f>SUBSTITUTE(RAW!B23,",",".")</f>
        <v>15.2</v>
      </c>
      <c r="D22" t="str">
        <f>SUBSTITUTE(MOD(ATAN2(AVERAGE(COS(RAW!C23*PI()/180),COS(RAW!D23*PI()/180)),AVERAGE(SIN(RAW!C23*PI()/180),SIN(RAW!D23*PI()/180)))*180/PI(),360),",",".")</f>
        <v>273.85</v>
      </c>
      <c r="E22" t="str">
        <f>SUBSTITUTE(RAW!G23,",",".")</f>
        <v>0.9</v>
      </c>
      <c r="F22" t="str">
        <f>SUBSTITUTE(RAW!H23,",",".")</f>
        <v>1.46</v>
      </c>
      <c r="G22" s="1" t="s">
        <v>30</v>
      </c>
    </row>
    <row r="23" spans="1:7" x14ac:dyDescent="0.25">
      <c r="A23" s="1" t="s">
        <v>105</v>
      </c>
      <c r="B23" s="1" t="s">
        <v>104</v>
      </c>
      <c r="C23" t="str">
        <f>SUBSTITUTE(RAW!B24,",",".")</f>
        <v>1.6</v>
      </c>
      <c r="D23" t="str">
        <f>SUBSTITUTE(MOD(ATAN2(AVERAGE(COS(RAW!C24*PI()/180),COS(RAW!D24*PI()/180)),AVERAGE(SIN(RAW!C24*PI()/180),SIN(RAW!D24*PI()/180)))*180/PI(),360),",",".")</f>
        <v>249.4</v>
      </c>
      <c r="E23" t="str">
        <f>SUBSTITUTE(RAW!G24,",",".")</f>
        <v>1.4</v>
      </c>
      <c r="F23" t="str">
        <f>SUBSTITUTE(RAW!H24,",",".")</f>
        <v>0.83</v>
      </c>
      <c r="G23" s="1" t="s">
        <v>30</v>
      </c>
    </row>
    <row r="24" spans="1:7" x14ac:dyDescent="0.25">
      <c r="A24" s="1" t="s">
        <v>104</v>
      </c>
      <c r="B24" s="1" t="s">
        <v>103</v>
      </c>
      <c r="C24" t="str">
        <f>SUBSTITUTE(RAW!B25,",",".")</f>
        <v>3.2</v>
      </c>
      <c r="D24" t="str">
        <f>SUBSTITUTE(MOD(ATAN2(AVERAGE(COS(RAW!C25*PI()/180),COS(RAW!D25*PI()/180)),AVERAGE(SIN(RAW!C25*PI()/180),SIN(RAW!D25*PI()/180)))*180/PI(),360),",",".")</f>
        <v>163.1</v>
      </c>
      <c r="E24" t="str">
        <f>SUBSTITUTE(RAW!G25,",",".")</f>
        <v>0.74</v>
      </c>
      <c r="F24" t="str">
        <f>SUBSTITUTE(RAW!H25,",",".")</f>
        <v>-0.15</v>
      </c>
      <c r="G24" s="1" t="s">
        <v>30</v>
      </c>
    </row>
    <row r="25" spans="1:7" x14ac:dyDescent="0.25">
      <c r="A25" s="1" t="s">
        <v>103</v>
      </c>
      <c r="B25" s="1" t="s">
        <v>102</v>
      </c>
      <c r="C25" t="str">
        <f>SUBSTITUTE(RAW!B26,",",".")</f>
        <v>1.48</v>
      </c>
      <c r="D25" t="str">
        <f>SUBSTITUTE(MOD(ATAN2(AVERAGE(COS(RAW!C26*PI()/180),COS(RAW!D26*PI()/180)),AVERAGE(SIN(RAW!C26*PI()/180),SIN(RAW!D26*PI()/180)))*180/PI(),360),",",".")</f>
        <v>170.85</v>
      </c>
      <c r="E25" t="str">
        <f>SUBSTITUTE(RAW!G26,",",".")</f>
        <v>-0.2</v>
      </c>
      <c r="F25" t="str">
        <f>SUBSTITUTE(RAW!H26,",",".")</f>
        <v>0.07</v>
      </c>
      <c r="G25" s="1" t="s">
        <v>30</v>
      </c>
    </row>
    <row r="26" spans="1:7" x14ac:dyDescent="0.25">
      <c r="A26" s="1" t="s">
        <v>102</v>
      </c>
      <c r="B26" s="1" t="s">
        <v>101</v>
      </c>
      <c r="C26" t="str">
        <f>SUBSTITUTE(RAW!B27,",",".")</f>
        <v>6.29</v>
      </c>
      <c r="D26" t="str">
        <f>SUBSTITUTE(MOD(ATAN2(AVERAGE(COS(RAW!C27*PI()/180),COS(RAW!D27*PI()/180)),AVERAGE(SIN(RAW!C27*PI()/180),SIN(RAW!D27*PI()/180)))*180/PI(),360),",",".")</f>
        <v>196.35</v>
      </c>
      <c r="E26" t="str">
        <f>SUBSTITUTE(RAW!G27,",",".")</f>
        <v>0.05</v>
      </c>
      <c r="F26" t="str">
        <f>SUBSTITUTE(RAW!H27,",",".")</f>
        <v>0.18</v>
      </c>
      <c r="G26" s="1" t="s">
        <v>30</v>
      </c>
    </row>
    <row r="27" spans="1:7" x14ac:dyDescent="0.25">
      <c r="A27" s="1" t="s">
        <v>101</v>
      </c>
      <c r="B27" s="1" t="s">
        <v>100</v>
      </c>
      <c r="C27" t="str">
        <f>SUBSTITUTE(RAW!B28,",",".")</f>
        <v>8.97</v>
      </c>
      <c r="D27" t="str">
        <f>SUBSTITUTE(MOD(ATAN2(AVERAGE(COS(RAW!C28*PI()/180),COS(RAW!D28*PI()/180)),AVERAGE(SIN(RAW!C28*PI()/180),SIN(RAW!D28*PI()/180)))*180/PI(),360),",",".")</f>
        <v>185.1</v>
      </c>
      <c r="E27" t="str">
        <f>SUBSTITUTE(RAW!G28,",",".")</f>
        <v>0.21</v>
      </c>
      <c r="F27" t="str">
        <f>SUBSTITUTE(RAW!H28,",",".")</f>
        <v>1.2</v>
      </c>
      <c r="G27" s="1" t="s">
        <v>30</v>
      </c>
    </row>
    <row r="28" spans="1:7" x14ac:dyDescent="0.25">
      <c r="A28" s="1" t="s">
        <v>100</v>
      </c>
      <c r="B28" s="1" t="s">
        <v>99</v>
      </c>
      <c r="C28" t="str">
        <f>SUBSTITUTE(RAW!B29,",",".")</f>
        <v>12.39</v>
      </c>
      <c r="D28" t="str">
        <f>SUBSTITUTE(MOD(ATAN2(AVERAGE(COS(RAW!C29*PI()/180),COS(RAW!D29*PI()/180)),AVERAGE(SIN(RAW!C29*PI()/180),SIN(RAW!D29*PI()/180)))*180/PI(),360),",",".")</f>
        <v>189.95</v>
      </c>
      <c r="E28" t="str">
        <f>SUBSTITUTE(RAW!G29,",",".")</f>
        <v>1.19</v>
      </c>
      <c r="F28" t="str">
        <f>SUBSTITUTE(RAW!H29,",",".")</f>
        <v>0.63</v>
      </c>
      <c r="G28" s="1" t="s">
        <v>30</v>
      </c>
    </row>
    <row r="29" spans="1:7" x14ac:dyDescent="0.25">
      <c r="A29" s="1" t="s">
        <v>99</v>
      </c>
      <c r="B29" s="1" t="s">
        <v>98</v>
      </c>
      <c r="C29" t="str">
        <f>SUBSTITUTE(RAW!B30,",",".")</f>
        <v>8.27</v>
      </c>
      <c r="D29" t="str">
        <f>SUBSTITUTE(MOD(ATAN2(AVERAGE(COS(RAW!C30*PI()/180),COS(RAW!D30*PI()/180)),AVERAGE(SIN(RAW!C30*PI()/180),SIN(RAW!D30*PI()/180)))*180/PI(),360),",",".")</f>
        <v>252.6</v>
      </c>
      <c r="E29" t="str">
        <f>SUBSTITUTE(RAW!G30,",",".")</f>
        <v>0.62</v>
      </c>
      <c r="F29" t="str">
        <f>SUBSTITUTE(RAW!H30,",",".")</f>
        <v>4.34</v>
      </c>
      <c r="G29" s="1" t="s">
        <v>30</v>
      </c>
    </row>
    <row r="30" spans="1:7" x14ac:dyDescent="0.25">
      <c r="A30" s="1" t="s">
        <v>98</v>
      </c>
      <c r="B30" s="1" t="s">
        <v>97</v>
      </c>
      <c r="C30" t="str">
        <f>SUBSTITUTE(RAW!B31,",",".")</f>
        <v>8.76</v>
      </c>
      <c r="D30" t="str">
        <f>SUBSTITUTE(MOD(ATAN2(AVERAGE(COS(RAW!C31*PI()/180),COS(RAW!D31*PI()/180)),AVERAGE(SIN(RAW!C31*PI()/180),SIN(RAW!D31*PI()/180)))*180/PI(),360),",",".")</f>
        <v>250.2</v>
      </c>
      <c r="E30" t="str">
        <f>SUBSTITUTE(RAW!G31,",",".")</f>
        <v>4.41</v>
      </c>
      <c r="F30" t="str">
        <f>SUBSTITUTE(RAW!H31,",",".")</f>
        <v>3.54</v>
      </c>
      <c r="G30" s="1" t="s">
        <v>30</v>
      </c>
    </row>
    <row r="31" spans="1:7" x14ac:dyDescent="0.25">
      <c r="A31" s="1" t="s">
        <v>97</v>
      </c>
      <c r="B31" s="1" t="s">
        <v>96</v>
      </c>
      <c r="C31" t="str">
        <f>SUBSTITUTE(RAW!B32,",",".")</f>
        <v>13.06</v>
      </c>
      <c r="D31" t="str">
        <f>SUBSTITUTE(MOD(ATAN2(AVERAGE(COS(RAW!C32*PI()/180),COS(RAW!D32*PI()/180)),AVERAGE(SIN(RAW!C32*PI()/180),SIN(RAW!D32*PI()/180)))*180/PI(),360),",",".")</f>
        <v>272.45</v>
      </c>
      <c r="E31" t="str">
        <f>SUBSTITUTE(RAW!G32,",",".")</f>
        <v>3.56</v>
      </c>
      <c r="F31" t="str">
        <f>SUBSTITUTE(RAW!H32,",",".")</f>
        <v>3.76</v>
      </c>
      <c r="G31" s="1" t="s">
        <v>30</v>
      </c>
    </row>
    <row r="32" spans="1:7" x14ac:dyDescent="0.25">
      <c r="A32" s="1" t="s">
        <v>96</v>
      </c>
      <c r="B32" s="1" t="s">
        <v>95</v>
      </c>
      <c r="C32" t="str">
        <f>SUBSTITUTE(RAW!B33,",",".")</f>
        <v>9.24</v>
      </c>
      <c r="D32" t="str">
        <f>SUBSTITUTE(MOD(ATAN2(AVERAGE(COS(RAW!C33*PI()/180),COS(RAW!D33*PI()/180)),AVERAGE(SIN(RAW!C33*PI()/180),SIN(RAW!D33*PI()/180)))*180/PI(),360),",",".")</f>
        <v>330</v>
      </c>
      <c r="E32" t="str">
        <f>SUBSTITUTE(RAW!G33,",",".")</f>
        <v>3.74</v>
      </c>
      <c r="F32" t="str">
        <f>SUBSTITUTE(RAW!H33,",",".")</f>
        <v>3.77</v>
      </c>
      <c r="G32" s="1" t="s">
        <v>30</v>
      </c>
    </row>
    <row r="33" spans="1:7" x14ac:dyDescent="0.25">
      <c r="A33" s="1" t="s">
        <v>95</v>
      </c>
      <c r="B33" s="1" t="s">
        <v>94</v>
      </c>
      <c r="C33" t="str">
        <f>SUBSTITUTE(RAW!B34,",",".")</f>
        <v>14.41</v>
      </c>
      <c r="D33" t="str">
        <f>SUBSTITUTE(MOD(ATAN2(AVERAGE(COS(RAW!C34*PI()/180),COS(RAW!D34*PI()/180)),AVERAGE(SIN(RAW!C34*PI()/180),SIN(RAW!D34*PI()/180)))*180/PI(),360),",",".")</f>
        <v>277.25</v>
      </c>
      <c r="E33" t="str">
        <f>SUBSTITUTE(RAW!G34,",",".")</f>
        <v>3.71</v>
      </c>
      <c r="F33" t="str">
        <f>SUBSTITUTE(RAW!H34,",",".")</f>
        <v>2.45</v>
      </c>
      <c r="G33" s="1" t="s">
        <v>30</v>
      </c>
    </row>
    <row r="34" spans="1:7" x14ac:dyDescent="0.25">
      <c r="A34" s="1" t="s">
        <v>94</v>
      </c>
      <c r="B34" s="1" t="s">
        <v>93</v>
      </c>
      <c r="C34" t="str">
        <f>SUBSTITUTE(RAW!B35,",",".")</f>
        <v>2.37</v>
      </c>
      <c r="D34" t="str">
        <f>SUBSTITUTE(MOD(ATAN2(AVERAGE(COS(RAW!C35*PI()/180),COS(RAW!D35*PI()/180)),AVERAGE(SIN(RAW!C35*PI()/180),SIN(RAW!D35*PI()/180)))*180/PI(),360),",",".")</f>
        <v>317.1</v>
      </c>
      <c r="E34" t="str">
        <f>SUBSTITUTE(RAW!G35,",",".")</f>
        <v>2.48</v>
      </c>
      <c r="F34" t="str">
        <f>SUBSTITUTE(RAW!H35,",",".")</f>
        <v>1.04</v>
      </c>
      <c r="G34" s="1" t="s">
        <v>30</v>
      </c>
    </row>
    <row r="35" spans="1:7" x14ac:dyDescent="0.25">
      <c r="A35" s="1" t="s">
        <v>93</v>
      </c>
      <c r="B35" s="1" t="s">
        <v>92</v>
      </c>
      <c r="C35" t="str">
        <f>SUBSTITUTE(RAW!B36,",",".")</f>
        <v>2.62</v>
      </c>
      <c r="D35" t="str">
        <f>SUBSTITUTE(MOD(ATAN2(AVERAGE(COS(RAW!C36*PI()/180),COS(RAW!D36*PI()/180)),AVERAGE(SIN(RAW!C36*PI()/180),SIN(RAW!D36*PI()/180)))*180/PI(),360),",",".")</f>
        <v>340.95</v>
      </c>
      <c r="E35" t="str">
        <f>SUBSTITUTE(RAW!G36,",",".")</f>
        <v>0.97</v>
      </c>
      <c r="F35" t="str">
        <f>SUBSTITUTE(RAW!H36,",",".")</f>
        <v>-0.37</v>
      </c>
      <c r="G35" s="1" t="s">
        <v>30</v>
      </c>
    </row>
    <row r="36" spans="1:7" x14ac:dyDescent="0.25">
      <c r="A36" s="1">
        <v>0</v>
      </c>
      <c r="B36" s="1">
        <v>0</v>
      </c>
      <c r="C36" t="str">
        <f>SUBSTITUTE(RAW!B37,",",".")</f>
        <v>0</v>
      </c>
      <c r="D36" t="str">
        <f>SUBSTITUTE(MOD(ATAN2(AVERAGE(COS(RAW!C37*PI()/180),COS(RAW!D37*PI()/180)),AVERAGE(SIN(RAW!C37*PI()/180),SIN(RAW!D37*PI()/180)))*180/PI(),360),",",".")</f>
        <v>0</v>
      </c>
      <c r="E36" t="str">
        <f>SUBSTITUTE(RAW!G37,",",".")</f>
        <v>0</v>
      </c>
      <c r="F36" t="str">
        <f>SUBSTITUTE(RAW!H37,",",".")</f>
        <v>0</v>
      </c>
      <c r="G36" s="1" t="s">
        <v>30</v>
      </c>
    </row>
    <row r="37" spans="1:7" x14ac:dyDescent="0.25">
      <c r="A37" s="1" t="s">
        <v>133</v>
      </c>
      <c r="B37" s="1" t="s">
        <v>124</v>
      </c>
      <c r="C37" t="str">
        <f>SUBSTITUTE(RAW!B38,",",".")</f>
        <v>6.23</v>
      </c>
      <c r="D37" t="str">
        <f>SUBSTITUTE(MOD(ATAN2(AVERAGE(COS(RAW!C38*PI()/180),COS(RAW!D38*PI()/180)),AVERAGE(SIN(RAW!C38*PI()/180),SIN(RAW!D38*PI()/180)))*180/PI(),360),",",".")</f>
        <v>355.2</v>
      </c>
      <c r="E37" t="str">
        <f>SUBSTITUTE(RAW!G38,",",".")</f>
        <v>13.73</v>
      </c>
      <c r="F37" t="str">
        <f>SUBSTITUTE(RAW!H38,",",".")</f>
        <v>14.43</v>
      </c>
      <c r="G37" s="1" t="s">
        <v>30</v>
      </c>
    </row>
    <row r="38" spans="1:7" x14ac:dyDescent="0.25">
      <c r="A38" s="1" t="s">
        <v>124</v>
      </c>
      <c r="B38" s="1" t="s">
        <v>125</v>
      </c>
      <c r="C38" t="str">
        <f>SUBSTITUTE(RAW!B39,",",".")</f>
        <v>2.68</v>
      </c>
      <c r="D38" t="str">
        <f>SUBSTITUTE(MOD(ATAN2(AVERAGE(COS(RAW!C39*PI()/180),COS(RAW!D39*PI()/180)),AVERAGE(SIN(RAW!C39*PI()/180),SIN(RAW!D39*PI()/180)))*180/PI(),360),",",".")</f>
        <v>336.3</v>
      </c>
      <c r="E38" t="str">
        <f>SUBSTITUTE(RAW!G39,",",".")</f>
        <v>14.44</v>
      </c>
      <c r="F38" t="str">
        <f>SUBSTITUTE(RAW!H39,",",".")</f>
        <v>14</v>
      </c>
      <c r="G38" s="1" t="s">
        <v>30</v>
      </c>
    </row>
    <row r="39" spans="1:7" x14ac:dyDescent="0.25">
      <c r="A39" s="1" t="s">
        <v>125</v>
      </c>
      <c r="B39" s="1" t="s">
        <v>126</v>
      </c>
      <c r="C39" t="str">
        <f>SUBSTITUTE(RAW!B40,",",".")</f>
        <v>4.84</v>
      </c>
      <c r="D39" t="str">
        <f>SUBSTITUTE(MOD(ATAN2(AVERAGE(COS(RAW!C40*PI()/180),COS(RAW!D40*PI()/180)),AVERAGE(SIN(RAW!C40*PI()/180),SIN(RAW!D40*PI()/180)))*180/PI(),360),",",".")</f>
        <v>325.45</v>
      </c>
      <c r="E39" t="str">
        <f>SUBSTITUTE(RAW!G40,",",".")</f>
        <v>14.02</v>
      </c>
      <c r="F39" t="str">
        <f>SUBSTITUTE(RAW!H40,",",".")</f>
        <v>16.05</v>
      </c>
      <c r="G39" s="1" t="s">
        <v>30</v>
      </c>
    </row>
    <row r="40" spans="1:7" x14ac:dyDescent="0.25">
      <c r="A40" s="1" t="s">
        <v>126</v>
      </c>
      <c r="B40" s="1" t="s">
        <v>127</v>
      </c>
      <c r="C40" t="str">
        <f>SUBSTITUTE(RAW!B41,",",".")</f>
        <v>10.24</v>
      </c>
      <c r="D40" t="str">
        <f>SUBSTITUTE(MOD(ATAN2(AVERAGE(COS(RAW!C41*PI()/180),COS(RAW!D41*PI()/180)),AVERAGE(SIN(RAW!C41*PI()/180),SIN(RAW!D41*PI()/180)))*180/PI(),360),",",".")</f>
        <v>197.35</v>
      </c>
      <c r="E40" t="str">
        <f>SUBSTITUTE(RAW!G41,",",".")</f>
        <v>16.08</v>
      </c>
      <c r="F40" t="str">
        <f>SUBSTITUTE(RAW!H41,",",".")</f>
        <v>18.48</v>
      </c>
      <c r="G40" s="1" t="s">
        <v>30</v>
      </c>
    </row>
    <row r="41" spans="1:7" x14ac:dyDescent="0.25">
      <c r="A41" s="1" t="s">
        <v>127</v>
      </c>
      <c r="B41" s="1" t="s">
        <v>128</v>
      </c>
      <c r="C41" t="str">
        <f>SUBSTITUTE(RAW!B42,",",".")</f>
        <v>12.42</v>
      </c>
      <c r="D41" t="str">
        <f>SUBSTITUTE(MOD(ATAN2(AVERAGE(COS(RAW!C42*PI()/180),COS(RAW!D42*PI()/180)),AVERAGE(SIN(RAW!C42*PI()/180),SIN(RAW!D42*PI()/180)))*180/PI(),360),",",".")</f>
        <v>205.4</v>
      </c>
      <c r="E41" t="str">
        <f>SUBSTITUTE(RAW!G42,",",".")</f>
        <v>18.64</v>
      </c>
      <c r="F41" t="str">
        <f>SUBSTITUTE(RAW!H42,",",".")</f>
        <v>21.77</v>
      </c>
      <c r="G41" s="1" t="s">
        <v>30</v>
      </c>
    </row>
    <row r="42" spans="1:7" x14ac:dyDescent="0.25">
      <c r="A42" s="1" t="s">
        <v>128</v>
      </c>
      <c r="B42" s="1" t="s">
        <v>129</v>
      </c>
      <c r="C42" t="str">
        <f>SUBSTITUTE(RAW!B43,",",".")</f>
        <v>1.94</v>
      </c>
      <c r="D42" t="str">
        <f>SUBSTITUTE(MOD(ATAN2(AVERAGE(COS(RAW!C43*PI()/180),COS(RAW!D43*PI()/180)),AVERAGE(SIN(RAW!C43*PI()/180),SIN(RAW!D43*PI()/180)))*180/PI(),360),",",".")</f>
        <v>219.4</v>
      </c>
      <c r="E42" t="str">
        <f>SUBSTITUTE(RAW!G43,",",".")</f>
        <v>21.85</v>
      </c>
      <c r="F42" t="str">
        <f>SUBSTITUTE(RAW!H43,",",".")</f>
        <v>22.33</v>
      </c>
      <c r="G42" s="1" t="s">
        <v>30</v>
      </c>
    </row>
    <row r="43" spans="1:7" x14ac:dyDescent="0.25">
      <c r="A43" s="1" t="s">
        <v>129</v>
      </c>
      <c r="B43" s="1" t="s">
        <v>130</v>
      </c>
      <c r="C43" t="str">
        <f>SUBSTITUTE(RAW!B44,",",".")</f>
        <v>6.94</v>
      </c>
      <c r="D43" t="str">
        <f>SUBSTITUTE(MOD(ATAN2(AVERAGE(COS(RAW!C44*PI()/180),COS(RAW!D44*PI()/180)),AVERAGE(SIN(RAW!C44*PI()/180),SIN(RAW!D44*PI()/180)))*180/PI(),360),",",".")</f>
        <v>246.65</v>
      </c>
      <c r="E43" t="str">
        <f>SUBSTITUTE(RAW!G44,",",".")</f>
        <v>22.4</v>
      </c>
      <c r="F43" t="str">
        <f>SUBSTITUTE(RAW!H44,",",".")</f>
        <v>24.02</v>
      </c>
      <c r="G43" s="1" t="s">
        <v>30</v>
      </c>
    </row>
    <row r="44" spans="1:7" x14ac:dyDescent="0.25">
      <c r="A44" s="1" t="s">
        <v>130</v>
      </c>
      <c r="B44" s="1" t="s">
        <v>131</v>
      </c>
      <c r="C44" t="str">
        <f>SUBSTITUTE(RAW!B45,",",".")</f>
        <v>1.54</v>
      </c>
      <c r="D44" t="str">
        <f>SUBSTITUTE(MOD(ATAN2(AVERAGE(COS(RAW!C45*PI()/180),COS(RAW!D45*PI()/180)),AVERAGE(SIN(RAW!C45*PI()/180),SIN(RAW!D45*PI()/180)))*180/PI(),360),",",".")</f>
        <v>217.8</v>
      </c>
      <c r="E44" t="str">
        <f>SUBSTITUTE(RAW!G45,",",".")</f>
        <v>24.05</v>
      </c>
      <c r="F44" t="str">
        <f>SUBSTITUTE(RAW!H45,",",".")</f>
        <v>24.48</v>
      </c>
      <c r="G44" s="1" t="s">
        <v>30</v>
      </c>
    </row>
    <row r="45" spans="1:7" x14ac:dyDescent="0.25">
      <c r="A45" s="1" t="s">
        <v>131</v>
      </c>
      <c r="B45" s="1" t="s">
        <v>132</v>
      </c>
      <c r="C45" t="str">
        <f>SUBSTITUTE(RAW!B46,",",".")</f>
        <v>0.96</v>
      </c>
      <c r="D45" t="str">
        <f>SUBSTITUTE(MOD(ATAN2(AVERAGE(COS(RAW!C46*PI()/180),COS(RAW!D46*PI()/180)),AVERAGE(SIN(RAW!C46*PI()/180),SIN(RAW!D46*PI()/180)))*180/PI(),360),",",".")</f>
        <v>248.65</v>
      </c>
      <c r="E45" t="str">
        <f>SUBSTITUTE(RAW!G46,",",".")</f>
        <v>24.67</v>
      </c>
      <c r="F45" t="str">
        <f>SUBSTITUTE(RAW!H46,",",".")</f>
        <v>24.75</v>
      </c>
      <c r="G45" s="1" t="s">
        <v>30</v>
      </c>
    </row>
    <row r="46" spans="1:7" x14ac:dyDescent="0.25">
      <c r="A46" s="1" t="s">
        <v>132</v>
      </c>
      <c r="B46" s="1" t="s">
        <v>123</v>
      </c>
      <c r="C46" t="str">
        <f>SUBSTITUTE(RAW!B47,",",".")</f>
        <v>2.39</v>
      </c>
      <c r="D46" t="str">
        <f>SUBSTITUTE(MOD(ATAN2(AVERAGE(COS(RAW!C47*PI()/180),COS(RAW!D47*PI()/180)),AVERAGE(SIN(RAW!C47*PI()/180),SIN(RAW!D47*PI()/180)))*180/PI(),360),",",".")</f>
        <v>302.3</v>
      </c>
      <c r="E46" t="str">
        <f>SUBSTITUTE(RAW!G47,",",".")</f>
        <v>24.74</v>
      </c>
      <c r="F46" t="str">
        <f>SUBSTITUTE(RAW!H47,",",".")</f>
        <v>24.63</v>
      </c>
      <c r="G46" s="1" t="s">
        <v>30</v>
      </c>
    </row>
    <row r="47" spans="1:7" x14ac:dyDescent="0.25">
      <c r="A47" s="1" t="s">
        <v>123</v>
      </c>
      <c r="B47" s="1" t="s">
        <v>122</v>
      </c>
      <c r="C47" t="str">
        <f>SUBSTITUTE(RAW!B48,",",".")</f>
        <v>2.23</v>
      </c>
      <c r="D47" t="str">
        <f>SUBSTITUTE(MOD(ATAN2(AVERAGE(COS(RAW!C48*PI()/180),COS(RAW!D48*PI()/180)),AVERAGE(SIN(RAW!C48*PI()/180),SIN(RAW!D48*PI()/180)))*180/PI(),360),",",".")</f>
        <v>224.1</v>
      </c>
      <c r="E47" t="str">
        <f>SUBSTITUTE(RAW!G48,",",".")</f>
        <v>24.72</v>
      </c>
      <c r="F47" t="str">
        <f>SUBSTITUTE(RAW!H48,",",".")</f>
        <v>25.3</v>
      </c>
      <c r="G47" s="1" t="s">
        <v>30</v>
      </c>
    </row>
    <row r="48" spans="1:7" x14ac:dyDescent="0.25">
      <c r="A48" s="1" t="s">
        <v>31</v>
      </c>
      <c r="B48" s="1" t="s">
        <v>32</v>
      </c>
      <c r="C48" t="str">
        <f>SUBSTITUTE(RAW!B49,",",".")</f>
        <v>0</v>
      </c>
      <c r="D48" t="str">
        <f>SUBSTITUTE(MOD(ATAN2(AVERAGE(COS(RAW!C49*PI()/180),COS(RAW!D49*PI()/180)),AVERAGE(SIN(RAW!C49*PI()/180),SIN(RAW!D49*PI()/180)))*180/PI(),360),",",".")</f>
        <v>0</v>
      </c>
      <c r="E48" t="str">
        <f>SUBSTITUTE(RAW!G49,",",".")</f>
        <v>0</v>
      </c>
      <c r="F48" t="str">
        <f>SUBSTITUTE(RAW!H49,",",".")</f>
        <v>0</v>
      </c>
      <c r="G48" s="1" t="s">
        <v>30</v>
      </c>
    </row>
    <row r="49" spans="1:7" x14ac:dyDescent="0.25">
      <c r="A49" s="1" t="s">
        <v>32</v>
      </c>
      <c r="B49" s="1" t="s">
        <v>33</v>
      </c>
      <c r="C49" t="str">
        <f>SUBSTITUTE(RAW!B50,",",".")</f>
        <v/>
      </c>
      <c r="D49" t="str">
        <f>SUBSTITUTE(MOD(ATAN2(AVERAGE(COS(RAW!C50*PI()/180),COS(RAW!D50*PI()/180)),AVERAGE(SIN(RAW!C50*PI()/180),SIN(RAW!D50*PI()/180)))*180/PI(),360),",",".")</f>
        <v>0</v>
      </c>
      <c r="E49" t="str">
        <f>SUBSTITUTE(RAW!G50,",",".")</f>
        <v/>
      </c>
      <c r="F49" t="str">
        <f>SUBSTITUTE(RAW!H50,",",".")</f>
        <v/>
      </c>
      <c r="G49" s="1" t="s">
        <v>30</v>
      </c>
    </row>
    <row r="50" spans="1:7" x14ac:dyDescent="0.25">
      <c r="A50" s="1" t="s">
        <v>33</v>
      </c>
      <c r="B50" s="1" t="s">
        <v>34</v>
      </c>
      <c r="C50" t="str">
        <f>SUBSTITUTE(RAW!B51,",",".")</f>
        <v/>
      </c>
      <c r="D50" t="str">
        <f>SUBSTITUTE(MOD(ATAN2(AVERAGE(COS(RAW!C51*PI()/180),COS(RAW!D51*PI()/180)),AVERAGE(SIN(RAW!C51*PI()/180),SIN(RAW!D51*PI()/180)))*180/PI(),360),",",".")</f>
        <v>0</v>
      </c>
      <c r="E50" t="str">
        <f>SUBSTITUTE(RAW!G51,",",".")</f>
        <v/>
      </c>
      <c r="F50" t="str">
        <f>SUBSTITUTE(RAW!H51,",",".")</f>
        <v/>
      </c>
      <c r="G50" s="1" t="s">
        <v>30</v>
      </c>
    </row>
    <row r="51" spans="1:7" x14ac:dyDescent="0.25">
      <c r="A51" s="1" t="s">
        <v>34</v>
      </c>
      <c r="B51" s="1" t="s">
        <v>35</v>
      </c>
      <c r="C51" t="str">
        <f>SUBSTITUTE(RAW!B52,",",".")</f>
        <v/>
      </c>
      <c r="D51" t="str">
        <f>SUBSTITUTE(MOD(ATAN2(AVERAGE(COS(RAW!C52*PI()/180),COS(RAW!D52*PI()/180)),AVERAGE(SIN(RAW!C52*PI()/180),SIN(RAW!D52*PI()/180)))*180/PI(),360),",",".")</f>
        <v>0</v>
      </c>
      <c r="E51" t="str">
        <f>SUBSTITUTE(RAW!G52,",",".")</f>
        <v/>
      </c>
      <c r="F51" t="str">
        <f>SUBSTITUTE(RAW!H52,",",".")</f>
        <v/>
      </c>
      <c r="G51" s="1" t="s">
        <v>30</v>
      </c>
    </row>
    <row r="52" spans="1:7" x14ac:dyDescent="0.25">
      <c r="A52" s="1" t="s">
        <v>35</v>
      </c>
      <c r="B52" s="1" t="s">
        <v>36</v>
      </c>
      <c r="C52" t="str">
        <f>SUBSTITUTE(RAW!B53,",",".")</f>
        <v/>
      </c>
      <c r="D52" t="str">
        <f>SUBSTITUTE(MOD(ATAN2(AVERAGE(COS(RAW!C53*PI()/180),COS(RAW!D53*PI()/180)),AVERAGE(SIN(RAW!C53*PI()/180),SIN(RAW!D53*PI()/180)))*180/PI(),360),",",".")</f>
        <v>0</v>
      </c>
      <c r="E52" t="str">
        <f>SUBSTITUTE(RAW!G53,",",".")</f>
        <v/>
      </c>
      <c r="F52" t="str">
        <f>SUBSTITUTE(RAW!H53,",",".")</f>
        <v/>
      </c>
      <c r="G52" s="1" t="s">
        <v>30</v>
      </c>
    </row>
    <row r="53" spans="1:7" x14ac:dyDescent="0.25">
      <c r="A53" s="1" t="s">
        <v>36</v>
      </c>
      <c r="B53" s="1" t="s">
        <v>37</v>
      </c>
      <c r="C53" t="str">
        <f>SUBSTITUTE(RAW!B54,",",".")</f>
        <v/>
      </c>
      <c r="D53" t="str">
        <f>SUBSTITUTE(MOD(ATAN2(AVERAGE(COS(RAW!C54*PI()/180),COS(RAW!D54*PI()/180)),AVERAGE(SIN(RAW!C54*PI()/180),SIN(RAW!D54*PI()/180)))*180/PI(),360),",",".")</f>
        <v>0</v>
      </c>
      <c r="E53" t="str">
        <f>SUBSTITUTE(RAW!G54,",",".")</f>
        <v/>
      </c>
      <c r="F53" t="str">
        <f>SUBSTITUTE(RAW!H54,",",".")</f>
        <v/>
      </c>
      <c r="G53" s="1" t="s">
        <v>30</v>
      </c>
    </row>
    <row r="54" spans="1:7" x14ac:dyDescent="0.25">
      <c r="A54" s="1" t="s">
        <v>37</v>
      </c>
      <c r="B54" s="1" t="s">
        <v>38</v>
      </c>
      <c r="C54" t="str">
        <f>SUBSTITUTE(RAW!B55,",",".")</f>
        <v/>
      </c>
      <c r="D54" t="str">
        <f>SUBSTITUTE(MOD(ATAN2(AVERAGE(COS(RAW!C55*PI()/180),COS(RAW!D55*PI()/180)),AVERAGE(SIN(RAW!C55*PI()/180),SIN(RAW!D55*PI()/180)))*180/PI(),360),",",".")</f>
        <v>0</v>
      </c>
      <c r="E54" t="str">
        <f>SUBSTITUTE(RAW!G55,",",".")</f>
        <v/>
      </c>
      <c r="F54" t="str">
        <f>SUBSTITUTE(RAW!H55,",",".")</f>
        <v/>
      </c>
      <c r="G54" s="1" t="s">
        <v>30</v>
      </c>
    </row>
    <row r="55" spans="1:7" x14ac:dyDescent="0.25">
      <c r="A55" s="1" t="s">
        <v>38</v>
      </c>
      <c r="B55" s="1" t="s">
        <v>39</v>
      </c>
      <c r="C55" t="str">
        <f>SUBSTITUTE(RAW!B56,",",".")</f>
        <v/>
      </c>
      <c r="D55" t="str">
        <f>SUBSTITUTE(MOD(ATAN2(AVERAGE(COS(RAW!C56*PI()/180),COS(RAW!D56*PI()/180)),AVERAGE(SIN(RAW!C56*PI()/180),SIN(RAW!D56*PI()/180)))*180/PI(),360),",",".")</f>
        <v>0</v>
      </c>
      <c r="E55" t="str">
        <f>SUBSTITUTE(RAW!G56,",",".")</f>
        <v/>
      </c>
      <c r="F55" t="str">
        <f>SUBSTITUTE(RAW!H56,",",".")</f>
        <v/>
      </c>
      <c r="G55" s="1" t="s">
        <v>30</v>
      </c>
    </row>
    <row r="56" spans="1:7" x14ac:dyDescent="0.25">
      <c r="A56" s="1" t="s">
        <v>39</v>
      </c>
      <c r="B56" s="1" t="s">
        <v>40</v>
      </c>
      <c r="C56" t="str">
        <f>SUBSTITUTE(RAW!B57,",",".")</f>
        <v/>
      </c>
      <c r="D56" t="str">
        <f>SUBSTITUTE(MOD(ATAN2(AVERAGE(COS(RAW!C57*PI()/180),COS(RAW!D57*PI()/180)),AVERAGE(SIN(RAW!C57*PI()/180),SIN(RAW!D57*PI()/180)))*180/PI(),360),",",".")</f>
        <v>0</v>
      </c>
      <c r="E56" t="str">
        <f>SUBSTITUTE(RAW!G57,",",".")</f>
        <v/>
      </c>
      <c r="F56" t="str">
        <f>SUBSTITUTE(RAW!H57,",",".")</f>
        <v/>
      </c>
      <c r="G56" s="1" t="s">
        <v>30</v>
      </c>
    </row>
    <row r="57" spans="1:7" x14ac:dyDescent="0.25">
      <c r="A57" s="1" t="s">
        <v>40</v>
      </c>
      <c r="B57" s="1" t="s">
        <v>41</v>
      </c>
      <c r="C57" t="str">
        <f>SUBSTITUTE(RAW!B58,",",".")</f>
        <v/>
      </c>
      <c r="D57" t="str">
        <f>SUBSTITUTE(MOD(ATAN2(AVERAGE(COS(RAW!C58*PI()/180),COS(RAW!D58*PI()/180)),AVERAGE(SIN(RAW!C58*PI()/180),SIN(RAW!D58*PI()/180)))*180/PI(),360),",",".")</f>
        <v>0</v>
      </c>
      <c r="E57" t="str">
        <f>SUBSTITUTE(RAW!G58,",",".")</f>
        <v/>
      </c>
      <c r="F57" t="str">
        <f>SUBSTITUTE(RAW!H58,",",".")</f>
        <v/>
      </c>
      <c r="G57" s="1" t="s">
        <v>30</v>
      </c>
    </row>
    <row r="58" spans="1:7" x14ac:dyDescent="0.25">
      <c r="A58" s="1" t="s">
        <v>41</v>
      </c>
      <c r="B58" s="1" t="s">
        <v>42</v>
      </c>
      <c r="C58" t="str">
        <f>SUBSTITUTE(RAW!B59,",",".")</f>
        <v/>
      </c>
      <c r="D58" t="str">
        <f>SUBSTITUTE(MOD(ATAN2(AVERAGE(COS(RAW!C59*PI()/180),COS(RAW!D59*PI()/180)),AVERAGE(SIN(RAW!C59*PI()/180),SIN(RAW!D59*PI()/180)))*180/PI(),360),",",".")</f>
        <v>0</v>
      </c>
      <c r="E58" t="str">
        <f>SUBSTITUTE(RAW!G59,",",".")</f>
        <v/>
      </c>
      <c r="F58" t="str">
        <f>SUBSTITUTE(RAW!H59,",",".")</f>
        <v/>
      </c>
      <c r="G58" s="1" t="s">
        <v>30</v>
      </c>
    </row>
    <row r="59" spans="1:7" x14ac:dyDescent="0.25">
      <c r="A59" s="1" t="s">
        <v>42</v>
      </c>
      <c r="B59" s="1" t="s">
        <v>43</v>
      </c>
      <c r="C59" t="str">
        <f>SUBSTITUTE(RAW!B60,",",".")</f>
        <v/>
      </c>
      <c r="D59" t="str">
        <f>SUBSTITUTE(MOD(ATAN2(AVERAGE(COS(RAW!C60*PI()/180),COS(RAW!D60*PI()/180)),AVERAGE(SIN(RAW!C60*PI()/180),SIN(RAW!D60*PI()/180)))*180/PI(),360),",",".")</f>
        <v>0</v>
      </c>
      <c r="E59" t="str">
        <f>SUBSTITUTE(RAW!G60,",",".")</f>
        <v/>
      </c>
      <c r="F59" t="str">
        <f>SUBSTITUTE(RAW!H60,",",".")</f>
        <v/>
      </c>
      <c r="G59" s="1" t="s">
        <v>30</v>
      </c>
    </row>
    <row r="60" spans="1:7" x14ac:dyDescent="0.25">
      <c r="A60" s="1" t="s">
        <v>43</v>
      </c>
      <c r="B60" s="1" t="s">
        <v>44</v>
      </c>
      <c r="C60" t="str">
        <f>SUBSTITUTE(RAW!B61,",",".")</f>
        <v/>
      </c>
      <c r="D60" t="str">
        <f>SUBSTITUTE(MOD(ATAN2(AVERAGE(COS(RAW!C61*PI()/180),COS(RAW!D61*PI()/180)),AVERAGE(SIN(RAW!C61*PI()/180),SIN(RAW!D61*PI()/180)))*180/PI(),360),",",".")</f>
        <v>0</v>
      </c>
      <c r="E60" t="str">
        <f>SUBSTITUTE(RAW!G61,",",".")</f>
        <v/>
      </c>
      <c r="F60" t="str">
        <f>SUBSTITUTE(RAW!H61,",",".")</f>
        <v/>
      </c>
      <c r="G60" s="1" t="s">
        <v>30</v>
      </c>
    </row>
    <row r="61" spans="1:7" x14ac:dyDescent="0.25">
      <c r="A61" s="1" t="s">
        <v>44</v>
      </c>
      <c r="B61" s="1" t="s">
        <v>45</v>
      </c>
      <c r="C61" t="str">
        <f>SUBSTITUTE(RAW!B62,",",".")</f>
        <v/>
      </c>
      <c r="D61" t="str">
        <f>SUBSTITUTE(MOD(ATAN2(AVERAGE(COS(RAW!C62*PI()/180),COS(RAW!D62*PI()/180)),AVERAGE(SIN(RAW!C62*PI()/180),SIN(RAW!D62*PI()/180)))*180/PI(),360),",",".")</f>
        <v>0</v>
      </c>
      <c r="E61" t="str">
        <f>SUBSTITUTE(RAW!G62,",",".")</f>
        <v/>
      </c>
      <c r="F61" t="str">
        <f>SUBSTITUTE(RAW!H62,",",".")</f>
        <v/>
      </c>
      <c r="G61" s="1" t="s">
        <v>30</v>
      </c>
    </row>
    <row r="62" spans="1:7" x14ac:dyDescent="0.25">
      <c r="A62" s="1" t="s">
        <v>45</v>
      </c>
      <c r="B62" s="1" t="s">
        <v>46</v>
      </c>
      <c r="C62" t="str">
        <f>SUBSTITUTE(RAW!B63,",",".")</f>
        <v/>
      </c>
      <c r="D62" t="str">
        <f>SUBSTITUTE(MOD(ATAN2(AVERAGE(COS(RAW!C63*PI()/180),COS(RAW!D63*PI()/180)),AVERAGE(SIN(RAW!C63*PI()/180),SIN(RAW!D63*PI()/180)))*180/PI(),360),",",".")</f>
        <v>0</v>
      </c>
      <c r="E62" t="str">
        <f>SUBSTITUTE(RAW!G63,",",".")</f>
        <v/>
      </c>
      <c r="F62" t="str">
        <f>SUBSTITUTE(RAW!H63,",",".")</f>
        <v/>
      </c>
      <c r="G62" s="1" t="s">
        <v>30</v>
      </c>
    </row>
    <row r="63" spans="1:7" x14ac:dyDescent="0.25">
      <c r="A63" s="1" t="s">
        <v>46</v>
      </c>
      <c r="B63" s="1" t="s">
        <v>47</v>
      </c>
      <c r="C63" t="str">
        <f>SUBSTITUTE(RAW!B64,",",".")</f>
        <v/>
      </c>
      <c r="D63" t="str">
        <f>SUBSTITUTE(MOD(ATAN2(AVERAGE(COS(RAW!C64*PI()/180),COS(RAW!D64*PI()/180)),AVERAGE(SIN(RAW!C64*PI()/180),SIN(RAW!D64*PI()/180)))*180/PI(),360),",",".")</f>
        <v>0</v>
      </c>
      <c r="E63" t="str">
        <f>SUBSTITUTE(RAW!G64,",",".")</f>
        <v/>
      </c>
      <c r="F63" t="str">
        <f>SUBSTITUTE(RAW!H64,",",".")</f>
        <v/>
      </c>
      <c r="G63" s="1" t="s">
        <v>30</v>
      </c>
    </row>
    <row r="64" spans="1:7" x14ac:dyDescent="0.25">
      <c r="A64" s="1" t="s">
        <v>47</v>
      </c>
      <c r="B64" s="1" t="s">
        <v>48</v>
      </c>
      <c r="C64" t="str">
        <f>SUBSTITUTE(RAW!B65,",",".")</f>
        <v/>
      </c>
      <c r="D64" t="str">
        <f>SUBSTITUTE(MOD(ATAN2(AVERAGE(COS(RAW!C65*PI()/180),COS(RAW!D65*PI()/180)),AVERAGE(SIN(RAW!C65*PI()/180),SIN(RAW!D65*PI()/180)))*180/PI(),360),",",".")</f>
        <v>0</v>
      </c>
      <c r="E64" t="str">
        <f>SUBSTITUTE(RAW!G65,",",".")</f>
        <v/>
      </c>
      <c r="F64" t="str">
        <f>SUBSTITUTE(RAW!H65,",",".")</f>
        <v/>
      </c>
      <c r="G64" s="1" t="s">
        <v>30</v>
      </c>
    </row>
    <row r="65" spans="1:7" x14ac:dyDescent="0.25">
      <c r="A65" s="1" t="s">
        <v>48</v>
      </c>
      <c r="B65" s="1" t="s">
        <v>49</v>
      </c>
      <c r="C65" t="str">
        <f>SUBSTITUTE(RAW!B66,",",".")</f>
        <v/>
      </c>
      <c r="D65" t="str">
        <f>SUBSTITUTE(MOD(ATAN2(AVERAGE(COS(RAW!C66*PI()/180),COS(RAW!D66*PI()/180)),AVERAGE(SIN(RAW!C66*PI()/180),SIN(RAW!D66*PI()/180)))*180/PI(),360),",",".")</f>
        <v>0</v>
      </c>
      <c r="E65" t="str">
        <f>SUBSTITUTE(RAW!G66,",",".")</f>
        <v/>
      </c>
      <c r="F65" t="str">
        <f>SUBSTITUTE(RAW!H66,",",".")</f>
        <v/>
      </c>
      <c r="G65" s="1" t="s">
        <v>30</v>
      </c>
    </row>
    <row r="66" spans="1:7" x14ac:dyDescent="0.25">
      <c r="A66" s="1" t="s">
        <v>49</v>
      </c>
      <c r="B66" s="1" t="s">
        <v>50</v>
      </c>
      <c r="C66" t="str">
        <f>SUBSTITUTE(RAW!B67,",",".")</f>
        <v/>
      </c>
      <c r="D66" t="str">
        <f>SUBSTITUTE(MOD(ATAN2(AVERAGE(COS(RAW!C67*PI()/180),COS(RAW!D67*PI()/180)),AVERAGE(SIN(RAW!C67*PI()/180),SIN(RAW!D67*PI()/180)))*180/PI(),360),",",".")</f>
        <v>0</v>
      </c>
      <c r="E66" t="str">
        <f>SUBSTITUTE(RAW!G67,",",".")</f>
        <v/>
      </c>
      <c r="F66" t="str">
        <f>SUBSTITUTE(RAW!H67,",",".")</f>
        <v/>
      </c>
      <c r="G66" s="1" t="s">
        <v>30</v>
      </c>
    </row>
    <row r="67" spans="1:7" x14ac:dyDescent="0.25">
      <c r="A67" s="1" t="s">
        <v>50</v>
      </c>
      <c r="B67" s="1" t="s">
        <v>51</v>
      </c>
      <c r="C67" t="str">
        <f>SUBSTITUTE(RAW!B68,",",".")</f>
        <v/>
      </c>
      <c r="D67" t="str">
        <f>SUBSTITUTE(MOD(ATAN2(AVERAGE(COS(RAW!C68*PI()/180),COS(RAW!D68*PI()/180)),AVERAGE(SIN(RAW!C68*PI()/180),SIN(RAW!D68*PI()/180)))*180/PI(),360),",",".")</f>
        <v>0</v>
      </c>
      <c r="E67" t="str">
        <f>SUBSTITUTE(RAW!G68,",",".")</f>
        <v/>
      </c>
      <c r="F67" t="str">
        <f>SUBSTITUTE(RAW!H68,",",".")</f>
        <v/>
      </c>
      <c r="G67" s="1" t="s">
        <v>30</v>
      </c>
    </row>
    <row r="68" spans="1:7" x14ac:dyDescent="0.25">
      <c r="A68" s="1" t="s">
        <v>51</v>
      </c>
      <c r="B68" s="1" t="s">
        <v>52</v>
      </c>
      <c r="C68" t="str">
        <f>SUBSTITUTE(RAW!B69,",",".")</f>
        <v/>
      </c>
      <c r="D68" t="str">
        <f>SUBSTITUTE(MOD(ATAN2(AVERAGE(COS(RAW!C69*PI()/180),COS(RAW!D69*PI()/180)),AVERAGE(SIN(RAW!C69*PI()/180),SIN(RAW!D69*PI()/180)))*180/PI(),360),",",".")</f>
        <v>0</v>
      </c>
      <c r="E68" t="str">
        <f>SUBSTITUTE(RAW!G69,",",".")</f>
        <v/>
      </c>
      <c r="F68" t="str">
        <f>SUBSTITUTE(RAW!H69,",",".")</f>
        <v/>
      </c>
      <c r="G68" s="1" t="s">
        <v>30</v>
      </c>
    </row>
    <row r="69" spans="1:7" x14ac:dyDescent="0.25">
      <c r="A69" s="1" t="s">
        <v>52</v>
      </c>
      <c r="B69" s="1" t="s">
        <v>53</v>
      </c>
      <c r="C69" t="str">
        <f>SUBSTITUTE(RAW!B70,",",".")</f>
        <v/>
      </c>
      <c r="D69" t="str">
        <f>SUBSTITUTE(MOD(ATAN2(AVERAGE(COS(RAW!C70*PI()/180),COS(RAW!D70*PI()/180)),AVERAGE(SIN(RAW!C70*PI()/180),SIN(RAW!D70*PI()/180)))*180/PI(),360),",",".")</f>
        <v>0</v>
      </c>
      <c r="E69" t="str">
        <f>SUBSTITUTE(RAW!G70,",",".")</f>
        <v/>
      </c>
      <c r="F69" t="str">
        <f>SUBSTITUTE(RAW!H70,",",".")</f>
        <v/>
      </c>
      <c r="G69" s="1" t="s">
        <v>30</v>
      </c>
    </row>
    <row r="70" spans="1:7" x14ac:dyDescent="0.25">
      <c r="A70" s="1" t="s">
        <v>53</v>
      </c>
      <c r="B70" s="1" t="s">
        <v>54</v>
      </c>
      <c r="C70" t="str">
        <f>SUBSTITUTE(RAW!B71,",",".")</f>
        <v/>
      </c>
      <c r="D70" t="str">
        <f>SUBSTITUTE(MOD(ATAN2(AVERAGE(COS(RAW!C71*PI()/180),COS(RAW!D71*PI()/180)),AVERAGE(SIN(RAW!C71*PI()/180),SIN(RAW!D71*PI()/180)))*180/PI(),360),",",".")</f>
        <v>0</v>
      </c>
      <c r="E70" t="str">
        <f>SUBSTITUTE(RAW!G71,",",".")</f>
        <v/>
      </c>
      <c r="F70" t="str">
        <f>SUBSTITUTE(RAW!H71,",",".")</f>
        <v/>
      </c>
      <c r="G70" s="1" t="s">
        <v>30</v>
      </c>
    </row>
    <row r="71" spans="1:7" x14ac:dyDescent="0.25">
      <c r="A71" s="1" t="s">
        <v>54</v>
      </c>
      <c r="B71" s="1" t="s">
        <v>55</v>
      </c>
      <c r="C71" t="str">
        <f>SUBSTITUTE(RAW!B72,",",".")</f>
        <v/>
      </c>
      <c r="D71" t="str">
        <f>SUBSTITUTE(MOD(ATAN2(AVERAGE(COS(RAW!C72*PI()/180),COS(RAW!D72*PI()/180)),AVERAGE(SIN(RAW!C72*PI()/180),SIN(RAW!D72*PI()/180)))*180/PI(),360),",",".")</f>
        <v>0</v>
      </c>
      <c r="E71" t="str">
        <f>SUBSTITUTE(RAW!G72,",",".")</f>
        <v/>
      </c>
      <c r="F71" t="str">
        <f>SUBSTITUTE(RAW!H72,",",".")</f>
        <v/>
      </c>
      <c r="G71" s="1" t="s">
        <v>30</v>
      </c>
    </row>
    <row r="72" spans="1:7" x14ac:dyDescent="0.25">
      <c r="A72" s="1" t="s">
        <v>55</v>
      </c>
      <c r="B72" s="1" t="s">
        <v>56</v>
      </c>
      <c r="C72" t="str">
        <f>SUBSTITUTE(RAW!B73,",",".")</f>
        <v/>
      </c>
      <c r="D72" t="str">
        <f>SUBSTITUTE(MOD(ATAN2(AVERAGE(COS(RAW!C73*PI()/180),COS(RAW!D73*PI()/180)),AVERAGE(SIN(RAW!C73*PI()/180),SIN(RAW!D73*PI()/180)))*180/PI(),360),",",".")</f>
        <v>0</v>
      </c>
      <c r="E72" t="str">
        <f>SUBSTITUTE(RAW!G73,",",".")</f>
        <v/>
      </c>
      <c r="F72" t="str">
        <f>SUBSTITUTE(RAW!H73,",",".")</f>
        <v/>
      </c>
      <c r="G72" s="1" t="s">
        <v>30</v>
      </c>
    </row>
    <row r="73" spans="1:7" x14ac:dyDescent="0.25">
      <c r="A73" s="1" t="s">
        <v>56</v>
      </c>
      <c r="B73" s="1" t="s">
        <v>57</v>
      </c>
      <c r="C73" t="str">
        <f>SUBSTITUTE(RAW!B74,",",".")</f>
        <v/>
      </c>
      <c r="D73" t="str">
        <f>SUBSTITUTE(MOD(ATAN2(AVERAGE(COS(RAW!C74*PI()/180),COS(RAW!D74*PI()/180)),AVERAGE(SIN(RAW!C74*PI()/180),SIN(RAW!D74*PI()/180)))*180/PI(),360),",",".")</f>
        <v>0</v>
      </c>
      <c r="E73" t="str">
        <f>SUBSTITUTE(RAW!G74,",",".")</f>
        <v/>
      </c>
      <c r="F73" t="str">
        <f>SUBSTITUTE(RAW!H74,",",".")</f>
        <v/>
      </c>
      <c r="G73" s="1" t="s">
        <v>30</v>
      </c>
    </row>
    <row r="74" spans="1:7" x14ac:dyDescent="0.25">
      <c r="A74" s="1" t="s">
        <v>57</v>
      </c>
      <c r="B74" s="1" t="s">
        <v>58</v>
      </c>
      <c r="C74" t="str">
        <f>SUBSTITUTE(RAW!B75,",",".")</f>
        <v/>
      </c>
      <c r="D74" t="str">
        <f>SUBSTITUTE(MOD(ATAN2(AVERAGE(COS(RAW!C75*PI()/180),COS(RAW!D75*PI()/180)),AVERAGE(SIN(RAW!C75*PI()/180),SIN(RAW!D75*PI()/180)))*180/PI(),360),",",".")</f>
        <v>0</v>
      </c>
      <c r="E74" t="str">
        <f>SUBSTITUTE(RAW!G75,",",".")</f>
        <v/>
      </c>
      <c r="F74" t="str">
        <f>SUBSTITUTE(RAW!H75,",",".")</f>
        <v/>
      </c>
      <c r="G74" s="1" t="s">
        <v>30</v>
      </c>
    </row>
    <row r="75" spans="1:7" x14ac:dyDescent="0.25">
      <c r="A75" s="1" t="s">
        <v>58</v>
      </c>
      <c r="B75" s="1" t="s">
        <v>59</v>
      </c>
      <c r="C75" t="str">
        <f>SUBSTITUTE(RAW!B76,",",".")</f>
        <v/>
      </c>
      <c r="D75" t="str">
        <f>SUBSTITUTE(MOD(ATAN2(AVERAGE(COS(RAW!C76*PI()/180),COS(RAW!D76*PI()/180)),AVERAGE(SIN(RAW!C76*PI()/180),SIN(RAW!D76*PI()/180)))*180/PI(),360),",",".")</f>
        <v>0</v>
      </c>
      <c r="E75" t="str">
        <f>SUBSTITUTE(RAW!G76,",",".")</f>
        <v/>
      </c>
      <c r="F75" t="str">
        <f>SUBSTITUTE(RAW!H76,",",".")</f>
        <v/>
      </c>
      <c r="G75" s="1" t="s">
        <v>30</v>
      </c>
    </row>
    <row r="76" spans="1:7" x14ac:dyDescent="0.25">
      <c r="A76" s="1" t="s">
        <v>59</v>
      </c>
      <c r="B76" s="1" t="s">
        <v>60</v>
      </c>
      <c r="C76" t="str">
        <f>SUBSTITUTE(RAW!B77,",",".")</f>
        <v/>
      </c>
      <c r="D76" t="str">
        <f>SUBSTITUTE(MOD(ATAN2(AVERAGE(COS(RAW!C77*PI()/180),COS(RAW!D77*PI()/180)),AVERAGE(SIN(RAW!C77*PI()/180),SIN(RAW!D77*PI()/180)))*180/PI(),360),",",".")</f>
        <v>0</v>
      </c>
      <c r="E76" t="str">
        <f>SUBSTITUTE(RAW!G77,",",".")</f>
        <v/>
      </c>
      <c r="F76" t="str">
        <f>SUBSTITUTE(RAW!H77,",",".")</f>
        <v/>
      </c>
      <c r="G76" s="1" t="s">
        <v>30</v>
      </c>
    </row>
    <row r="77" spans="1:7" x14ac:dyDescent="0.25">
      <c r="A77" s="1" t="s">
        <v>60</v>
      </c>
      <c r="B77" s="1" t="s">
        <v>61</v>
      </c>
      <c r="C77" t="str">
        <f>SUBSTITUTE(RAW!B78,",",".")</f>
        <v/>
      </c>
      <c r="D77" t="str">
        <f>SUBSTITUTE(MOD(ATAN2(AVERAGE(COS(RAW!C78*PI()/180),COS(RAW!D78*PI()/180)),AVERAGE(SIN(RAW!C78*PI()/180),SIN(RAW!D78*PI()/180)))*180/PI(),360),",",".")</f>
        <v>0</v>
      </c>
      <c r="E77" t="str">
        <f>SUBSTITUTE(RAW!G78,",",".")</f>
        <v/>
      </c>
      <c r="F77" t="str">
        <f>SUBSTITUTE(RAW!H78,",",".")</f>
        <v/>
      </c>
      <c r="G77" s="1" t="s">
        <v>30</v>
      </c>
    </row>
    <row r="78" spans="1:7" x14ac:dyDescent="0.25">
      <c r="A78" s="1" t="s">
        <v>61</v>
      </c>
      <c r="B78" s="1" t="s">
        <v>62</v>
      </c>
      <c r="C78" t="str">
        <f>SUBSTITUTE(RAW!B79,",",".")</f>
        <v/>
      </c>
      <c r="D78" t="str">
        <f>SUBSTITUTE(MOD(ATAN2(AVERAGE(COS(RAW!C79*PI()/180),COS(RAW!D79*PI()/180)),AVERAGE(SIN(RAW!C79*PI()/180),SIN(RAW!D79*PI()/180)))*180/PI(),360),",",".")</f>
        <v>0</v>
      </c>
      <c r="E78" t="str">
        <f>SUBSTITUTE(RAW!G79,",",".")</f>
        <v/>
      </c>
      <c r="F78" t="str">
        <f>SUBSTITUTE(RAW!H79,",",".")</f>
        <v/>
      </c>
      <c r="G78" s="1" t="s">
        <v>30</v>
      </c>
    </row>
    <row r="79" spans="1:7" x14ac:dyDescent="0.25">
      <c r="A79" s="1" t="s">
        <v>62</v>
      </c>
      <c r="B79" s="1" t="s">
        <v>63</v>
      </c>
      <c r="C79" t="str">
        <f>SUBSTITUTE(RAW!B80,",",".")</f>
        <v/>
      </c>
      <c r="D79" t="str">
        <f>SUBSTITUTE(MOD(ATAN2(AVERAGE(COS(RAW!C80*PI()/180),COS(RAW!D80*PI()/180)),AVERAGE(SIN(RAW!C80*PI()/180),SIN(RAW!D80*PI()/180)))*180/PI(),360),",",".")</f>
        <v>0</v>
      </c>
      <c r="E79" t="str">
        <f>SUBSTITUTE(RAW!G80,",",".")</f>
        <v/>
      </c>
      <c r="F79" t="str">
        <f>SUBSTITUTE(RAW!H80,",",".")</f>
        <v/>
      </c>
      <c r="G79" s="1" t="s">
        <v>30</v>
      </c>
    </row>
    <row r="80" spans="1:7" x14ac:dyDescent="0.25">
      <c r="A80" s="1" t="s">
        <v>63</v>
      </c>
      <c r="B80" s="1" t="s">
        <v>64</v>
      </c>
      <c r="C80" t="str">
        <f>SUBSTITUTE(RAW!B81,",",".")</f>
        <v/>
      </c>
      <c r="D80" t="str">
        <f>SUBSTITUTE(MOD(ATAN2(AVERAGE(COS(RAW!C81*PI()/180),COS(RAW!D81*PI()/180)),AVERAGE(SIN(RAW!C81*PI()/180),SIN(RAW!D81*PI()/180)))*180/PI(),360),",",".")</f>
        <v>0</v>
      </c>
      <c r="E80" t="str">
        <f>SUBSTITUTE(RAW!G81,",",".")</f>
        <v/>
      </c>
      <c r="F80" t="str">
        <f>SUBSTITUTE(RAW!H81,",",".")</f>
        <v/>
      </c>
      <c r="G80" s="1" t="s">
        <v>30</v>
      </c>
    </row>
    <row r="81" spans="1:7" x14ac:dyDescent="0.25">
      <c r="A81" s="1" t="s">
        <v>64</v>
      </c>
      <c r="B81" s="1" t="s">
        <v>65</v>
      </c>
      <c r="C81" t="str">
        <f>SUBSTITUTE(RAW!B82,",",".")</f>
        <v/>
      </c>
      <c r="D81" t="str">
        <f>SUBSTITUTE(MOD(ATAN2(AVERAGE(COS(RAW!C82*PI()/180),COS(RAW!D82*PI()/180)),AVERAGE(SIN(RAW!C82*PI()/180),SIN(RAW!D82*PI()/180)))*180/PI(),360),",",".")</f>
        <v>0</v>
      </c>
      <c r="E81" t="str">
        <f>SUBSTITUTE(RAW!G82,",",".")</f>
        <v/>
      </c>
      <c r="F81" t="str">
        <f>SUBSTITUTE(RAW!H82,",",".")</f>
        <v/>
      </c>
      <c r="G81" s="1" t="s">
        <v>30</v>
      </c>
    </row>
    <row r="82" spans="1:7" x14ac:dyDescent="0.25">
      <c r="A82" s="1" t="s">
        <v>65</v>
      </c>
      <c r="B82" s="1" t="s">
        <v>66</v>
      </c>
      <c r="C82" t="str">
        <f>SUBSTITUTE(RAW!B83,",",".")</f>
        <v/>
      </c>
      <c r="D82" t="str">
        <f>SUBSTITUTE(MOD(ATAN2(AVERAGE(COS(RAW!C83*PI()/180),COS(RAW!D83*PI()/180)),AVERAGE(SIN(RAW!C83*PI()/180),SIN(RAW!D83*PI()/180)))*180/PI(),360),",",".")</f>
        <v>0</v>
      </c>
      <c r="E82" t="str">
        <f>SUBSTITUTE(RAW!G83,",",".")</f>
        <v/>
      </c>
      <c r="F82" t="str">
        <f>SUBSTITUTE(RAW!H83,",",".")</f>
        <v/>
      </c>
      <c r="G82" s="1" t="s">
        <v>30</v>
      </c>
    </row>
    <row r="83" spans="1:7" x14ac:dyDescent="0.25">
      <c r="A83" s="1" t="s">
        <v>66</v>
      </c>
      <c r="B83" s="1" t="s">
        <v>67</v>
      </c>
      <c r="C83" t="str">
        <f>SUBSTITUTE(RAW!B84,",",".")</f>
        <v/>
      </c>
      <c r="D83" t="str">
        <f>SUBSTITUTE(MOD(ATAN2(AVERAGE(COS(RAW!C84*PI()/180),COS(RAW!D84*PI()/180)),AVERAGE(SIN(RAW!C84*PI()/180),SIN(RAW!D84*PI()/180)))*180/PI(),360),",",".")</f>
        <v>0</v>
      </c>
      <c r="E83" t="str">
        <f>SUBSTITUTE(RAW!G84,",",".")</f>
        <v/>
      </c>
      <c r="F83" t="str">
        <f>SUBSTITUTE(RAW!H84,",",".")</f>
        <v/>
      </c>
      <c r="G83" s="1" t="s">
        <v>30</v>
      </c>
    </row>
    <row r="84" spans="1:7" x14ac:dyDescent="0.25">
      <c r="A84" s="1" t="s">
        <v>67</v>
      </c>
      <c r="B84" s="1" t="s">
        <v>68</v>
      </c>
      <c r="C84" t="str">
        <f>SUBSTITUTE(RAW!B85,",",".")</f>
        <v/>
      </c>
      <c r="D84" t="str">
        <f>SUBSTITUTE(MOD(ATAN2(AVERAGE(COS(RAW!C85*PI()/180),COS(RAW!D85*PI()/180)),AVERAGE(SIN(RAW!C85*PI()/180),SIN(RAW!D85*PI()/180)))*180/PI(),360),",",".")</f>
        <v>0</v>
      </c>
      <c r="E84" t="str">
        <f>SUBSTITUTE(RAW!G85,",",".")</f>
        <v/>
      </c>
      <c r="F84" t="str">
        <f>SUBSTITUTE(RAW!H85,",",".")</f>
        <v/>
      </c>
      <c r="G84" s="1" t="s">
        <v>30</v>
      </c>
    </row>
    <row r="85" spans="1:7" x14ac:dyDescent="0.25">
      <c r="A85" s="1" t="s">
        <v>68</v>
      </c>
      <c r="B85" s="1" t="s">
        <v>69</v>
      </c>
      <c r="C85" t="str">
        <f>SUBSTITUTE(RAW!B86,",",".")</f>
        <v/>
      </c>
      <c r="D85" t="str">
        <f>SUBSTITUTE(MOD(ATAN2(AVERAGE(COS(RAW!C86*PI()/180),COS(RAW!D86*PI()/180)),AVERAGE(SIN(RAW!C86*PI()/180),SIN(RAW!D86*PI()/180)))*180/PI(),360),",",".")</f>
        <v>0</v>
      </c>
      <c r="E85" t="str">
        <f>SUBSTITUTE(RAW!G86,",",".")</f>
        <v/>
      </c>
      <c r="F85" t="str">
        <f>SUBSTITUTE(RAW!H86,",",".")</f>
        <v/>
      </c>
      <c r="G85" s="1" t="s">
        <v>30</v>
      </c>
    </row>
    <row r="86" spans="1:7" x14ac:dyDescent="0.25">
      <c r="A86" s="1" t="s">
        <v>69</v>
      </c>
      <c r="B86" s="1" t="s">
        <v>70</v>
      </c>
      <c r="C86" t="str">
        <f>SUBSTITUTE(RAW!B87,",",".")</f>
        <v/>
      </c>
      <c r="D86" t="str">
        <f>SUBSTITUTE(MOD(ATAN2(AVERAGE(COS(RAW!C87*PI()/180),COS(RAW!D87*PI()/180)),AVERAGE(SIN(RAW!C87*PI()/180),SIN(RAW!D87*PI()/180)))*180/PI(),360),",",".")</f>
        <v>0</v>
      </c>
      <c r="E86" t="str">
        <f>SUBSTITUTE(RAW!G87,",",".")</f>
        <v/>
      </c>
      <c r="F86" t="str">
        <f>SUBSTITUTE(RAW!H87,",",".")</f>
        <v/>
      </c>
      <c r="G86" s="1" t="s">
        <v>30</v>
      </c>
    </row>
    <row r="87" spans="1:7" x14ac:dyDescent="0.25">
      <c r="A87" s="1" t="s">
        <v>70</v>
      </c>
      <c r="B87" s="1" t="s">
        <v>71</v>
      </c>
      <c r="C87" t="str">
        <f>SUBSTITUTE(RAW!B88,",",".")</f>
        <v/>
      </c>
      <c r="D87" t="str">
        <f>SUBSTITUTE(MOD(ATAN2(AVERAGE(COS(RAW!C88*PI()/180),COS(RAW!D88*PI()/180)),AVERAGE(SIN(RAW!C88*PI()/180),SIN(RAW!D88*PI()/180)))*180/PI(),360),",",".")</f>
        <v>0</v>
      </c>
      <c r="E87" t="str">
        <f>SUBSTITUTE(RAW!G88,",",".")</f>
        <v/>
      </c>
      <c r="F87" t="str">
        <f>SUBSTITUTE(RAW!H88,",",".")</f>
        <v/>
      </c>
      <c r="G87" s="1" t="s">
        <v>30</v>
      </c>
    </row>
    <row r="88" spans="1:7" x14ac:dyDescent="0.25">
      <c r="A88" s="1" t="s">
        <v>71</v>
      </c>
      <c r="B88" s="1" t="s">
        <v>72</v>
      </c>
      <c r="C88" t="str">
        <f>SUBSTITUTE(RAW!B89,",",".")</f>
        <v/>
      </c>
      <c r="D88" t="str">
        <f>SUBSTITUTE(MOD(ATAN2(AVERAGE(COS(RAW!C89*PI()/180),COS(RAW!D89*PI()/180)),AVERAGE(SIN(RAW!C89*PI()/180),SIN(RAW!D89*PI()/180)))*180/PI(),360),",",".")</f>
        <v>0</v>
      </c>
      <c r="E88" t="str">
        <f>SUBSTITUTE(RAW!G89,",",".")</f>
        <v/>
      </c>
      <c r="F88" t="str">
        <f>SUBSTITUTE(RAW!H89,",",".")</f>
        <v/>
      </c>
      <c r="G88" s="1" t="s">
        <v>30</v>
      </c>
    </row>
    <row r="89" spans="1:7" x14ac:dyDescent="0.25">
      <c r="A89" s="1" t="s">
        <v>72</v>
      </c>
      <c r="B89" s="1" t="s">
        <v>73</v>
      </c>
      <c r="C89" t="str">
        <f>SUBSTITUTE(RAW!B90,",",".")</f>
        <v/>
      </c>
      <c r="D89" t="str">
        <f>SUBSTITUTE(MOD(ATAN2(AVERAGE(COS(RAW!C90*PI()/180),COS(RAW!D90*PI()/180)),AVERAGE(SIN(RAW!C90*PI()/180),SIN(RAW!D90*PI()/180)))*180/PI(),360),",",".")</f>
        <v>0</v>
      </c>
      <c r="E89" t="str">
        <f>SUBSTITUTE(RAW!G90,",",".")</f>
        <v/>
      </c>
      <c r="F89" t="str">
        <f>SUBSTITUTE(RAW!H90,",",".")</f>
        <v/>
      </c>
      <c r="G89" s="1" t="s">
        <v>30</v>
      </c>
    </row>
    <row r="90" spans="1:7" x14ac:dyDescent="0.25">
      <c r="A90" s="1" t="s">
        <v>73</v>
      </c>
      <c r="B90" s="1" t="s">
        <v>74</v>
      </c>
      <c r="C90" t="str">
        <f>SUBSTITUTE(RAW!B91,",",".")</f>
        <v/>
      </c>
      <c r="D90" t="str">
        <f>SUBSTITUTE(MOD(ATAN2(AVERAGE(COS(RAW!C91*PI()/180),COS(RAW!D91*PI()/180)),AVERAGE(SIN(RAW!C91*PI()/180),SIN(RAW!D91*PI()/180)))*180/PI(),360),",",".")</f>
        <v>0</v>
      </c>
      <c r="E90" t="str">
        <f>SUBSTITUTE(RAW!G91,",",".")</f>
        <v/>
      </c>
      <c r="F90" t="str">
        <f>SUBSTITUTE(RAW!H91,",",".")</f>
        <v/>
      </c>
      <c r="G90" s="1" t="s">
        <v>30</v>
      </c>
    </row>
    <row r="91" spans="1:7" x14ac:dyDescent="0.25">
      <c r="A91" s="1" t="s">
        <v>74</v>
      </c>
      <c r="B91" s="1" t="s">
        <v>75</v>
      </c>
      <c r="C91" t="str">
        <f>SUBSTITUTE(RAW!B92,",",".")</f>
        <v/>
      </c>
      <c r="D91" t="str">
        <f>SUBSTITUTE(MOD(ATAN2(AVERAGE(COS(RAW!C92*PI()/180),COS(RAW!D92*PI()/180)),AVERAGE(SIN(RAW!C92*PI()/180),SIN(RAW!D92*PI()/180)))*180/PI(),360),",",".")</f>
        <v>0</v>
      </c>
      <c r="E91" t="str">
        <f>SUBSTITUTE(RAW!G92,",",".")</f>
        <v/>
      </c>
      <c r="F91" t="str">
        <f>SUBSTITUTE(RAW!H92,",",".")</f>
        <v/>
      </c>
      <c r="G91" s="1" t="s">
        <v>30</v>
      </c>
    </row>
    <row r="92" spans="1:7" x14ac:dyDescent="0.25">
      <c r="A92" s="1" t="s">
        <v>75</v>
      </c>
      <c r="B92" s="1" t="s">
        <v>76</v>
      </c>
      <c r="C92" t="str">
        <f>SUBSTITUTE(RAW!B93,",",".")</f>
        <v/>
      </c>
      <c r="D92" t="str">
        <f>SUBSTITUTE(MOD(ATAN2(AVERAGE(COS(RAW!C93*PI()/180),COS(RAW!D93*PI()/180)),AVERAGE(SIN(RAW!C93*PI()/180),SIN(RAW!D93*PI()/180)))*180/PI(),360),",",".")</f>
        <v>0</v>
      </c>
      <c r="E92" t="str">
        <f>SUBSTITUTE(RAW!G93,",",".")</f>
        <v/>
      </c>
      <c r="F92" t="str">
        <f>SUBSTITUTE(RAW!H93,",",".")</f>
        <v/>
      </c>
      <c r="G92" s="1" t="s">
        <v>30</v>
      </c>
    </row>
    <row r="93" spans="1:7" x14ac:dyDescent="0.25">
      <c r="A93" s="1" t="s">
        <v>76</v>
      </c>
      <c r="B93" s="1" t="s">
        <v>77</v>
      </c>
      <c r="C93" t="str">
        <f>SUBSTITUTE(RAW!B94,",",".")</f>
        <v/>
      </c>
      <c r="D93" t="str">
        <f>SUBSTITUTE(MOD(ATAN2(AVERAGE(COS(RAW!C94*PI()/180),COS(RAW!D94*PI()/180)),AVERAGE(SIN(RAW!C94*PI()/180),SIN(RAW!D94*PI()/180)))*180/PI(),360),",",".")</f>
        <v>0</v>
      </c>
      <c r="E93" t="str">
        <f>SUBSTITUTE(RAW!G94,",",".")</f>
        <v/>
      </c>
      <c r="F93" t="str">
        <f>SUBSTITUTE(RAW!H94,",",".")</f>
        <v/>
      </c>
      <c r="G93" s="1" t="s">
        <v>30</v>
      </c>
    </row>
    <row r="94" spans="1:7" x14ac:dyDescent="0.25">
      <c r="A94" s="1" t="s">
        <v>77</v>
      </c>
      <c r="B94" s="1" t="s">
        <v>78</v>
      </c>
      <c r="C94" t="str">
        <f>SUBSTITUTE(RAW!B95,",",".")</f>
        <v/>
      </c>
      <c r="D94" t="str">
        <f>SUBSTITUTE(MOD(ATAN2(AVERAGE(COS(RAW!C95*PI()/180),COS(RAW!D95*PI()/180)),AVERAGE(SIN(RAW!C95*PI()/180),SIN(RAW!D95*PI()/180)))*180/PI(),360),",",".")</f>
        <v>0</v>
      </c>
      <c r="E94" t="str">
        <f>SUBSTITUTE(RAW!G95,",",".")</f>
        <v/>
      </c>
      <c r="F94" t="str">
        <f>SUBSTITUTE(RAW!H95,",",".")</f>
        <v/>
      </c>
      <c r="G94" s="1" t="s">
        <v>30</v>
      </c>
    </row>
    <row r="95" spans="1:7" x14ac:dyDescent="0.25">
      <c r="A95" s="1" t="s">
        <v>78</v>
      </c>
      <c r="B95" s="1" t="s">
        <v>79</v>
      </c>
      <c r="C95" t="str">
        <f>SUBSTITUTE(RAW!B96,",",".")</f>
        <v/>
      </c>
      <c r="D95" t="str">
        <f>SUBSTITUTE(MOD(ATAN2(AVERAGE(COS(RAW!C96*PI()/180),COS(RAW!D96*PI()/180)),AVERAGE(SIN(RAW!C96*PI()/180),SIN(RAW!D96*PI()/180)))*180/PI(),360),",",".")</f>
        <v>0</v>
      </c>
      <c r="E95" t="str">
        <f>SUBSTITUTE(RAW!G96,",",".")</f>
        <v/>
      </c>
      <c r="F95" t="str">
        <f>SUBSTITUTE(RAW!H96,",",".")</f>
        <v/>
      </c>
      <c r="G95" s="1" t="s">
        <v>30</v>
      </c>
    </row>
    <row r="96" spans="1:7" x14ac:dyDescent="0.25">
      <c r="A96" s="1" t="s">
        <v>79</v>
      </c>
      <c r="B96" s="1" t="s">
        <v>80</v>
      </c>
      <c r="C96" t="str">
        <f>SUBSTITUTE(RAW!B97,",",".")</f>
        <v/>
      </c>
      <c r="D96" t="str">
        <f>SUBSTITUTE(MOD(ATAN2(AVERAGE(COS(RAW!C97*PI()/180),COS(RAW!D97*PI()/180)),AVERAGE(SIN(RAW!C97*PI()/180),SIN(RAW!D97*PI()/180)))*180/PI(),360),",",".")</f>
        <v>0</v>
      </c>
      <c r="E96" t="str">
        <f>SUBSTITUTE(RAW!G97,",",".")</f>
        <v/>
      </c>
      <c r="F96" t="str">
        <f>SUBSTITUTE(RAW!H97,",",".")</f>
        <v/>
      </c>
      <c r="G96" s="1" t="s">
        <v>30</v>
      </c>
    </row>
    <row r="97" spans="1:7" x14ac:dyDescent="0.25">
      <c r="A97" s="1" t="s">
        <v>80</v>
      </c>
      <c r="B97" s="1" t="s">
        <v>81</v>
      </c>
      <c r="C97" t="str">
        <f>SUBSTITUTE(RAW!B98,",",".")</f>
        <v/>
      </c>
      <c r="D97" t="str">
        <f>SUBSTITUTE(MOD(ATAN2(AVERAGE(COS(RAW!C98*PI()/180),COS(RAW!D98*PI()/180)),AVERAGE(SIN(RAW!C98*PI()/180),SIN(RAW!D98*PI()/180)))*180/PI(),360),",",".")</f>
        <v>0</v>
      </c>
      <c r="E97" t="str">
        <f>SUBSTITUTE(RAW!G98,",",".")</f>
        <v/>
      </c>
      <c r="F97" t="str">
        <f>SUBSTITUTE(RAW!H98,",",".")</f>
        <v/>
      </c>
      <c r="G97" s="1" t="s">
        <v>30</v>
      </c>
    </row>
    <row r="98" spans="1:7" x14ac:dyDescent="0.25">
      <c r="A98" s="1" t="s">
        <v>81</v>
      </c>
      <c r="B98" s="1" t="s">
        <v>82</v>
      </c>
      <c r="C98" t="str">
        <f>SUBSTITUTE(RAW!B99,",",".")</f>
        <v/>
      </c>
      <c r="D98" t="str">
        <f>SUBSTITUTE(MOD(ATAN2(AVERAGE(COS(RAW!C99*PI()/180),COS(RAW!D99*PI()/180)),AVERAGE(SIN(RAW!C99*PI()/180),SIN(RAW!D99*PI()/180)))*180/PI(),360),",",".")</f>
        <v>0</v>
      </c>
      <c r="E98" t="str">
        <f>SUBSTITUTE(RAW!G99,",",".")</f>
        <v/>
      </c>
      <c r="F98" t="str">
        <f>SUBSTITUTE(RAW!H99,",",".")</f>
        <v/>
      </c>
      <c r="G98" s="1" t="s">
        <v>30</v>
      </c>
    </row>
    <row r="99" spans="1:7" x14ac:dyDescent="0.25">
      <c r="A99" s="1" t="s">
        <v>82</v>
      </c>
      <c r="B99" s="1" t="s">
        <v>83</v>
      </c>
      <c r="C99" t="str">
        <f>SUBSTITUTE(RAW!B100,",",".")</f>
        <v/>
      </c>
      <c r="D99" t="str">
        <f>SUBSTITUTE(MOD(ATAN2(AVERAGE(COS(RAW!C100*PI()/180),COS(RAW!D100*PI()/180)),AVERAGE(SIN(RAW!C100*PI()/180),SIN(RAW!D100*PI()/180)))*180/PI(),360),",",".")</f>
        <v>0</v>
      </c>
      <c r="E99" t="str">
        <f>SUBSTITUTE(RAW!G100,",",".")</f>
        <v/>
      </c>
      <c r="F99" t="str">
        <f>SUBSTITUTE(RAW!H100,",",".")</f>
        <v/>
      </c>
      <c r="G99" s="1" t="s">
        <v>30</v>
      </c>
    </row>
    <row r="100" spans="1:7" x14ac:dyDescent="0.25">
      <c r="A100" s="1" t="s">
        <v>83</v>
      </c>
      <c r="B100" s="1" t="s">
        <v>84</v>
      </c>
      <c r="C100" t="str">
        <f>SUBSTITUTE(RAW!B101,",",".")</f>
        <v/>
      </c>
      <c r="D100" t="str">
        <f>SUBSTITUTE(MOD(ATAN2(AVERAGE(COS(RAW!C101*PI()/180),COS(RAW!D101*PI()/180)),AVERAGE(SIN(RAW!C101*PI()/180),SIN(RAW!D101*PI()/180)))*180/PI(),360),",",".")</f>
        <v>0</v>
      </c>
      <c r="E100" t="str">
        <f>SUBSTITUTE(RAW!G101,",",".")</f>
        <v/>
      </c>
      <c r="F100" t="str">
        <f>SUBSTITUTE(RAW!H101,",",".")</f>
        <v/>
      </c>
      <c r="G100" s="1" t="s">
        <v>30</v>
      </c>
    </row>
    <row r="101" spans="1:7" x14ac:dyDescent="0.25">
      <c r="A101" s="1" t="s">
        <v>84</v>
      </c>
      <c r="B101" s="1" t="s">
        <v>85</v>
      </c>
      <c r="C101" t="str">
        <f>SUBSTITUTE(RAW!B102,",",".")</f>
        <v/>
      </c>
      <c r="D101" t="str">
        <f>SUBSTITUTE(MOD(ATAN2(AVERAGE(COS(RAW!C102*PI()/180),COS(RAW!D102*PI()/180)),AVERAGE(SIN(RAW!C102*PI()/180),SIN(RAW!D102*PI()/180)))*180/PI(),360),",",".")</f>
        <v>0</v>
      </c>
      <c r="E101" t="str">
        <f>SUBSTITUTE(RAW!G102,",",".")</f>
        <v/>
      </c>
      <c r="F101" t="str">
        <f>SUBSTITUTE(RAW!H102,",",".")</f>
        <v/>
      </c>
      <c r="G101" s="1" t="s">
        <v>30</v>
      </c>
    </row>
    <row r="102" spans="1:7" x14ac:dyDescent="0.25">
      <c r="A102" s="1" t="s">
        <v>85</v>
      </c>
      <c r="B102" s="1" t="s">
        <v>86</v>
      </c>
      <c r="C102" t="str">
        <f>SUBSTITUTE(RAW!B103,",",".")</f>
        <v/>
      </c>
      <c r="D102" t="str">
        <f>SUBSTITUTE(MOD(ATAN2(AVERAGE(COS(RAW!C103*PI()/180),COS(RAW!D103*PI()/180)),AVERAGE(SIN(RAW!C103*PI()/180),SIN(RAW!D103*PI()/180)))*180/PI(),360),",",".")</f>
        <v>0</v>
      </c>
      <c r="E102" t="str">
        <f>SUBSTITUTE(RAW!G103,",",".")</f>
        <v/>
      </c>
      <c r="F102" t="str">
        <f>SUBSTITUTE(RAW!H103,",",".")</f>
        <v/>
      </c>
      <c r="G102" s="1" t="s">
        <v>30</v>
      </c>
    </row>
    <row r="103" spans="1:7" x14ac:dyDescent="0.25">
      <c r="A103" s="1" t="s">
        <v>86</v>
      </c>
      <c r="B103" s="1" t="s">
        <v>87</v>
      </c>
      <c r="C103" t="str">
        <f>SUBSTITUTE(RAW!B104,",",".")</f>
        <v/>
      </c>
      <c r="D103" t="str">
        <f>SUBSTITUTE(MOD(ATAN2(AVERAGE(COS(RAW!C104*PI()/180),COS(RAW!D104*PI()/180)),AVERAGE(SIN(RAW!C104*PI()/180),SIN(RAW!D104*PI()/180)))*180/PI(),360),",",".")</f>
        <v>0</v>
      </c>
      <c r="E103" t="str">
        <f>SUBSTITUTE(RAW!G104,",",".")</f>
        <v/>
      </c>
      <c r="F103" t="str">
        <f>SUBSTITUTE(RAW!H104,",",".")</f>
        <v/>
      </c>
      <c r="G103" s="1" t="s">
        <v>30</v>
      </c>
    </row>
    <row r="104" spans="1:7" x14ac:dyDescent="0.25">
      <c r="A104" s="1" t="s">
        <v>87</v>
      </c>
      <c r="B104" s="1" t="s">
        <v>88</v>
      </c>
      <c r="C104" t="str">
        <f>SUBSTITUTE(RAW!B105,",",".")</f>
        <v/>
      </c>
      <c r="D104" t="str">
        <f>SUBSTITUTE(MOD(ATAN2(AVERAGE(COS(RAW!C105*PI()/180),COS(RAW!D105*PI()/180)),AVERAGE(SIN(RAW!C105*PI()/180),SIN(RAW!D105*PI()/180)))*180/PI(),360),",",".")</f>
        <v>0</v>
      </c>
      <c r="E104" t="str">
        <f>SUBSTITUTE(RAW!G105,",",".")</f>
        <v/>
      </c>
      <c r="F104" t="str">
        <f>SUBSTITUTE(RAW!H105,",",".")</f>
        <v/>
      </c>
      <c r="G104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RAW</vt:lpstr>
      <vt:lpstr>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2019-10-22T16:52:37Z</dcterms:modified>
</cp:coreProperties>
</file>