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bookViews>
    <workbookView xWindow="0" yWindow="0" windowWidth="23040" windowHeight="9192"/>
  </bookViews>
  <sheets>
    <sheet name="Led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 s="1"/>
  <c r="L6" i="2"/>
  <c r="J101" i="2" l="1"/>
  <c r="J102" i="2"/>
  <c r="J99" i="2"/>
  <c r="J100" i="2"/>
  <c r="J97" i="2"/>
  <c r="J98" i="2"/>
  <c r="J96" i="2"/>
  <c r="J95" i="2"/>
  <c r="J94" i="2"/>
  <c r="J92" i="2"/>
  <c r="J93" i="2"/>
  <c r="J90" i="2"/>
  <c r="J91" i="2"/>
  <c r="J88" i="2"/>
  <c r="J89" i="2" s="1"/>
  <c r="J86" i="2"/>
  <c r="J87" i="2"/>
  <c r="J85" i="2"/>
  <c r="J84" i="2"/>
  <c r="J83" i="2"/>
  <c r="J82" i="2"/>
  <c r="J81" i="2"/>
  <c r="J79" i="2"/>
  <c r="J80" i="2"/>
  <c r="J78" i="2"/>
  <c r="J77" i="2"/>
  <c r="J76" i="2"/>
  <c r="J75" i="2"/>
  <c r="J74" i="2"/>
  <c r="J73" i="2"/>
  <c r="J72" i="2"/>
  <c r="J71" i="2"/>
  <c r="J64" i="2"/>
  <c r="J65" i="2"/>
  <c r="J66" i="2"/>
  <c r="J67" i="2" s="1"/>
  <c r="J68" i="2" s="1"/>
  <c r="J69" i="2" s="1"/>
  <c r="J70" i="2" s="1"/>
  <c r="J7" i="2"/>
  <c r="K7" i="2"/>
  <c r="K8" i="2"/>
  <c r="L9" i="2" s="1"/>
  <c r="L10" i="2" s="1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K9" i="2"/>
  <c r="K6" i="2"/>
  <c r="J6" i="2"/>
  <c r="L5" i="2"/>
  <c r="K5" i="2"/>
  <c r="J5" i="2"/>
  <c r="E12" i="2"/>
  <c r="L11" i="2" l="1"/>
  <c r="K10" i="2"/>
  <c r="K11" i="2" l="1"/>
  <c r="L12" i="2" s="1"/>
  <c r="K12" i="2" l="1"/>
  <c r="L13" i="2" s="1"/>
  <c r="K13" i="2" l="1"/>
  <c r="L14" i="2" s="1"/>
  <c r="K14" i="2" l="1"/>
  <c r="L15" i="2" s="1"/>
  <c r="K15" i="2" l="1"/>
  <c r="L16" i="2" s="1"/>
  <c r="K16" i="2" l="1"/>
  <c r="L17" i="2" s="1"/>
  <c r="K17" i="2" l="1"/>
  <c r="L18" i="2" s="1"/>
  <c r="K18" i="2" l="1"/>
  <c r="L19" i="2" s="1"/>
  <c r="K19" i="2" l="1"/>
  <c r="L20" i="2" s="1"/>
  <c r="K20" i="2" l="1"/>
  <c r="L21" i="2" s="1"/>
  <c r="K21" i="2" l="1"/>
  <c r="L22" i="2" s="1"/>
  <c r="K22" i="2" l="1"/>
  <c r="L23" i="2" s="1"/>
  <c r="K23" i="2" l="1"/>
  <c r="L24" i="2" s="1"/>
  <c r="K24" i="2" l="1"/>
  <c r="L25" i="2" s="1"/>
  <c r="K25" i="2" l="1"/>
  <c r="L26" i="2" s="1"/>
  <c r="K26" i="2" l="1"/>
  <c r="L27" i="2" s="1"/>
  <c r="K27" i="2" l="1"/>
  <c r="L28" i="2" s="1"/>
  <c r="K28" i="2" l="1"/>
  <c r="L29" i="2" s="1"/>
  <c r="K29" i="2" l="1"/>
  <c r="L30" i="2" s="1"/>
  <c r="K30" i="2" l="1"/>
  <c r="L31" i="2" s="1"/>
  <c r="K31" i="2" l="1"/>
  <c r="L32" i="2" s="1"/>
  <c r="K32" i="2" l="1"/>
  <c r="L33" i="2" s="1"/>
  <c r="K33" i="2" l="1"/>
  <c r="L34" i="2" s="1"/>
  <c r="K34" i="2" l="1"/>
  <c r="L35" i="2" s="1"/>
  <c r="K35" i="2" l="1"/>
  <c r="L36" i="2" s="1"/>
  <c r="K36" i="2" l="1"/>
  <c r="L37" i="2" s="1"/>
  <c r="K37" i="2" l="1"/>
  <c r="L38" i="2" s="1"/>
  <c r="K38" i="2" l="1"/>
  <c r="L39" i="2" s="1"/>
  <c r="K39" i="2" l="1"/>
  <c r="L40" i="2" s="1"/>
  <c r="K40" i="2" l="1"/>
  <c r="L41" i="2" s="1"/>
  <c r="K41" i="2" l="1"/>
  <c r="L42" i="2" s="1"/>
  <c r="K42" i="2" l="1"/>
  <c r="L43" i="2" s="1"/>
  <c r="K43" i="2" l="1"/>
  <c r="L44" i="2" s="1"/>
  <c r="K44" i="2" l="1"/>
  <c r="L45" i="2" s="1"/>
  <c r="K45" i="2" l="1"/>
  <c r="L46" i="2" s="1"/>
  <c r="K46" i="2" l="1"/>
  <c r="L47" i="2" s="1"/>
  <c r="L48" i="2" l="1"/>
  <c r="K47" i="2"/>
  <c r="K48" i="2" l="1"/>
  <c r="L49" i="2" s="1"/>
  <c r="K49" i="2" l="1"/>
  <c r="L50" i="2" s="1"/>
  <c r="K50" i="2" l="1"/>
  <c r="L51" i="2" s="1"/>
  <c r="K51" i="2" l="1"/>
  <c r="L52" i="2" s="1"/>
  <c r="K52" i="2" l="1"/>
  <c r="L53" i="2" s="1"/>
  <c r="K53" i="2" l="1"/>
  <c r="L54" i="2" s="1"/>
  <c r="K54" i="2" l="1"/>
  <c r="L55" i="2" s="1"/>
  <c r="K55" i="2" l="1"/>
  <c r="L56" i="2" s="1"/>
  <c r="K56" i="2" l="1"/>
  <c r="L57" i="2" s="1"/>
  <c r="K57" i="2" l="1"/>
  <c r="L58" i="2" s="1"/>
  <c r="K58" i="2" l="1"/>
  <c r="L59" i="2" s="1"/>
  <c r="K59" i="2" l="1"/>
  <c r="L60" i="2" s="1"/>
  <c r="K60" i="2" l="1"/>
  <c r="L61" i="2" s="1"/>
  <c r="K61" i="2" l="1"/>
  <c r="L62" i="2" s="1"/>
  <c r="K62" i="2" l="1"/>
  <c r="L63" i="2" s="1"/>
  <c r="K63" i="2" l="1"/>
  <c r="L64" i="2" s="1"/>
  <c r="K64" i="2" l="1"/>
  <c r="L65" i="2" s="1"/>
  <c r="K65" i="2" l="1"/>
  <c r="L66" i="2" s="1"/>
  <c r="K66" i="2" l="1"/>
  <c r="L67" i="2" s="1"/>
  <c r="K67" i="2" l="1"/>
  <c r="L68" i="2" s="1"/>
  <c r="K68" i="2" l="1"/>
  <c r="L69" i="2" s="1"/>
  <c r="K69" i="2" l="1"/>
  <c r="L70" i="2" s="1"/>
  <c r="K70" i="2" l="1"/>
  <c r="L71" i="2" s="1"/>
  <c r="K71" i="2" l="1"/>
  <c r="L72" i="2" s="1"/>
  <c r="K72" i="2" l="1"/>
  <c r="L73" i="2" s="1"/>
  <c r="K73" i="2" l="1"/>
  <c r="L74" i="2" s="1"/>
  <c r="K74" i="2" l="1"/>
  <c r="L75" i="2" s="1"/>
  <c r="K75" i="2" l="1"/>
  <c r="L76" i="2" s="1"/>
  <c r="K76" i="2" l="1"/>
  <c r="L77" i="2" s="1"/>
  <c r="K77" i="2" l="1"/>
  <c r="L78" i="2" s="1"/>
  <c r="K78" i="2" l="1"/>
  <c r="L79" i="2" s="1"/>
  <c r="K79" i="2" l="1"/>
  <c r="L80" i="2" s="1"/>
  <c r="K80" i="2" l="1"/>
  <c r="L81" i="2" s="1"/>
  <c r="K81" i="2" l="1"/>
  <c r="L82" i="2" s="1"/>
  <c r="K82" i="2" l="1"/>
  <c r="L83" i="2" s="1"/>
  <c r="K83" i="2" l="1"/>
  <c r="L84" i="2" s="1"/>
  <c r="K84" i="2" l="1"/>
  <c r="L85" i="2" s="1"/>
  <c r="K85" i="2" l="1"/>
  <c r="L86" i="2" s="1"/>
  <c r="K86" i="2" l="1"/>
  <c r="L87" i="2" s="1"/>
  <c r="K87" i="2" l="1"/>
  <c r="L88" i="2" s="1"/>
  <c r="K88" i="2" l="1"/>
  <c r="L89" i="2" s="1"/>
  <c r="K89" i="2" l="1"/>
  <c r="L90" i="2" s="1"/>
  <c r="K90" i="2" l="1"/>
  <c r="L91" i="2" s="1"/>
  <c r="K91" i="2" l="1"/>
  <c r="L92" i="2" s="1"/>
  <c r="K92" i="2" l="1"/>
  <c r="L93" i="2" s="1"/>
  <c r="K93" i="2" l="1"/>
  <c r="L94" i="2" s="1"/>
  <c r="K94" i="2" l="1"/>
  <c r="L95" i="2" s="1"/>
  <c r="K95" i="2" l="1"/>
  <c r="L96" i="2" s="1"/>
  <c r="K96" i="2" l="1"/>
  <c r="L97" i="2" s="1"/>
  <c r="K97" i="2" l="1"/>
  <c r="L98" i="2" s="1"/>
  <c r="K98" i="2" l="1"/>
  <c r="L99" i="2" s="1"/>
  <c r="K99" i="2" l="1"/>
  <c r="L100" i="2" s="1"/>
  <c r="K100" i="2" l="1"/>
  <c r="L101" i="2" s="1"/>
  <c r="K101" i="2" l="1"/>
  <c r="L102" i="2" s="1"/>
  <c r="K102" i="2" l="1"/>
</calcChain>
</file>

<file path=xl/sharedStrings.xml><?xml version="1.0" encoding="utf-8"?>
<sst xmlns="http://schemas.openxmlformats.org/spreadsheetml/2006/main" count="12" uniqueCount="9">
  <si>
    <t>km²</t>
  </si>
  <si>
    <t>Površina ledu</t>
  </si>
  <si>
    <t>Model taljenja ledu 2</t>
  </si>
  <si>
    <t>Površina oceana</t>
  </si>
  <si>
    <t>Albedo ledu</t>
  </si>
  <si>
    <t>Albedo oceana</t>
  </si>
  <si>
    <t>Povprečni albedo</t>
  </si>
  <si>
    <t>Začetno leto</t>
  </si>
  <si>
    <t>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</si>
</sst>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3" fontId="1" fillId="2" borderId="1" xfId="0" applyNumberFormat="1" applyFont="1" applyFill="1" applyBorder="1" applyProtection="1">
      <protection locked="0"/>
    </xf>
    <xf numFmtId="3" fontId="1" fillId="0" borderId="0" xfId="0" applyNumberFormat="1" applyFont="1" applyFill="1" applyBorder="1" applyProtection="1">
      <protection locked="0"/>
    </xf>
    <xf numFmtId="4" fontId="1" fillId="2" borderId="1" xfId="0" applyNumberFormat="1" applyFont="1" applyFill="1" applyBorder="1" applyProtection="1">
      <protection locked="0"/>
    </xf>
    <xf numFmtId="1" fontId="1" fillId="2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4" fontId="0" fillId="2" borderId="1" xfId="0" applyNumberFormat="1" applyFill="1" applyBorder="1" applyProtection="1"/>
    <xf numFmtId="0" fontId="0" fillId="0" borderId="0" xfId="0" applyAlignment="1" applyProtection="1">
      <alignment horizontal="center"/>
    </xf>
    <xf numFmtId="1" fontId="0" fillId="2" borderId="1" xfId="0" applyNumberFormat="1" applyFill="1" applyBorder="1" applyAlignment="1" applyProtection="1">
      <alignment horizontal="center"/>
    </xf>
    <xf numFmtId="4" fontId="0" fillId="0" borderId="0" xfId="0" applyNumberFormat="1" applyProtection="1"/>
    <xf numFmtId="4" fontId="1" fillId="2" borderId="1" xfId="0" applyNumberFormat="1" applyFont="1" applyFill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4" fontId="0" fillId="0" borderId="1" xfId="0" applyNumberFormat="1" applyBorder="1" applyProtection="1"/>
    <xf numFmtId="164" fontId="0" fillId="0" borderId="1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0" fillId="2" borderId="1" xfId="0" applyNumberForma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</cellXfs>
  <cellStyles count="1">
    <cellStyle name="Navadno" xfId="0" builtinId="0"/>
  </cellStyles>
  <dxfs count="1"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showGridLines="0" tabSelected="1" workbookViewId="0">
      <selection activeCell="E4" sqref="E4"/>
    </sheetView>
  </sheetViews>
  <sheetFormatPr defaultRowHeight="14.4" x14ac:dyDescent="0.3"/>
  <cols>
    <col min="1" max="2" width="8.88671875" style="1"/>
    <col min="3" max="3" width="13.88671875" style="1" customWidth="1"/>
    <col min="4" max="4" width="2.6640625" style="2" customWidth="1"/>
    <col min="5" max="5" width="11.109375" style="1" customWidth="1"/>
    <col min="6" max="9" width="8.88671875" style="1"/>
    <col min="10" max="10" width="8.88671875" style="10" customWidth="1"/>
    <col min="11" max="11" width="17.77734375" style="17" customWidth="1"/>
    <col min="12" max="12" width="17.77734375" style="12" customWidth="1"/>
    <col min="13" max="16384" width="8.88671875" style="1"/>
  </cols>
  <sheetData>
    <row r="2" spans="2:12" ht="18" x14ac:dyDescent="0.35">
      <c r="B2" s="20" t="s">
        <v>2</v>
      </c>
      <c r="C2" s="20"/>
      <c r="D2" s="20"/>
      <c r="E2" s="20"/>
      <c r="F2" s="20"/>
      <c r="G2" s="20"/>
      <c r="H2" s="20"/>
      <c r="I2" s="20"/>
    </row>
    <row r="4" spans="2:12" x14ac:dyDescent="0.3">
      <c r="C4" s="1" t="s">
        <v>1</v>
      </c>
      <c r="E4" s="4">
        <v>1000000</v>
      </c>
      <c r="F4" s="1" t="s">
        <v>0</v>
      </c>
      <c r="J4" s="8" t="s">
        <v>8</v>
      </c>
      <c r="K4" s="18" t="s">
        <v>6</v>
      </c>
      <c r="L4" s="13" t="s">
        <v>1</v>
      </c>
    </row>
    <row r="5" spans="2:12" x14ac:dyDescent="0.3">
      <c r="E5" s="5"/>
      <c r="J5" s="11">
        <f>E14</f>
        <v>2019</v>
      </c>
      <c r="K5" s="19">
        <f>E12</f>
        <v>0.35</v>
      </c>
      <c r="L5" s="9">
        <f>E4</f>
        <v>1000000</v>
      </c>
    </row>
    <row r="6" spans="2:12" x14ac:dyDescent="0.3">
      <c r="C6" s="1" t="s">
        <v>3</v>
      </c>
      <c r="E6" s="4">
        <v>1000000</v>
      </c>
      <c r="F6" s="1" t="s">
        <v>0</v>
      </c>
      <c r="J6" s="14">
        <f>J5+2</f>
        <v>2021</v>
      </c>
      <c r="K6" s="16">
        <f>(L5*$E$8+$E$6*$E$10)/(L5+$E$6)</f>
        <v>0.35</v>
      </c>
      <c r="L6" s="15">
        <f>L5*(1-(0.01*(0.3/(K5*K5))))</f>
        <v>975510.20408163266</v>
      </c>
    </row>
    <row r="7" spans="2:12" ht="14.4" customHeight="1" x14ac:dyDescent="0.3">
      <c r="E7" s="3"/>
      <c r="J7" s="14">
        <f t="shared" ref="J7:J63" si="0">J6+2</f>
        <v>2023</v>
      </c>
      <c r="K7" s="16">
        <f t="shared" ref="K7:K70" si="1">(L6*$E$8+$E$6*$E$10)/(L6+$E$6)</f>
        <v>0.34690082644628095</v>
      </c>
      <c r="L7" s="15">
        <f t="shared" ref="L7:L70" si="2">L6*(1-(0.01*(0.3/(K6*K6))))</f>
        <v>951620.15826738859</v>
      </c>
    </row>
    <row r="8" spans="2:12" x14ac:dyDescent="0.3">
      <c r="C8" s="1" t="s">
        <v>4</v>
      </c>
      <c r="E8" s="6">
        <v>0.6</v>
      </c>
      <c r="J8" s="14">
        <f t="shared" si="0"/>
        <v>2025</v>
      </c>
      <c r="K8" s="16">
        <f t="shared" si="1"/>
        <v>0.34380260529595547</v>
      </c>
      <c r="L8" s="15">
        <f t="shared" si="2"/>
        <v>927896.90644574945</v>
      </c>
    </row>
    <row r="9" spans="2:12" x14ac:dyDescent="0.3">
      <c r="E9" s="5"/>
      <c r="J9" s="14">
        <f t="shared" si="0"/>
        <v>2027</v>
      </c>
      <c r="K9" s="16">
        <f t="shared" si="1"/>
        <v>0.34065003251558984</v>
      </c>
      <c r="L9" s="15">
        <f t="shared" si="2"/>
        <v>904346.26964773983</v>
      </c>
    </row>
    <row r="10" spans="2:12" x14ac:dyDescent="0.3">
      <c r="C10" s="1" t="s">
        <v>5</v>
      </c>
      <c r="E10" s="6">
        <v>0.1</v>
      </c>
      <c r="J10" s="14">
        <f t="shared" si="0"/>
        <v>2029</v>
      </c>
      <c r="K10" s="16">
        <f t="shared" si="1"/>
        <v>0.33744270778418439</v>
      </c>
      <c r="L10" s="15">
        <f t="shared" si="2"/>
        <v>880966.55874058884</v>
      </c>
    </row>
    <row r="11" spans="2:12" x14ac:dyDescent="0.3">
      <c r="J11" s="14">
        <f t="shared" si="0"/>
        <v>2031</v>
      </c>
      <c r="K11" s="16">
        <f t="shared" si="1"/>
        <v>0.33417921882950558</v>
      </c>
      <c r="L11" s="15">
        <f t="shared" si="2"/>
        <v>857756.2678732574</v>
      </c>
    </row>
    <row r="12" spans="2:12" x14ac:dyDescent="0.3">
      <c r="C12" s="1" t="s">
        <v>6</v>
      </c>
      <c r="E12" s="6">
        <f>(E4*E8+E6*E10)/(E4+E6)</f>
        <v>0.35</v>
      </c>
      <c r="J12" s="14">
        <f t="shared" si="0"/>
        <v>2033</v>
      </c>
      <c r="K12" s="16">
        <f t="shared" si="1"/>
        <v>0.33085812781436852</v>
      </c>
      <c r="L12" s="15">
        <f t="shared" si="2"/>
        <v>834713.94403155753</v>
      </c>
    </row>
    <row r="13" spans="2:12" x14ac:dyDescent="0.3">
      <c r="J13" s="14">
        <f t="shared" si="0"/>
        <v>2035</v>
      </c>
      <c r="K13" s="16">
        <f t="shared" si="1"/>
        <v>0.32747795282935943</v>
      </c>
      <c r="L13" s="15">
        <f t="shared" si="2"/>
        <v>811838.19583737268</v>
      </c>
    </row>
    <row r="14" spans="2:12" x14ac:dyDescent="0.3">
      <c r="C14" s="1" t="s">
        <v>7</v>
      </c>
      <c r="E14" s="7">
        <v>2019</v>
      </c>
      <c r="J14" s="14">
        <f t="shared" si="0"/>
        <v>2037</v>
      </c>
      <c r="K14" s="16">
        <f t="shared" si="1"/>
        <v>0.32403716780630271</v>
      </c>
      <c r="L14" s="15">
        <f t="shared" si="2"/>
        <v>789127.70077169698</v>
      </c>
    </row>
    <row r="15" spans="2:12" x14ac:dyDescent="0.3">
      <c r="J15" s="14">
        <f t="shared" si="0"/>
        <v>2039</v>
      </c>
      <c r="K15" s="16">
        <f t="shared" si="1"/>
        <v>0.32053420234657537</v>
      </c>
      <c r="L15" s="15">
        <f t="shared" si="2"/>
        <v>766581.21352776187</v>
      </c>
    </row>
    <row r="16" spans="2:12" x14ac:dyDescent="0.3">
      <c r="J16" s="14">
        <f t="shared" si="0"/>
        <v>2041</v>
      </c>
      <c r="K16" s="16">
        <f t="shared" si="1"/>
        <v>0.31696744187518638</v>
      </c>
      <c r="L16" s="15">
        <f t="shared" si="2"/>
        <v>744197.57561660581</v>
      </c>
    </row>
    <row r="17" spans="10:12" x14ac:dyDescent="0.3">
      <c r="J17" s="14">
        <f t="shared" si="0"/>
        <v>2043</v>
      </c>
      <c r="K17" s="16">
        <f t="shared" si="1"/>
        <v>0.31333522819326193</v>
      </c>
      <c r="L17" s="15">
        <f t="shared" si="2"/>
        <v>721975.72642518347</v>
      </c>
    </row>
    <row r="18" spans="10:12" x14ac:dyDescent="0.3">
      <c r="J18" s="14">
        <f t="shared" si="0"/>
        <v>2045</v>
      </c>
      <c r="K18" s="16">
        <f t="shared" si="1"/>
        <v>0.30963586052516634</v>
      </c>
      <c r="L18" s="15">
        <f t="shared" si="2"/>
        <v>699914.71596057538</v>
      </c>
    </row>
    <row r="19" spans="10:12" x14ac:dyDescent="0.3">
      <c r="J19" s="14">
        <f t="shared" si="0"/>
        <v>2047</v>
      </c>
      <c r="K19" s="16">
        <f t="shared" si="1"/>
        <v>0.30586759717680095</v>
      </c>
      <c r="L19" s="15">
        <f t="shared" si="2"/>
        <v>678013.71955467062</v>
      </c>
    </row>
    <row r="20" spans="10:12" x14ac:dyDescent="0.3">
      <c r="J20" s="14">
        <f t="shared" si="0"/>
        <v>2049</v>
      </c>
      <c r="K20" s="16">
        <f t="shared" si="1"/>
        <v>0.3020286579464348</v>
      </c>
      <c r="L20" s="15">
        <f t="shared" si="2"/>
        <v>656272.05485212407</v>
      </c>
    </row>
    <row r="21" spans="10:12" x14ac:dyDescent="0.3">
      <c r="J21" s="14">
        <f t="shared" si="0"/>
        <v>2051</v>
      </c>
      <c r="K21" s="16">
        <f t="shared" si="1"/>
        <v>0.29811722745956659</v>
      </c>
      <c r="L21" s="15">
        <f t="shared" si="2"/>
        <v>634689.20146196568</v>
      </c>
    </row>
    <row r="22" spans="10:12" x14ac:dyDescent="0.3">
      <c r="J22" s="14">
        <f t="shared" si="0"/>
        <v>2053</v>
      </c>
      <c r="K22" s="16">
        <f t="shared" si="1"/>
        <v>0.29413145963597809</v>
      </c>
      <c r="L22" s="15">
        <f t="shared" si="2"/>
        <v>613264.82372174575</v>
      </c>
    </row>
    <row r="23" spans="10:12" x14ac:dyDescent="0.3">
      <c r="J23" s="14">
        <f t="shared" si="0"/>
        <v>2055</v>
      </c>
      <c r="K23" s="16">
        <f t="shared" si="1"/>
        <v>0.29006948354175516</v>
      </c>
      <c r="L23" s="15">
        <f t="shared" si="2"/>
        <v>591998.7971046851</v>
      </c>
    </row>
    <row r="24" spans="10:12" x14ac:dyDescent="0.3">
      <c r="J24" s="14">
        <f t="shared" si="0"/>
        <v>2057</v>
      </c>
      <c r="K24" s="16">
        <f t="shared" si="1"/>
        <v>0.28592941093339186</v>
      </c>
      <c r="L24" s="15">
        <f t="shared" si="2"/>
        <v>570891.23889749881</v>
      </c>
    </row>
    <row r="25" spans="10:12" x14ac:dyDescent="0.3">
      <c r="J25" s="14">
        <f t="shared" si="0"/>
        <v>2059</v>
      </c>
      <c r="K25" s="16">
        <f t="shared" si="1"/>
        <v>0.28170934586730789</v>
      </c>
      <c r="L25" s="15">
        <f t="shared" si="2"/>
        <v>549942.54389238753</v>
      </c>
    </row>
    <row r="26" spans="10:12" x14ac:dyDescent="0.3">
      <c r="J26" s="14">
        <f t="shared" si="0"/>
        <v>2061</v>
      </c>
      <c r="K26" s="16">
        <f t="shared" si="1"/>
        <v>0.27740739682882398</v>
      </c>
      <c r="L26" s="15">
        <f t="shared" si="2"/>
        <v>529153.42597465892</v>
      </c>
    </row>
    <row r="27" spans="10:12" x14ac:dyDescent="0.3">
      <c r="J27" s="14">
        <f t="shared" si="0"/>
        <v>2063</v>
      </c>
      <c r="K27" s="16">
        <f t="shared" si="1"/>
        <v>0.27302169193303305</v>
      </c>
      <c r="L27" s="15">
        <f t="shared" si="2"/>
        <v>508524.96665163117</v>
      </c>
    </row>
    <row r="28" spans="10:12" x14ac:dyDescent="0.3">
      <c r="J28" s="14">
        <f t="shared" si="0"/>
        <v>2065</v>
      </c>
      <c r="K28" s="16">
        <f t="shared" si="1"/>
        <v>0.26855039786990365</v>
      </c>
      <c r="L28" s="15">
        <f t="shared" si="2"/>
        <v>488058.67176353798</v>
      </c>
    </row>
    <row r="29" spans="10:12" x14ac:dyDescent="0.3">
      <c r="J29" s="14">
        <f t="shared" si="0"/>
        <v>2067</v>
      </c>
      <c r="K29" s="16">
        <f t="shared" si="1"/>
        <v>0.26399174341194714</v>
      </c>
      <c r="L29" s="15">
        <f t="shared" si="2"/>
        <v>467756.53784826759</v>
      </c>
    </row>
    <row r="30" spans="10:12" x14ac:dyDescent="0.3">
      <c r="J30" s="14">
        <f t="shared" si="0"/>
        <v>2069</v>
      </c>
      <c r="K30" s="16">
        <f t="shared" si="1"/>
        <v>0.2593440484802742</v>
      </c>
      <c r="L30" s="15">
        <f t="shared" si="2"/>
        <v>447621.1299044831</v>
      </c>
    </row>
    <row r="31" spans="10:12" x14ac:dyDescent="0.3">
      <c r="J31" s="14">
        <f t="shared" si="0"/>
        <v>2071</v>
      </c>
      <c r="K31" s="16">
        <f t="shared" si="1"/>
        <v>0.25460575998017454</v>
      </c>
      <c r="L31" s="15">
        <f t="shared" si="2"/>
        <v>427655.67261759011</v>
      </c>
    </row>
    <row r="32" spans="10:12" x14ac:dyDescent="0.3">
      <c r="J32" s="14">
        <f t="shared" si="0"/>
        <v>2073</v>
      </c>
      <c r="K32" s="16">
        <f t="shared" si="1"/>
        <v>0.24977549587761885</v>
      </c>
      <c r="L32" s="15">
        <f t="shared" si="2"/>
        <v>407864.15748517984</v>
      </c>
    </row>
    <row r="33" spans="10:12" x14ac:dyDescent="0.3">
      <c r="J33" s="14">
        <f t="shared" si="0"/>
        <v>2075</v>
      </c>
      <c r="K33" s="16">
        <f t="shared" si="1"/>
        <v>0.24485209930116189</v>
      </c>
      <c r="L33" s="15">
        <f t="shared" si="2"/>
        <v>388251.46870636818</v>
      </c>
    </row>
    <row r="34" spans="10:12" x14ac:dyDescent="0.3">
      <c r="J34" s="14">
        <f t="shared" si="0"/>
        <v>2077</v>
      </c>
      <c r="K34" s="16">
        <f t="shared" si="1"/>
        <v>0.23983470482770583</v>
      </c>
      <c r="L34" s="15">
        <f t="shared" si="2"/>
        <v>368823.53118277952</v>
      </c>
    </row>
    <row r="35" spans="10:12" x14ac:dyDescent="0.3">
      <c r="J35" s="14">
        <f t="shared" si="0"/>
        <v>2079</v>
      </c>
      <c r="K35" s="16">
        <f t="shared" si="1"/>
        <v>0.23472281955296484</v>
      </c>
      <c r="L35" s="15">
        <f t="shared" si="2"/>
        <v>349587.48451119947</v>
      </c>
    </row>
    <row r="36" spans="10:12" x14ac:dyDescent="0.3">
      <c r="J36" s="14">
        <f t="shared" si="0"/>
        <v>2081</v>
      </c>
      <c r="K36" s="16">
        <f t="shared" si="1"/>
        <v>0.22951642206352221</v>
      </c>
      <c r="L36" s="15">
        <f t="shared" si="2"/>
        <v>330551.88741124171</v>
      </c>
    </row>
    <row r="37" spans="10:12" x14ac:dyDescent="0.3">
      <c r="J37" s="14">
        <f t="shared" si="0"/>
        <v>2083</v>
      </c>
      <c r="K37" s="16">
        <f t="shared" si="1"/>
        <v>0.22421608301739088</v>
      </c>
      <c r="L37" s="15">
        <f t="shared" si="2"/>
        <v>311726.95758895692</v>
      </c>
    </row>
    <row r="38" spans="10:12" x14ac:dyDescent="0.3">
      <c r="J38" s="14">
        <f t="shared" si="0"/>
        <v>2085</v>
      </c>
      <c r="K38" s="16">
        <f t="shared" si="1"/>
        <v>0.21882311169465185</v>
      </c>
      <c r="L38" s="15">
        <f t="shared" si="2"/>
        <v>293124.85252177255</v>
      </c>
    </row>
    <row r="39" spans="10:12" x14ac:dyDescent="0.3">
      <c r="J39" s="14">
        <f t="shared" si="0"/>
        <v>2087</v>
      </c>
      <c r="K39" s="16">
        <f t="shared" si="1"/>
        <v>0.21333973357256977</v>
      </c>
      <c r="L39" s="15">
        <f t="shared" si="2"/>
        <v>274759.99694574479</v>
      </c>
    </row>
    <row r="40" spans="10:12" x14ac:dyDescent="0.3">
      <c r="J40" s="14">
        <f t="shared" si="0"/>
        <v>2089</v>
      </c>
      <c r="K40" s="16">
        <f t="shared" si="1"/>
        <v>0.20776930465501534</v>
      </c>
      <c r="L40" s="15">
        <f t="shared" si="2"/>
        <v>256649.46274229707</v>
      </c>
    </row>
    <row r="41" spans="10:12" x14ac:dyDescent="0.3">
      <c r="J41" s="14">
        <f t="shared" si="0"/>
        <v>2091</v>
      </c>
      <c r="K41" s="16">
        <f t="shared" si="1"/>
        <v>0.2021165688410152</v>
      </c>
      <c r="L41" s="15">
        <f t="shared" si="2"/>
        <v>238813.40615482148</v>
      </c>
    </row>
    <row r="42" spans="10:12" x14ac:dyDescent="0.3">
      <c r="J42" s="14">
        <f t="shared" si="0"/>
        <v>2093</v>
      </c>
      <c r="K42" s="16">
        <f t="shared" si="1"/>
        <v>0.19638796487361215</v>
      </c>
      <c r="L42" s="15">
        <f t="shared" si="2"/>
        <v>221275.56534555796</v>
      </c>
    </row>
    <row r="43" spans="10:12" x14ac:dyDescent="0.3">
      <c r="J43" s="14">
        <f t="shared" si="0"/>
        <v>2095</v>
      </c>
      <c r="K43" s="16">
        <f t="shared" si="1"/>
        <v>0.19059198907453306</v>
      </c>
      <c r="L43" s="15">
        <f t="shared" si="2"/>
        <v>204063.81752221799</v>
      </c>
    </row>
    <row r="44" spans="10:12" x14ac:dyDescent="0.3">
      <c r="J44" s="14">
        <f t="shared" si="0"/>
        <v>2097</v>
      </c>
      <c r="K44" s="16">
        <f t="shared" si="1"/>
        <v>0.18473961867824853</v>
      </c>
      <c r="L44" s="15">
        <f t="shared" si="2"/>
        <v>187210.78818996466</v>
      </c>
    </row>
    <row r="45" spans="10:12" x14ac:dyDescent="0.3">
      <c r="J45" s="14">
        <f t="shared" si="0"/>
        <v>2099</v>
      </c>
      <c r="K45" s="16">
        <f t="shared" si="1"/>
        <v>0.17884479742446935</v>
      </c>
      <c r="L45" s="15">
        <f t="shared" si="2"/>
        <v>170754.49407291936</v>
      </c>
    </row>
    <row r="46" spans="10:12" x14ac:dyDescent="0.3">
      <c r="J46" s="14">
        <f t="shared" si="0"/>
        <v>2101</v>
      </c>
      <c r="K46" s="16">
        <f t="shared" si="1"/>
        <v>0.17292497912132043</v>
      </c>
      <c r="L46" s="15">
        <f t="shared" si="2"/>
        <v>154738.98398984785</v>
      </c>
    </row>
    <row r="47" spans="10:12" x14ac:dyDescent="0.3">
      <c r="J47" s="14">
        <f t="shared" si="0"/>
        <v>2103</v>
      </c>
      <c r="K47" s="16">
        <f t="shared" si="1"/>
        <v>0.1670017147317546</v>
      </c>
      <c r="L47" s="15">
        <f t="shared" si="2"/>
        <v>139214.91615247802</v>
      </c>
    </row>
    <row r="48" spans="10:12" x14ac:dyDescent="0.3">
      <c r="J48" s="14">
        <f t="shared" si="0"/>
        <v>2105</v>
      </c>
      <c r="K48" s="16">
        <f t="shared" si="1"/>
        <v>0.16110125235309192</v>
      </c>
      <c r="L48" s="15">
        <f t="shared" si="2"/>
        <v>124239.97363183396</v>
      </c>
    </row>
    <row r="49" spans="10:12" x14ac:dyDescent="0.3">
      <c r="J49" s="14">
        <f t="shared" si="0"/>
        <v>2107</v>
      </c>
      <c r="K49" s="16">
        <f t="shared" si="1"/>
        <v>0.15525509524024453</v>
      </c>
      <c r="L49" s="15">
        <f t="shared" si="2"/>
        <v>109878.97065412901</v>
      </c>
    </row>
    <row r="50" spans="10:12" x14ac:dyDescent="0.3">
      <c r="J50" s="14">
        <f t="shared" si="0"/>
        <v>2109</v>
      </c>
      <c r="K50" s="16">
        <f t="shared" si="1"/>
        <v>0.14950042912758754</v>
      </c>
      <c r="L50" s="15">
        <f t="shared" si="2"/>
        <v>96203.442339012894</v>
      </c>
    </row>
    <row r="51" spans="10:12" x14ac:dyDescent="0.3">
      <c r="J51" s="14">
        <f t="shared" si="0"/>
        <v>2111</v>
      </c>
      <c r="K51" s="16">
        <f t="shared" si="1"/>
        <v>0.14388028655234825</v>
      </c>
      <c r="L51" s="15">
        <f t="shared" si="2"/>
        <v>83290.447175234222</v>
      </c>
    </row>
    <row r="52" spans="10:12" x14ac:dyDescent="0.3">
      <c r="J52" s="14">
        <f t="shared" si="0"/>
        <v>2113</v>
      </c>
      <c r="K52" s="16">
        <f t="shared" si="1"/>
        <v>0.13844326671227494</v>
      </c>
      <c r="L52" s="15">
        <f t="shared" si="2"/>
        <v>71220.264017577312</v>
      </c>
    </row>
    <row r="53" spans="10:12" x14ac:dyDescent="0.3">
      <c r="J53" s="14">
        <f t="shared" si="0"/>
        <v>2115</v>
      </c>
      <c r="K53" s="16">
        <f t="shared" si="1"/>
        <v>0.13324258624013888</v>
      </c>
      <c r="L53" s="15">
        <f t="shared" si="2"/>
        <v>60072.669654910162</v>
      </c>
    </row>
    <row r="54" spans="10:12" x14ac:dyDescent="0.3">
      <c r="J54" s="14">
        <f t="shared" si="0"/>
        <v>2117</v>
      </c>
      <c r="K54" s="16">
        <f t="shared" si="1"/>
        <v>0.12833422244272455</v>
      </c>
      <c r="L54" s="15">
        <f t="shared" si="2"/>
        <v>49921.593643219909</v>
      </c>
    </row>
    <row r="55" spans="10:12" x14ac:dyDescent="0.3">
      <c r="J55" s="14">
        <f t="shared" si="0"/>
        <v>2119</v>
      </c>
      <c r="K55" s="16">
        <f t="shared" si="1"/>
        <v>0.12377396271563117</v>
      </c>
      <c r="L55" s="15">
        <f t="shared" si="2"/>
        <v>40828.226451744282</v>
      </c>
    </row>
    <row r="56" spans="10:12" x14ac:dyDescent="0.3">
      <c r="J56" s="14">
        <f t="shared" si="0"/>
        <v>2121</v>
      </c>
      <c r="K56" s="16">
        <f t="shared" si="1"/>
        <v>0.11961333552171741</v>
      </c>
      <c r="L56" s="15">
        <f t="shared" si="2"/>
        <v>32833.139731486153</v>
      </c>
    </row>
    <row r="57" spans="10:12" x14ac:dyDescent="0.3">
      <c r="J57" s="14">
        <f t="shared" si="0"/>
        <v>2123</v>
      </c>
      <c r="K57" s="16">
        <f t="shared" si="1"/>
        <v>0.11589469705630381</v>
      </c>
      <c r="L57" s="15">
        <f t="shared" si="2"/>
        <v>25948.60702934071</v>
      </c>
    </row>
    <row r="58" spans="10:12" x14ac:dyDescent="0.3">
      <c r="J58" s="14">
        <f t="shared" si="0"/>
        <v>2125</v>
      </c>
      <c r="K58" s="16">
        <f t="shared" si="1"/>
        <v>0.11264615344840495</v>
      </c>
      <c r="L58" s="15">
        <f t="shared" si="2"/>
        <v>20152.876637385161</v>
      </c>
    </row>
    <row r="59" spans="10:12" x14ac:dyDescent="0.3">
      <c r="J59" s="14">
        <f t="shared" si="0"/>
        <v>2127</v>
      </c>
      <c r="K59" s="16">
        <f t="shared" si="1"/>
        <v>0.10987738068426216</v>
      </c>
      <c r="L59" s="15">
        <f t="shared" si="2"/>
        <v>15388.286269682165</v>
      </c>
    </row>
    <row r="60" spans="10:12" x14ac:dyDescent="0.3">
      <c r="J60" s="14">
        <f t="shared" si="0"/>
        <v>2129</v>
      </c>
      <c r="K60" s="16">
        <f t="shared" si="1"/>
        <v>0.10757753781374385</v>
      </c>
      <c r="L60" s="15">
        <f t="shared" si="2"/>
        <v>11564.488497869435</v>
      </c>
    </row>
    <row r="61" spans="10:12" x14ac:dyDescent="0.3">
      <c r="J61" s="14">
        <f t="shared" si="0"/>
        <v>2131</v>
      </c>
      <c r="K61" s="16">
        <f t="shared" si="1"/>
        <v>0.10571614001349643</v>
      </c>
      <c r="L61" s="15">
        <f t="shared" si="2"/>
        <v>8566.675881698704</v>
      </c>
    </row>
    <row r="62" spans="10:12" x14ac:dyDescent="0.3">
      <c r="J62" s="14">
        <f t="shared" si="0"/>
        <v>2133</v>
      </c>
      <c r="K62" s="16">
        <f t="shared" si="1"/>
        <v>0.10424695564832619</v>
      </c>
      <c r="L62" s="15">
        <f t="shared" si="2"/>
        <v>6267.082788569458</v>
      </c>
    </row>
    <row r="63" spans="10:12" x14ac:dyDescent="0.3">
      <c r="J63" s="14">
        <f t="shared" si="0"/>
        <v>2135</v>
      </c>
      <c r="K63" s="16">
        <f t="shared" si="1"/>
        <v>0.10311402553842967</v>
      </c>
      <c r="L63" s="15">
        <f t="shared" si="2"/>
        <v>4537.0277306884018</v>
      </c>
    </row>
    <row r="64" spans="10:12" x14ac:dyDescent="0.3">
      <c r="J64" s="14">
        <f>J63+2</f>
        <v>2137</v>
      </c>
      <c r="K64" s="16">
        <f>(L63*$E$8+$E$6*$E$10)/(L63+$E$6)</f>
        <v>0.10225826804062058</v>
      </c>
      <c r="L64" s="15">
        <f t="shared" si="2"/>
        <v>3256.8885070398646</v>
      </c>
    </row>
    <row r="65" spans="10:12" x14ac:dyDescent="0.3">
      <c r="J65" s="14">
        <f t="shared" ref="J65:J70" si="3">J64+2</f>
        <v>2139</v>
      </c>
      <c r="K65" s="16">
        <f t="shared" si="1"/>
        <v>0.10162315780950504</v>
      </c>
      <c r="L65" s="15">
        <f t="shared" si="2"/>
        <v>2322.5004457019195</v>
      </c>
    </row>
    <row r="66" spans="10:12" x14ac:dyDescent="0.3">
      <c r="J66" s="14">
        <f t="shared" si="3"/>
        <v>2141</v>
      </c>
      <c r="K66" s="16">
        <f t="shared" si="1"/>
        <v>0.10115855946797024</v>
      </c>
      <c r="L66" s="15">
        <f t="shared" si="2"/>
        <v>1647.8299956496785</v>
      </c>
    </row>
    <row r="67" spans="10:12" x14ac:dyDescent="0.3">
      <c r="J67" s="14">
        <f t="shared" si="3"/>
        <v>2143</v>
      </c>
      <c r="K67" s="16">
        <f t="shared" si="1"/>
        <v>0.10082255955950949</v>
      </c>
      <c r="L67" s="15">
        <f t="shared" si="2"/>
        <v>1164.7396188443274</v>
      </c>
    </row>
    <row r="68" spans="10:12" x14ac:dyDescent="0.3">
      <c r="J68" s="14">
        <f t="shared" si="3"/>
        <v>2145</v>
      </c>
      <c r="K68" s="16">
        <f t="shared" si="1"/>
        <v>0.10058169228936675</v>
      </c>
      <c r="L68" s="15">
        <f t="shared" si="2"/>
        <v>820.99598329953562</v>
      </c>
    </row>
    <row r="69" spans="10:12" x14ac:dyDescent="0.3">
      <c r="J69" s="14">
        <f t="shared" si="3"/>
        <v>2147</v>
      </c>
      <c r="K69" s="16">
        <f t="shared" si="1"/>
        <v>0.10041016125091026</v>
      </c>
      <c r="L69" s="15">
        <f t="shared" si="2"/>
        <v>577.53778128343095</v>
      </c>
    </row>
    <row r="70" spans="10:12" x14ac:dyDescent="0.3">
      <c r="J70" s="14">
        <f t="shared" si="3"/>
        <v>2149</v>
      </c>
      <c r="K70" s="16">
        <f t="shared" si="1"/>
        <v>0.10028860221196055</v>
      </c>
      <c r="L70" s="15">
        <f t="shared" si="2"/>
        <v>405.68905174576486</v>
      </c>
    </row>
    <row r="71" spans="10:12" x14ac:dyDescent="0.3">
      <c r="J71" s="14">
        <f t="shared" ref="J71:J79" si="4">J70+2</f>
        <v>2151</v>
      </c>
      <c r="K71" s="16">
        <f t="shared" ref="K71:K79" si="5">(L70*$E$8+$E$6*$E$10)/(L70+$E$6)</f>
        <v>0.10020276226744088</v>
      </c>
      <c r="L71" s="15">
        <f t="shared" ref="L71:L102" si="6">L70*(1-(0.01*(0.3/(K70*K70))))</f>
        <v>284.6818032976808</v>
      </c>
    </row>
    <row r="72" spans="10:12" x14ac:dyDescent="0.3">
      <c r="J72" s="14">
        <f t="shared" si="4"/>
        <v>2153</v>
      </c>
      <c r="K72" s="16">
        <f t="shared" si="5"/>
        <v>0.10014230039131683</v>
      </c>
      <c r="L72" s="15">
        <f t="shared" si="6"/>
        <v>199.62254815733658</v>
      </c>
    </row>
    <row r="73" spans="10:12" x14ac:dyDescent="0.3">
      <c r="J73" s="14">
        <f t="shared" si="4"/>
        <v>2155</v>
      </c>
      <c r="K73" s="16">
        <f t="shared" si="5"/>
        <v>0.1000997913534744</v>
      </c>
      <c r="L73" s="15">
        <f t="shared" si="6"/>
        <v>139.90585879813594</v>
      </c>
    </row>
    <row r="74" spans="10:12" x14ac:dyDescent="0.3">
      <c r="J74" s="14">
        <f t="shared" si="4"/>
        <v>2157</v>
      </c>
      <c r="K74" s="16">
        <f t="shared" si="5"/>
        <v>0.10006994314394344</v>
      </c>
      <c r="L74" s="15">
        <f t="shared" si="6"/>
        <v>98.017744304991041</v>
      </c>
    </row>
    <row r="75" spans="10:12" x14ac:dyDescent="0.3">
      <c r="J75" s="14">
        <f t="shared" si="4"/>
        <v>2159</v>
      </c>
      <c r="K75" s="16">
        <f t="shared" si="5"/>
        <v>0.1000490040688842</v>
      </c>
      <c r="L75" s="15">
        <f t="shared" si="6"/>
        <v>68.653511913262875</v>
      </c>
    </row>
    <row r="76" spans="10:12" x14ac:dyDescent="0.3">
      <c r="J76" s="14">
        <f t="shared" si="4"/>
        <v>2161</v>
      </c>
      <c r="K76" s="16">
        <f t="shared" si="5"/>
        <v>0.10003432439946607</v>
      </c>
      <c r="L76" s="15">
        <f t="shared" si="6"/>
        <v>48.077629319733255</v>
      </c>
    </row>
    <row r="77" spans="10:12" x14ac:dyDescent="0.3">
      <c r="J77" s="14">
        <f t="shared" si="4"/>
        <v>2163</v>
      </c>
      <c r="K77" s="16">
        <f t="shared" si="5"/>
        <v>0.10002403765898621</v>
      </c>
      <c r="L77" s="15">
        <f t="shared" si="6"/>
        <v>33.664236842768673</v>
      </c>
    </row>
    <row r="78" spans="10:12" x14ac:dyDescent="0.3">
      <c r="J78" s="14">
        <f t="shared" si="4"/>
        <v>2165</v>
      </c>
      <c r="K78" s="16">
        <f t="shared" si="5"/>
        <v>0.10001683155180004</v>
      </c>
      <c r="L78" s="15">
        <f t="shared" si="6"/>
        <v>23.569819296535464</v>
      </c>
    </row>
    <row r="79" spans="10:12" x14ac:dyDescent="0.3">
      <c r="J79" s="14">
        <f t="shared" si="4"/>
        <v>2167</v>
      </c>
      <c r="K79" s="16">
        <f t="shared" si="5"/>
        <v>0.10001178463188663</v>
      </c>
      <c r="L79" s="15">
        <f t="shared" si="6"/>
        <v>16.501253206554015</v>
      </c>
    </row>
    <row r="80" spans="10:12" x14ac:dyDescent="0.3">
      <c r="J80" s="14">
        <f t="shared" ref="J80" si="7">J79+2</f>
        <v>2169</v>
      </c>
      <c r="K80" s="16">
        <f t="shared" ref="K80" si="8">(L79*$E$8+$E$6*$E$10)/(L79+$E$6)</f>
        <v>0.10000825049045986</v>
      </c>
      <c r="L80" s="15">
        <f t="shared" si="6"/>
        <v>11.552043805539634</v>
      </c>
    </row>
    <row r="81" spans="10:12" x14ac:dyDescent="0.3">
      <c r="J81" s="14">
        <f t="shared" ref="J81:J86" si="9">J80+2</f>
        <v>2171</v>
      </c>
      <c r="K81" s="16">
        <f t="shared" ref="K81:K86" si="10">(L80*$E$8+$E$6*$E$10)/(L80+$E$6)</f>
        <v>0.10000577595517868</v>
      </c>
      <c r="L81" s="15">
        <f t="shared" si="6"/>
        <v>8.0870024532768827</v>
      </c>
    </row>
    <row r="82" spans="10:12" x14ac:dyDescent="0.3">
      <c r="J82" s="14">
        <f t="shared" si="9"/>
        <v>2173</v>
      </c>
      <c r="K82" s="16">
        <f t="shared" si="10"/>
        <v>0.10000404346852709</v>
      </c>
      <c r="L82" s="15">
        <f t="shared" si="6"/>
        <v>5.6611819539962642</v>
      </c>
    </row>
    <row r="83" spans="10:12" x14ac:dyDescent="0.3">
      <c r="J83" s="14">
        <f t="shared" si="9"/>
        <v>2175</v>
      </c>
      <c r="K83" s="16">
        <f t="shared" si="10"/>
        <v>0.10000283057495261</v>
      </c>
      <c r="L83" s="15">
        <f t="shared" si="6"/>
        <v>3.9629647043339324</v>
      </c>
    </row>
    <row r="84" spans="10:12" x14ac:dyDescent="0.3">
      <c r="J84" s="14">
        <f t="shared" si="9"/>
        <v>2177</v>
      </c>
      <c r="K84" s="16">
        <f t="shared" si="10"/>
        <v>0.10000198147449965</v>
      </c>
      <c r="L84" s="15">
        <f t="shared" si="6"/>
        <v>2.7741425949879726</v>
      </c>
    </row>
    <row r="85" spans="10:12" x14ac:dyDescent="0.3">
      <c r="J85" s="14">
        <f t="shared" si="9"/>
        <v>2179</v>
      </c>
      <c r="K85" s="16">
        <f t="shared" si="10"/>
        <v>0.10000138706744957</v>
      </c>
      <c r="L85" s="15">
        <f t="shared" si="6"/>
        <v>1.941932796868193</v>
      </c>
    </row>
    <row r="86" spans="10:12" x14ac:dyDescent="0.3">
      <c r="J86" s="14">
        <f t="shared" si="9"/>
        <v>2181</v>
      </c>
      <c r="K86" s="16">
        <f t="shared" si="10"/>
        <v>0.10000097096451288</v>
      </c>
      <c r="L86" s="15">
        <f t="shared" si="6"/>
        <v>1.3593691190221144</v>
      </c>
    </row>
    <row r="87" spans="10:12" x14ac:dyDescent="0.3">
      <c r="J87" s="14">
        <f t="shared" ref="J87" si="11">J86+2</f>
        <v>2183</v>
      </c>
      <c r="K87" s="16">
        <f t="shared" ref="K87" si="12">(L86*$E$8+$E$6*$E$10)/(L86+$E$6)</f>
        <v>0.10000067968363556</v>
      </c>
      <c r="L87" s="15">
        <f t="shared" si="6"/>
        <v>0.9515663025951866</v>
      </c>
    </row>
    <row r="88" spans="10:12" x14ac:dyDescent="0.3">
      <c r="J88" s="14">
        <f>J87+2</f>
        <v>2185</v>
      </c>
      <c r="K88" s="16">
        <f>(L87*$E$8+$E$6*$E$10)/(L87+$E$6)</f>
        <v>0.10000047578269855</v>
      </c>
      <c r="L88" s="15">
        <f t="shared" si="6"/>
        <v>0.66610029236133161</v>
      </c>
    </row>
    <row r="89" spans="10:12" x14ac:dyDescent="0.3">
      <c r="J89" s="14">
        <f t="shared" ref="J89" si="13">J88+2</f>
        <v>2187</v>
      </c>
      <c r="K89" s="16">
        <f t="shared" ref="K89" si="14">(L88*$E$8+$E$6*$E$10)/(L88+$E$6)</f>
        <v>0.10000033304992434</v>
      </c>
      <c r="L89" s="15">
        <f t="shared" si="6"/>
        <v>0.4662721061533292</v>
      </c>
    </row>
    <row r="90" spans="10:12" x14ac:dyDescent="0.3">
      <c r="J90" s="14">
        <f>J89+2</f>
        <v>2189</v>
      </c>
      <c r="K90" s="16">
        <f>(L89*$E$8+$E$6*$E$10)/(L89+$E$6)</f>
        <v>0.10000023313594437</v>
      </c>
      <c r="L90" s="15">
        <f t="shared" si="6"/>
        <v>0.32639140605401373</v>
      </c>
    </row>
    <row r="91" spans="10:12" x14ac:dyDescent="0.3">
      <c r="J91" s="14">
        <f t="shared" ref="J91" si="15">J90+2</f>
        <v>2191</v>
      </c>
      <c r="K91" s="16">
        <f t="shared" ref="K91" si="16">(L90*$E$8+$E$6*$E$10)/(L90+$E$6)</f>
        <v>0.10000016319564976</v>
      </c>
      <c r="L91" s="15">
        <f t="shared" si="6"/>
        <v>0.22847444079762511</v>
      </c>
    </row>
    <row r="92" spans="10:12" x14ac:dyDescent="0.3">
      <c r="J92" s="14">
        <f>J91+2</f>
        <v>2193</v>
      </c>
      <c r="K92" s="16">
        <f>(L91*$E$8+$E$6*$E$10)/(L91+$E$6)</f>
        <v>0.10000011423719429</v>
      </c>
      <c r="L92" s="15">
        <f t="shared" si="6"/>
        <v>0.15993233227399886</v>
      </c>
    </row>
    <row r="93" spans="10:12" x14ac:dyDescent="0.3">
      <c r="J93" s="14">
        <f t="shared" ref="J93" si="17">J92+2</f>
        <v>2195</v>
      </c>
      <c r="K93" s="16">
        <f t="shared" ref="K93" si="18">(L92*$E$8+$E$6*$E$10)/(L92+$E$6)</f>
        <v>0.10000007996615334</v>
      </c>
      <c r="L93" s="15">
        <f t="shared" si="6"/>
        <v>0.11195274221293686</v>
      </c>
    </row>
    <row r="94" spans="10:12" x14ac:dyDescent="0.3">
      <c r="J94" s="14">
        <f t="shared" ref="J94:J102" si="19">J93+2</f>
        <v>2197</v>
      </c>
      <c r="K94" s="16">
        <f t="shared" ref="K94:K102" si="20">(L93*$E$8+$E$6*$E$10)/(L93+$E$6)</f>
        <v>0.10000005597636484</v>
      </c>
      <c r="L94" s="15">
        <f t="shared" si="6"/>
        <v>7.8366973263572282E-2</v>
      </c>
    </row>
    <row r="95" spans="10:12" x14ac:dyDescent="0.3">
      <c r="J95" s="14">
        <f t="shared" si="19"/>
        <v>2199</v>
      </c>
      <c r="K95" s="16">
        <f t="shared" si="20"/>
        <v>0.10000003918348356</v>
      </c>
      <c r="L95" s="15">
        <f t="shared" si="6"/>
        <v>5.4856907604668215E-2</v>
      </c>
    </row>
    <row r="96" spans="10:12" x14ac:dyDescent="0.3">
      <c r="J96" s="14">
        <f t="shared" si="19"/>
        <v>2201</v>
      </c>
      <c r="K96" s="16">
        <f t="shared" si="20"/>
        <v>0.10000002742845231</v>
      </c>
      <c r="L96" s="15">
        <f t="shared" si="6"/>
        <v>3.8399848220168592E-2</v>
      </c>
    </row>
    <row r="97" spans="10:12" x14ac:dyDescent="0.3">
      <c r="J97" s="14">
        <f t="shared" si="19"/>
        <v>2203</v>
      </c>
      <c r="K97" s="16">
        <f t="shared" si="20"/>
        <v>0.10000001919992337</v>
      </c>
      <c r="L97" s="15">
        <f t="shared" si="6"/>
        <v>2.6879900073605849E-2</v>
      </c>
    </row>
    <row r="98" spans="10:12" x14ac:dyDescent="0.3">
      <c r="J98" s="14">
        <f t="shared" si="19"/>
        <v>2205</v>
      </c>
      <c r="K98" s="16">
        <f t="shared" si="20"/>
        <v>0.10000001343994969</v>
      </c>
      <c r="L98" s="15">
        <f t="shared" si="6"/>
        <v>1.881593314807533E-2</v>
      </c>
    </row>
    <row r="99" spans="10:12" x14ac:dyDescent="0.3">
      <c r="J99" s="14">
        <f t="shared" si="19"/>
        <v>2207</v>
      </c>
      <c r="K99" s="16">
        <f t="shared" si="20"/>
        <v>0.1000000094079664</v>
      </c>
      <c r="L99" s="15">
        <f t="shared" si="6"/>
        <v>1.3171154720963592E-2</v>
      </c>
    </row>
    <row r="100" spans="10:12" x14ac:dyDescent="0.3">
      <c r="J100" s="14">
        <f t="shared" si="19"/>
        <v>2209</v>
      </c>
      <c r="K100" s="16">
        <f t="shared" si="20"/>
        <v>0.10000000658557727</v>
      </c>
      <c r="L100" s="15">
        <f t="shared" si="6"/>
        <v>9.2198090481570953E-3</v>
      </c>
    </row>
    <row r="101" spans="10:12" x14ac:dyDescent="0.3">
      <c r="J101" s="14">
        <f t="shared" si="19"/>
        <v>2211</v>
      </c>
      <c r="K101" s="16">
        <f t="shared" si="20"/>
        <v>0.10000000460990448</v>
      </c>
      <c r="L101" s="15">
        <f t="shared" si="6"/>
        <v>6.4538666980165195E-3</v>
      </c>
    </row>
    <row r="102" spans="10:12" x14ac:dyDescent="0.3">
      <c r="J102" s="14">
        <f t="shared" si="19"/>
        <v>2213</v>
      </c>
      <c r="K102" s="16">
        <f t="shared" si="20"/>
        <v>0.10000000322693332</v>
      </c>
      <c r="L102" s="15">
        <f t="shared" si="6"/>
        <v>4.5177068671218047E-3</v>
      </c>
    </row>
  </sheetData>
  <sheetProtection selectLockedCells="1"/>
  <mergeCells count="1">
    <mergeCell ref="B2:I2"/>
  </mergeCells>
  <conditionalFormatting sqref="L1:L1048576">
    <cfRule type="cellIs" dxfId="0" priority="1" operator="lessThan">
      <formula>10000</formula>
    </cfRule>
  </conditionalFormatting>
  <pageMargins left="0.7" right="0.7" top="0.75" bottom="0.75" header="0.3" footer="0.3"/>
  <pageSetup paperSize="9" orientation="portrait" r:id="rId1"/>
  <ignoredErrors>
    <ignoredError sqref="E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2020-07-13T13:25:08Z</dcterms:created>
  <dcterms:modified xsi:type="dcterms:W3CDTF">2021-01-05T11:34:16Z</dcterms:modified>
</cp:coreProperties>
</file>