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journal_RRA_harmonic_gcs/Ephemeral_South_Coast/Spectral_Analysis_GCS/"/>
    </mc:Choice>
  </mc:AlternateContent>
  <xr:revisionPtr revIDLastSave="514" documentId="8_{B6D4A24B-6CCF-45C1-8357-1983975CAA3F}" xr6:coauthVersionLast="47" xr6:coauthVersionMax="47" xr10:uidLastSave="{3811F4D4-5C7E-4D1F-846E-D45FD0C7E39C}"/>
  <bookViews>
    <workbookView xWindow="-60" yWindow="-16320" windowWidth="29040" windowHeight="15720" xr2:uid="{00000000-000D-0000-FFFF-FFFF00000000}"/>
  </bookViews>
  <sheets>
    <sheet name="Full_dataset_summary" sheetId="5" r:id="rId1"/>
    <sheet name="Full_dataset_summary_perc9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6" l="1"/>
  <c r="M36" i="6"/>
  <c r="J36" i="6"/>
  <c r="P28" i="6"/>
  <c r="M28" i="6"/>
  <c r="J28" i="6"/>
  <c r="P20" i="6"/>
  <c r="M20" i="6"/>
  <c r="J20" i="6"/>
  <c r="P13" i="6"/>
  <c r="M13" i="6"/>
  <c r="J13" i="6"/>
  <c r="P7" i="6"/>
  <c r="M7" i="6"/>
  <c r="J7" i="6"/>
  <c r="P36" i="5"/>
  <c r="P28" i="5"/>
  <c r="P20" i="5"/>
  <c r="P13" i="5"/>
  <c r="P7" i="5"/>
  <c r="M36" i="5"/>
  <c r="M28" i="5"/>
  <c r="M20" i="5"/>
  <c r="M13" i="5"/>
  <c r="M7" i="5"/>
  <c r="J36" i="5"/>
  <c r="J28" i="5"/>
  <c r="J20" i="5"/>
  <c r="J13" i="5"/>
  <c r="J7" i="5"/>
</calcChain>
</file>

<file path=xl/sharedStrings.xml><?xml version="1.0" encoding="utf-8"?>
<sst xmlns="http://schemas.openxmlformats.org/spreadsheetml/2006/main" count="58" uniqueCount="29">
  <si>
    <t>comid</t>
  </si>
  <si>
    <t>Catchment_area_km2</t>
  </si>
  <si>
    <t>Stream_order</t>
  </si>
  <si>
    <t>Channel_Type</t>
  </si>
  <si>
    <t>Valley_confinement</t>
  </si>
  <si>
    <t>Channel_slope</t>
  </si>
  <si>
    <t>Baseflow_W_SS</t>
  </si>
  <si>
    <t>Baseflow_W</t>
  </si>
  <si>
    <t>Bankfull_W</t>
  </si>
  <si>
    <t>Floodplain_W</t>
  </si>
  <si>
    <t>Baseflow_d</t>
  </si>
  <si>
    <t>Bankfull_d</t>
  </si>
  <si>
    <t>Floodplain_d</t>
  </si>
  <si>
    <t>Baseflow_Wd</t>
  </si>
  <si>
    <t>Bankfull_Wd</t>
  </si>
  <si>
    <t>Floodplain_Wd</t>
  </si>
  <si>
    <t>Bankfull_W_SS</t>
  </si>
  <si>
    <t>Floodplain_W_SS</t>
  </si>
  <si>
    <t>Baseflow_Z_SS</t>
  </si>
  <si>
    <t>Bankfull_Z_SS</t>
  </si>
  <si>
    <t>Floodplain_Z_SS</t>
  </si>
  <si>
    <t>CV_bf_d</t>
  </si>
  <si>
    <t>CV_bf_W</t>
  </si>
  <si>
    <t>med_ang_base</t>
  </si>
  <si>
    <t>med_ang_bf</t>
  </si>
  <si>
    <t>med_ang_flood</t>
  </si>
  <si>
    <t>Avg_Baseflow_W</t>
  </si>
  <si>
    <t>Avg_Bankfull_W</t>
  </si>
  <si>
    <t>Avg_Flood_W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</si>
</sst>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0" fontId="2" fillId="2" borderId="0" xfId="1"/>
    <xf numFmtId="164" fontId="0" fillId="0" borderId="0" xfId="0" applyNumberFormat="1"/>
    <xf numFmtId="2" fontId="0" fillId="3" borderId="0" xfId="0" applyNumberFormat="1" applyFill="1"/>
    <xf numFmtId="0" fontId="1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Bf W vs. Med sig.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Full_dataset_summary!$AA$1</c:f>
              <c:strCache>
                <c:ptCount val="1"/>
                <c:pt idx="0">
                  <c:v>med_ang_base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Full_dataset_summary!$M$7:$M$36</c:f>
              <c:numCache>
                <c:formatCode>0.00</c:formatCode>
                <c:ptCount val="30"/>
                <c:pt idx="0">
                  <c:v>18.362687603196729</c:v>
                </c:pt>
                <c:pt idx="6">
                  <c:v>117.11173073098342</c:v>
                </c:pt>
                <c:pt idx="13">
                  <c:v>14.182045656767412</c:v>
                </c:pt>
                <c:pt idx="21">
                  <c:v>17.464797449139269</c:v>
                </c:pt>
                <c:pt idx="29">
                  <c:v>23.465591448566713</c:v>
                </c:pt>
              </c:numCache>
            </c:numRef>
          </c:xVal>
          <c:yVal>
            <c:numRef>
              <c:f>Full_dataset_summary!$AA$7:$AA$36</c:f>
              <c:numCache>
                <c:formatCode>General</c:formatCode>
                <c:ptCount val="30"/>
                <c:pt idx="0">
                  <c:v>0.27934492761104002</c:v>
                </c:pt>
                <c:pt idx="6">
                  <c:v>0.132043797093782</c:v>
                </c:pt>
                <c:pt idx="13">
                  <c:v>-0.10140261951554699</c:v>
                </c:pt>
                <c:pt idx="21">
                  <c:v>2.2891101694026299E-2</c:v>
                </c:pt>
                <c:pt idx="29">
                  <c:v>-9.7038629056378205E-3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A-48B8-B24A-79AABCFA6315}"/>
            </c:ext>
          </c:extLst>
        </c:ser>
        <c:ser>
          <c:idx val="1"/>
          <c:order val="1"/>
          <c:tx>
            <c:strRef>
              <c:f>Full_dataset_summary!$AB$1</c:f>
              <c:strCache>
                <c:ptCount val="1"/>
                <c:pt idx="0">
                  <c:v>med_ang_bf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Full_dataset_summary!$M$7:$M$36</c:f>
              <c:numCache>
                <c:formatCode>0.00</c:formatCode>
                <c:ptCount val="30"/>
                <c:pt idx="0">
                  <c:v>18.362687603196729</c:v>
                </c:pt>
                <c:pt idx="6">
                  <c:v>117.11173073098342</c:v>
                </c:pt>
                <c:pt idx="13">
                  <c:v>14.182045656767412</c:v>
                </c:pt>
                <c:pt idx="21">
                  <c:v>17.464797449139269</c:v>
                </c:pt>
                <c:pt idx="29">
                  <c:v>23.465591448566713</c:v>
                </c:pt>
              </c:numCache>
            </c:numRef>
          </c:xVal>
          <c:yVal>
            <c:numRef>
              <c:f>Full_dataset_summary!$AB$7:$AB$36</c:f>
              <c:numCache>
                <c:formatCode>General</c:formatCode>
                <c:ptCount val="30"/>
                <c:pt idx="0">
                  <c:v>6.5924247184818596E-2</c:v>
                </c:pt>
                <c:pt idx="6">
                  <c:v>-5.6589563700059402E-2</c:v>
                </c:pt>
                <c:pt idx="13">
                  <c:v>0.13910620707288601</c:v>
                </c:pt>
                <c:pt idx="21">
                  <c:v>-6.1403918643302899E-2</c:v>
                </c:pt>
                <c:pt idx="29">
                  <c:v>-1.88842295690866E-3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A-48B8-B24A-79AABCFA6315}"/>
            </c:ext>
          </c:extLst>
        </c:ser>
        <c:ser>
          <c:idx val="2"/>
          <c:order val="2"/>
          <c:tx>
            <c:strRef>
              <c:f>Full_dataset_summary!$AC$1</c:f>
              <c:strCache>
                <c:ptCount val="1"/>
                <c:pt idx="0">
                  <c:v>med_ang_flood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Full_dataset_summary!$M$7:$M$36</c:f>
              <c:numCache>
                <c:formatCode>0.00</c:formatCode>
                <c:ptCount val="30"/>
                <c:pt idx="0">
                  <c:v>18.362687603196729</c:v>
                </c:pt>
                <c:pt idx="6">
                  <c:v>117.11173073098342</c:v>
                </c:pt>
                <c:pt idx="13">
                  <c:v>14.182045656767412</c:v>
                </c:pt>
                <c:pt idx="21">
                  <c:v>17.464797449139269</c:v>
                </c:pt>
                <c:pt idx="29">
                  <c:v>23.465591448566713</c:v>
                </c:pt>
              </c:numCache>
            </c:numRef>
          </c:xVal>
          <c:yVal>
            <c:numRef>
              <c:f>Full_dataset_summary!$AC$7:$AC$36</c:f>
              <c:numCache>
                <c:formatCode>General</c:formatCode>
                <c:ptCount val="30"/>
                <c:pt idx="0">
                  <c:v>-6.3261036262860601E-2</c:v>
                </c:pt>
                <c:pt idx="6">
                  <c:v>-8.4682107168084896E-3</c:v>
                </c:pt>
                <c:pt idx="13">
                  <c:v>1.20547002766801E-2</c:v>
                </c:pt>
                <c:pt idx="21">
                  <c:v>-1.9066742012007799E-2</c:v>
                </c:pt>
                <c:pt idx="29">
                  <c:v>-1.27873030270038E-2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A-48B8-B24A-79AABCFA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3375"/>
        <c:axId val="387234335"/>
      </c:scatterChart>
      <c:valAx>
        <c:axId val="3872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4335"/>
        <c:crosses val="autoZero"/>
        <c:crossBetween val="midCat"/>
      </c:valAx>
      <c:valAx>
        <c:axId val="3872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Flood W vs. Med sig.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Full_dataset_summary!$AA$1</c:f>
              <c:strCache>
                <c:ptCount val="1"/>
                <c:pt idx="0">
                  <c:v>med_ang_base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Full_dataset_summary!$P$7:$P$36</c:f>
              <c:numCache>
                <c:formatCode>0.00</c:formatCode>
                <c:ptCount val="30"/>
                <c:pt idx="0">
                  <c:v>123.70784479861709</c:v>
                </c:pt>
                <c:pt idx="6">
                  <c:v>244.19463303299005</c:v>
                </c:pt>
                <c:pt idx="13">
                  <c:v>26.869743807701528</c:v>
                </c:pt>
                <c:pt idx="21">
                  <c:v>44.122994376405785</c:v>
                </c:pt>
                <c:pt idx="29">
                  <c:v>96.134007949884932</c:v>
                </c:pt>
              </c:numCache>
            </c:numRef>
          </c:xVal>
          <c:yVal>
            <c:numRef>
              <c:f>Full_dataset_summary!$AA$7:$AA$36</c:f>
              <c:numCache>
                <c:formatCode>General</c:formatCode>
                <c:ptCount val="30"/>
                <c:pt idx="0">
                  <c:v>0.27934492761104002</c:v>
                </c:pt>
                <c:pt idx="6">
                  <c:v>0.132043797093782</c:v>
                </c:pt>
                <c:pt idx="13">
                  <c:v>-0.10140261951554699</c:v>
                </c:pt>
                <c:pt idx="21">
                  <c:v>2.2891101694026299E-2</c:v>
                </c:pt>
                <c:pt idx="29">
                  <c:v>-9.7038629056378205E-3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B-48F1-9260-99A50241DA69}"/>
            </c:ext>
          </c:extLst>
        </c:ser>
        <c:ser>
          <c:idx val="1"/>
          <c:order val="1"/>
          <c:tx>
            <c:strRef>
              <c:f>Full_dataset_summary!$AB$1</c:f>
              <c:strCache>
                <c:ptCount val="1"/>
                <c:pt idx="0">
                  <c:v>med_ang_bf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Full_dataset_summary!$P$7:$P$36</c:f>
              <c:numCache>
                <c:formatCode>0.00</c:formatCode>
                <c:ptCount val="30"/>
                <c:pt idx="0">
                  <c:v>123.70784479861709</c:v>
                </c:pt>
                <c:pt idx="6">
                  <c:v>244.19463303299005</c:v>
                </c:pt>
                <c:pt idx="13">
                  <c:v>26.869743807701528</c:v>
                </c:pt>
                <c:pt idx="21">
                  <c:v>44.122994376405785</c:v>
                </c:pt>
                <c:pt idx="29">
                  <c:v>96.134007949884932</c:v>
                </c:pt>
              </c:numCache>
            </c:numRef>
          </c:xVal>
          <c:yVal>
            <c:numRef>
              <c:f>Full_dataset_summary!$AB$7:$AB$36</c:f>
              <c:numCache>
                <c:formatCode>General</c:formatCode>
                <c:ptCount val="30"/>
                <c:pt idx="0">
                  <c:v>6.5924247184818596E-2</c:v>
                </c:pt>
                <c:pt idx="6">
                  <c:v>-5.6589563700059402E-2</c:v>
                </c:pt>
                <c:pt idx="13">
                  <c:v>0.13910620707288601</c:v>
                </c:pt>
                <c:pt idx="21">
                  <c:v>-6.1403918643302899E-2</c:v>
                </c:pt>
                <c:pt idx="29">
                  <c:v>-1.88842295690866E-3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B-48F1-9260-99A50241DA69}"/>
            </c:ext>
          </c:extLst>
        </c:ser>
        <c:ser>
          <c:idx val="2"/>
          <c:order val="2"/>
          <c:tx>
            <c:strRef>
              <c:f>Full_dataset_summary!$AC$1</c:f>
              <c:strCache>
                <c:ptCount val="1"/>
                <c:pt idx="0">
                  <c:v>med_ang_flood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Full_dataset_summary!$P$7:$P$36</c:f>
              <c:numCache>
                <c:formatCode>0.00</c:formatCode>
                <c:ptCount val="30"/>
                <c:pt idx="0">
                  <c:v>123.70784479861709</c:v>
                </c:pt>
                <c:pt idx="6">
                  <c:v>244.19463303299005</c:v>
                </c:pt>
                <c:pt idx="13">
                  <c:v>26.869743807701528</c:v>
                </c:pt>
                <c:pt idx="21">
                  <c:v>44.122994376405785</c:v>
                </c:pt>
                <c:pt idx="29">
                  <c:v>96.134007949884932</c:v>
                </c:pt>
              </c:numCache>
            </c:numRef>
          </c:xVal>
          <c:yVal>
            <c:numRef>
              <c:f>Full_dataset_summary!$AC$7:$AC$36</c:f>
              <c:numCache>
                <c:formatCode>General</c:formatCode>
                <c:ptCount val="30"/>
                <c:pt idx="0">
                  <c:v>-6.3261036262860601E-2</c:v>
                </c:pt>
                <c:pt idx="6">
                  <c:v>-8.4682107168084896E-3</c:v>
                </c:pt>
                <c:pt idx="13">
                  <c:v>1.20547002766801E-2</c:v>
                </c:pt>
                <c:pt idx="21">
                  <c:v>-1.9066742012007799E-2</c:v>
                </c:pt>
                <c:pt idx="29">
                  <c:v>-1.27873030270038E-2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B-48F1-9260-99A50241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3375"/>
        <c:axId val="387234335"/>
      </c:scatterChart>
      <c:valAx>
        <c:axId val="3872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4335"/>
        <c:crosses val="autoZero"/>
        <c:crossBetween val="midCat"/>
      </c:valAx>
      <c:valAx>
        <c:axId val="3872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Baseflow W vs. Med sig.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Full_dataset_summary!$AA$1</c:f>
              <c:strCache>
                <c:ptCount val="1"/>
                <c:pt idx="0">
                  <c:v>med_ang_base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Full_dataset_summary!$J$7:$J$36</c:f>
              <c:numCache>
                <c:formatCode>0.00</c:formatCode>
                <c:ptCount val="30"/>
                <c:pt idx="0">
                  <c:v>5.3687730164150684</c:v>
                </c:pt>
                <c:pt idx="6">
                  <c:v>20.870482197475017</c:v>
                </c:pt>
                <c:pt idx="13">
                  <c:v>5.913355429622273</c:v>
                </c:pt>
                <c:pt idx="21">
                  <c:v>8.46273805174879</c:v>
                </c:pt>
                <c:pt idx="29">
                  <c:v>9.0454852740494189</c:v>
                </c:pt>
              </c:numCache>
            </c:numRef>
          </c:xVal>
          <c:yVal>
            <c:numRef>
              <c:f>Full_dataset_summary!$AA$7:$AA$36</c:f>
              <c:numCache>
                <c:formatCode>General</c:formatCode>
                <c:ptCount val="30"/>
                <c:pt idx="0">
                  <c:v>0.27934492761104002</c:v>
                </c:pt>
                <c:pt idx="6">
                  <c:v>0.132043797093782</c:v>
                </c:pt>
                <c:pt idx="13">
                  <c:v>-0.10140261951554699</c:v>
                </c:pt>
                <c:pt idx="21">
                  <c:v>2.2891101694026299E-2</c:v>
                </c:pt>
                <c:pt idx="29">
                  <c:v>-9.7038629056378205E-3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E-4BAE-A3CF-1EDF5932C6ED}"/>
            </c:ext>
          </c:extLst>
        </c:ser>
        <c:ser>
          <c:idx val="1"/>
          <c:order val="1"/>
          <c:tx>
            <c:strRef>
              <c:f>Full_dataset_summary!$AB$1</c:f>
              <c:strCache>
                <c:ptCount val="1"/>
                <c:pt idx="0">
                  <c:v>med_ang_bf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Full_dataset_summary!$J$7:$J$36</c:f>
              <c:numCache>
                <c:formatCode>0.00</c:formatCode>
                <c:ptCount val="30"/>
                <c:pt idx="0">
                  <c:v>5.3687730164150684</c:v>
                </c:pt>
                <c:pt idx="6">
                  <c:v>20.870482197475017</c:v>
                </c:pt>
                <c:pt idx="13">
                  <c:v>5.913355429622273</c:v>
                </c:pt>
                <c:pt idx="21">
                  <c:v>8.46273805174879</c:v>
                </c:pt>
                <c:pt idx="29">
                  <c:v>9.0454852740494189</c:v>
                </c:pt>
              </c:numCache>
            </c:numRef>
          </c:xVal>
          <c:yVal>
            <c:numRef>
              <c:f>Full_dataset_summary!$AB$7:$AB$36</c:f>
              <c:numCache>
                <c:formatCode>General</c:formatCode>
                <c:ptCount val="30"/>
                <c:pt idx="0">
                  <c:v>6.5924247184818596E-2</c:v>
                </c:pt>
                <c:pt idx="6">
                  <c:v>-5.6589563700059402E-2</c:v>
                </c:pt>
                <c:pt idx="13">
                  <c:v>0.13910620707288601</c:v>
                </c:pt>
                <c:pt idx="21">
                  <c:v>-6.1403918643302899E-2</c:v>
                </c:pt>
                <c:pt idx="29">
                  <c:v>-1.88842295690866E-3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E-4BAE-A3CF-1EDF5932C6ED}"/>
            </c:ext>
          </c:extLst>
        </c:ser>
        <c:ser>
          <c:idx val="2"/>
          <c:order val="2"/>
          <c:tx>
            <c:strRef>
              <c:f>Full_dataset_summary!$AC$1</c:f>
              <c:strCache>
                <c:ptCount val="1"/>
                <c:pt idx="0">
                  <c:v>med_ang_flood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Full_dataset_summary!$J$7:$J$36</c:f>
              <c:numCache>
                <c:formatCode>0.00</c:formatCode>
                <c:ptCount val="30"/>
                <c:pt idx="0">
                  <c:v>5.3687730164150684</c:v>
                </c:pt>
                <c:pt idx="6">
                  <c:v>20.870482197475017</c:v>
                </c:pt>
                <c:pt idx="13">
                  <c:v>5.913355429622273</c:v>
                </c:pt>
                <c:pt idx="21">
                  <c:v>8.46273805174879</c:v>
                </c:pt>
                <c:pt idx="29">
                  <c:v>9.0454852740494189</c:v>
                </c:pt>
              </c:numCache>
            </c:numRef>
          </c:xVal>
          <c:yVal>
            <c:numRef>
              <c:f>Full_dataset_summary!$AC$7:$AC$36</c:f>
              <c:numCache>
                <c:formatCode>General</c:formatCode>
                <c:ptCount val="30"/>
                <c:pt idx="0">
                  <c:v>-6.3261036262860601E-2</c:v>
                </c:pt>
                <c:pt idx="6">
                  <c:v>-8.4682107168084896E-3</c:v>
                </c:pt>
                <c:pt idx="13">
                  <c:v>1.20547002766801E-2</c:v>
                </c:pt>
                <c:pt idx="21">
                  <c:v>-1.9066742012007799E-2</c:v>
                </c:pt>
                <c:pt idx="29">
                  <c:v>-1.27873030270038E-2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E-4BAE-A3CF-1EDF5932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3375"/>
        <c:axId val="387234335"/>
      </c:scatterChart>
      <c:valAx>
        <c:axId val="3872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4335"/>
        <c:crosses val="autoZero"/>
        <c:crossBetween val="midCat"/>
      </c:valAx>
      <c:valAx>
        <c:axId val="3872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Bf W vs. 95 perc sig.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Full_dataset_summary_perc95!$AA$1</c:f>
              <c:strCache>
                <c:ptCount val="1"/>
                <c:pt idx="0">
                  <c:v>med_ang_base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Full_dataset_summary_perc95!$M$7:$M$36</c:f>
              <c:numCache>
                <c:formatCode>0.00</c:formatCode>
                <c:ptCount val="30"/>
                <c:pt idx="0">
                  <c:v>18.362687603196729</c:v>
                </c:pt>
                <c:pt idx="6">
                  <c:v>117.11173073098342</c:v>
                </c:pt>
                <c:pt idx="13">
                  <c:v>14.182045656767412</c:v>
                </c:pt>
                <c:pt idx="21">
                  <c:v>17.464797449139269</c:v>
                </c:pt>
                <c:pt idx="29">
                  <c:v>23.465591448566713</c:v>
                </c:pt>
              </c:numCache>
            </c:numRef>
          </c:xVal>
          <c:yVal>
            <c:numRef>
              <c:f>Full_dataset_summary_perc95!$AA$7:$AA$36</c:f>
              <c:numCache>
                <c:formatCode>General</c:formatCode>
                <c:ptCount val="30"/>
                <c:pt idx="0" formatCode="0.00">
                  <c:v>0.522883858267716</c:v>
                </c:pt>
                <c:pt idx="6" formatCode="0.00">
                  <c:v>0.15969886902158101</c:v>
                </c:pt>
                <c:pt idx="13" formatCode="0.00">
                  <c:v>0.518184738626422</c:v>
                </c:pt>
                <c:pt idx="21" formatCode="0.00">
                  <c:v>0.50131062718722696</c:v>
                </c:pt>
                <c:pt idx="29" formatCode="0.00">
                  <c:v>0.47931020341207298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D-4C6D-90D4-068A17E00360}"/>
            </c:ext>
          </c:extLst>
        </c:ser>
        <c:ser>
          <c:idx val="1"/>
          <c:order val="1"/>
          <c:tx>
            <c:strRef>
              <c:f>Full_dataset_summary_perc95!$AB$1</c:f>
              <c:strCache>
                <c:ptCount val="1"/>
                <c:pt idx="0">
                  <c:v>med_ang_bf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Full_dataset_summary_perc95!$M$7:$M$36</c:f>
              <c:numCache>
                <c:formatCode>0.00</c:formatCode>
                <c:ptCount val="30"/>
                <c:pt idx="0">
                  <c:v>18.362687603196729</c:v>
                </c:pt>
                <c:pt idx="6">
                  <c:v>117.11173073098342</c:v>
                </c:pt>
                <c:pt idx="13">
                  <c:v>14.182045656767412</c:v>
                </c:pt>
                <c:pt idx="21">
                  <c:v>17.464797449139269</c:v>
                </c:pt>
                <c:pt idx="29">
                  <c:v>23.465591448566713</c:v>
                </c:pt>
              </c:numCache>
            </c:numRef>
          </c:xVal>
          <c:yVal>
            <c:numRef>
              <c:f>Full_dataset_summary_perc95!$AB$7:$AB$36</c:f>
              <c:numCache>
                <c:formatCode>General</c:formatCode>
                <c:ptCount val="30"/>
                <c:pt idx="0" formatCode="0.00">
                  <c:v>0.50536895778652702</c:v>
                </c:pt>
                <c:pt idx="6" formatCode="0.00">
                  <c:v>0.17173146325459299</c:v>
                </c:pt>
                <c:pt idx="13" formatCode="0.00">
                  <c:v>0.517116756889764</c:v>
                </c:pt>
                <c:pt idx="21" formatCode="0.00">
                  <c:v>0.53238889572397197</c:v>
                </c:pt>
                <c:pt idx="29" formatCode="0.00">
                  <c:v>0.26272350721784798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D-4C6D-90D4-068A17E00360}"/>
            </c:ext>
          </c:extLst>
        </c:ser>
        <c:ser>
          <c:idx val="2"/>
          <c:order val="2"/>
          <c:tx>
            <c:strRef>
              <c:f>Full_dataset_summary_perc95!$AC$1</c:f>
              <c:strCache>
                <c:ptCount val="1"/>
                <c:pt idx="0">
                  <c:v>med_ang_flood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Full_dataset_summary_perc95!$M$7:$M$36</c:f>
              <c:numCache>
                <c:formatCode>0.00</c:formatCode>
                <c:ptCount val="30"/>
                <c:pt idx="0">
                  <c:v>18.362687603196729</c:v>
                </c:pt>
                <c:pt idx="6">
                  <c:v>117.11173073098342</c:v>
                </c:pt>
                <c:pt idx="13">
                  <c:v>14.182045656767412</c:v>
                </c:pt>
                <c:pt idx="21">
                  <c:v>17.464797449139269</c:v>
                </c:pt>
                <c:pt idx="29">
                  <c:v>23.465591448566713</c:v>
                </c:pt>
              </c:numCache>
            </c:numRef>
          </c:xVal>
          <c:yVal>
            <c:numRef>
              <c:f>Full_dataset_summary_perc95!$AC$7:$AC$36</c:f>
              <c:numCache>
                <c:formatCode>General</c:formatCode>
                <c:ptCount val="30"/>
                <c:pt idx="0" formatCode="0.00">
                  <c:v>0.478455818022747</c:v>
                </c:pt>
                <c:pt idx="6" formatCode="0.00">
                  <c:v>0.16375719962088101</c:v>
                </c:pt>
                <c:pt idx="13" formatCode="0.00">
                  <c:v>0.50750492125984303</c:v>
                </c:pt>
                <c:pt idx="21" formatCode="0.00">
                  <c:v>0.50835930664916895</c:v>
                </c:pt>
                <c:pt idx="29" formatCode="0.00">
                  <c:v>0.29070462871828501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D-4C6D-90D4-068A17E0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3375"/>
        <c:axId val="387234335"/>
      </c:scatterChart>
      <c:valAx>
        <c:axId val="3872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4335"/>
        <c:crosses val="autoZero"/>
        <c:crossBetween val="midCat"/>
      </c:valAx>
      <c:valAx>
        <c:axId val="3872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Flood W vs. 95 perc sig.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Full_dataset_summary_perc95!$AA$1</c:f>
              <c:strCache>
                <c:ptCount val="1"/>
                <c:pt idx="0">
                  <c:v>med_ang_base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Full_dataset_summary_perc95!$P$7:$P$36</c:f>
              <c:numCache>
                <c:formatCode>0.00</c:formatCode>
                <c:ptCount val="30"/>
                <c:pt idx="0">
                  <c:v>123.70784479861709</c:v>
                </c:pt>
                <c:pt idx="6">
                  <c:v>244.19463303299005</c:v>
                </c:pt>
                <c:pt idx="13">
                  <c:v>26.869743807701528</c:v>
                </c:pt>
                <c:pt idx="21">
                  <c:v>44.122994376405785</c:v>
                </c:pt>
                <c:pt idx="29">
                  <c:v>96.134007949884932</c:v>
                </c:pt>
              </c:numCache>
            </c:numRef>
          </c:xVal>
          <c:yVal>
            <c:numRef>
              <c:f>Full_dataset_summary_perc95!$AA$7:$AA$36</c:f>
              <c:numCache>
                <c:formatCode>General</c:formatCode>
                <c:ptCount val="30"/>
                <c:pt idx="0" formatCode="0.00">
                  <c:v>0.522883858267716</c:v>
                </c:pt>
                <c:pt idx="6" formatCode="0.00">
                  <c:v>0.15969886902158101</c:v>
                </c:pt>
                <c:pt idx="13" formatCode="0.00">
                  <c:v>0.518184738626422</c:v>
                </c:pt>
                <c:pt idx="21" formatCode="0.00">
                  <c:v>0.50131062718722696</c:v>
                </c:pt>
                <c:pt idx="29" formatCode="0.00">
                  <c:v>0.47931020341207298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B-492E-92FC-A2F0F5E1E5B3}"/>
            </c:ext>
          </c:extLst>
        </c:ser>
        <c:ser>
          <c:idx val="1"/>
          <c:order val="1"/>
          <c:tx>
            <c:strRef>
              <c:f>Full_dataset_summary_perc95!$AB$1</c:f>
              <c:strCache>
                <c:ptCount val="1"/>
                <c:pt idx="0">
                  <c:v>med_ang_bf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Full_dataset_summary_perc95!$P$7:$P$36</c:f>
              <c:numCache>
                <c:formatCode>0.00</c:formatCode>
                <c:ptCount val="30"/>
                <c:pt idx="0">
                  <c:v>123.70784479861709</c:v>
                </c:pt>
                <c:pt idx="6">
                  <c:v>244.19463303299005</c:v>
                </c:pt>
                <c:pt idx="13">
                  <c:v>26.869743807701528</c:v>
                </c:pt>
                <c:pt idx="21">
                  <c:v>44.122994376405785</c:v>
                </c:pt>
                <c:pt idx="29">
                  <c:v>96.134007949884932</c:v>
                </c:pt>
              </c:numCache>
            </c:numRef>
          </c:xVal>
          <c:yVal>
            <c:numRef>
              <c:f>Full_dataset_summary_perc95!$AB$7:$AB$36</c:f>
              <c:numCache>
                <c:formatCode>General</c:formatCode>
                <c:ptCount val="30"/>
                <c:pt idx="0" formatCode="0.00">
                  <c:v>0.50536895778652702</c:v>
                </c:pt>
                <c:pt idx="6" formatCode="0.00">
                  <c:v>0.17173146325459299</c:v>
                </c:pt>
                <c:pt idx="13" formatCode="0.00">
                  <c:v>0.517116756889764</c:v>
                </c:pt>
                <c:pt idx="21" formatCode="0.00">
                  <c:v>0.53238889572397197</c:v>
                </c:pt>
                <c:pt idx="29" formatCode="0.00">
                  <c:v>0.26272350721784798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B-492E-92FC-A2F0F5E1E5B3}"/>
            </c:ext>
          </c:extLst>
        </c:ser>
        <c:ser>
          <c:idx val="2"/>
          <c:order val="2"/>
          <c:tx>
            <c:strRef>
              <c:f>Full_dataset_summary_perc95!$AC$1</c:f>
              <c:strCache>
                <c:ptCount val="1"/>
                <c:pt idx="0">
                  <c:v>med_ang_flood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Full_dataset_summary_perc95!$P$7:$P$36</c:f>
              <c:numCache>
                <c:formatCode>0.00</c:formatCode>
                <c:ptCount val="30"/>
                <c:pt idx="0">
                  <c:v>123.70784479861709</c:v>
                </c:pt>
                <c:pt idx="6">
                  <c:v>244.19463303299005</c:v>
                </c:pt>
                <c:pt idx="13">
                  <c:v>26.869743807701528</c:v>
                </c:pt>
                <c:pt idx="21">
                  <c:v>44.122994376405785</c:v>
                </c:pt>
                <c:pt idx="29">
                  <c:v>96.134007949884932</c:v>
                </c:pt>
              </c:numCache>
            </c:numRef>
          </c:xVal>
          <c:yVal>
            <c:numRef>
              <c:f>Full_dataset_summary_perc95!$AC$7:$AC$36</c:f>
              <c:numCache>
                <c:formatCode>General</c:formatCode>
                <c:ptCount val="30"/>
                <c:pt idx="0" formatCode="0.00">
                  <c:v>0.478455818022747</c:v>
                </c:pt>
                <c:pt idx="6" formatCode="0.00">
                  <c:v>0.16375719962088101</c:v>
                </c:pt>
                <c:pt idx="13" formatCode="0.00">
                  <c:v>0.50750492125984303</c:v>
                </c:pt>
                <c:pt idx="21" formatCode="0.00">
                  <c:v>0.50835930664916895</c:v>
                </c:pt>
                <c:pt idx="29" formatCode="0.00">
                  <c:v>0.29070462871828501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B-492E-92FC-A2F0F5E1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3375"/>
        <c:axId val="387234335"/>
      </c:scatterChart>
      <c:valAx>
        <c:axId val="3872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4335"/>
        <c:crosses val="autoZero"/>
        <c:crossBetween val="midCat"/>
      </c:valAx>
      <c:valAx>
        <c:axId val="3872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Baseflow W vs.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95 perc</a:t>
            </a:r>
            <a:r>
              <a:rPr lang="en-US"/>
              <a:t> sig.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Full_dataset_summary_perc95!$AA$1</c:f>
              <c:strCache>
                <c:ptCount val="1"/>
                <c:pt idx="0">
                  <c:v>med_ang_base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Full_dataset_summary_perc95!$J$7:$J$36</c:f>
              <c:numCache>
                <c:formatCode>0.00</c:formatCode>
                <c:ptCount val="30"/>
                <c:pt idx="0">
                  <c:v>5.3687730164150684</c:v>
                </c:pt>
                <c:pt idx="6">
                  <c:v>20.870482197475017</c:v>
                </c:pt>
                <c:pt idx="13">
                  <c:v>5.913355429622273</c:v>
                </c:pt>
                <c:pt idx="21">
                  <c:v>8.46273805174879</c:v>
                </c:pt>
                <c:pt idx="29">
                  <c:v>9.0454852740494189</c:v>
                </c:pt>
              </c:numCache>
            </c:numRef>
          </c:xVal>
          <c:yVal>
            <c:numRef>
              <c:f>Full_dataset_summary_perc95!$AA$7:$AA$36</c:f>
              <c:numCache>
                <c:formatCode>General</c:formatCode>
                <c:ptCount val="30"/>
                <c:pt idx="0" formatCode="0.00">
                  <c:v>0.522883858267716</c:v>
                </c:pt>
                <c:pt idx="6" formatCode="0.00">
                  <c:v>0.15969886902158101</c:v>
                </c:pt>
                <c:pt idx="13" formatCode="0.00">
                  <c:v>0.518184738626422</c:v>
                </c:pt>
                <c:pt idx="21" formatCode="0.00">
                  <c:v>0.50131062718722696</c:v>
                </c:pt>
                <c:pt idx="29" formatCode="0.00">
                  <c:v>0.47931020341207298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E-4B88-B5AD-62B437470838}"/>
            </c:ext>
          </c:extLst>
        </c:ser>
        <c:ser>
          <c:idx val="1"/>
          <c:order val="1"/>
          <c:tx>
            <c:strRef>
              <c:f>Full_dataset_summary_perc95!$AB$1</c:f>
              <c:strCache>
                <c:ptCount val="1"/>
                <c:pt idx="0">
                  <c:v>med_ang_bf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Full_dataset_summary_perc95!$J$7:$J$36</c:f>
              <c:numCache>
                <c:formatCode>0.00</c:formatCode>
                <c:ptCount val="30"/>
                <c:pt idx="0">
                  <c:v>5.3687730164150684</c:v>
                </c:pt>
                <c:pt idx="6">
                  <c:v>20.870482197475017</c:v>
                </c:pt>
                <c:pt idx="13">
                  <c:v>5.913355429622273</c:v>
                </c:pt>
                <c:pt idx="21">
                  <c:v>8.46273805174879</c:v>
                </c:pt>
                <c:pt idx="29">
                  <c:v>9.0454852740494189</c:v>
                </c:pt>
              </c:numCache>
            </c:numRef>
          </c:xVal>
          <c:yVal>
            <c:numRef>
              <c:f>Full_dataset_summary_perc95!$AB$7:$AB$36</c:f>
              <c:numCache>
                <c:formatCode>General</c:formatCode>
                <c:ptCount val="30"/>
                <c:pt idx="0" formatCode="0.00">
                  <c:v>0.50536895778652702</c:v>
                </c:pt>
                <c:pt idx="6" formatCode="0.00">
                  <c:v>0.17173146325459299</c:v>
                </c:pt>
                <c:pt idx="13" formatCode="0.00">
                  <c:v>0.517116756889764</c:v>
                </c:pt>
                <c:pt idx="21" formatCode="0.00">
                  <c:v>0.53238889572397197</c:v>
                </c:pt>
                <c:pt idx="29" formatCode="0.00">
                  <c:v>0.26272350721784798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E-4B88-B5AD-62B437470838}"/>
            </c:ext>
          </c:extLst>
        </c:ser>
        <c:ser>
          <c:idx val="2"/>
          <c:order val="2"/>
          <c:tx>
            <c:strRef>
              <c:f>Full_dataset_summary_perc95!$AC$1</c:f>
              <c:strCache>
                <c:ptCount val="1"/>
                <c:pt idx="0">
                  <c:v>med_ang_flood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Full_dataset_summary_perc95!$J$7:$J$36</c:f>
              <c:numCache>
                <c:formatCode>0.00</c:formatCode>
                <c:ptCount val="30"/>
                <c:pt idx="0">
                  <c:v>5.3687730164150684</c:v>
                </c:pt>
                <c:pt idx="6">
                  <c:v>20.870482197475017</c:v>
                </c:pt>
                <c:pt idx="13">
                  <c:v>5.913355429622273</c:v>
                </c:pt>
                <c:pt idx="21">
                  <c:v>8.46273805174879</c:v>
                </c:pt>
                <c:pt idx="29">
                  <c:v>9.0454852740494189</c:v>
                </c:pt>
              </c:numCache>
            </c:numRef>
          </c:xVal>
          <c:yVal>
            <c:numRef>
              <c:f>Full_dataset_summary_perc95!$AC$7:$AC$36</c:f>
              <c:numCache>
                <c:formatCode>General</c:formatCode>
                <c:ptCount val="30"/>
                <c:pt idx="0" formatCode="0.00">
                  <c:v>0.478455818022747</c:v>
                </c:pt>
                <c:pt idx="6" formatCode="0.00">
                  <c:v>0.16375719962088101</c:v>
                </c:pt>
                <c:pt idx="13" formatCode="0.00">
                  <c:v>0.50750492125984303</c:v>
                </c:pt>
                <c:pt idx="21" formatCode="0.00">
                  <c:v>0.50835930664916895</c:v>
                </c:pt>
                <c:pt idx="29" formatCode="0.00">
                  <c:v>0.29070462871828501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E-4B88-B5AD-62B43747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3375"/>
        <c:axId val="387234335"/>
      </c:scatterChart>
      <c:valAx>
        <c:axId val="3872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4335"/>
        <c:crosses val="autoZero"/>
        <c:crossBetween val="midCat"/>
      </c:valAx>
      <c:valAx>
        <c:axId val="3872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39</xdr:row>
      <xdr:rowOff>0</xdr:rowOff>
    </xdr:from>
    <xdr:to>
      <xdr:col>17</xdr:col>
      <xdr:colOff>353785</xdr:colOff>
      <xdr:row>52</xdr:row>
      <xdr:rowOff>89807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E765DC-6858-4749-9CA5-537C8D549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39</xdr:row>
      <xdr:rowOff>0</xdr:rowOff>
    </xdr:from>
    <xdr:to>
      <xdr:col>23</xdr:col>
      <xdr:colOff>136072</xdr:colOff>
      <xdr:row>52</xdr:row>
      <xdr:rowOff>89807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A4AA2-8A8B-460D-9DFF-A9F94F367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11</xdr:col>
      <xdr:colOff>353785</xdr:colOff>
      <xdr:row>52</xdr:row>
      <xdr:rowOff>89807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B46B7-E28D-4653-B281-374855F2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39</xdr:row>
      <xdr:rowOff>0</xdr:rowOff>
    </xdr:from>
    <xdr:to>
      <xdr:col>17</xdr:col>
      <xdr:colOff>353785</xdr:colOff>
      <xdr:row>52</xdr:row>
      <xdr:rowOff>89807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ABC01-74F6-4E83-9F06-DF994174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39</xdr:row>
      <xdr:rowOff>0</xdr:rowOff>
    </xdr:from>
    <xdr:to>
      <xdr:col>23</xdr:col>
      <xdr:colOff>136072</xdr:colOff>
      <xdr:row>52</xdr:row>
      <xdr:rowOff>89807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686F2-A611-44DD-BCE8-4B798032E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11</xdr:col>
      <xdr:colOff>353785</xdr:colOff>
      <xdr:row>52</xdr:row>
      <xdr:rowOff>89807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14400-1868-4494-9812-D7F8DCE4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7CAE-8DF6-46BB-9508-241645BE31C8}">
  <sheetPr>
    <outlinePr summaryBelow="0" summaryRight="0"/>
  </sheetPr>
  <dimension ref="A1:AC72"/>
  <sheetViews>
    <sheetView tabSelected="1" zoomScale="90" zoomScaleNormal="90" workbookViewId="0">
      <selection activeCell="L9" sqref="L9"/>
    </sheetView>
  </sheetViews>
  <sheetFormatPr defaultColWidth="12.5703125" defaultRowHeight="15.75" customHeight="1" x14ac:dyDescent="0.2"/>
  <cols>
    <col min="1" max="1" width="12.85546875" customWidth="1"/>
    <col min="4" max="4" width="14.140625" customWidth="1"/>
    <col min="5" max="20" width="12.5703125" customWidth="1"/>
    <col min="21" max="21" width="16" customWidth="1"/>
    <col min="26" max="26" width="12.5703125" customWidth="1"/>
    <col min="28" max="28" width="16.7109375" bestFit="1" customWidth="1"/>
  </cols>
  <sheetData>
    <row r="1" spans="1:29" ht="15.75" customHeight="1" x14ac:dyDescent="0.25">
      <c r="A1" t="s">
        <v>3</v>
      </c>
      <c r="B1" s="1" t="s">
        <v>0</v>
      </c>
      <c r="C1" s="1" t="s">
        <v>2</v>
      </c>
      <c r="D1" s="1" t="s">
        <v>1</v>
      </c>
      <c r="E1" s="1" t="s">
        <v>4</v>
      </c>
      <c r="F1" s="1" t="s">
        <v>5</v>
      </c>
      <c r="G1" s="1" t="s">
        <v>21</v>
      </c>
      <c r="H1" s="1" t="s">
        <v>22</v>
      </c>
      <c r="I1" s="1" t="s">
        <v>7</v>
      </c>
      <c r="J1" s="1" t="s">
        <v>26</v>
      </c>
      <c r="K1" s="1" t="s">
        <v>10</v>
      </c>
      <c r="L1" s="1" t="s">
        <v>8</v>
      </c>
      <c r="M1" s="1" t="s">
        <v>27</v>
      </c>
      <c r="N1" s="1" t="s">
        <v>11</v>
      </c>
      <c r="O1" s="1" t="s">
        <v>9</v>
      </c>
      <c r="P1" s="1" t="s">
        <v>28</v>
      </c>
      <c r="Q1" s="1" t="s">
        <v>12</v>
      </c>
      <c r="R1" s="1" t="s">
        <v>13</v>
      </c>
      <c r="S1" s="1" t="s">
        <v>14</v>
      </c>
      <c r="T1" s="1" t="s">
        <v>15</v>
      </c>
      <c r="U1" s="5" t="s">
        <v>6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23</v>
      </c>
      <c r="AB1" s="5" t="s">
        <v>24</v>
      </c>
      <c r="AC1" s="5" t="s">
        <v>25</v>
      </c>
    </row>
    <row r="2" spans="1:29" ht="15.75" customHeight="1" x14ac:dyDescent="0.2">
      <c r="A2">
        <v>1</v>
      </c>
      <c r="B2" s="8">
        <v>17573013</v>
      </c>
      <c r="C2" s="1">
        <v>3</v>
      </c>
      <c r="D2" s="2">
        <v>23.453984527396202</v>
      </c>
      <c r="E2" s="2">
        <v>1631.8837210368001</v>
      </c>
      <c r="F2" s="3">
        <v>4.7000119999999999E-3</v>
      </c>
      <c r="G2" s="2">
        <v>0.284059169</v>
      </c>
      <c r="H2" s="2">
        <v>0.33845099099999998</v>
      </c>
      <c r="I2" s="4">
        <v>5.243806416288268</v>
      </c>
      <c r="J2" s="4"/>
      <c r="K2" s="4">
        <v>0.29650142566806903</v>
      </c>
      <c r="L2" s="2">
        <v>38.5732255320913</v>
      </c>
      <c r="M2" s="2"/>
      <c r="N2" s="2">
        <v>0.82733074949409946</v>
      </c>
      <c r="O2" s="2">
        <v>85.054388699314117</v>
      </c>
      <c r="P2" s="2"/>
      <c r="Q2" s="2">
        <v>1.711250749494081</v>
      </c>
      <c r="R2" s="2">
        <v>17.685602706540333</v>
      </c>
      <c r="S2" s="2">
        <v>46.623705882657283</v>
      </c>
      <c r="T2" s="2">
        <v>49.703054169273464</v>
      </c>
      <c r="U2" s="4">
        <v>0.70764322568433113</v>
      </c>
      <c r="V2" s="4">
        <v>1.9458688872314129</v>
      </c>
      <c r="W2" s="4">
        <v>2.0426755930900939</v>
      </c>
      <c r="X2" s="7">
        <v>0.55002329999252519</v>
      </c>
      <c r="Y2" s="4">
        <v>1.4269482137123604</v>
      </c>
      <c r="Z2" s="4">
        <v>1.8365003110973097</v>
      </c>
    </row>
    <row r="3" spans="1:29" ht="15.75" customHeight="1" x14ac:dyDescent="0.2">
      <c r="A3">
        <v>1</v>
      </c>
      <c r="B3" s="1">
        <v>17573045</v>
      </c>
      <c r="C3" s="1">
        <v>3</v>
      </c>
      <c r="D3" s="2">
        <v>37.069175545448765</v>
      </c>
      <c r="E3" s="2">
        <v>1968.5999999016001</v>
      </c>
      <c r="F3" s="3">
        <v>4.3059889999999997E-3</v>
      </c>
      <c r="G3" s="2">
        <v>0.22709815799999999</v>
      </c>
      <c r="H3" s="2">
        <v>0.382382153</v>
      </c>
      <c r="I3" s="4">
        <v>5.9776429441318308</v>
      </c>
      <c r="J3" s="4"/>
      <c r="K3" s="4">
        <v>0.23204644694400584</v>
      </c>
      <c r="L3" s="2">
        <v>19.917995563776085</v>
      </c>
      <c r="M3" s="2"/>
      <c r="N3" s="2">
        <v>0.92196633457218846</v>
      </c>
      <c r="O3" s="2">
        <v>417.19516194711349</v>
      </c>
      <c r="P3" s="2"/>
      <c r="Q3" s="2">
        <v>3.6333859567186759</v>
      </c>
      <c r="R3" s="2">
        <v>25.760545023877356</v>
      </c>
      <c r="S3" s="2">
        <v>21.603820895497719</v>
      </c>
      <c r="T3" s="2">
        <v>114.82269346466126</v>
      </c>
      <c r="U3" s="4">
        <v>1.0065905688976697</v>
      </c>
      <c r="V3" s="4">
        <v>1.5854197302878186</v>
      </c>
      <c r="W3" s="4">
        <v>2.015179737808277</v>
      </c>
      <c r="X3" s="4">
        <v>0.6495071480597433</v>
      </c>
      <c r="Y3" s="4">
        <v>0.97980194754946826</v>
      </c>
      <c r="Z3" s="4">
        <v>2.2486100279582684</v>
      </c>
    </row>
    <row r="4" spans="1:29" ht="15.75" customHeight="1" x14ac:dyDescent="0.2">
      <c r="A4">
        <v>1</v>
      </c>
      <c r="B4" s="1">
        <v>17567211</v>
      </c>
      <c r="C4" s="1">
        <v>2</v>
      </c>
      <c r="D4" s="2">
        <v>6.9587954092796398</v>
      </c>
      <c r="E4" s="2">
        <v>1546.9230771408002</v>
      </c>
      <c r="F4" s="3">
        <v>3.6056700000000001E-3</v>
      </c>
      <c r="G4" s="2">
        <v>0.46328096299999999</v>
      </c>
      <c r="H4" s="2">
        <v>0.281565224</v>
      </c>
      <c r="I4" s="4">
        <v>3.7475863723224108</v>
      </c>
      <c r="J4" s="4"/>
      <c r="K4" s="4">
        <v>6.4403461407165061E-2</v>
      </c>
      <c r="L4" s="2">
        <v>9.6978138240702716</v>
      </c>
      <c r="M4" s="2"/>
      <c r="N4" s="2">
        <v>0.23246232645943404</v>
      </c>
      <c r="O4" s="2">
        <v>64.943503058691149</v>
      </c>
      <c r="P4" s="2"/>
      <c r="Q4" s="2">
        <v>0.74242634069478219</v>
      </c>
      <c r="R4" s="2">
        <v>58.189207387935234</v>
      </c>
      <c r="S4" s="2">
        <v>41.717787014243761</v>
      </c>
      <c r="T4" s="2">
        <v>87.474675262619726</v>
      </c>
      <c r="U4" s="4">
        <v>0.95176308680053889</v>
      </c>
      <c r="V4" s="4">
        <v>1.412651750471108</v>
      </c>
      <c r="W4" s="4">
        <v>2.2203282272443077</v>
      </c>
      <c r="X4" s="4">
        <v>0.67058116486003705</v>
      </c>
      <c r="Y4" s="4">
        <v>0.84639376540947286</v>
      </c>
      <c r="Z4" s="4">
        <v>1.6897284101805523</v>
      </c>
    </row>
    <row r="5" spans="1:29" ht="15.75" customHeight="1" x14ac:dyDescent="0.2">
      <c r="A5">
        <v>1</v>
      </c>
      <c r="B5" s="1">
        <v>17633478</v>
      </c>
      <c r="C5" s="1">
        <v>3</v>
      </c>
      <c r="D5" s="2">
        <v>40.910373011409128</v>
      </c>
      <c r="E5" s="2">
        <v>821.66666684880011</v>
      </c>
      <c r="F5" s="3">
        <v>5.940748E-3</v>
      </c>
      <c r="G5" s="2">
        <v>0.39103745899999998</v>
      </c>
      <c r="H5" s="2">
        <v>0.33512360099999999</v>
      </c>
      <c r="I5" s="4">
        <v>5.5182036437702147</v>
      </c>
      <c r="J5" s="4"/>
      <c r="K5" s="4">
        <v>6.2575285141442866E-2</v>
      </c>
      <c r="L5" s="2">
        <v>13.898164887318924</v>
      </c>
      <c r="M5" s="2"/>
      <c r="N5" s="2">
        <v>0.28355356431716039</v>
      </c>
      <c r="O5" s="2">
        <v>20.331652673746742</v>
      </c>
      <c r="P5" s="2"/>
      <c r="Q5" s="2">
        <v>0.91398157377996514</v>
      </c>
      <c r="R5" s="2">
        <v>88.185033936274849</v>
      </c>
      <c r="S5" s="2">
        <v>49.014248580467658</v>
      </c>
      <c r="T5" s="2">
        <v>22.245145041229733</v>
      </c>
      <c r="U5" s="4">
        <v>1.0256576771765407</v>
      </c>
      <c r="V5" s="4">
        <v>1.0123575467677006</v>
      </c>
      <c r="W5" s="4">
        <v>1.7717806433361121</v>
      </c>
      <c r="X5" s="4">
        <v>0.67537544936358485</v>
      </c>
      <c r="Y5" s="4">
        <v>0.95077363543361559</v>
      </c>
      <c r="Z5" s="4">
        <v>1.0723297083002685</v>
      </c>
    </row>
    <row r="6" spans="1:29" ht="15.75" customHeight="1" x14ac:dyDescent="0.2">
      <c r="A6">
        <v>1</v>
      </c>
      <c r="B6" s="1">
        <v>17562556</v>
      </c>
      <c r="C6" s="1">
        <v>2</v>
      </c>
      <c r="D6" s="2">
        <v>11.076292692964891</v>
      </c>
      <c r="E6" s="2">
        <v>1143.2500000079999</v>
      </c>
      <c r="F6" s="3">
        <v>7.2739079999999999E-3</v>
      </c>
      <c r="G6" s="2">
        <v>0.15450402099999999</v>
      </c>
      <c r="H6" s="2">
        <v>0.29086393599999999</v>
      </c>
      <c r="I6" s="4">
        <v>4.3419674400000003</v>
      </c>
      <c r="J6" s="4"/>
      <c r="K6" s="4">
        <v>0.13368528000000002</v>
      </c>
      <c r="L6" s="2">
        <v>12.223797302402312</v>
      </c>
      <c r="M6" s="2"/>
      <c r="N6" s="2">
        <v>0.91478882222972757</v>
      </c>
      <c r="O6" s="2"/>
      <c r="P6" s="2"/>
      <c r="Q6" s="2"/>
      <c r="R6" s="2">
        <v>32.475479431627207</v>
      </c>
      <c r="S6" s="2">
        <v>13.36242530009029</v>
      </c>
      <c r="T6" s="2"/>
      <c r="U6" s="4">
        <v>0.95933106134383772</v>
      </c>
      <c r="V6" s="4">
        <v>1.7853496380264728</v>
      </c>
      <c r="W6" s="4"/>
      <c r="X6" s="4">
        <v>0.71325050814594049</v>
      </c>
      <c r="Y6" s="4">
        <v>0.88360856235158103</v>
      </c>
      <c r="Z6" s="4"/>
    </row>
    <row r="7" spans="1:29" ht="15.75" customHeight="1" x14ac:dyDescent="0.2">
      <c r="A7">
        <v>1</v>
      </c>
      <c r="B7" s="1">
        <v>17609947</v>
      </c>
      <c r="C7" s="1">
        <v>3</v>
      </c>
      <c r="D7" s="2">
        <v>37.92507498081153</v>
      </c>
      <c r="E7" s="2">
        <v>576.49999985520003</v>
      </c>
      <c r="F7" s="3">
        <v>3.541673E-3</v>
      </c>
      <c r="G7" s="2">
        <v>0.38596042800000002</v>
      </c>
      <c r="H7" s="2">
        <v>0.74279721200000004</v>
      </c>
      <c r="I7" s="4">
        <v>7.3834312819776828</v>
      </c>
      <c r="J7" s="4">
        <f>AVERAGE(I2:I7)</f>
        <v>5.3687730164150684</v>
      </c>
      <c r="K7" s="4">
        <v>7.7297997919825209E-2</v>
      </c>
      <c r="L7" s="2">
        <v>15.865128509521481</v>
      </c>
      <c r="M7" s="4">
        <f>AVERAGE(L2:L7)</f>
        <v>18.362687603196729</v>
      </c>
      <c r="N7" s="2">
        <v>0.19150618174983719</v>
      </c>
      <c r="O7" s="2">
        <v>31.01451761421993</v>
      </c>
      <c r="P7" s="4">
        <f>AVERAGE(O2:O7)</f>
        <v>123.70784479861709</v>
      </c>
      <c r="Q7" s="2">
        <v>0.76843957639441707</v>
      </c>
      <c r="R7" s="2">
        <v>95.519049401976773</v>
      </c>
      <c r="S7" s="2">
        <v>82.84394981174006</v>
      </c>
      <c r="T7" s="2">
        <v>40.360385600833638</v>
      </c>
      <c r="U7" s="4">
        <v>1.5259614563383754</v>
      </c>
      <c r="V7" s="4">
        <v>2.1170463122593413</v>
      </c>
      <c r="W7" s="4">
        <v>2.1802983042655604</v>
      </c>
      <c r="X7" s="4">
        <v>0.566516212060721</v>
      </c>
      <c r="Y7" s="4">
        <v>1.0911926670077861</v>
      </c>
      <c r="Z7" s="4">
        <v>1.1571473846342397</v>
      </c>
      <c r="AA7">
        <v>0.27934492761104002</v>
      </c>
      <c r="AB7">
        <v>6.5924247184818596E-2</v>
      </c>
      <c r="AC7">
        <v>-6.3261036262860601E-2</v>
      </c>
    </row>
    <row r="8" spans="1:29" ht="15.75" customHeight="1" x14ac:dyDescent="0.2">
      <c r="A8">
        <v>2</v>
      </c>
      <c r="B8" s="1">
        <v>17610671</v>
      </c>
      <c r="C8" s="1">
        <v>5</v>
      </c>
      <c r="D8" s="2">
        <v>636.40308016461108</v>
      </c>
      <c r="E8" s="2">
        <v>117.85714288824001</v>
      </c>
      <c r="F8" s="3">
        <v>2.428071E-3</v>
      </c>
      <c r="G8" s="2">
        <v>0.39050248100000001</v>
      </c>
      <c r="H8" s="2">
        <v>0.38340603299999998</v>
      </c>
      <c r="I8" s="4">
        <v>19.39043448915481</v>
      </c>
      <c r="J8" s="4"/>
      <c r="K8" s="4">
        <v>0.10987359813272919</v>
      </c>
      <c r="L8" s="2">
        <v>70.239435926279199</v>
      </c>
      <c r="M8" s="4"/>
      <c r="N8" s="2">
        <v>0.60314192031960379</v>
      </c>
      <c r="O8" s="2">
        <v>208.93801197219466</v>
      </c>
      <c r="P8" s="4"/>
      <c r="Q8" s="2">
        <v>2.2091134122809528</v>
      </c>
      <c r="R8" s="2">
        <v>176.47947112581889</v>
      </c>
      <c r="S8" s="2">
        <v>116.45590127288689</v>
      </c>
      <c r="T8" s="2">
        <v>94.5800296221379</v>
      </c>
      <c r="U8" s="4">
        <v>1.6372526798688833</v>
      </c>
      <c r="V8" s="4">
        <v>1.8146619925811658</v>
      </c>
      <c r="W8" s="4">
        <v>2.2487908837529251</v>
      </c>
      <c r="X8" s="4">
        <v>1.4179910098398809</v>
      </c>
      <c r="Y8" s="4">
        <v>1.5481467730824512</v>
      </c>
      <c r="Z8" s="4">
        <v>1.989810943084404</v>
      </c>
    </row>
    <row r="9" spans="1:29" ht="15.75" customHeight="1" x14ac:dyDescent="0.2">
      <c r="A9">
        <v>2</v>
      </c>
      <c r="B9" s="8">
        <v>17586760</v>
      </c>
      <c r="C9" s="1">
        <v>6</v>
      </c>
      <c r="D9" s="2">
        <v>209.60176172562657</v>
      </c>
      <c r="E9" s="2">
        <v>757.99999987199999</v>
      </c>
      <c r="F9" s="3">
        <v>3.7127010000000001E-3</v>
      </c>
      <c r="G9" s="2">
        <v>0.17772718900000001</v>
      </c>
      <c r="H9" s="2">
        <v>0.25191682100000001</v>
      </c>
      <c r="I9" s="4">
        <v>30.990727153079973</v>
      </c>
      <c r="J9" s="4"/>
      <c r="K9" s="4">
        <v>0.1699200566214904</v>
      </c>
      <c r="L9" s="2">
        <v>244.02641884717207</v>
      </c>
      <c r="M9" s="4"/>
      <c r="N9" s="2">
        <v>0.74759339255398771</v>
      </c>
      <c r="O9" s="2">
        <v>441.07989581820982</v>
      </c>
      <c r="P9" s="4"/>
      <c r="Q9" s="2">
        <v>1.4486333925539838</v>
      </c>
      <c r="R9" s="2">
        <v>182.38416211285832</v>
      </c>
      <c r="S9" s="2">
        <v>326.41596525286252</v>
      </c>
      <c r="T9" s="2">
        <v>304.4800003129659</v>
      </c>
      <c r="U9" s="4">
        <v>1.7057703560777002</v>
      </c>
      <c r="V9" s="4">
        <v>2.0830331329094256</v>
      </c>
      <c r="W9" s="4">
        <v>2.1396785344881519</v>
      </c>
      <c r="X9" s="4">
        <v>1.5221595600133839</v>
      </c>
      <c r="Y9" s="4">
        <v>1.8219000216550343</v>
      </c>
      <c r="Z9" s="7">
        <v>2.1220346117037261</v>
      </c>
    </row>
    <row r="10" spans="1:29" ht="15.75" customHeight="1" x14ac:dyDescent="0.2">
      <c r="A10">
        <v>2</v>
      </c>
      <c r="B10" s="1">
        <v>17609707</v>
      </c>
      <c r="C10" s="1">
        <v>3</v>
      </c>
      <c r="D10" s="2">
        <v>23.327084611112131</v>
      </c>
      <c r="E10" s="2">
        <v>401.1000000336</v>
      </c>
      <c r="F10" s="3">
        <v>3.8846290000000001E-3</v>
      </c>
      <c r="G10" s="2">
        <v>0.386932214</v>
      </c>
      <c r="H10" s="2">
        <v>0.40452252799999999</v>
      </c>
      <c r="I10" s="4">
        <v>8.8638084132484742</v>
      </c>
      <c r="J10" s="4"/>
      <c r="K10" s="4">
        <v>9.9803499371689045E-2</v>
      </c>
      <c r="L10" s="2">
        <v>45.873505101908783</v>
      </c>
      <c r="M10" s="4"/>
      <c r="N10" s="2">
        <v>0.4227338955519514</v>
      </c>
      <c r="O10" s="2">
        <v>86.541435989724846</v>
      </c>
      <c r="P10" s="4"/>
      <c r="Q10" s="2">
        <v>1.3289921751965164</v>
      </c>
      <c r="R10" s="2">
        <v>88.812601452357939</v>
      </c>
      <c r="S10" s="2">
        <v>108.51626894506076</v>
      </c>
      <c r="T10" s="2">
        <v>65.118092946580418</v>
      </c>
      <c r="U10" s="4">
        <v>1.3873100364439315</v>
      </c>
      <c r="V10" s="4">
        <v>2.3432847290436261</v>
      </c>
      <c r="W10" s="4">
        <v>2.7697176420118366</v>
      </c>
      <c r="X10" s="4">
        <v>0.90396175691808944</v>
      </c>
      <c r="Y10" s="4">
        <v>1.7433105152988746</v>
      </c>
      <c r="Z10" s="4">
        <v>1.9497889301451365</v>
      </c>
    </row>
    <row r="11" spans="1:29" ht="15.75" customHeight="1" x14ac:dyDescent="0.2">
      <c r="A11">
        <v>2</v>
      </c>
      <c r="B11" s="1">
        <v>17586810</v>
      </c>
      <c r="C11" s="1">
        <v>4</v>
      </c>
      <c r="D11" s="2">
        <v>123.58341847196506</v>
      </c>
      <c r="E11" s="2">
        <v>153.69230771256002</v>
      </c>
      <c r="F11" s="3">
        <v>2.8682360000000001E-3</v>
      </c>
      <c r="G11" s="2">
        <v>0.27732140599999999</v>
      </c>
      <c r="H11" s="2">
        <v>0.38880611900000001</v>
      </c>
      <c r="I11" s="4">
        <v>10.657825218485051</v>
      </c>
      <c r="J11" s="4"/>
      <c r="K11" s="4">
        <v>0.11394799660056353</v>
      </c>
      <c r="L11" s="2">
        <v>51.64620886985081</v>
      </c>
      <c r="M11" s="4"/>
      <c r="N11" s="2">
        <v>0.830329638208406</v>
      </c>
      <c r="O11" s="2">
        <v>249.54595773304325</v>
      </c>
      <c r="P11" s="4"/>
      <c r="Q11" s="2">
        <v>2.1992289638166302</v>
      </c>
      <c r="R11" s="2">
        <v>93.532361572316944</v>
      </c>
      <c r="S11" s="2">
        <v>62.199645168980503</v>
      </c>
      <c r="T11" s="2">
        <v>113.4697486431659</v>
      </c>
      <c r="U11" s="4">
        <v>0.81147565934683374</v>
      </c>
      <c r="V11" s="4">
        <v>0.96768543907505866</v>
      </c>
      <c r="W11" s="4">
        <v>2.33196422133582</v>
      </c>
      <c r="X11" s="4">
        <v>0.88827901021674616</v>
      </c>
      <c r="Y11" s="4">
        <v>0.9761280856573985</v>
      </c>
      <c r="Z11" s="4">
        <v>2.0276020931912084</v>
      </c>
    </row>
    <row r="12" spans="1:29" ht="15.75" customHeight="1" x14ac:dyDescent="0.2">
      <c r="A12">
        <v>2</v>
      </c>
      <c r="B12" s="1">
        <v>17609015</v>
      </c>
      <c r="C12" s="1">
        <v>5</v>
      </c>
      <c r="D12" s="2">
        <v>1468.0295315402793</v>
      </c>
      <c r="E12" s="2">
        <v>837.74999998560008</v>
      </c>
      <c r="F12" s="3">
        <v>1.545453E-3</v>
      </c>
      <c r="G12" s="2">
        <v>0.34870156400000002</v>
      </c>
      <c r="H12" s="2">
        <v>0.20764738999999999</v>
      </c>
      <c r="I12" s="4">
        <v>29.681287829784758</v>
      </c>
      <c r="J12" s="4"/>
      <c r="K12" s="4">
        <v>0.13064637686204378</v>
      </c>
      <c r="L12" s="2">
        <v>224.60329027557853</v>
      </c>
      <c r="M12" s="4"/>
      <c r="N12" s="2">
        <v>0.67413941770045416</v>
      </c>
      <c r="O12" s="2">
        <v>296.59073915907805</v>
      </c>
      <c r="P12" s="4"/>
      <c r="Q12" s="2">
        <v>2.7747419394515371</v>
      </c>
      <c r="R12" s="2">
        <v>227.18799053361241</v>
      </c>
      <c r="S12" s="2">
        <v>333.17038638938976</v>
      </c>
      <c r="T12" s="2">
        <v>106.88948580843628</v>
      </c>
      <c r="U12" s="4">
        <v>1.59752570251304</v>
      </c>
      <c r="V12" s="4">
        <v>1.3124134248064199</v>
      </c>
      <c r="W12" s="4">
        <v>1.9870677226623805</v>
      </c>
      <c r="X12" s="4">
        <v>1.6530766059838569</v>
      </c>
      <c r="Y12" s="4">
        <v>1.5783460438068972</v>
      </c>
      <c r="Z12" s="4">
        <v>1.6657029139562367</v>
      </c>
    </row>
    <row r="13" spans="1:29" ht="15.75" customHeight="1" x14ac:dyDescent="0.2">
      <c r="A13">
        <v>2</v>
      </c>
      <c r="B13" s="1">
        <v>17637906</v>
      </c>
      <c r="C13" s="1">
        <v>3</v>
      </c>
      <c r="D13" s="2">
        <v>99.557034322181138</v>
      </c>
      <c r="E13" s="2">
        <v>231.60000000456003</v>
      </c>
      <c r="F13" s="3">
        <v>6.8605530000000001E-3</v>
      </c>
      <c r="G13" s="2">
        <v>0.30754979100000002</v>
      </c>
      <c r="H13" s="2">
        <v>0.29537124999999997</v>
      </c>
      <c r="I13" s="4">
        <v>25.638810081097024</v>
      </c>
      <c r="J13" s="4">
        <f>AVERAGE(I8:I13)</f>
        <v>20.870482197475017</v>
      </c>
      <c r="K13" s="4">
        <v>7.5457983803089587E-2</v>
      </c>
      <c r="L13" s="2">
        <v>66.281525365111193</v>
      </c>
      <c r="M13" s="4">
        <f>AVERAGE(L8:L13)</f>
        <v>117.11173073098342</v>
      </c>
      <c r="N13" s="2">
        <v>0.30772602583498021</v>
      </c>
      <c r="O13" s="2">
        <v>182.47175752568972</v>
      </c>
      <c r="P13" s="4">
        <f>AVERAGE(O8:O13)</f>
        <v>244.19463303299005</v>
      </c>
      <c r="Q13" s="2">
        <v>1.5532415660579768</v>
      </c>
      <c r="R13" s="2">
        <v>339.7759758331531</v>
      </c>
      <c r="S13" s="2">
        <v>215.39135399829664</v>
      </c>
      <c r="T13" s="2">
        <v>117.47802886114543</v>
      </c>
      <c r="U13" s="4">
        <v>1.5700672239972968</v>
      </c>
      <c r="V13" s="4">
        <v>1.7047405531039461</v>
      </c>
      <c r="W13" s="4">
        <v>2.0226713839987012</v>
      </c>
      <c r="X13" s="4">
        <v>1.4612600738820409</v>
      </c>
      <c r="Y13" s="4">
        <v>1.609171267760525</v>
      </c>
      <c r="Z13" s="4">
        <v>1.8415524780178927</v>
      </c>
      <c r="AA13">
        <v>0.132043797093782</v>
      </c>
      <c r="AB13">
        <v>-5.6589563700059402E-2</v>
      </c>
      <c r="AC13">
        <v>-8.4682107168084896E-3</v>
      </c>
    </row>
    <row r="14" spans="1:29" ht="15.75" customHeight="1" x14ac:dyDescent="0.2">
      <c r="A14">
        <v>3</v>
      </c>
      <c r="B14" s="1">
        <v>17594703</v>
      </c>
      <c r="C14" s="1">
        <v>2</v>
      </c>
      <c r="D14" s="2">
        <v>8.968494083480552</v>
      </c>
      <c r="E14" s="2">
        <v>18.818181821016001</v>
      </c>
      <c r="F14" s="3">
        <v>2.0306780999999999E-2</v>
      </c>
      <c r="G14" s="2">
        <v>0.18774632999999999</v>
      </c>
      <c r="H14" s="2">
        <v>0.39373122199999999</v>
      </c>
      <c r="I14" s="4">
        <v>6.7297021843829183</v>
      </c>
      <c r="J14" s="4"/>
      <c r="K14" s="4">
        <v>0.19486242568353021</v>
      </c>
      <c r="L14" s="2">
        <v>22.128556216470155</v>
      </c>
      <c r="M14" s="4"/>
      <c r="N14" s="2">
        <v>0.87079358946646224</v>
      </c>
      <c r="O14" s="2">
        <v>39.995350785550357</v>
      </c>
      <c r="P14" s="4"/>
      <c r="Q14" s="2">
        <v>1.6937535894665274</v>
      </c>
      <c r="R14" s="2">
        <v>34.535658482012387</v>
      </c>
      <c r="S14" s="2">
        <v>25.411942030979333</v>
      </c>
      <c r="T14" s="2">
        <v>23.613441196099533</v>
      </c>
      <c r="U14" s="4">
        <v>1.603419618780678</v>
      </c>
      <c r="V14" s="4">
        <v>1.7032137660224658</v>
      </c>
      <c r="W14" s="4">
        <v>2.0186816383640713</v>
      </c>
      <c r="X14" s="4">
        <v>1.2818533368633604</v>
      </c>
      <c r="Y14" s="4">
        <v>1.2768538632068351</v>
      </c>
      <c r="Z14" s="4">
        <v>1.3608713829883967</v>
      </c>
    </row>
    <row r="15" spans="1:29" ht="15.75" customHeight="1" x14ac:dyDescent="0.2">
      <c r="A15">
        <v>3</v>
      </c>
      <c r="B15" s="1">
        <v>17609699</v>
      </c>
      <c r="C15" s="1">
        <v>2</v>
      </c>
      <c r="D15" s="2">
        <v>12.77549157200265</v>
      </c>
      <c r="E15" s="2">
        <v>13.538461540751999</v>
      </c>
      <c r="F15" s="3">
        <v>2.6866368000000002E-2</v>
      </c>
      <c r="G15" s="2">
        <v>0.42073546099999998</v>
      </c>
      <c r="H15" s="2">
        <v>0.32429634600000001</v>
      </c>
      <c r="I15" s="4">
        <v>7.7581998779445778</v>
      </c>
      <c r="J15" s="4"/>
      <c r="K15" s="4">
        <v>0.27515229156979781</v>
      </c>
      <c r="L15" s="2">
        <v>19.814425961858575</v>
      </c>
      <c r="M15" s="4"/>
      <c r="N15" s="2">
        <v>0.68165147375731761</v>
      </c>
      <c r="O15" s="2">
        <v>34.91404093006787</v>
      </c>
      <c r="P15" s="4"/>
      <c r="Q15" s="2">
        <v>1.6984142845097923</v>
      </c>
      <c r="R15" s="2">
        <v>28.196021314896285</v>
      </c>
      <c r="S15" s="2">
        <v>29.068265418161381</v>
      </c>
      <c r="T15" s="2">
        <v>20.556846023080283</v>
      </c>
      <c r="U15" s="4">
        <v>1.1787915121776689</v>
      </c>
      <c r="V15" s="4">
        <v>1.4268443431102182</v>
      </c>
      <c r="W15" s="4">
        <v>1.9030366064953204</v>
      </c>
      <c r="X15" s="4">
        <v>1.0394894024152606</v>
      </c>
      <c r="Y15" s="4">
        <v>1.3684793828098465</v>
      </c>
      <c r="Z15" s="4">
        <v>1.3187809638244106</v>
      </c>
    </row>
    <row r="16" spans="1:29" ht="15.75" customHeight="1" x14ac:dyDescent="0.2">
      <c r="A16">
        <v>3</v>
      </c>
      <c r="B16" s="1">
        <v>17570395</v>
      </c>
      <c r="C16" s="1">
        <v>3</v>
      </c>
      <c r="D16" s="2">
        <v>21.101386079406421</v>
      </c>
      <c r="E16" s="2">
        <v>13.999999999944002</v>
      </c>
      <c r="F16" s="3">
        <v>1.7216163999999999E-2</v>
      </c>
      <c r="G16" s="2">
        <v>1.509794979</v>
      </c>
      <c r="H16" s="2">
        <v>0.352317614</v>
      </c>
      <c r="I16" s="4">
        <v>5.9830325418679076</v>
      </c>
      <c r="J16" s="4"/>
      <c r="K16" s="4">
        <v>0.15076231213019464</v>
      </c>
      <c r="L16" s="2">
        <v>12.510144829297845</v>
      </c>
      <c r="M16" s="4"/>
      <c r="N16" s="2">
        <v>0.29963799665180341</v>
      </c>
      <c r="O16" s="2">
        <v>34.141451747980284</v>
      </c>
      <c r="P16" s="4"/>
      <c r="Q16" s="2">
        <v>1.3737457156680306</v>
      </c>
      <c r="R16" s="2">
        <v>39.685200215695204</v>
      </c>
      <c r="S16" s="2">
        <v>41.750862604502572</v>
      </c>
      <c r="T16" s="2">
        <v>24.852817634723497</v>
      </c>
      <c r="U16" s="4">
        <v>1.284728427961136</v>
      </c>
      <c r="V16" s="4">
        <v>1.2597949371942283</v>
      </c>
      <c r="W16" s="4">
        <v>1.6968353345697296</v>
      </c>
      <c r="X16" s="4">
        <v>1.1486097559341115</v>
      </c>
      <c r="Y16" s="4">
        <v>1.4247278958979539</v>
      </c>
      <c r="Z16" s="4">
        <v>1.4310157525915563</v>
      </c>
    </row>
    <row r="17" spans="1:29" ht="15.75" customHeight="1" x14ac:dyDescent="0.2">
      <c r="A17">
        <v>3</v>
      </c>
      <c r="B17" s="1">
        <v>17609755</v>
      </c>
      <c r="C17" s="1">
        <v>2</v>
      </c>
      <c r="D17" s="2">
        <v>2.7242982027792904</v>
      </c>
      <c r="E17" s="2">
        <v>11.999999999951999</v>
      </c>
      <c r="F17" s="3">
        <v>1.3628341E-2</v>
      </c>
      <c r="G17" s="2">
        <v>0.87937261899999997</v>
      </c>
      <c r="H17" s="2">
        <v>0.37366331699999999</v>
      </c>
      <c r="I17" s="4">
        <v>2.6890748765556678</v>
      </c>
      <c r="J17" s="4"/>
      <c r="K17" s="4">
        <v>0.17497064199916612</v>
      </c>
      <c r="L17" s="2">
        <v>5.1475713945744817</v>
      </c>
      <c r="M17" s="4"/>
      <c r="N17" s="2">
        <v>0.32761322604570442</v>
      </c>
      <c r="O17" s="2">
        <v>14.651063398320574</v>
      </c>
      <c r="P17" s="4"/>
      <c r="Q17" s="2">
        <v>1.022037587870618</v>
      </c>
      <c r="R17" s="2">
        <v>15.36872040835561</v>
      </c>
      <c r="S17" s="2">
        <v>15.712343047641056</v>
      </c>
      <c r="T17" s="2">
        <v>14.335151243160819</v>
      </c>
      <c r="U17" s="4">
        <v>0.82919269243775262</v>
      </c>
      <c r="V17" s="4">
        <v>1.1509253831029562</v>
      </c>
      <c r="W17" s="4">
        <v>1.5306361486178686</v>
      </c>
      <c r="X17" s="4">
        <v>0.56661719382977505</v>
      </c>
      <c r="Y17" s="4">
        <v>0.50739453601214146</v>
      </c>
      <c r="Z17" s="4">
        <v>0.68459308586620882</v>
      </c>
    </row>
    <row r="18" spans="1:29" ht="15.75" customHeight="1" x14ac:dyDescent="0.2">
      <c r="A18">
        <v>3</v>
      </c>
      <c r="B18" s="1">
        <v>17586504</v>
      </c>
      <c r="C18" s="1">
        <v>2</v>
      </c>
      <c r="D18" s="2">
        <v>3.0311980003173602</v>
      </c>
      <c r="E18" s="2">
        <v>16.333333330728003</v>
      </c>
      <c r="F18" s="3">
        <v>5.1774793E-2</v>
      </c>
      <c r="G18" s="2">
        <v>0.41445162499999999</v>
      </c>
      <c r="H18" s="2">
        <v>0.462683601</v>
      </c>
      <c r="I18" s="4">
        <v>7.4522745390555771</v>
      </c>
      <c r="J18" s="4"/>
      <c r="K18" s="4">
        <v>0.34333798809238952</v>
      </c>
      <c r="L18" s="2">
        <v>19.031839443730405</v>
      </c>
      <c r="M18" s="4"/>
      <c r="N18" s="2">
        <v>0.87598701567564186</v>
      </c>
      <c r="O18" s="2">
        <v>30.210598931020101</v>
      </c>
      <c r="P18" s="4"/>
      <c r="Q18" s="2">
        <v>1.4802263707932808</v>
      </c>
      <c r="R18" s="4">
        <v>21.705359725735416</v>
      </c>
      <c r="S18" s="4">
        <v>21.726166145340976</v>
      </c>
      <c r="T18" s="4">
        <v>20.409445154547328</v>
      </c>
      <c r="U18" s="4">
        <v>1.6087622934738497</v>
      </c>
      <c r="V18" s="4">
        <v>1.6198894189933508</v>
      </c>
      <c r="W18" s="4">
        <v>2.0740116681811585</v>
      </c>
      <c r="X18" s="4">
        <v>1.389629797756059</v>
      </c>
      <c r="Y18" s="4">
        <v>1.305274069772576</v>
      </c>
      <c r="Z18" s="4">
        <v>1.4181183523962797</v>
      </c>
    </row>
    <row r="19" spans="1:29" ht="15.75" customHeight="1" x14ac:dyDescent="0.2">
      <c r="A19">
        <v>3</v>
      </c>
      <c r="B19" s="1">
        <v>17570347</v>
      </c>
      <c r="C19" s="1">
        <v>2</v>
      </c>
      <c r="D19" s="2">
        <v>2.9033980846270202</v>
      </c>
      <c r="E19" s="2">
        <v>0.8571428570088</v>
      </c>
      <c r="F19" s="3">
        <v>4.1282151000000003E-2</v>
      </c>
      <c r="G19" s="2">
        <v>0.404186459</v>
      </c>
      <c r="H19" s="2">
        <v>0.36705050299999997</v>
      </c>
      <c r="I19" s="4">
        <v>5.9271586087970043</v>
      </c>
      <c r="J19" s="4"/>
      <c r="K19" s="4">
        <v>0.32707600942830439</v>
      </c>
      <c r="L19" s="2">
        <v>11.536289343976314</v>
      </c>
      <c r="M19" s="4"/>
      <c r="N19" s="2">
        <v>0.92779658583827029</v>
      </c>
      <c r="O19" s="2">
        <v>16.702812255508583</v>
      </c>
      <c r="P19" s="4"/>
      <c r="Q19" s="2">
        <v>1.7747807201377217</v>
      </c>
      <c r="R19" s="2">
        <v>18.12165502189254</v>
      </c>
      <c r="S19" s="2">
        <v>12.434071778301709</v>
      </c>
      <c r="T19" s="2">
        <v>9.4111977136039968</v>
      </c>
      <c r="U19" s="4">
        <v>1.4811226396022743</v>
      </c>
      <c r="V19" s="4">
        <v>1.6376552013014825</v>
      </c>
      <c r="W19" s="4">
        <v>1.7399443710338121</v>
      </c>
      <c r="X19" s="4">
        <v>1.3072337071776035</v>
      </c>
      <c r="Y19" s="4">
        <v>1.2718126257559685</v>
      </c>
      <c r="Z19" s="4">
        <v>1.1689892387372107</v>
      </c>
    </row>
    <row r="20" spans="1:29" ht="15.75" customHeight="1" x14ac:dyDescent="0.2">
      <c r="A20">
        <v>3</v>
      </c>
      <c r="B20" s="1">
        <v>17569535</v>
      </c>
      <c r="C20" s="1">
        <v>2</v>
      </c>
      <c r="D20" s="2">
        <v>3.1616979142265098</v>
      </c>
      <c r="E20" s="2">
        <v>41.2857142788</v>
      </c>
      <c r="F20" s="3">
        <v>4.4074710000000003E-2</v>
      </c>
      <c r="G20" s="2">
        <v>0.60531422099999999</v>
      </c>
      <c r="H20" s="2">
        <v>0.51367781300000004</v>
      </c>
      <c r="I20" s="4">
        <v>4.8540453787522608</v>
      </c>
      <c r="J20" s="4">
        <f>AVERAGE(I14:I20)</f>
        <v>5.913355429622273</v>
      </c>
      <c r="K20" s="4">
        <v>0.58897243671165511</v>
      </c>
      <c r="L20" s="2">
        <v>9.1054924074641068</v>
      </c>
      <c r="M20" s="4">
        <f>AVERAGE(L14:L20)</f>
        <v>14.182045656767412</v>
      </c>
      <c r="N20" s="2">
        <v>1.1126321279222029</v>
      </c>
      <c r="O20" s="2">
        <v>17.472888605462934</v>
      </c>
      <c r="P20" s="4">
        <f>AVERAGE(O14:O20)</f>
        <v>26.869743807701528</v>
      </c>
      <c r="Q20" s="2">
        <v>1.9360027395446038</v>
      </c>
      <c r="R20" s="2">
        <v>8.2415493089172678</v>
      </c>
      <c r="S20" s="2">
        <v>8.1837403207727419</v>
      </c>
      <c r="T20" s="2">
        <v>9.0252396076531358</v>
      </c>
      <c r="U20" s="4">
        <v>1.4683892737885578</v>
      </c>
      <c r="V20" s="4">
        <v>1.7310042467968658</v>
      </c>
      <c r="W20" s="4">
        <v>1.9319466888250378</v>
      </c>
      <c r="X20" s="4">
        <v>1.0600985937119902</v>
      </c>
      <c r="Y20" s="4">
        <v>1.1090584073522751</v>
      </c>
      <c r="Z20" s="4">
        <v>1.5793211916237659</v>
      </c>
      <c r="AA20">
        <v>-0.10140261951554699</v>
      </c>
      <c r="AB20">
        <v>0.13910620707288601</v>
      </c>
      <c r="AC20">
        <v>1.20547002766801E-2</v>
      </c>
    </row>
    <row r="21" spans="1:29" ht="15.75" customHeight="1" x14ac:dyDescent="0.2">
      <c r="A21">
        <v>4</v>
      </c>
      <c r="B21" s="1">
        <v>17563722</v>
      </c>
      <c r="C21" s="1">
        <v>2</v>
      </c>
      <c r="D21" s="2">
        <v>2.14019858811006</v>
      </c>
      <c r="E21" s="2">
        <v>18.875000000496001</v>
      </c>
      <c r="F21" s="3">
        <v>1.1876886999999999E-2</v>
      </c>
      <c r="G21" s="2">
        <v>0.49520113599999999</v>
      </c>
      <c r="H21" s="2">
        <v>0.63073727899999998</v>
      </c>
      <c r="I21" s="4">
        <v>4.5388391032331512</v>
      </c>
      <c r="J21" s="4"/>
      <c r="K21" s="4">
        <v>0.2947798270574099</v>
      </c>
      <c r="L21" s="2">
        <v>12.351387636587825</v>
      </c>
      <c r="M21" s="4"/>
      <c r="N21" s="2">
        <v>0.50948798126116379</v>
      </c>
      <c r="O21" s="2">
        <v>33.441200201889238</v>
      </c>
      <c r="P21" s="4"/>
      <c r="Q21" s="2">
        <v>1.455661940840731</v>
      </c>
      <c r="R21" s="2">
        <v>15.397387089005884</v>
      </c>
      <c r="S21" s="2">
        <v>24.242745836739367</v>
      </c>
      <c r="T21" s="2">
        <v>22.973191277210262</v>
      </c>
      <c r="U21" s="4">
        <v>0.89481226979212591</v>
      </c>
      <c r="V21" s="4">
        <v>1.3698900462005239</v>
      </c>
      <c r="W21" s="4">
        <v>1.551498028075764</v>
      </c>
      <c r="X21" s="4">
        <v>0.71466830429445494</v>
      </c>
      <c r="Y21" s="4">
        <v>0.83909094352683</v>
      </c>
      <c r="Z21" s="4">
        <v>1.0423858934185997</v>
      </c>
    </row>
    <row r="22" spans="1:29" ht="15.75" customHeight="1" x14ac:dyDescent="0.2">
      <c r="A22">
        <v>4</v>
      </c>
      <c r="B22" s="1">
        <v>17569841</v>
      </c>
      <c r="C22" s="1">
        <v>2</v>
      </c>
      <c r="D22" s="2">
        <v>6.8327954924018393</v>
      </c>
      <c r="E22" s="2">
        <v>24.571428570024</v>
      </c>
      <c r="F22" s="3">
        <v>1.0783315E-2</v>
      </c>
      <c r="G22" s="2">
        <v>0.87547241899999995</v>
      </c>
      <c r="H22" s="2">
        <v>0.51191948399999998</v>
      </c>
      <c r="I22" s="4">
        <v>7.8007027299954501</v>
      </c>
      <c r="J22" s="4"/>
      <c r="K22" s="4">
        <v>0.15396288711027309</v>
      </c>
      <c r="L22" s="4">
        <v>18.728648064012084</v>
      </c>
      <c r="M22" s="4"/>
      <c r="N22" s="4">
        <v>0.38180710491257314</v>
      </c>
      <c r="O22" s="4">
        <v>48.344630198406435</v>
      </c>
      <c r="P22" s="4"/>
      <c r="Q22" s="4">
        <v>1.3750264850313585</v>
      </c>
      <c r="R22" s="4">
        <v>50.666124001742972</v>
      </c>
      <c r="S22" s="4">
        <v>49.052644183508846</v>
      </c>
      <c r="T22" s="4">
        <v>35.159053825282427</v>
      </c>
      <c r="U22" s="4">
        <v>1.3583447135242377</v>
      </c>
      <c r="V22" s="4">
        <v>1.5808080807662372</v>
      </c>
      <c r="W22" s="4">
        <v>1.8308603991620191</v>
      </c>
      <c r="X22" s="4">
        <v>0.78852329024971834</v>
      </c>
      <c r="Y22" s="4">
        <v>1.030165232335813</v>
      </c>
      <c r="Z22" s="4">
        <v>1.4440833134320803</v>
      </c>
    </row>
    <row r="23" spans="1:29" ht="15.75" customHeight="1" x14ac:dyDescent="0.2">
      <c r="A23">
        <v>4</v>
      </c>
      <c r="B23" s="1">
        <v>17563602</v>
      </c>
      <c r="C23" s="1">
        <v>2</v>
      </c>
      <c r="D23" s="2">
        <v>17.91358818239808</v>
      </c>
      <c r="E23" s="2">
        <v>94.000000002119776</v>
      </c>
      <c r="F23" s="3">
        <v>7.7014429999999997E-3</v>
      </c>
      <c r="G23" s="2">
        <v>0.36191946699999999</v>
      </c>
      <c r="H23" s="2">
        <v>3.6570000000000001E-3</v>
      </c>
      <c r="I23" s="4">
        <v>18.387464697870996</v>
      </c>
      <c r="J23" s="4"/>
      <c r="K23" s="4">
        <v>0.19084305783653024</v>
      </c>
      <c r="L23" s="2">
        <v>31.902558387913889</v>
      </c>
      <c r="M23" s="4"/>
      <c r="N23" s="2">
        <v>0.36786232789331547</v>
      </c>
      <c r="O23" s="2">
        <v>130.6572029817664</v>
      </c>
      <c r="P23" s="4"/>
      <c r="Q23" s="2">
        <v>1.8301487444757654</v>
      </c>
      <c r="R23" s="2">
        <v>96.3486170590553</v>
      </c>
      <c r="S23" s="2">
        <v>86.724179044411471</v>
      </c>
      <c r="T23" s="2">
        <v>71.391575890293197</v>
      </c>
      <c r="U23" s="4">
        <v>1.6652422129654851</v>
      </c>
      <c r="V23" s="4">
        <v>2.1061195287140579</v>
      </c>
      <c r="W23" s="4">
        <v>2.424424916376096</v>
      </c>
      <c r="X23" s="4">
        <v>1.2060727352767007</v>
      </c>
      <c r="Y23" s="4">
        <v>1.2767320324250344</v>
      </c>
      <c r="Z23" s="4">
        <v>1.8525146701468909</v>
      </c>
    </row>
    <row r="24" spans="1:29" ht="12.75" x14ac:dyDescent="0.2">
      <c r="A24">
        <v>4</v>
      </c>
      <c r="B24" s="1">
        <v>17610235</v>
      </c>
      <c r="C24" s="1">
        <v>2</v>
      </c>
      <c r="D24" s="2">
        <v>7.4348950951964694</v>
      </c>
      <c r="E24" s="2">
        <v>15.699999999480001</v>
      </c>
      <c r="F24" s="3">
        <v>1.1991251E-2</v>
      </c>
      <c r="G24" s="2">
        <v>0.329550277</v>
      </c>
      <c r="H24" s="2">
        <v>0.34215015799999998</v>
      </c>
      <c r="I24" s="4">
        <v>4.7305563363317171</v>
      </c>
      <c r="J24" s="4"/>
      <c r="K24" s="4">
        <v>0.18638848347161419</v>
      </c>
      <c r="L24" s="2">
        <v>13.829031559982297</v>
      </c>
      <c r="M24" s="4"/>
      <c r="N24" s="2">
        <v>0.56209245235795868</v>
      </c>
      <c r="O24" s="2">
        <v>22.358801219053522</v>
      </c>
      <c r="P24" s="4"/>
      <c r="Q24" s="2">
        <v>1.1379040139114993</v>
      </c>
      <c r="R24" s="2">
        <v>25.380089199835954</v>
      </c>
      <c r="S24" s="2">
        <v>24.602770419652462</v>
      </c>
      <c r="T24" s="2">
        <v>19.649110070537532</v>
      </c>
      <c r="U24" s="4">
        <v>1.1640289515913156</v>
      </c>
      <c r="V24" s="4">
        <v>1.5569410666361629</v>
      </c>
      <c r="W24" s="4">
        <v>1.6862277171812985</v>
      </c>
      <c r="X24" s="4">
        <v>0.95822536108447909</v>
      </c>
      <c r="Y24" s="4">
        <v>1.1323424517394158</v>
      </c>
      <c r="Z24" s="4">
        <v>1.0376580533073687</v>
      </c>
    </row>
    <row r="25" spans="1:29" ht="12.75" x14ac:dyDescent="0.2">
      <c r="A25">
        <v>4</v>
      </c>
      <c r="B25" s="1">
        <v>17595173</v>
      </c>
      <c r="C25" s="1">
        <v>3</v>
      </c>
      <c r="D25" s="2">
        <v>12.674691638500411</v>
      </c>
      <c r="E25" s="2">
        <v>8.1428571417360001</v>
      </c>
      <c r="F25" s="3">
        <v>2.0134961999999999E-2</v>
      </c>
      <c r="G25" s="2">
        <v>0.76317316700000004</v>
      </c>
      <c r="H25" s="2">
        <v>0.347330001</v>
      </c>
      <c r="I25" s="4">
        <v>9.7952296302979978</v>
      </c>
      <c r="J25" s="4"/>
      <c r="K25" s="4">
        <v>0.31744300463961767</v>
      </c>
      <c r="L25" s="2">
        <v>15.159242820292997</v>
      </c>
      <c r="M25" s="4"/>
      <c r="N25" s="2">
        <v>0.52891802009169309</v>
      </c>
      <c r="O25" s="2">
        <v>30.261905098116458</v>
      </c>
      <c r="P25" s="4"/>
      <c r="Q25" s="2">
        <v>1.5381102946319321</v>
      </c>
      <c r="R25" s="2">
        <v>30.856656115066048</v>
      </c>
      <c r="S25" s="2">
        <v>28.660855263855435</v>
      </c>
      <c r="T25" s="2">
        <v>19.674730221708902</v>
      </c>
      <c r="U25" s="4">
        <v>1.4765092743954282</v>
      </c>
      <c r="V25" s="4">
        <v>1.5757834867862084</v>
      </c>
      <c r="W25" s="4">
        <v>1.9024679687744321</v>
      </c>
      <c r="X25" s="4">
        <v>1.2330589806576049</v>
      </c>
      <c r="Y25" s="4">
        <v>1.1110695668077974</v>
      </c>
      <c r="Z25" s="4">
        <v>1.1673595200929452</v>
      </c>
    </row>
    <row r="26" spans="1:29" ht="12.75" x14ac:dyDescent="0.2">
      <c r="A26">
        <v>4</v>
      </c>
      <c r="B26" s="1">
        <v>22514218</v>
      </c>
      <c r="C26" s="1">
        <v>2</v>
      </c>
      <c r="D26" s="2">
        <v>3.6233976096430203</v>
      </c>
      <c r="E26" s="2">
        <v>24.125000000856001</v>
      </c>
      <c r="F26" s="3">
        <v>7.4206316999999994E-2</v>
      </c>
      <c r="G26" s="2">
        <v>0.89642390100000002</v>
      </c>
      <c r="H26" s="2">
        <v>0.65984849199999995</v>
      </c>
      <c r="I26" s="4">
        <v>5.2903455007134168</v>
      </c>
      <c r="J26" s="4"/>
      <c r="K26" s="4">
        <v>0.34227912280682982</v>
      </c>
      <c r="L26" s="2">
        <v>10.417037558453874</v>
      </c>
      <c r="M26" s="4"/>
      <c r="N26" s="2">
        <v>0.49073889072358839</v>
      </c>
      <c r="O26" s="2">
        <v>22.355628750201191</v>
      </c>
      <c r="P26" s="4"/>
      <c r="Q26" s="2">
        <v>1.7112830070995582</v>
      </c>
      <c r="R26" s="4">
        <v>15.456231911927331</v>
      </c>
      <c r="S26" s="4">
        <v>21.227250897303211</v>
      </c>
      <c r="T26" s="4">
        <v>13.063665482246327</v>
      </c>
      <c r="U26" s="4">
        <v>1.5571928065604874</v>
      </c>
      <c r="V26" s="4">
        <v>1.7466149286691461</v>
      </c>
      <c r="W26" s="4">
        <v>1.607147169476814</v>
      </c>
      <c r="X26" s="4">
        <v>1.2832363376189009</v>
      </c>
      <c r="Y26" s="4">
        <v>1.1633518422313043</v>
      </c>
      <c r="Z26" s="4">
        <v>1.2354885145587733</v>
      </c>
    </row>
    <row r="27" spans="1:29" ht="12.75" x14ac:dyDescent="0.2">
      <c r="A27">
        <v>4</v>
      </c>
      <c r="B27" s="1">
        <v>17610257</v>
      </c>
      <c r="C27" s="1">
        <v>2</v>
      </c>
      <c r="D27" s="2">
        <v>4.4234970818170494</v>
      </c>
      <c r="E27" s="2">
        <v>10.083333328848001</v>
      </c>
      <c r="F27" s="3">
        <v>2.9648341000000002E-2</v>
      </c>
      <c r="G27" s="2">
        <v>0.32892215499999999</v>
      </c>
      <c r="H27" s="2">
        <v>0.212620596</v>
      </c>
      <c r="I27" s="4">
        <v>4.6624318510476908</v>
      </c>
      <c r="J27" s="4"/>
      <c r="K27" s="4">
        <v>0.20677738249330621</v>
      </c>
      <c r="L27" s="2">
        <v>10.319232180282915</v>
      </c>
      <c r="M27" s="4"/>
      <c r="N27" s="2">
        <v>0.73454251901684908</v>
      </c>
      <c r="O27" s="2">
        <v>15.422216176213318</v>
      </c>
      <c r="P27" s="4"/>
      <c r="Q27" s="2">
        <v>1.4615811616573735</v>
      </c>
      <c r="R27" s="2">
        <v>22.548074624160709</v>
      </c>
      <c r="S27" s="2">
        <v>14.048515794694536</v>
      </c>
      <c r="T27" s="2">
        <v>10.551734368774397</v>
      </c>
      <c r="U27" s="4">
        <v>1.3311970866312115</v>
      </c>
      <c r="V27" s="4">
        <v>1.3311430810099572</v>
      </c>
      <c r="W27" s="4">
        <v>1.4748419713694918</v>
      </c>
      <c r="X27" s="4">
        <v>1.0507980802253392</v>
      </c>
      <c r="Y27" s="4">
        <v>1.0801916050991458</v>
      </c>
      <c r="Z27" s="4">
        <v>1.042013567960886</v>
      </c>
    </row>
    <row r="28" spans="1:29" ht="12.75" x14ac:dyDescent="0.2">
      <c r="A28">
        <v>4</v>
      </c>
      <c r="B28" s="1">
        <v>17610541</v>
      </c>
      <c r="C28" s="1">
        <v>4</v>
      </c>
      <c r="D28" s="2">
        <v>84.33444436453037</v>
      </c>
      <c r="E28" s="2">
        <v>54.999999992160006</v>
      </c>
      <c r="F28" s="3">
        <v>4.093401E-3</v>
      </c>
      <c r="G28" s="2">
        <v>0.13412958999999999</v>
      </c>
      <c r="H28" s="2">
        <v>0.13906872300000001</v>
      </c>
      <c r="I28" s="4">
        <v>12.496334564499909</v>
      </c>
      <c r="J28" s="4">
        <f>AVERAGE(I21:I28)</f>
        <v>8.46273805174879</v>
      </c>
      <c r="K28" s="4">
        <v>0.1475788671541165</v>
      </c>
      <c r="L28" s="2">
        <v>27.011241385588288</v>
      </c>
      <c r="M28" s="4">
        <f>AVERAGE(L21:L28)</f>
        <v>17.464797449139269</v>
      </c>
      <c r="N28" s="2">
        <v>0.68095307575910913</v>
      </c>
      <c r="O28" s="2">
        <v>50.142370385599691</v>
      </c>
      <c r="P28" s="4">
        <f>AVERAGE(O21:O28)</f>
        <v>44.122994376405785</v>
      </c>
      <c r="Q28" s="2">
        <v>1.7782330757591265</v>
      </c>
      <c r="R28" s="2">
        <v>84.675636867777257</v>
      </c>
      <c r="S28" s="2">
        <v>39.666817504975427</v>
      </c>
      <c r="T28" s="2">
        <v>28.19786172529377</v>
      </c>
      <c r="U28" s="4">
        <v>1.0896255696030037</v>
      </c>
      <c r="V28" s="4">
        <v>1.4295666832422842</v>
      </c>
      <c r="W28" s="4">
        <v>2.1133320565879541</v>
      </c>
      <c r="X28" s="4">
        <v>1.0352216918554158</v>
      </c>
      <c r="Y28" s="4">
        <v>1.0100816311692642</v>
      </c>
      <c r="Z28" s="4">
        <v>1.4305194296509727</v>
      </c>
      <c r="AA28">
        <v>2.2891101694026299E-2</v>
      </c>
      <c r="AB28">
        <v>-6.1403918643302899E-2</v>
      </c>
      <c r="AC28">
        <v>-1.9066742012007799E-2</v>
      </c>
    </row>
    <row r="29" spans="1:29" ht="12.75" x14ac:dyDescent="0.2">
      <c r="A29">
        <v>5</v>
      </c>
      <c r="B29" s="1">
        <v>17585756</v>
      </c>
      <c r="C29" s="1">
        <v>3</v>
      </c>
      <c r="D29" s="2">
        <v>32.12907880443273</v>
      </c>
      <c r="E29" s="2">
        <v>73.444444444319998</v>
      </c>
      <c r="F29" s="3">
        <v>1.0243873000000001E-2</v>
      </c>
      <c r="G29" s="2">
        <v>0.244920729</v>
      </c>
      <c r="H29" s="2">
        <v>0.28009654899999997</v>
      </c>
      <c r="I29" s="4">
        <v>9.4646445088076891</v>
      </c>
      <c r="J29" s="4"/>
      <c r="K29" s="4">
        <v>0.2489886771093647</v>
      </c>
      <c r="L29" s="2">
        <v>19.849548542419036</v>
      </c>
      <c r="M29" s="4"/>
      <c r="N29" s="2">
        <v>0.60779803318312964</v>
      </c>
      <c r="O29" s="2">
        <v>42.459321219367467</v>
      </c>
      <c r="P29" s="4"/>
      <c r="Q29" s="2">
        <v>1.3088380331831198</v>
      </c>
      <c r="R29" s="2">
        <v>38.012349070196798</v>
      </c>
      <c r="S29" s="2">
        <v>32.658132239197897</v>
      </c>
      <c r="T29" s="2">
        <v>32.440470205549857</v>
      </c>
      <c r="U29" s="4">
        <v>1.2799219760917879</v>
      </c>
      <c r="V29" s="4">
        <v>1.5772716909494697</v>
      </c>
      <c r="W29" s="4">
        <v>2.0774643550180238</v>
      </c>
      <c r="X29" s="4">
        <v>1.2399289439427694</v>
      </c>
      <c r="Y29" s="4">
        <v>1.2566753471162271</v>
      </c>
      <c r="Z29" s="4">
        <v>1.420864856061743</v>
      </c>
    </row>
    <row r="30" spans="1:29" ht="12.75" x14ac:dyDescent="0.2">
      <c r="A30">
        <v>5</v>
      </c>
      <c r="B30" s="1">
        <v>17611423</v>
      </c>
      <c r="C30" s="1">
        <v>4</v>
      </c>
      <c r="D30" s="2">
        <v>62.261958925758606</v>
      </c>
      <c r="E30" s="2">
        <v>137.18181819360001</v>
      </c>
      <c r="F30" s="3">
        <v>4.0679039999999998E-3</v>
      </c>
      <c r="G30" s="2">
        <v>0.25965437699999999</v>
      </c>
      <c r="H30" s="2">
        <v>0.35721315599999998</v>
      </c>
      <c r="I30" s="4">
        <v>8.9696308205672661</v>
      </c>
      <c r="J30" s="4"/>
      <c r="K30" s="4">
        <v>0.24857971502821846</v>
      </c>
      <c r="L30" s="2">
        <v>26.139121730945721</v>
      </c>
      <c r="M30" s="4"/>
      <c r="N30" s="2">
        <v>0.53061628684949391</v>
      </c>
      <c r="O30" s="2">
        <v>128.42700001676926</v>
      </c>
      <c r="P30" s="4"/>
      <c r="Q30" s="2">
        <v>1.8101241492718383</v>
      </c>
      <c r="R30" s="2">
        <v>36.083518800192707</v>
      </c>
      <c r="S30" s="2">
        <v>49.261815701408963</v>
      </c>
      <c r="T30" s="2">
        <v>70.949277190977085</v>
      </c>
      <c r="U30" s="4">
        <v>1.0557262568254329</v>
      </c>
      <c r="V30" s="4">
        <v>1.6207089289948802</v>
      </c>
      <c r="W30" s="4">
        <v>1.9838160355723933</v>
      </c>
      <c r="X30" s="4">
        <v>0.8380034219336524</v>
      </c>
      <c r="Y30" s="4">
        <v>1.1130068397290966</v>
      </c>
      <c r="Z30" s="4">
        <v>1.6611841284422477</v>
      </c>
    </row>
    <row r="31" spans="1:29" ht="12.75" x14ac:dyDescent="0.2">
      <c r="A31">
        <v>5</v>
      </c>
      <c r="B31" s="1">
        <v>17610721</v>
      </c>
      <c r="C31" s="1">
        <v>4</v>
      </c>
      <c r="D31" s="2">
        <v>89.13144119994945</v>
      </c>
      <c r="E31" s="2">
        <v>149.39999999544</v>
      </c>
      <c r="F31" s="3">
        <v>3.8555719999999998E-3</v>
      </c>
      <c r="G31" s="2">
        <v>0.49042667099999998</v>
      </c>
      <c r="H31" s="2">
        <v>0.36871538199999998</v>
      </c>
      <c r="I31" s="4">
        <v>11.752748580436705</v>
      </c>
      <c r="J31" s="4"/>
      <c r="K31" s="4">
        <v>0.11266665945686045</v>
      </c>
      <c r="L31" s="2">
        <v>24.56912610979979</v>
      </c>
      <c r="M31" s="4"/>
      <c r="N31" s="2">
        <v>0.32832417699234961</v>
      </c>
      <c r="O31" s="2">
        <v>82.147916155798313</v>
      </c>
      <c r="P31" s="4"/>
      <c r="Q31" s="2">
        <v>1.1593907127379548</v>
      </c>
      <c r="R31" s="2">
        <v>104.31434318807311</v>
      </c>
      <c r="S31" s="2">
        <v>74.831912577587261</v>
      </c>
      <c r="T31" s="2">
        <v>70.854385198413581</v>
      </c>
      <c r="U31" s="4">
        <v>1.3418843504486708</v>
      </c>
      <c r="V31" s="4">
        <v>1.6156418771764665</v>
      </c>
      <c r="W31" s="4">
        <v>2.0543064811290512</v>
      </c>
      <c r="X31" s="4">
        <v>1.0279457305356856</v>
      </c>
      <c r="Y31" s="4">
        <v>1.2681222424719467</v>
      </c>
      <c r="Z31" s="4">
        <v>1.620756298361292</v>
      </c>
    </row>
    <row r="32" spans="1:29" ht="12.75" x14ac:dyDescent="0.2">
      <c r="A32">
        <v>5</v>
      </c>
      <c r="B32" s="1">
        <v>17586610</v>
      </c>
      <c r="C32" s="1">
        <v>2</v>
      </c>
      <c r="D32" s="2">
        <v>9.61109365955733</v>
      </c>
      <c r="E32" s="2">
        <v>828.24999998639998</v>
      </c>
      <c r="F32" s="3">
        <v>3.0231226999999999E-2</v>
      </c>
      <c r="G32" s="2">
        <v>0.55903169799999997</v>
      </c>
      <c r="H32" s="2">
        <v>0.122971489</v>
      </c>
      <c r="I32" s="4">
        <v>7.9854789188941693</v>
      </c>
      <c r="J32" s="4"/>
      <c r="K32" s="4">
        <v>0.18353761964976165</v>
      </c>
      <c r="L32" s="2">
        <v>20.877766773893136</v>
      </c>
      <c r="M32" s="4"/>
      <c r="N32" s="2">
        <v>0.40635255236481582</v>
      </c>
      <c r="O32" s="2">
        <v>47.148408193346398</v>
      </c>
      <c r="P32" s="4"/>
      <c r="Q32" s="2">
        <v>1.5129717509887877</v>
      </c>
      <c r="R32" s="2">
        <v>43.508676499850964</v>
      </c>
      <c r="S32" s="2">
        <v>51.37845610269347</v>
      </c>
      <c r="T32" s="2">
        <v>31.162781567159485</v>
      </c>
      <c r="U32" s="4">
        <v>1.5095719793397657</v>
      </c>
      <c r="V32" s="4">
        <v>1.5887162622499493</v>
      </c>
      <c r="W32" s="4">
        <v>2.0848228900624366</v>
      </c>
      <c r="X32" s="4">
        <v>1.0825751361557996</v>
      </c>
      <c r="Y32" s="4">
        <v>1.3385624909577851</v>
      </c>
      <c r="Z32" s="4">
        <v>1.3986545319107906</v>
      </c>
    </row>
    <row r="33" spans="1:29" ht="12.75" x14ac:dyDescent="0.2">
      <c r="A33">
        <v>5</v>
      </c>
      <c r="B33" s="1">
        <v>17607455</v>
      </c>
      <c r="C33" s="1">
        <v>3</v>
      </c>
      <c r="D33" s="2">
        <v>11.66489230466547</v>
      </c>
      <c r="E33" s="2">
        <v>23.333333329176</v>
      </c>
      <c r="F33" s="3">
        <v>1.3226109E-2</v>
      </c>
      <c r="G33" s="2">
        <v>0.47055894399999998</v>
      </c>
      <c r="H33" s="2">
        <v>0.52022018800000003</v>
      </c>
      <c r="I33" s="4">
        <v>6.1011757195880243</v>
      </c>
      <c r="J33" s="4"/>
      <c r="K33" s="4">
        <v>0.12002779742816831</v>
      </c>
      <c r="L33" s="2">
        <v>13.810777203663548</v>
      </c>
      <c r="M33" s="4"/>
      <c r="N33" s="2">
        <v>0.35863460305825667</v>
      </c>
      <c r="O33" s="2">
        <v>45.682864748600991</v>
      </c>
      <c r="P33" s="4"/>
      <c r="Q33" s="2">
        <v>1.2016391858189992</v>
      </c>
      <c r="R33" s="2">
        <v>50.831356155138373</v>
      </c>
      <c r="S33" s="2">
        <v>38.509327002726849</v>
      </c>
      <c r="T33" s="2">
        <v>38.017123016394471</v>
      </c>
      <c r="U33" s="4">
        <v>1.1293424159997039</v>
      </c>
      <c r="V33" s="4">
        <v>1.9239666922065259</v>
      </c>
      <c r="W33" s="4">
        <v>1.8294512135690308</v>
      </c>
      <c r="X33" s="4">
        <v>0.89971568646550892</v>
      </c>
      <c r="Y33" s="4">
        <v>1.1964799674498401</v>
      </c>
      <c r="Z33" s="4">
        <v>1.7093503888865371</v>
      </c>
    </row>
    <row r="34" spans="1:29" ht="12.75" x14ac:dyDescent="0.2">
      <c r="A34">
        <v>5</v>
      </c>
      <c r="B34" s="1">
        <v>17607553</v>
      </c>
      <c r="C34" s="1">
        <v>2</v>
      </c>
      <c r="D34" s="2">
        <v>13.36139118548442</v>
      </c>
      <c r="E34" s="2">
        <v>279.00000000629166</v>
      </c>
      <c r="F34" s="3">
        <v>3.6577150000000002E-3</v>
      </c>
      <c r="G34" s="2">
        <v>0.46585566499999997</v>
      </c>
      <c r="H34" s="2">
        <v>0.46585566499999997</v>
      </c>
      <c r="I34" s="4">
        <v>4.3610488790596644</v>
      </c>
      <c r="J34" s="4"/>
      <c r="K34" s="4">
        <v>9.2052699795583351E-2</v>
      </c>
      <c r="L34" s="2">
        <v>11.615496813683114</v>
      </c>
      <c r="M34" s="4"/>
      <c r="N34" s="2">
        <v>0.32482488202909127</v>
      </c>
      <c r="O34" s="2">
        <v>45.304628227468356</v>
      </c>
      <c r="P34" s="4"/>
      <c r="Q34" s="2">
        <v>0.7781799287036586</v>
      </c>
      <c r="R34" s="2">
        <v>47.375567351571647</v>
      </c>
      <c r="S34" s="2">
        <v>35.759258161272363</v>
      </c>
      <c r="T34" s="2">
        <v>58.218705669959483</v>
      </c>
      <c r="U34" s="4">
        <v>0.87805125073360013</v>
      </c>
      <c r="V34" s="4">
        <v>1.8104521445825861</v>
      </c>
      <c r="W34" s="4">
        <v>2.2639197808732243</v>
      </c>
      <c r="X34" s="4">
        <v>0.55630988498456302</v>
      </c>
      <c r="Y34" s="4">
        <v>0.92348892859791831</v>
      </c>
      <c r="Z34" s="4">
        <v>1.7020864859045004</v>
      </c>
    </row>
    <row r="35" spans="1:29" ht="12.75" x14ac:dyDescent="0.2">
      <c r="A35">
        <v>5</v>
      </c>
      <c r="B35" s="1">
        <v>17609017</v>
      </c>
      <c r="C35" s="1">
        <v>4</v>
      </c>
      <c r="D35" s="2">
        <v>122.79771899029134</v>
      </c>
      <c r="E35" s="2">
        <v>169.33333328592002</v>
      </c>
      <c r="F35" s="3">
        <v>1.1747859999999999E-3</v>
      </c>
      <c r="G35" s="2">
        <v>0.124528229</v>
      </c>
      <c r="H35" s="2">
        <v>0.30560610199999999</v>
      </c>
      <c r="I35" s="4">
        <v>7.9651000247739372</v>
      </c>
      <c r="J35" s="4"/>
      <c r="K35" s="4">
        <v>0.14498847782056923</v>
      </c>
      <c r="L35" s="2">
        <v>28.157700495719901</v>
      </c>
      <c r="M35" s="4"/>
      <c r="N35" s="2">
        <v>1.2134728263040786</v>
      </c>
      <c r="O35" s="2">
        <v>43.452662130694904</v>
      </c>
      <c r="P35" s="4"/>
      <c r="Q35" s="2">
        <v>2.1583528263040814</v>
      </c>
      <c r="R35" s="2">
        <v>54.936089712116036</v>
      </c>
      <c r="S35" s="2">
        <v>23.204228298610449</v>
      </c>
      <c r="T35" s="2">
        <v>20.132325725957575</v>
      </c>
      <c r="U35" s="4">
        <v>1.2259950053790443</v>
      </c>
      <c r="V35" s="4">
        <v>1.7380734737051982</v>
      </c>
      <c r="W35" s="4">
        <v>2.0861557550547545</v>
      </c>
      <c r="X35" s="4">
        <v>0.90304779239541233</v>
      </c>
      <c r="Y35" s="4">
        <v>1.4445024193714626</v>
      </c>
      <c r="Z35" s="4">
        <v>1.7441001562014233</v>
      </c>
    </row>
    <row r="36" spans="1:29" ht="12.75" x14ac:dyDescent="0.2">
      <c r="A36">
        <v>5</v>
      </c>
      <c r="B36" s="1">
        <v>17610661</v>
      </c>
      <c r="C36" s="1">
        <v>5</v>
      </c>
      <c r="D36" s="2">
        <v>652.81006934091317</v>
      </c>
      <c r="E36" s="2">
        <v>423.16666659359998</v>
      </c>
      <c r="F36" s="3">
        <v>1.224801E-3</v>
      </c>
      <c r="G36" s="2">
        <v>0.237797063</v>
      </c>
      <c r="H36" s="2">
        <v>0.30884365800000002</v>
      </c>
      <c r="I36" s="4">
        <v>15.764054740267888</v>
      </c>
      <c r="J36" s="4">
        <f>AVERAGE(I29:I36)</f>
        <v>9.0454852740494189</v>
      </c>
      <c r="K36" s="4">
        <v>0.16361854199378234</v>
      </c>
      <c r="L36" s="2">
        <v>42.705193918409471</v>
      </c>
      <c r="M36" s="4">
        <f>AVERAGE(L29:L36)</f>
        <v>23.465591448566713</v>
      </c>
      <c r="N36" s="2">
        <v>0.58765634000024969</v>
      </c>
      <c r="O36" s="2">
        <v>334.44926290703387</v>
      </c>
      <c r="P36" s="4">
        <f>AVERAGE(O29:O36)</f>
        <v>96.134007949884932</v>
      </c>
      <c r="Q36" s="2">
        <v>2.5354832555324549</v>
      </c>
      <c r="R36" s="2">
        <v>96.346383167666531</v>
      </c>
      <c r="S36" s="2">
        <v>72.67035342185082</v>
      </c>
      <c r="T36" s="2">
        <v>131.90750212104993</v>
      </c>
      <c r="U36" s="4">
        <v>1.0357037602463282</v>
      </c>
      <c r="V36" s="4">
        <v>1.5967945867055648</v>
      </c>
      <c r="W36" s="4">
        <v>2.5277254325503526</v>
      </c>
      <c r="X36" s="4">
        <v>1.3006929454317031</v>
      </c>
      <c r="Y36" s="4">
        <v>1.3955809948211373</v>
      </c>
      <c r="Z36" s="4">
        <v>1.9662745717062748</v>
      </c>
      <c r="AA36">
        <v>-9.7038629056378205E-3</v>
      </c>
      <c r="AB36">
        <v>-1.88842295690866E-3</v>
      </c>
      <c r="AC36">
        <v>-1.27873030270038E-2</v>
      </c>
    </row>
    <row r="38" spans="1:29" ht="15.75" customHeight="1" x14ac:dyDescent="0.2">
      <c r="B38" s="1"/>
      <c r="C38" s="1"/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9" ht="15.75" customHeight="1" x14ac:dyDescent="0.2">
      <c r="B39" s="1"/>
      <c r="C39" s="1"/>
      <c r="D39" s="4"/>
      <c r="E39" s="4"/>
      <c r="F39" s="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9" ht="15.75" customHeight="1" x14ac:dyDescent="0.2">
      <c r="B40" s="1"/>
      <c r="C40" s="1"/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9" ht="15.75" customHeight="1" x14ac:dyDescent="0.2">
      <c r="B41" s="1"/>
      <c r="C41" s="1"/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9" ht="15.75" customHeight="1" x14ac:dyDescent="0.2">
      <c r="B42" s="1"/>
      <c r="C42" s="1"/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9" ht="15.75" customHeight="1" x14ac:dyDescent="0.2">
      <c r="B43" s="1"/>
      <c r="C43" s="1"/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9" ht="15.75" customHeight="1" x14ac:dyDescent="0.2">
      <c r="B44" s="1"/>
      <c r="C44" s="1"/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9" ht="15.75" customHeight="1" x14ac:dyDescent="0.2">
      <c r="B45" s="1"/>
      <c r="C45" s="1"/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9" ht="15.75" customHeight="1" x14ac:dyDescent="0.2">
      <c r="B46" s="1"/>
      <c r="C46" s="1"/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9" ht="15.75" customHeight="1" x14ac:dyDescent="0.2">
      <c r="B47" s="1"/>
      <c r="C47" s="1"/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9" ht="15.75" customHeight="1" x14ac:dyDescent="0.2">
      <c r="B48" s="1"/>
      <c r="C48" s="1"/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2:20" ht="15.75" customHeight="1" x14ac:dyDescent="0.2">
      <c r="B49" s="1"/>
      <c r="C49" s="1"/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2:20" ht="15.75" customHeight="1" x14ac:dyDescent="0.2">
      <c r="B50" s="1"/>
      <c r="C50" s="1"/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2:20" ht="15.75" customHeight="1" x14ac:dyDescent="0.2">
      <c r="B51" s="1"/>
      <c r="C51" s="1"/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2:20" ht="15.75" customHeight="1" x14ac:dyDescent="0.2">
      <c r="B52" s="1"/>
      <c r="C52" s="1"/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2:20" ht="15.75" customHeight="1" x14ac:dyDescent="0.2">
      <c r="B53" s="1"/>
      <c r="C53" s="1"/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2:20" ht="15.75" customHeight="1" x14ac:dyDescent="0.2">
      <c r="B54" s="1"/>
      <c r="C54" s="1"/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2:20" ht="15.75" customHeight="1" x14ac:dyDescent="0.2">
      <c r="B55" s="1"/>
      <c r="C55" s="1"/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2:20" ht="15.75" customHeight="1" x14ac:dyDescent="0.2">
      <c r="B56" s="1"/>
      <c r="C56" s="1"/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2:20" ht="15.75" customHeight="1" x14ac:dyDescent="0.2">
      <c r="B57" s="1"/>
      <c r="C57" s="1"/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2:20" ht="15.75" customHeight="1" x14ac:dyDescent="0.2">
      <c r="B58" s="1"/>
      <c r="C58" s="1"/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2:20" ht="15.75" customHeight="1" x14ac:dyDescent="0.2">
      <c r="B59" s="1"/>
      <c r="C59" s="1"/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2:20" ht="15.75" customHeight="1" x14ac:dyDescent="0.2">
      <c r="B60" s="1"/>
      <c r="C60" s="1"/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2:20" ht="15.75" customHeight="1" x14ac:dyDescent="0.2">
      <c r="B61" s="1"/>
      <c r="C61" s="1"/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2:20" ht="15.75" customHeight="1" x14ac:dyDescent="0.2">
      <c r="B62" s="1"/>
      <c r="C62" s="1"/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2:20" ht="15.75" customHeight="1" x14ac:dyDescent="0.2">
      <c r="B63" s="1"/>
      <c r="C63" s="1"/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2:20" ht="15.75" customHeight="1" x14ac:dyDescent="0.2">
      <c r="B64" s="1"/>
      <c r="C64" s="1"/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2:20" ht="15.75" customHeight="1" x14ac:dyDescent="0.2">
      <c r="B65" s="1"/>
      <c r="C65" s="1"/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2:20" ht="15.75" customHeight="1" x14ac:dyDescent="0.2">
      <c r="B66" s="1"/>
      <c r="C66" s="1"/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2:20" ht="15.75" customHeight="1" x14ac:dyDescent="0.2">
      <c r="B67" s="1"/>
      <c r="C67" s="1"/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2:20" ht="15.75" customHeight="1" x14ac:dyDescent="0.2">
      <c r="B68" s="1"/>
      <c r="C68" s="1"/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0" ht="15.75" customHeight="1" x14ac:dyDescent="0.2">
      <c r="B69" s="1"/>
      <c r="C69" s="1"/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2:20" ht="15.75" customHeight="1" x14ac:dyDescent="0.2">
      <c r="B70" s="1"/>
      <c r="C70" s="1"/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2:20" ht="15.75" customHeight="1" x14ac:dyDescent="0.2">
      <c r="B71" s="1"/>
      <c r="C71" s="1"/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2:20" ht="15.75" customHeight="1" x14ac:dyDescent="0.2">
      <c r="B72" s="1"/>
      <c r="C72" s="1"/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634-960D-4146-ACBF-6E70069DF7D4}">
  <sheetPr>
    <outlinePr summaryBelow="0" summaryRight="0"/>
  </sheetPr>
  <dimension ref="A1:AC72"/>
  <sheetViews>
    <sheetView topLeftCell="E1" zoomScale="70" zoomScaleNormal="70" workbookViewId="0">
      <selection activeCell="J15" sqref="J15"/>
    </sheetView>
  </sheetViews>
  <sheetFormatPr defaultColWidth="12.5703125" defaultRowHeight="15.75" customHeight="1" x14ac:dyDescent="0.2"/>
  <cols>
    <col min="1" max="1" width="12.85546875" customWidth="1"/>
    <col min="4" max="4" width="14.140625" customWidth="1"/>
    <col min="5" max="20" width="12.5703125" customWidth="1"/>
    <col min="21" max="21" width="16" customWidth="1"/>
    <col min="26" max="26" width="12.5703125" customWidth="1"/>
    <col min="28" max="28" width="16.7109375" bestFit="1" customWidth="1"/>
  </cols>
  <sheetData>
    <row r="1" spans="1:29" ht="15.75" customHeight="1" x14ac:dyDescent="0.25">
      <c r="A1" t="s">
        <v>3</v>
      </c>
      <c r="B1" s="1" t="s">
        <v>0</v>
      </c>
      <c r="C1" s="1" t="s">
        <v>2</v>
      </c>
      <c r="D1" s="1" t="s">
        <v>1</v>
      </c>
      <c r="E1" s="1" t="s">
        <v>4</v>
      </c>
      <c r="F1" s="1" t="s">
        <v>5</v>
      </c>
      <c r="G1" s="1" t="s">
        <v>21</v>
      </c>
      <c r="H1" s="1" t="s">
        <v>22</v>
      </c>
      <c r="I1" s="1" t="s">
        <v>7</v>
      </c>
      <c r="J1" s="1" t="s">
        <v>26</v>
      </c>
      <c r="K1" s="1" t="s">
        <v>10</v>
      </c>
      <c r="L1" s="1" t="s">
        <v>8</v>
      </c>
      <c r="M1" s="1" t="s">
        <v>27</v>
      </c>
      <c r="N1" s="1" t="s">
        <v>11</v>
      </c>
      <c r="O1" s="1" t="s">
        <v>9</v>
      </c>
      <c r="P1" s="1" t="s">
        <v>28</v>
      </c>
      <c r="Q1" s="1" t="s">
        <v>12</v>
      </c>
      <c r="R1" s="1" t="s">
        <v>13</v>
      </c>
      <c r="S1" s="1" t="s">
        <v>14</v>
      </c>
      <c r="T1" s="1" t="s">
        <v>15</v>
      </c>
      <c r="U1" s="5" t="s">
        <v>6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23</v>
      </c>
      <c r="AB1" s="5" t="s">
        <v>24</v>
      </c>
      <c r="AC1" s="5" t="s">
        <v>25</v>
      </c>
    </row>
    <row r="2" spans="1:29" ht="15.75" customHeight="1" x14ac:dyDescent="0.2">
      <c r="A2">
        <v>1</v>
      </c>
      <c r="B2" s="1">
        <v>17573013</v>
      </c>
      <c r="C2" s="1">
        <v>3</v>
      </c>
      <c r="D2" s="2">
        <v>23.453984527396202</v>
      </c>
      <c r="E2" s="2">
        <v>1631.8837210368001</v>
      </c>
      <c r="F2" s="3">
        <v>4.7000119999999999E-3</v>
      </c>
      <c r="G2" s="2">
        <v>0.284059169</v>
      </c>
      <c r="H2" s="2">
        <v>0.33845099099999998</v>
      </c>
      <c r="I2" s="4">
        <v>5.243806416288268</v>
      </c>
      <c r="J2" s="4"/>
      <c r="K2" s="4">
        <v>0.29650142566806903</v>
      </c>
      <c r="L2" s="2">
        <v>38.5732255320913</v>
      </c>
      <c r="M2" s="2"/>
      <c r="N2" s="2">
        <v>0.82733074949409946</v>
      </c>
      <c r="O2" s="2">
        <v>85.054388699314117</v>
      </c>
      <c r="P2" s="2"/>
      <c r="Q2" s="2">
        <v>1.711250749494081</v>
      </c>
      <c r="R2" s="2">
        <v>17.685602706540333</v>
      </c>
      <c r="S2" s="2">
        <v>46.623705882657283</v>
      </c>
      <c r="T2" s="2">
        <v>49.703054169273464</v>
      </c>
      <c r="U2" s="4">
        <v>0.70764322568433113</v>
      </c>
      <c r="V2" s="4">
        <v>1.9458688872314129</v>
      </c>
      <c r="W2" s="4">
        <v>2.0426755930900939</v>
      </c>
      <c r="X2" s="4">
        <v>0.55002329999252519</v>
      </c>
      <c r="Y2" s="4">
        <v>1.4269482137123604</v>
      </c>
      <c r="Z2" s="4">
        <v>1.8365003110973097</v>
      </c>
    </row>
    <row r="3" spans="1:29" ht="15.75" customHeight="1" x14ac:dyDescent="0.2">
      <c r="A3">
        <v>1</v>
      </c>
      <c r="B3" s="1">
        <v>17573045</v>
      </c>
      <c r="C3" s="1">
        <v>3</v>
      </c>
      <c r="D3" s="2">
        <v>37.069175545448765</v>
      </c>
      <c r="E3" s="2">
        <v>1968.5999999016001</v>
      </c>
      <c r="F3" s="3">
        <v>4.3059889999999997E-3</v>
      </c>
      <c r="G3" s="2">
        <v>0.22709815799999999</v>
      </c>
      <c r="H3" s="2">
        <v>0.382382153</v>
      </c>
      <c r="I3" s="4">
        <v>5.9776429441318308</v>
      </c>
      <c r="J3" s="4"/>
      <c r="K3" s="4">
        <v>0.23204644694400584</v>
      </c>
      <c r="L3" s="2">
        <v>19.917995563776085</v>
      </c>
      <c r="M3" s="2"/>
      <c r="N3" s="2">
        <v>0.92196633457218846</v>
      </c>
      <c r="O3" s="2">
        <v>417.19516194711349</v>
      </c>
      <c r="P3" s="2"/>
      <c r="Q3" s="2">
        <v>3.6333859567186759</v>
      </c>
      <c r="R3" s="2">
        <v>25.760545023877356</v>
      </c>
      <c r="S3" s="2">
        <v>21.603820895497719</v>
      </c>
      <c r="T3" s="2">
        <v>114.82269346466126</v>
      </c>
      <c r="U3" s="4">
        <v>1.0065905688976697</v>
      </c>
      <c r="V3" s="4">
        <v>1.5854197302878186</v>
      </c>
      <c r="W3" s="4">
        <v>2.015179737808277</v>
      </c>
      <c r="X3" s="4">
        <v>0.6495071480597433</v>
      </c>
      <c r="Y3" s="4">
        <v>0.97980194754946826</v>
      </c>
      <c r="Z3" s="4">
        <v>2.2486100279582684</v>
      </c>
    </row>
    <row r="4" spans="1:29" ht="15.75" customHeight="1" x14ac:dyDescent="0.2">
      <c r="A4">
        <v>1</v>
      </c>
      <c r="B4" s="1">
        <v>17567211</v>
      </c>
      <c r="C4" s="1">
        <v>2</v>
      </c>
      <c r="D4" s="2">
        <v>6.9587954092796398</v>
      </c>
      <c r="E4" s="2">
        <v>1546.9230771408002</v>
      </c>
      <c r="F4" s="3">
        <v>3.6056700000000001E-3</v>
      </c>
      <c r="G4" s="2">
        <v>0.46328096299999999</v>
      </c>
      <c r="H4" s="2">
        <v>0.281565224</v>
      </c>
      <c r="I4" s="4">
        <v>3.7475863723224108</v>
      </c>
      <c r="J4" s="4"/>
      <c r="K4" s="4">
        <v>6.4403461407165061E-2</v>
      </c>
      <c r="L4" s="2">
        <v>9.6978138240702716</v>
      </c>
      <c r="M4" s="2"/>
      <c r="N4" s="2">
        <v>0.23246232645943404</v>
      </c>
      <c r="O4" s="2">
        <v>64.943503058691149</v>
      </c>
      <c r="P4" s="2"/>
      <c r="Q4" s="2">
        <v>0.74242634069478219</v>
      </c>
      <c r="R4" s="2">
        <v>58.189207387935234</v>
      </c>
      <c r="S4" s="2">
        <v>41.717787014243761</v>
      </c>
      <c r="T4" s="2">
        <v>87.474675262619726</v>
      </c>
      <c r="U4" s="4">
        <v>0.95176308680053889</v>
      </c>
      <c r="V4" s="4">
        <v>1.412651750471108</v>
      </c>
      <c r="W4" s="4">
        <v>2.2203282272443077</v>
      </c>
      <c r="X4" s="4">
        <v>0.67058116486003705</v>
      </c>
      <c r="Y4" s="4">
        <v>0.84639376540947286</v>
      </c>
      <c r="Z4" s="4">
        <v>1.6897284101805523</v>
      </c>
    </row>
    <row r="5" spans="1:29" ht="15.75" customHeight="1" x14ac:dyDescent="0.2">
      <c r="A5">
        <v>1</v>
      </c>
      <c r="B5" s="1">
        <v>17633478</v>
      </c>
      <c r="C5" s="1">
        <v>3</v>
      </c>
      <c r="D5" s="2">
        <v>40.910373011409128</v>
      </c>
      <c r="E5" s="2">
        <v>821.66666684880011</v>
      </c>
      <c r="F5" s="3">
        <v>5.940748E-3</v>
      </c>
      <c r="G5" s="2">
        <v>0.39103745899999998</v>
      </c>
      <c r="H5" s="2">
        <v>0.33512360099999999</v>
      </c>
      <c r="I5" s="4">
        <v>5.5182036437702147</v>
      </c>
      <c r="J5" s="4"/>
      <c r="K5" s="4">
        <v>6.2575285141442866E-2</v>
      </c>
      <c r="L5" s="2">
        <v>13.898164887318924</v>
      </c>
      <c r="M5" s="2"/>
      <c r="N5" s="2">
        <v>0.28355356431716039</v>
      </c>
      <c r="O5" s="2">
        <v>20.331652673746742</v>
      </c>
      <c r="P5" s="2"/>
      <c r="Q5" s="2">
        <v>0.91398157377996514</v>
      </c>
      <c r="R5" s="2">
        <v>88.185033936274849</v>
      </c>
      <c r="S5" s="2">
        <v>49.014248580467658</v>
      </c>
      <c r="T5" s="2">
        <v>22.245145041229733</v>
      </c>
      <c r="U5" s="4">
        <v>1.0256576771765407</v>
      </c>
      <c r="V5" s="4">
        <v>1.0123575467677006</v>
      </c>
      <c r="W5" s="4">
        <v>1.7717806433361121</v>
      </c>
      <c r="X5" s="4">
        <v>0.67537544936358485</v>
      </c>
      <c r="Y5" s="4">
        <v>0.95077363543361559</v>
      </c>
      <c r="Z5" s="4">
        <v>1.0723297083002685</v>
      </c>
    </row>
    <row r="6" spans="1:29" ht="15.75" customHeight="1" x14ac:dyDescent="0.2">
      <c r="A6">
        <v>1</v>
      </c>
      <c r="B6" s="1">
        <v>17562556</v>
      </c>
      <c r="C6" s="1">
        <v>2</v>
      </c>
      <c r="D6" s="2">
        <v>11.076292692964891</v>
      </c>
      <c r="E6" s="2">
        <v>1143.2500000079999</v>
      </c>
      <c r="F6" s="3">
        <v>7.2739079999999999E-3</v>
      </c>
      <c r="G6" s="2">
        <v>0.15450402099999999</v>
      </c>
      <c r="H6" s="2">
        <v>0.29086393599999999</v>
      </c>
      <c r="I6" s="4">
        <v>4.3419674400000003</v>
      </c>
      <c r="J6" s="4"/>
      <c r="K6" s="4">
        <v>0.13368528000000002</v>
      </c>
      <c r="L6" s="2">
        <v>12.223797302402312</v>
      </c>
      <c r="M6" s="2"/>
      <c r="N6" s="2">
        <v>0.91478882222972757</v>
      </c>
      <c r="O6" s="2"/>
      <c r="P6" s="2"/>
      <c r="Q6" s="2"/>
      <c r="R6" s="2">
        <v>32.475479431627207</v>
      </c>
      <c r="S6" s="2">
        <v>13.36242530009029</v>
      </c>
      <c r="T6" s="2"/>
      <c r="U6" s="4">
        <v>0.95933106134383772</v>
      </c>
      <c r="V6" s="4">
        <v>1.7853496380264728</v>
      </c>
      <c r="W6" s="4"/>
      <c r="X6" s="4">
        <v>0.71325050814594049</v>
      </c>
      <c r="Y6" s="4">
        <v>0.88360856235158103</v>
      </c>
      <c r="Z6" s="4"/>
    </row>
    <row r="7" spans="1:29" ht="15.75" customHeight="1" x14ac:dyDescent="0.2">
      <c r="A7">
        <v>1</v>
      </c>
      <c r="B7" s="1">
        <v>17609947</v>
      </c>
      <c r="C7" s="1">
        <v>3</v>
      </c>
      <c r="D7" s="2">
        <v>37.92507498081153</v>
      </c>
      <c r="E7" s="2">
        <v>576.49999985520003</v>
      </c>
      <c r="F7" s="3">
        <v>3.541673E-3</v>
      </c>
      <c r="G7" s="2">
        <v>0.38596042800000002</v>
      </c>
      <c r="H7" s="2">
        <v>0.74279721200000004</v>
      </c>
      <c r="I7" s="4">
        <v>7.3834312819776828</v>
      </c>
      <c r="J7" s="4">
        <f>AVERAGE(I2:I7)</f>
        <v>5.3687730164150684</v>
      </c>
      <c r="K7" s="4">
        <v>7.7297997919825209E-2</v>
      </c>
      <c r="L7" s="2">
        <v>15.865128509521481</v>
      </c>
      <c r="M7" s="4">
        <f>AVERAGE(L2:L7)</f>
        <v>18.362687603196729</v>
      </c>
      <c r="N7" s="2">
        <v>0.19150618174983719</v>
      </c>
      <c r="O7" s="2">
        <v>31.01451761421993</v>
      </c>
      <c r="P7" s="4">
        <f>AVERAGE(O2:O7)</f>
        <v>123.70784479861709</v>
      </c>
      <c r="Q7" s="2">
        <v>0.76843957639441707</v>
      </c>
      <c r="R7" s="2">
        <v>95.519049401976773</v>
      </c>
      <c r="S7" s="2">
        <v>82.84394981174006</v>
      </c>
      <c r="T7" s="2">
        <v>40.360385600833638</v>
      </c>
      <c r="U7" s="4">
        <v>1.5259614563383754</v>
      </c>
      <c r="V7" s="4">
        <v>2.1170463122593413</v>
      </c>
      <c r="W7" s="4">
        <v>2.1802983042655604</v>
      </c>
      <c r="X7" s="4">
        <v>0.566516212060721</v>
      </c>
      <c r="Y7" s="4">
        <v>1.0911926670077861</v>
      </c>
      <c r="Z7" s="4">
        <v>1.1571473846342397</v>
      </c>
      <c r="AA7" s="4">
        <v>0.522883858267716</v>
      </c>
      <c r="AB7" s="4">
        <v>0.50536895778652702</v>
      </c>
      <c r="AC7" s="4">
        <v>0.478455818022747</v>
      </c>
    </row>
    <row r="8" spans="1:29" ht="15.75" customHeight="1" x14ac:dyDescent="0.2">
      <c r="A8">
        <v>2</v>
      </c>
      <c r="B8" s="1">
        <v>17610671</v>
      </c>
      <c r="C8" s="1">
        <v>5</v>
      </c>
      <c r="D8" s="2">
        <v>636.40308016461108</v>
      </c>
      <c r="E8" s="2">
        <v>117.85714288824001</v>
      </c>
      <c r="F8" s="3">
        <v>2.428071E-3</v>
      </c>
      <c r="G8" s="2">
        <v>0.39050248100000001</v>
      </c>
      <c r="H8" s="2">
        <v>0.38340603299999998</v>
      </c>
      <c r="I8" s="4">
        <v>19.39043448915481</v>
      </c>
      <c r="J8" s="4"/>
      <c r="K8" s="4">
        <v>0.10987359813272919</v>
      </c>
      <c r="L8" s="2">
        <v>70.239435926279199</v>
      </c>
      <c r="M8" s="4"/>
      <c r="N8" s="2">
        <v>0.60314192031960379</v>
      </c>
      <c r="O8" s="2">
        <v>208.93801197219466</v>
      </c>
      <c r="P8" s="4"/>
      <c r="Q8" s="2">
        <v>2.2091134122809528</v>
      </c>
      <c r="R8" s="2">
        <v>176.47947112581889</v>
      </c>
      <c r="S8" s="2">
        <v>116.45590127288689</v>
      </c>
      <c r="T8" s="2">
        <v>94.5800296221379</v>
      </c>
      <c r="U8" s="4">
        <v>1.6372526798688833</v>
      </c>
      <c r="V8" s="4">
        <v>1.8146619925811658</v>
      </c>
      <c r="W8" s="4">
        <v>2.2487908837529251</v>
      </c>
      <c r="X8" s="4">
        <v>1.4179910098398809</v>
      </c>
      <c r="Y8" s="4">
        <v>1.5481467730824512</v>
      </c>
      <c r="Z8" s="4">
        <v>1.989810943084404</v>
      </c>
    </row>
    <row r="9" spans="1:29" ht="15.75" customHeight="1" x14ac:dyDescent="0.2">
      <c r="A9">
        <v>2</v>
      </c>
      <c r="B9" s="1">
        <v>17586760</v>
      </c>
      <c r="C9" s="1">
        <v>6</v>
      </c>
      <c r="D9" s="2">
        <v>209.60176172562657</v>
      </c>
      <c r="E9" s="2">
        <v>757.99999987199999</v>
      </c>
      <c r="F9" s="3">
        <v>3.7127010000000001E-3</v>
      </c>
      <c r="G9" s="2">
        <v>0.17772718900000001</v>
      </c>
      <c r="H9" s="2">
        <v>0.25191682100000001</v>
      </c>
      <c r="I9" s="4">
        <v>30.990727153079973</v>
      </c>
      <c r="J9" s="4"/>
      <c r="K9" s="4">
        <v>0.1699200566214904</v>
      </c>
      <c r="L9" s="2">
        <v>244.02641884717207</v>
      </c>
      <c r="M9" s="4"/>
      <c r="N9" s="2">
        <v>0.74759339255398771</v>
      </c>
      <c r="O9" s="2">
        <v>441.07989581820982</v>
      </c>
      <c r="P9" s="4"/>
      <c r="Q9" s="2">
        <v>1.4486333925539838</v>
      </c>
      <c r="R9" s="2">
        <v>182.38416211285832</v>
      </c>
      <c r="S9" s="2">
        <v>326.41596525286252</v>
      </c>
      <c r="T9" s="2">
        <v>304.4800003129659</v>
      </c>
      <c r="U9" s="4">
        <v>1.7057703560777002</v>
      </c>
      <c r="V9" s="4">
        <v>2.0830331329094256</v>
      </c>
      <c r="W9" s="4">
        <v>2.1396785344881519</v>
      </c>
      <c r="X9" s="4">
        <v>1.5221595600133839</v>
      </c>
      <c r="Y9" s="4">
        <v>1.8219000216550343</v>
      </c>
      <c r="Z9" s="4">
        <v>2.1220346117037261</v>
      </c>
    </row>
    <row r="10" spans="1:29" ht="15.75" customHeight="1" x14ac:dyDescent="0.2">
      <c r="A10">
        <v>2</v>
      </c>
      <c r="B10" s="1">
        <v>17609707</v>
      </c>
      <c r="C10" s="1">
        <v>3</v>
      </c>
      <c r="D10" s="2">
        <v>23.327084611112131</v>
      </c>
      <c r="E10" s="2">
        <v>401.1000000336</v>
      </c>
      <c r="F10" s="3">
        <v>3.8846290000000001E-3</v>
      </c>
      <c r="G10" s="2">
        <v>0.386932214</v>
      </c>
      <c r="H10" s="2">
        <v>0.40452252799999999</v>
      </c>
      <c r="I10" s="4">
        <v>8.8638084132484742</v>
      </c>
      <c r="J10" s="4"/>
      <c r="K10" s="4">
        <v>9.9803499371689045E-2</v>
      </c>
      <c r="L10" s="2">
        <v>45.873505101908783</v>
      </c>
      <c r="M10" s="4"/>
      <c r="N10" s="2">
        <v>0.4227338955519514</v>
      </c>
      <c r="O10" s="2">
        <v>86.541435989724846</v>
      </c>
      <c r="P10" s="4"/>
      <c r="Q10" s="2">
        <v>1.3289921751965164</v>
      </c>
      <c r="R10" s="2">
        <v>88.812601452357939</v>
      </c>
      <c r="S10" s="2">
        <v>108.51626894506076</v>
      </c>
      <c r="T10" s="2">
        <v>65.118092946580418</v>
      </c>
      <c r="U10" s="4">
        <v>1.3873100364439315</v>
      </c>
      <c r="V10" s="4">
        <v>2.3432847290436261</v>
      </c>
      <c r="W10" s="4">
        <v>2.7697176420118366</v>
      </c>
      <c r="X10" s="4">
        <v>0.90396175691808944</v>
      </c>
      <c r="Y10" s="4">
        <v>1.7433105152988746</v>
      </c>
      <c r="Z10" s="4">
        <v>1.9497889301451365</v>
      </c>
    </row>
    <row r="11" spans="1:29" ht="15.75" customHeight="1" x14ac:dyDescent="0.2">
      <c r="A11">
        <v>2</v>
      </c>
      <c r="B11" s="1">
        <v>17586810</v>
      </c>
      <c r="C11" s="1">
        <v>4</v>
      </c>
      <c r="D11" s="2">
        <v>123.58341847196506</v>
      </c>
      <c r="E11" s="2">
        <v>153.69230771256002</v>
      </c>
      <c r="F11" s="3">
        <v>2.8682360000000001E-3</v>
      </c>
      <c r="G11" s="2">
        <v>0.27732140599999999</v>
      </c>
      <c r="H11" s="2">
        <v>0.38880611900000001</v>
      </c>
      <c r="I11" s="4">
        <v>10.657825218485051</v>
      </c>
      <c r="J11" s="4"/>
      <c r="K11" s="4">
        <v>0.11394799660056353</v>
      </c>
      <c r="L11" s="2">
        <v>51.64620886985081</v>
      </c>
      <c r="M11" s="4"/>
      <c r="N11" s="2">
        <v>0.830329638208406</v>
      </c>
      <c r="O11" s="2">
        <v>249.54595773304325</v>
      </c>
      <c r="P11" s="4"/>
      <c r="Q11" s="2">
        <v>2.1992289638166302</v>
      </c>
      <c r="R11" s="2">
        <v>93.532361572316944</v>
      </c>
      <c r="S11" s="2">
        <v>62.199645168980503</v>
      </c>
      <c r="T11" s="2">
        <v>113.4697486431659</v>
      </c>
      <c r="U11" s="4">
        <v>0.81147565934683374</v>
      </c>
      <c r="V11" s="4">
        <v>0.96768543907505866</v>
      </c>
      <c r="W11" s="4">
        <v>2.33196422133582</v>
      </c>
      <c r="X11" s="4">
        <v>0.88827901021674616</v>
      </c>
      <c r="Y11" s="4">
        <v>0.9761280856573985</v>
      </c>
      <c r="Z11" s="4">
        <v>2.0276020931912084</v>
      </c>
    </row>
    <row r="12" spans="1:29" ht="15.75" customHeight="1" x14ac:dyDescent="0.2">
      <c r="A12">
        <v>2</v>
      </c>
      <c r="B12" s="1">
        <v>17609015</v>
      </c>
      <c r="C12" s="1">
        <v>5</v>
      </c>
      <c r="D12" s="2">
        <v>1468.0295315402793</v>
      </c>
      <c r="E12" s="2">
        <v>837.74999998560008</v>
      </c>
      <c r="F12" s="3">
        <v>1.545453E-3</v>
      </c>
      <c r="G12" s="2">
        <v>0.34870156400000002</v>
      </c>
      <c r="H12" s="2">
        <v>0.20764738999999999</v>
      </c>
      <c r="I12" s="4">
        <v>29.681287829784758</v>
      </c>
      <c r="J12" s="4"/>
      <c r="K12" s="4">
        <v>0.13064637686204378</v>
      </c>
      <c r="L12" s="2">
        <v>224.60329027557853</v>
      </c>
      <c r="M12" s="4"/>
      <c r="N12" s="2">
        <v>0.67413941770045416</v>
      </c>
      <c r="O12" s="2">
        <v>296.59073915907805</v>
      </c>
      <c r="P12" s="4"/>
      <c r="Q12" s="2">
        <v>2.7747419394515371</v>
      </c>
      <c r="R12" s="2">
        <v>227.18799053361241</v>
      </c>
      <c r="S12" s="2">
        <v>333.17038638938976</v>
      </c>
      <c r="T12" s="2">
        <v>106.88948580843628</v>
      </c>
      <c r="U12" s="4">
        <v>1.59752570251304</v>
      </c>
      <c r="V12" s="4">
        <v>1.3124134248064199</v>
      </c>
      <c r="W12" s="4">
        <v>1.9870677226623805</v>
      </c>
      <c r="X12" s="4">
        <v>1.6530766059838569</v>
      </c>
      <c r="Y12" s="4">
        <v>1.5783460438068972</v>
      </c>
      <c r="Z12" s="4">
        <v>1.6657029139562367</v>
      </c>
    </row>
    <row r="13" spans="1:29" ht="15.75" customHeight="1" x14ac:dyDescent="0.2">
      <c r="A13">
        <v>2</v>
      </c>
      <c r="B13" s="1">
        <v>17637906</v>
      </c>
      <c r="C13" s="1">
        <v>3</v>
      </c>
      <c r="D13" s="2">
        <v>99.557034322181138</v>
      </c>
      <c r="E13" s="2">
        <v>231.60000000456003</v>
      </c>
      <c r="F13" s="3">
        <v>6.8605530000000001E-3</v>
      </c>
      <c r="G13" s="2">
        <v>0.30754979100000002</v>
      </c>
      <c r="H13" s="2">
        <v>0.29537124999999997</v>
      </c>
      <c r="I13" s="4">
        <v>25.638810081097024</v>
      </c>
      <c r="J13" s="4">
        <f>AVERAGE(I8:I13)</f>
        <v>20.870482197475017</v>
      </c>
      <c r="K13" s="4">
        <v>7.5457983803089587E-2</v>
      </c>
      <c r="L13" s="2">
        <v>66.281525365111193</v>
      </c>
      <c r="M13" s="4">
        <f>AVERAGE(L8:L13)</f>
        <v>117.11173073098342</v>
      </c>
      <c r="N13" s="2">
        <v>0.30772602583498021</v>
      </c>
      <c r="O13" s="2">
        <v>182.47175752568972</v>
      </c>
      <c r="P13" s="4">
        <f>AVERAGE(O8:O13)</f>
        <v>244.19463303299005</v>
      </c>
      <c r="Q13" s="2">
        <v>1.5532415660579768</v>
      </c>
      <c r="R13" s="2">
        <v>339.7759758331531</v>
      </c>
      <c r="S13" s="2">
        <v>215.39135399829664</v>
      </c>
      <c r="T13" s="2">
        <v>117.47802886114543</v>
      </c>
      <c r="U13" s="4">
        <v>1.5700672239972968</v>
      </c>
      <c r="V13" s="4">
        <v>1.7047405531039461</v>
      </c>
      <c r="W13" s="4">
        <v>2.0226713839987012</v>
      </c>
      <c r="X13" s="4">
        <v>1.4612600738820409</v>
      </c>
      <c r="Y13" s="4">
        <v>1.609171267760525</v>
      </c>
      <c r="Z13" s="4">
        <v>1.8415524780178927</v>
      </c>
      <c r="AA13" s="4">
        <v>0.15969886902158101</v>
      </c>
      <c r="AB13" s="4">
        <v>0.17173146325459299</v>
      </c>
      <c r="AC13" s="4">
        <v>0.16375719962088101</v>
      </c>
    </row>
    <row r="14" spans="1:29" ht="15.75" customHeight="1" x14ac:dyDescent="0.2">
      <c r="A14">
        <v>3</v>
      </c>
      <c r="B14" s="1">
        <v>17594703</v>
      </c>
      <c r="C14" s="1">
        <v>2</v>
      </c>
      <c r="D14" s="2">
        <v>8.968494083480552</v>
      </c>
      <c r="E14" s="2">
        <v>18.818181821016001</v>
      </c>
      <c r="F14" s="3">
        <v>2.0306780999999999E-2</v>
      </c>
      <c r="G14" s="2">
        <v>0.18774632999999999</v>
      </c>
      <c r="H14" s="2">
        <v>0.39373122199999999</v>
      </c>
      <c r="I14" s="4">
        <v>6.7297021843829183</v>
      </c>
      <c r="J14" s="4"/>
      <c r="K14" s="4">
        <v>0.19486242568353021</v>
      </c>
      <c r="L14" s="2">
        <v>22.128556216470155</v>
      </c>
      <c r="M14" s="4"/>
      <c r="N14" s="2">
        <v>0.87079358946646224</v>
      </c>
      <c r="O14" s="2">
        <v>39.995350785550357</v>
      </c>
      <c r="P14" s="4"/>
      <c r="Q14" s="2">
        <v>1.6937535894665274</v>
      </c>
      <c r="R14" s="2">
        <v>34.535658482012387</v>
      </c>
      <c r="S14" s="2">
        <v>25.411942030979333</v>
      </c>
      <c r="T14" s="2">
        <v>23.613441196099533</v>
      </c>
      <c r="U14" s="4">
        <v>1.603419618780678</v>
      </c>
      <c r="V14" s="4">
        <v>1.7032137660224658</v>
      </c>
      <c r="W14" s="4">
        <v>2.0186816383640713</v>
      </c>
      <c r="X14" s="4">
        <v>1.2818533368633604</v>
      </c>
      <c r="Y14" s="4">
        <v>1.2768538632068351</v>
      </c>
      <c r="Z14" s="4">
        <v>1.3608713829883967</v>
      </c>
    </row>
    <row r="15" spans="1:29" ht="15.75" customHeight="1" x14ac:dyDescent="0.2">
      <c r="A15">
        <v>3</v>
      </c>
      <c r="B15" s="1">
        <v>17609699</v>
      </c>
      <c r="C15" s="1">
        <v>2</v>
      </c>
      <c r="D15" s="2">
        <v>12.77549157200265</v>
      </c>
      <c r="E15" s="2">
        <v>13.538461540751999</v>
      </c>
      <c r="F15" s="3">
        <v>2.6866368000000002E-2</v>
      </c>
      <c r="G15" s="2">
        <v>0.42073546099999998</v>
      </c>
      <c r="H15" s="2">
        <v>0.32429634600000001</v>
      </c>
      <c r="I15" s="4">
        <v>7.7581998779445778</v>
      </c>
      <c r="J15" s="4"/>
      <c r="K15" s="4">
        <v>0.27515229156979781</v>
      </c>
      <c r="L15" s="2">
        <v>19.814425961858575</v>
      </c>
      <c r="M15" s="4"/>
      <c r="N15" s="2">
        <v>0.68165147375731761</v>
      </c>
      <c r="O15" s="2">
        <v>34.91404093006787</v>
      </c>
      <c r="P15" s="4"/>
      <c r="Q15" s="2">
        <v>1.6984142845097923</v>
      </c>
      <c r="R15" s="2">
        <v>28.196021314896285</v>
      </c>
      <c r="S15" s="2">
        <v>29.068265418161381</v>
      </c>
      <c r="T15" s="2">
        <v>20.556846023080283</v>
      </c>
      <c r="U15" s="4">
        <v>1.1787915121776689</v>
      </c>
      <c r="V15" s="4">
        <v>1.4268443431102182</v>
      </c>
      <c r="W15" s="4">
        <v>1.9030366064953204</v>
      </c>
      <c r="X15" s="4">
        <v>1.0394894024152606</v>
      </c>
      <c r="Y15" s="4">
        <v>1.3684793828098465</v>
      </c>
      <c r="Z15" s="4">
        <v>1.3187809638244106</v>
      </c>
    </row>
    <row r="16" spans="1:29" ht="15.75" customHeight="1" x14ac:dyDescent="0.2">
      <c r="A16">
        <v>3</v>
      </c>
      <c r="B16" s="1">
        <v>17570395</v>
      </c>
      <c r="C16" s="1">
        <v>3</v>
      </c>
      <c r="D16" s="2">
        <v>21.101386079406421</v>
      </c>
      <c r="E16" s="2">
        <v>13.999999999944002</v>
      </c>
      <c r="F16" s="3">
        <v>1.7216163999999999E-2</v>
      </c>
      <c r="G16" s="2">
        <v>1.509794979</v>
      </c>
      <c r="H16" s="2">
        <v>0.352317614</v>
      </c>
      <c r="I16" s="4">
        <v>5.9830325418679076</v>
      </c>
      <c r="J16" s="4"/>
      <c r="K16" s="4">
        <v>0.15076231213019464</v>
      </c>
      <c r="L16" s="2">
        <v>12.510144829297845</v>
      </c>
      <c r="M16" s="4"/>
      <c r="N16" s="2">
        <v>0.29963799665180341</v>
      </c>
      <c r="O16" s="2">
        <v>34.141451747980284</v>
      </c>
      <c r="P16" s="4"/>
      <c r="Q16" s="2">
        <v>1.3737457156680306</v>
      </c>
      <c r="R16" s="2">
        <v>39.685200215695204</v>
      </c>
      <c r="S16" s="2">
        <v>41.750862604502572</v>
      </c>
      <c r="T16" s="2">
        <v>24.852817634723497</v>
      </c>
      <c r="U16" s="4">
        <v>1.284728427961136</v>
      </c>
      <c r="V16" s="4">
        <v>1.2597949371942283</v>
      </c>
      <c r="W16" s="4">
        <v>1.6968353345697296</v>
      </c>
      <c r="X16" s="4">
        <v>1.1486097559341115</v>
      </c>
      <c r="Y16" s="4">
        <v>1.4247278958979539</v>
      </c>
      <c r="Z16" s="4">
        <v>1.4310157525915563</v>
      </c>
    </row>
    <row r="17" spans="1:29" ht="15.75" customHeight="1" x14ac:dyDescent="0.2">
      <c r="A17">
        <v>3</v>
      </c>
      <c r="B17" s="1">
        <v>17609755</v>
      </c>
      <c r="C17" s="1">
        <v>2</v>
      </c>
      <c r="D17" s="2">
        <v>2.7242982027792904</v>
      </c>
      <c r="E17" s="2">
        <v>11.999999999951999</v>
      </c>
      <c r="F17" s="3">
        <v>1.3628341E-2</v>
      </c>
      <c r="G17" s="2">
        <v>0.87937261899999997</v>
      </c>
      <c r="H17" s="2">
        <v>0.37366331699999999</v>
      </c>
      <c r="I17" s="4">
        <v>2.6890748765556678</v>
      </c>
      <c r="J17" s="4"/>
      <c r="K17" s="4">
        <v>0.17497064199916612</v>
      </c>
      <c r="L17" s="2">
        <v>5.1475713945744817</v>
      </c>
      <c r="M17" s="4"/>
      <c r="N17" s="2">
        <v>0.32761322604570442</v>
      </c>
      <c r="O17" s="2">
        <v>14.651063398320574</v>
      </c>
      <c r="P17" s="4"/>
      <c r="Q17" s="2">
        <v>1.022037587870618</v>
      </c>
      <c r="R17" s="2">
        <v>15.36872040835561</v>
      </c>
      <c r="S17" s="2">
        <v>15.712343047641056</v>
      </c>
      <c r="T17" s="2">
        <v>14.335151243160819</v>
      </c>
      <c r="U17" s="4">
        <v>0.82919269243775262</v>
      </c>
      <c r="V17" s="4">
        <v>1.1509253831029562</v>
      </c>
      <c r="W17" s="4">
        <v>1.5306361486178686</v>
      </c>
      <c r="X17" s="4">
        <v>0.56661719382977505</v>
      </c>
      <c r="Y17" s="4">
        <v>0.50739453601214146</v>
      </c>
      <c r="Z17" s="4">
        <v>0.68459308586620882</v>
      </c>
    </row>
    <row r="18" spans="1:29" ht="15.75" customHeight="1" x14ac:dyDescent="0.2">
      <c r="A18">
        <v>3</v>
      </c>
      <c r="B18" s="1">
        <v>17586504</v>
      </c>
      <c r="C18" s="1">
        <v>2</v>
      </c>
      <c r="D18" s="2">
        <v>3.0311980003173602</v>
      </c>
      <c r="E18" s="2">
        <v>16.333333330728003</v>
      </c>
      <c r="F18" s="3">
        <v>5.1774793E-2</v>
      </c>
      <c r="G18" s="2">
        <v>0.41445162499999999</v>
      </c>
      <c r="H18" s="2">
        <v>0.462683601</v>
      </c>
      <c r="I18" s="4">
        <v>7.4522745390555771</v>
      </c>
      <c r="J18" s="4"/>
      <c r="K18" s="4">
        <v>0.34333798809238952</v>
      </c>
      <c r="L18" s="2">
        <v>19.031839443730405</v>
      </c>
      <c r="M18" s="4"/>
      <c r="N18" s="2">
        <v>0.87598701567564186</v>
      </c>
      <c r="O18" s="2">
        <v>30.210598931020101</v>
      </c>
      <c r="P18" s="4"/>
      <c r="Q18" s="2">
        <v>1.4802263707932808</v>
      </c>
      <c r="R18" s="4">
        <v>21.705359725735416</v>
      </c>
      <c r="S18" s="4">
        <v>21.726166145340976</v>
      </c>
      <c r="T18" s="4">
        <v>20.409445154547328</v>
      </c>
      <c r="U18" s="4">
        <v>1.6087622934738497</v>
      </c>
      <c r="V18" s="4">
        <v>1.6198894189933508</v>
      </c>
      <c r="W18" s="4">
        <v>2.0740116681811585</v>
      </c>
      <c r="X18" s="4">
        <v>1.389629797756059</v>
      </c>
      <c r="Y18" s="4">
        <v>1.305274069772576</v>
      </c>
      <c r="Z18" s="4">
        <v>1.4181183523962797</v>
      </c>
    </row>
    <row r="19" spans="1:29" ht="15.75" customHeight="1" x14ac:dyDescent="0.2">
      <c r="A19">
        <v>3</v>
      </c>
      <c r="B19" s="1">
        <v>17570347</v>
      </c>
      <c r="C19" s="1">
        <v>2</v>
      </c>
      <c r="D19" s="2">
        <v>2.9033980846270202</v>
      </c>
      <c r="E19" s="2">
        <v>0.8571428570088</v>
      </c>
      <c r="F19" s="3">
        <v>4.1282151000000003E-2</v>
      </c>
      <c r="G19" s="2">
        <v>0.404186459</v>
      </c>
      <c r="H19" s="2">
        <v>0.36705050299999997</v>
      </c>
      <c r="I19" s="4">
        <v>5.9271586087970043</v>
      </c>
      <c r="J19" s="4"/>
      <c r="K19" s="4">
        <v>0.32707600942830439</v>
      </c>
      <c r="L19" s="2">
        <v>11.536289343976314</v>
      </c>
      <c r="M19" s="4"/>
      <c r="N19" s="2">
        <v>0.92779658583827029</v>
      </c>
      <c r="O19" s="2">
        <v>16.702812255508583</v>
      </c>
      <c r="P19" s="4"/>
      <c r="Q19" s="2">
        <v>1.7747807201377217</v>
      </c>
      <c r="R19" s="2">
        <v>18.12165502189254</v>
      </c>
      <c r="S19" s="2">
        <v>12.434071778301709</v>
      </c>
      <c r="T19" s="2">
        <v>9.4111977136039968</v>
      </c>
      <c r="U19" s="4">
        <v>1.4811226396022743</v>
      </c>
      <c r="V19" s="4">
        <v>1.6376552013014825</v>
      </c>
      <c r="W19" s="4">
        <v>1.7399443710338121</v>
      </c>
      <c r="X19" s="4">
        <v>1.3072337071776035</v>
      </c>
      <c r="Y19" s="4">
        <v>1.2718126257559685</v>
      </c>
      <c r="Z19" s="4">
        <v>1.1689892387372107</v>
      </c>
    </row>
    <row r="20" spans="1:29" ht="15.75" customHeight="1" x14ac:dyDescent="0.2">
      <c r="A20">
        <v>3</v>
      </c>
      <c r="B20" s="1">
        <v>17569535</v>
      </c>
      <c r="C20" s="1">
        <v>2</v>
      </c>
      <c r="D20" s="2">
        <v>3.1616979142265098</v>
      </c>
      <c r="E20" s="2">
        <v>41.2857142788</v>
      </c>
      <c r="F20" s="3">
        <v>4.4074710000000003E-2</v>
      </c>
      <c r="G20" s="2">
        <v>0.60531422099999999</v>
      </c>
      <c r="H20" s="2">
        <v>0.51367781300000004</v>
      </c>
      <c r="I20" s="4">
        <v>4.8540453787522608</v>
      </c>
      <c r="J20" s="4">
        <f>AVERAGE(I14:I20)</f>
        <v>5.913355429622273</v>
      </c>
      <c r="K20" s="4">
        <v>0.58897243671165511</v>
      </c>
      <c r="L20" s="2">
        <v>9.1054924074641068</v>
      </c>
      <c r="M20" s="4">
        <f>AVERAGE(L14:L20)</f>
        <v>14.182045656767412</v>
      </c>
      <c r="N20" s="2">
        <v>1.1126321279222029</v>
      </c>
      <c r="O20" s="2">
        <v>17.472888605462934</v>
      </c>
      <c r="P20" s="4">
        <f>AVERAGE(O14:O20)</f>
        <v>26.869743807701528</v>
      </c>
      <c r="Q20" s="2">
        <v>1.9360027395446038</v>
      </c>
      <c r="R20" s="2">
        <v>8.2415493089172678</v>
      </c>
      <c r="S20" s="2">
        <v>8.1837403207727419</v>
      </c>
      <c r="T20" s="2">
        <v>9.0252396076531358</v>
      </c>
      <c r="U20" s="4">
        <v>1.4683892737885578</v>
      </c>
      <c r="V20" s="4">
        <v>1.7310042467968658</v>
      </c>
      <c r="W20" s="4">
        <v>1.9319466888250378</v>
      </c>
      <c r="X20" s="4">
        <v>1.0600985937119902</v>
      </c>
      <c r="Y20" s="4">
        <v>1.1090584073522751</v>
      </c>
      <c r="Z20" s="4">
        <v>1.5793211916237659</v>
      </c>
      <c r="AA20" s="4">
        <v>0.518184738626422</v>
      </c>
      <c r="AB20" s="4">
        <v>0.517116756889764</v>
      </c>
      <c r="AC20" s="4">
        <v>0.50750492125984303</v>
      </c>
    </row>
    <row r="21" spans="1:29" ht="15.75" customHeight="1" x14ac:dyDescent="0.2">
      <c r="A21">
        <v>4</v>
      </c>
      <c r="B21" s="1">
        <v>17563722</v>
      </c>
      <c r="C21" s="1">
        <v>2</v>
      </c>
      <c r="D21" s="2">
        <v>2.14019858811006</v>
      </c>
      <c r="E21" s="2">
        <v>18.875000000496001</v>
      </c>
      <c r="F21" s="3">
        <v>1.1876886999999999E-2</v>
      </c>
      <c r="G21" s="2">
        <v>0.49520113599999999</v>
      </c>
      <c r="H21" s="2">
        <v>0.63073727899999998</v>
      </c>
      <c r="I21" s="4">
        <v>4.5388391032331512</v>
      </c>
      <c r="J21" s="4"/>
      <c r="K21" s="4">
        <v>0.2947798270574099</v>
      </c>
      <c r="L21" s="2">
        <v>12.351387636587825</v>
      </c>
      <c r="M21" s="4"/>
      <c r="N21" s="2">
        <v>0.50948798126116379</v>
      </c>
      <c r="O21" s="2">
        <v>33.441200201889238</v>
      </c>
      <c r="P21" s="4"/>
      <c r="Q21" s="2">
        <v>1.455661940840731</v>
      </c>
      <c r="R21" s="2">
        <v>15.397387089005884</v>
      </c>
      <c r="S21" s="2">
        <v>24.242745836739367</v>
      </c>
      <c r="T21" s="2">
        <v>22.973191277210262</v>
      </c>
      <c r="U21" s="4">
        <v>0.89481226979212591</v>
      </c>
      <c r="V21" s="4">
        <v>1.3698900462005239</v>
      </c>
      <c r="W21" s="4">
        <v>1.551498028075764</v>
      </c>
      <c r="X21" s="4">
        <v>0.71466830429445494</v>
      </c>
      <c r="Y21" s="4">
        <v>0.83909094352683</v>
      </c>
      <c r="Z21" s="4">
        <v>1.0423858934185997</v>
      </c>
    </row>
    <row r="22" spans="1:29" ht="15.75" customHeight="1" x14ac:dyDescent="0.2">
      <c r="A22">
        <v>4</v>
      </c>
      <c r="B22" s="1">
        <v>17569841</v>
      </c>
      <c r="C22" s="1">
        <v>2</v>
      </c>
      <c r="D22" s="2">
        <v>6.8327954924018393</v>
      </c>
      <c r="E22" s="2">
        <v>24.571428570024</v>
      </c>
      <c r="F22" s="3">
        <v>1.0783315E-2</v>
      </c>
      <c r="G22" s="2">
        <v>0.87547241899999995</v>
      </c>
      <c r="H22" s="2">
        <v>0.51191948399999998</v>
      </c>
      <c r="I22" s="4">
        <v>7.8007027299954501</v>
      </c>
      <c r="J22" s="4"/>
      <c r="K22" s="4">
        <v>0.15396288711027309</v>
      </c>
      <c r="L22" s="4">
        <v>18.728648064012084</v>
      </c>
      <c r="M22" s="4"/>
      <c r="N22" s="4">
        <v>0.38180710491257314</v>
      </c>
      <c r="O22" s="4">
        <v>48.344630198406435</v>
      </c>
      <c r="P22" s="4"/>
      <c r="Q22" s="4">
        <v>1.3750264850313585</v>
      </c>
      <c r="R22" s="4">
        <v>50.666124001742972</v>
      </c>
      <c r="S22" s="4">
        <v>49.052644183508846</v>
      </c>
      <c r="T22" s="4">
        <v>35.159053825282427</v>
      </c>
      <c r="U22" s="4">
        <v>1.3583447135242377</v>
      </c>
      <c r="V22" s="4">
        <v>1.5808080807662372</v>
      </c>
      <c r="W22" s="4">
        <v>1.8308603991620191</v>
      </c>
      <c r="X22" s="4">
        <v>0.78852329024971834</v>
      </c>
      <c r="Y22" s="4">
        <v>1.030165232335813</v>
      </c>
      <c r="Z22" s="4">
        <v>1.4440833134320803</v>
      </c>
    </row>
    <row r="23" spans="1:29" ht="15.75" customHeight="1" x14ac:dyDescent="0.2">
      <c r="A23">
        <v>4</v>
      </c>
      <c r="B23" s="1">
        <v>17563602</v>
      </c>
      <c r="C23" s="1">
        <v>2</v>
      </c>
      <c r="D23" s="2">
        <v>17.91358818239808</v>
      </c>
      <c r="E23" s="2">
        <v>94.000000002119776</v>
      </c>
      <c r="F23" s="3">
        <v>7.7014429999999997E-3</v>
      </c>
      <c r="G23" s="2">
        <v>0.36191946699999999</v>
      </c>
      <c r="H23" s="2">
        <v>3.6570000000000001E-3</v>
      </c>
      <c r="I23" s="4">
        <v>18.387464697870996</v>
      </c>
      <c r="J23" s="4"/>
      <c r="K23" s="4">
        <v>0.19084305783653024</v>
      </c>
      <c r="L23" s="2">
        <v>31.902558387913889</v>
      </c>
      <c r="M23" s="4"/>
      <c r="N23" s="2">
        <v>0.36786232789331547</v>
      </c>
      <c r="O23" s="2">
        <v>130.6572029817664</v>
      </c>
      <c r="P23" s="4"/>
      <c r="Q23" s="2">
        <v>1.8301487444757654</v>
      </c>
      <c r="R23" s="2">
        <v>96.3486170590553</v>
      </c>
      <c r="S23" s="2">
        <v>86.724179044411471</v>
      </c>
      <c r="T23" s="2">
        <v>71.391575890293197</v>
      </c>
      <c r="U23" s="4">
        <v>1.6652422129654851</v>
      </c>
      <c r="V23" s="4">
        <v>2.1061195287140579</v>
      </c>
      <c r="W23" s="4">
        <v>2.424424916376096</v>
      </c>
      <c r="X23" s="4">
        <v>1.2060727352767007</v>
      </c>
      <c r="Y23" s="4">
        <v>1.2767320324250344</v>
      </c>
      <c r="Z23" s="4">
        <v>1.8525146701468909</v>
      </c>
    </row>
    <row r="24" spans="1:29" ht="12.75" x14ac:dyDescent="0.2">
      <c r="A24">
        <v>4</v>
      </c>
      <c r="B24" s="1">
        <v>17610235</v>
      </c>
      <c r="C24" s="1">
        <v>2</v>
      </c>
      <c r="D24" s="2">
        <v>7.4348950951964694</v>
      </c>
      <c r="E24" s="2">
        <v>15.699999999480001</v>
      </c>
      <c r="F24" s="3">
        <v>1.1991251E-2</v>
      </c>
      <c r="G24" s="2">
        <v>0.329550277</v>
      </c>
      <c r="H24" s="2">
        <v>0.34215015799999998</v>
      </c>
      <c r="I24" s="4">
        <v>4.7305563363317171</v>
      </c>
      <c r="J24" s="4"/>
      <c r="K24" s="4">
        <v>0.18638848347161419</v>
      </c>
      <c r="L24" s="2">
        <v>13.829031559982297</v>
      </c>
      <c r="M24" s="4"/>
      <c r="N24" s="2">
        <v>0.56209245235795868</v>
      </c>
      <c r="O24" s="2">
        <v>22.358801219053522</v>
      </c>
      <c r="P24" s="4"/>
      <c r="Q24" s="2">
        <v>1.1379040139114993</v>
      </c>
      <c r="R24" s="2">
        <v>25.380089199835954</v>
      </c>
      <c r="S24" s="2">
        <v>24.602770419652462</v>
      </c>
      <c r="T24" s="2">
        <v>19.649110070537532</v>
      </c>
      <c r="U24" s="4">
        <v>1.1640289515913156</v>
      </c>
      <c r="V24" s="4">
        <v>1.5569410666361629</v>
      </c>
      <c r="W24" s="4">
        <v>1.6862277171812985</v>
      </c>
      <c r="X24" s="4">
        <v>0.95822536108447909</v>
      </c>
      <c r="Y24" s="4">
        <v>1.1323424517394158</v>
      </c>
      <c r="Z24" s="4">
        <v>1.0376580533073687</v>
      </c>
    </row>
    <row r="25" spans="1:29" ht="12.75" x14ac:dyDescent="0.2">
      <c r="A25">
        <v>4</v>
      </c>
      <c r="B25" s="1">
        <v>17595173</v>
      </c>
      <c r="C25" s="1">
        <v>3</v>
      </c>
      <c r="D25" s="2">
        <v>12.674691638500411</v>
      </c>
      <c r="E25" s="2">
        <v>8.1428571417360001</v>
      </c>
      <c r="F25" s="3">
        <v>2.0134961999999999E-2</v>
      </c>
      <c r="G25" s="2">
        <v>0.76317316700000004</v>
      </c>
      <c r="H25" s="2">
        <v>0.347330001</v>
      </c>
      <c r="I25" s="4">
        <v>9.7952296302979978</v>
      </c>
      <c r="J25" s="4"/>
      <c r="K25" s="4">
        <v>0.31744300463961767</v>
      </c>
      <c r="L25" s="2">
        <v>15.159242820292997</v>
      </c>
      <c r="M25" s="4"/>
      <c r="N25" s="2">
        <v>0.52891802009169309</v>
      </c>
      <c r="O25" s="2">
        <v>30.261905098116458</v>
      </c>
      <c r="P25" s="4"/>
      <c r="Q25" s="2">
        <v>1.5381102946319321</v>
      </c>
      <c r="R25" s="2">
        <v>30.856656115066048</v>
      </c>
      <c r="S25" s="2">
        <v>28.660855263855435</v>
      </c>
      <c r="T25" s="2">
        <v>19.674730221708902</v>
      </c>
      <c r="U25" s="4">
        <v>1.4765092743954282</v>
      </c>
      <c r="V25" s="4">
        <v>1.5757834867862084</v>
      </c>
      <c r="W25" s="4">
        <v>1.9024679687744321</v>
      </c>
      <c r="X25" s="4">
        <v>1.2330589806576049</v>
      </c>
      <c r="Y25" s="4">
        <v>1.1110695668077974</v>
      </c>
      <c r="Z25" s="4">
        <v>1.1673595200929452</v>
      </c>
    </row>
    <row r="26" spans="1:29" ht="12.75" x14ac:dyDescent="0.2">
      <c r="A26">
        <v>4</v>
      </c>
      <c r="B26" s="1">
        <v>22514218</v>
      </c>
      <c r="C26" s="1">
        <v>2</v>
      </c>
      <c r="D26" s="2">
        <v>3.6233976096430203</v>
      </c>
      <c r="E26" s="2">
        <v>24.125000000856001</v>
      </c>
      <c r="F26" s="3">
        <v>7.4206316999999994E-2</v>
      </c>
      <c r="G26" s="2">
        <v>0.89642390100000002</v>
      </c>
      <c r="H26" s="2">
        <v>0.65984849199999995</v>
      </c>
      <c r="I26" s="4">
        <v>5.2903455007134168</v>
      </c>
      <c r="J26" s="4"/>
      <c r="K26" s="4">
        <v>0.34227912280682982</v>
      </c>
      <c r="L26" s="2">
        <v>10.417037558453874</v>
      </c>
      <c r="M26" s="4"/>
      <c r="N26" s="2">
        <v>0.49073889072358839</v>
      </c>
      <c r="O26" s="2">
        <v>22.355628750201191</v>
      </c>
      <c r="P26" s="4"/>
      <c r="Q26" s="2">
        <v>1.7112830070995582</v>
      </c>
      <c r="R26" s="4">
        <v>15.456231911927331</v>
      </c>
      <c r="S26" s="4">
        <v>21.227250897303211</v>
      </c>
      <c r="T26" s="4">
        <v>13.063665482246327</v>
      </c>
      <c r="U26" s="4">
        <v>1.5571928065604874</v>
      </c>
      <c r="V26" s="4">
        <v>1.7466149286691461</v>
      </c>
      <c r="W26" s="4">
        <v>1.607147169476814</v>
      </c>
      <c r="X26" s="4">
        <v>1.2832363376189009</v>
      </c>
      <c r="Y26" s="4">
        <v>1.1633518422313043</v>
      </c>
      <c r="Z26" s="4">
        <v>1.2354885145587733</v>
      </c>
    </row>
    <row r="27" spans="1:29" ht="12.75" x14ac:dyDescent="0.2">
      <c r="A27">
        <v>4</v>
      </c>
      <c r="B27" s="1">
        <v>17610257</v>
      </c>
      <c r="C27" s="1">
        <v>2</v>
      </c>
      <c r="D27" s="2">
        <v>4.4234970818170494</v>
      </c>
      <c r="E27" s="2">
        <v>10.083333328848001</v>
      </c>
      <c r="F27" s="3">
        <v>2.9648341000000002E-2</v>
      </c>
      <c r="G27" s="2">
        <v>0.32892215499999999</v>
      </c>
      <c r="H27" s="2">
        <v>0.212620596</v>
      </c>
      <c r="I27" s="4">
        <v>4.6624318510476908</v>
      </c>
      <c r="J27" s="4"/>
      <c r="K27" s="4">
        <v>0.20677738249330621</v>
      </c>
      <c r="L27" s="2">
        <v>10.319232180282915</v>
      </c>
      <c r="M27" s="4"/>
      <c r="N27" s="2">
        <v>0.73454251901684908</v>
      </c>
      <c r="O27" s="2">
        <v>15.422216176213318</v>
      </c>
      <c r="P27" s="4"/>
      <c r="Q27" s="2">
        <v>1.4615811616573735</v>
      </c>
      <c r="R27" s="2">
        <v>22.548074624160709</v>
      </c>
      <c r="S27" s="2">
        <v>14.048515794694536</v>
      </c>
      <c r="T27" s="2">
        <v>10.551734368774397</v>
      </c>
      <c r="U27" s="4">
        <v>1.3311970866312115</v>
      </c>
      <c r="V27" s="4">
        <v>1.3311430810099572</v>
      </c>
      <c r="W27" s="4">
        <v>1.4748419713694918</v>
      </c>
      <c r="X27" s="4">
        <v>1.0507980802253392</v>
      </c>
      <c r="Y27" s="4">
        <v>1.0801916050991458</v>
      </c>
      <c r="Z27" s="4">
        <v>1.042013567960886</v>
      </c>
    </row>
    <row r="28" spans="1:29" ht="12.75" x14ac:dyDescent="0.2">
      <c r="A28">
        <v>4</v>
      </c>
      <c r="B28" s="1">
        <v>17610541</v>
      </c>
      <c r="C28" s="1">
        <v>4</v>
      </c>
      <c r="D28" s="2">
        <v>84.33444436453037</v>
      </c>
      <c r="E28" s="2">
        <v>54.999999992160006</v>
      </c>
      <c r="F28" s="3">
        <v>4.093401E-3</v>
      </c>
      <c r="G28" s="2">
        <v>0.13412958999999999</v>
      </c>
      <c r="H28" s="2">
        <v>0.13906872300000001</v>
      </c>
      <c r="I28" s="4">
        <v>12.496334564499909</v>
      </c>
      <c r="J28" s="4">
        <f>AVERAGE(I21:I28)</f>
        <v>8.46273805174879</v>
      </c>
      <c r="K28" s="4">
        <v>0.1475788671541165</v>
      </c>
      <c r="L28" s="2">
        <v>27.011241385588288</v>
      </c>
      <c r="M28" s="4">
        <f>AVERAGE(L21:L28)</f>
        <v>17.464797449139269</v>
      </c>
      <c r="N28" s="2">
        <v>0.68095307575910913</v>
      </c>
      <c r="O28" s="2">
        <v>50.142370385599691</v>
      </c>
      <c r="P28" s="4">
        <f>AVERAGE(O21:O28)</f>
        <v>44.122994376405785</v>
      </c>
      <c r="Q28" s="2">
        <v>1.7782330757591265</v>
      </c>
      <c r="R28" s="2">
        <v>84.675636867777257</v>
      </c>
      <c r="S28" s="2">
        <v>39.666817504975427</v>
      </c>
      <c r="T28" s="2">
        <v>28.19786172529377</v>
      </c>
      <c r="U28" s="4">
        <v>1.0896255696030037</v>
      </c>
      <c r="V28" s="4">
        <v>1.4295666832422842</v>
      </c>
      <c r="W28" s="4">
        <v>2.1133320565879541</v>
      </c>
      <c r="X28" s="4">
        <v>1.0352216918554158</v>
      </c>
      <c r="Y28" s="4">
        <v>1.0100816311692642</v>
      </c>
      <c r="Z28" s="4">
        <v>1.4305194296509727</v>
      </c>
      <c r="AA28" s="4">
        <v>0.50131062718722696</v>
      </c>
      <c r="AB28" s="4">
        <v>0.53238889572397197</v>
      </c>
      <c r="AC28" s="4">
        <v>0.50835930664916895</v>
      </c>
    </row>
    <row r="29" spans="1:29" ht="12.75" x14ac:dyDescent="0.2">
      <c r="A29">
        <v>5</v>
      </c>
      <c r="B29" s="1">
        <v>17585756</v>
      </c>
      <c r="C29" s="1">
        <v>3</v>
      </c>
      <c r="D29" s="2">
        <v>32.12907880443273</v>
      </c>
      <c r="E29" s="2">
        <v>73.444444444319998</v>
      </c>
      <c r="F29" s="3">
        <v>1.0243873000000001E-2</v>
      </c>
      <c r="G29" s="2">
        <v>0.244920729</v>
      </c>
      <c r="H29" s="2">
        <v>0.28009654899999997</v>
      </c>
      <c r="I29" s="4">
        <v>9.4646445088076891</v>
      </c>
      <c r="J29" s="4"/>
      <c r="K29" s="4">
        <v>0.2489886771093647</v>
      </c>
      <c r="L29" s="2">
        <v>19.849548542419036</v>
      </c>
      <c r="M29" s="4"/>
      <c r="N29" s="2">
        <v>0.60779803318312964</v>
      </c>
      <c r="O29" s="2">
        <v>42.459321219367467</v>
      </c>
      <c r="P29" s="4"/>
      <c r="Q29" s="2">
        <v>1.3088380331831198</v>
      </c>
      <c r="R29" s="2">
        <v>38.012349070196798</v>
      </c>
      <c r="S29" s="2">
        <v>32.658132239197897</v>
      </c>
      <c r="T29" s="2">
        <v>32.440470205549857</v>
      </c>
      <c r="U29" s="4">
        <v>1.2799219760917879</v>
      </c>
      <c r="V29" s="4">
        <v>1.5772716909494697</v>
      </c>
      <c r="W29" s="4">
        <v>2.0774643550180238</v>
      </c>
      <c r="X29" s="4">
        <v>1.2399289439427694</v>
      </c>
      <c r="Y29" s="4">
        <v>1.2566753471162271</v>
      </c>
      <c r="Z29" s="4">
        <v>1.420864856061743</v>
      </c>
    </row>
    <row r="30" spans="1:29" ht="12.75" x14ac:dyDescent="0.2">
      <c r="A30">
        <v>5</v>
      </c>
      <c r="B30" s="1">
        <v>17611423</v>
      </c>
      <c r="C30" s="1">
        <v>4</v>
      </c>
      <c r="D30" s="2">
        <v>62.261958925758606</v>
      </c>
      <c r="E30" s="2">
        <v>137.18181819360001</v>
      </c>
      <c r="F30" s="3">
        <v>4.0679039999999998E-3</v>
      </c>
      <c r="G30" s="2">
        <v>0.25965437699999999</v>
      </c>
      <c r="H30" s="2">
        <v>0.35721315599999998</v>
      </c>
      <c r="I30" s="4">
        <v>8.9696308205672661</v>
      </c>
      <c r="J30" s="4"/>
      <c r="K30" s="4">
        <v>0.24857971502821846</v>
      </c>
      <c r="L30" s="2">
        <v>26.139121730945721</v>
      </c>
      <c r="M30" s="4"/>
      <c r="N30" s="2">
        <v>0.53061628684949391</v>
      </c>
      <c r="O30" s="2">
        <v>128.42700001676926</v>
      </c>
      <c r="P30" s="4"/>
      <c r="Q30" s="2">
        <v>1.8101241492718383</v>
      </c>
      <c r="R30" s="2">
        <v>36.083518800192707</v>
      </c>
      <c r="S30" s="2">
        <v>49.261815701408963</v>
      </c>
      <c r="T30" s="2">
        <v>70.949277190977085</v>
      </c>
      <c r="U30" s="4">
        <v>1.0557262568254329</v>
      </c>
      <c r="V30" s="4">
        <v>1.6207089289948802</v>
      </c>
      <c r="W30" s="4">
        <v>1.9838160355723933</v>
      </c>
      <c r="X30" s="4">
        <v>0.8380034219336524</v>
      </c>
      <c r="Y30" s="4">
        <v>1.1130068397290966</v>
      </c>
      <c r="Z30" s="4">
        <v>1.6611841284422477</v>
      </c>
    </row>
    <row r="31" spans="1:29" ht="12.75" x14ac:dyDescent="0.2">
      <c r="A31">
        <v>5</v>
      </c>
      <c r="B31" s="1">
        <v>17610721</v>
      </c>
      <c r="C31" s="1">
        <v>4</v>
      </c>
      <c r="D31" s="2">
        <v>89.13144119994945</v>
      </c>
      <c r="E31" s="2">
        <v>149.39999999544</v>
      </c>
      <c r="F31" s="3">
        <v>3.8555719999999998E-3</v>
      </c>
      <c r="G31" s="2">
        <v>0.49042667099999998</v>
      </c>
      <c r="H31" s="2">
        <v>0.36871538199999998</v>
      </c>
      <c r="I31" s="4">
        <v>11.752748580436705</v>
      </c>
      <c r="J31" s="4"/>
      <c r="K31" s="4">
        <v>0.11266665945686045</v>
      </c>
      <c r="L31" s="2">
        <v>24.56912610979979</v>
      </c>
      <c r="M31" s="4"/>
      <c r="N31" s="2">
        <v>0.32832417699234961</v>
      </c>
      <c r="O31" s="2">
        <v>82.147916155798313</v>
      </c>
      <c r="P31" s="4"/>
      <c r="Q31" s="2">
        <v>1.1593907127379548</v>
      </c>
      <c r="R31" s="2">
        <v>104.31434318807311</v>
      </c>
      <c r="S31" s="2">
        <v>74.831912577587261</v>
      </c>
      <c r="T31" s="2">
        <v>70.854385198413581</v>
      </c>
      <c r="U31" s="4">
        <v>1.3418843504486708</v>
      </c>
      <c r="V31" s="4">
        <v>1.6156418771764665</v>
      </c>
      <c r="W31" s="4">
        <v>2.0543064811290512</v>
      </c>
      <c r="X31" s="4">
        <v>1.0279457305356856</v>
      </c>
      <c r="Y31" s="4">
        <v>1.2681222424719467</v>
      </c>
      <c r="Z31" s="4">
        <v>1.620756298361292</v>
      </c>
    </row>
    <row r="32" spans="1:29" ht="12.75" x14ac:dyDescent="0.2">
      <c r="A32">
        <v>5</v>
      </c>
      <c r="B32" s="1">
        <v>17586610</v>
      </c>
      <c r="C32" s="1">
        <v>2</v>
      </c>
      <c r="D32" s="2">
        <v>9.61109365955733</v>
      </c>
      <c r="E32" s="2">
        <v>828.24999998639998</v>
      </c>
      <c r="F32" s="3">
        <v>3.0231226999999999E-2</v>
      </c>
      <c r="G32" s="2">
        <v>0.55903169799999997</v>
      </c>
      <c r="H32" s="2">
        <v>0.122971489</v>
      </c>
      <c r="I32" s="4">
        <v>7.9854789188941693</v>
      </c>
      <c r="J32" s="4"/>
      <c r="K32" s="4">
        <v>0.18353761964976165</v>
      </c>
      <c r="L32" s="2">
        <v>20.877766773893136</v>
      </c>
      <c r="M32" s="4"/>
      <c r="N32" s="2">
        <v>0.40635255236481582</v>
      </c>
      <c r="O32" s="2">
        <v>47.148408193346398</v>
      </c>
      <c r="P32" s="4"/>
      <c r="Q32" s="2">
        <v>1.5129717509887877</v>
      </c>
      <c r="R32" s="2">
        <v>43.508676499850964</v>
      </c>
      <c r="S32" s="2">
        <v>51.37845610269347</v>
      </c>
      <c r="T32" s="2">
        <v>31.162781567159485</v>
      </c>
      <c r="U32" s="4">
        <v>1.5095719793397657</v>
      </c>
      <c r="V32" s="4">
        <v>1.5887162622499493</v>
      </c>
      <c r="W32" s="4">
        <v>2.0848228900624366</v>
      </c>
      <c r="X32" s="4">
        <v>1.0825751361557996</v>
      </c>
      <c r="Y32" s="4">
        <v>1.3385624909577851</v>
      </c>
      <c r="Z32" s="4">
        <v>1.3986545319107906</v>
      </c>
    </row>
    <row r="33" spans="1:29" ht="12.75" x14ac:dyDescent="0.2">
      <c r="A33">
        <v>5</v>
      </c>
      <c r="B33" s="1">
        <v>17607455</v>
      </c>
      <c r="C33" s="1">
        <v>3</v>
      </c>
      <c r="D33" s="2">
        <v>11.66489230466547</v>
      </c>
      <c r="E33" s="2">
        <v>23.333333329176</v>
      </c>
      <c r="F33" s="3">
        <v>1.3226109E-2</v>
      </c>
      <c r="G33" s="2">
        <v>0.47055894399999998</v>
      </c>
      <c r="H33" s="2">
        <v>0.52022018800000003</v>
      </c>
      <c r="I33" s="4">
        <v>6.1011757195880243</v>
      </c>
      <c r="J33" s="4"/>
      <c r="K33" s="4">
        <v>0.12002779742816831</v>
      </c>
      <c r="L33" s="2">
        <v>13.810777203663548</v>
      </c>
      <c r="M33" s="4"/>
      <c r="N33" s="2">
        <v>0.35863460305825667</v>
      </c>
      <c r="O33" s="2">
        <v>45.682864748600991</v>
      </c>
      <c r="P33" s="4"/>
      <c r="Q33" s="2">
        <v>1.2016391858189992</v>
      </c>
      <c r="R33" s="2">
        <v>50.831356155138373</v>
      </c>
      <c r="S33" s="2">
        <v>38.509327002726849</v>
      </c>
      <c r="T33" s="2">
        <v>38.017123016394471</v>
      </c>
      <c r="U33" s="4">
        <v>1.1293424159997039</v>
      </c>
      <c r="V33" s="4">
        <v>1.9239666922065259</v>
      </c>
      <c r="W33" s="4">
        <v>1.8294512135690308</v>
      </c>
      <c r="X33" s="4">
        <v>0.89971568646550892</v>
      </c>
      <c r="Y33" s="4">
        <v>1.1964799674498401</v>
      </c>
      <c r="Z33" s="4">
        <v>1.7093503888865371</v>
      </c>
    </row>
    <row r="34" spans="1:29" ht="12.75" x14ac:dyDescent="0.2">
      <c r="A34">
        <v>5</v>
      </c>
      <c r="B34" s="1">
        <v>17607553</v>
      </c>
      <c r="C34" s="1">
        <v>2</v>
      </c>
      <c r="D34" s="2">
        <v>13.36139118548442</v>
      </c>
      <c r="E34" s="2">
        <v>279.00000000629166</v>
      </c>
      <c r="F34" s="3">
        <v>3.6577150000000002E-3</v>
      </c>
      <c r="G34" s="2">
        <v>0.46585566499999997</v>
      </c>
      <c r="H34" s="2">
        <v>0.46585566499999997</v>
      </c>
      <c r="I34" s="4">
        <v>4.3610488790596644</v>
      </c>
      <c r="J34" s="4"/>
      <c r="K34" s="4">
        <v>9.2052699795583351E-2</v>
      </c>
      <c r="L34" s="2">
        <v>11.615496813683114</v>
      </c>
      <c r="M34" s="4"/>
      <c r="N34" s="2">
        <v>0.32482488202909127</v>
      </c>
      <c r="O34" s="2">
        <v>45.304628227468356</v>
      </c>
      <c r="P34" s="4"/>
      <c r="Q34" s="2">
        <v>0.7781799287036586</v>
      </c>
      <c r="R34" s="2">
        <v>47.375567351571647</v>
      </c>
      <c r="S34" s="2">
        <v>35.759258161272363</v>
      </c>
      <c r="T34" s="2">
        <v>58.218705669959483</v>
      </c>
      <c r="U34" s="4">
        <v>0.87805125073360013</v>
      </c>
      <c r="V34" s="4">
        <v>1.8104521445825861</v>
      </c>
      <c r="W34" s="4">
        <v>2.2639197808732243</v>
      </c>
      <c r="X34" s="4">
        <v>0.55630988498456302</v>
      </c>
      <c r="Y34" s="4">
        <v>0.92348892859791831</v>
      </c>
      <c r="Z34" s="4">
        <v>1.7020864859045004</v>
      </c>
    </row>
    <row r="35" spans="1:29" ht="12.75" x14ac:dyDescent="0.2">
      <c r="A35">
        <v>5</v>
      </c>
      <c r="B35" s="1">
        <v>17609017</v>
      </c>
      <c r="C35" s="1">
        <v>4</v>
      </c>
      <c r="D35" s="2">
        <v>122.79771899029134</v>
      </c>
      <c r="E35" s="2">
        <v>169.33333328592002</v>
      </c>
      <c r="F35" s="3">
        <v>1.1747859999999999E-3</v>
      </c>
      <c r="G35" s="2">
        <v>0.124528229</v>
      </c>
      <c r="H35" s="2">
        <v>0.30560610199999999</v>
      </c>
      <c r="I35" s="4">
        <v>7.9651000247739372</v>
      </c>
      <c r="J35" s="4"/>
      <c r="K35" s="4">
        <v>0.14498847782056923</v>
      </c>
      <c r="L35" s="2">
        <v>28.157700495719901</v>
      </c>
      <c r="M35" s="4"/>
      <c r="N35" s="2">
        <v>1.2134728263040786</v>
      </c>
      <c r="O35" s="2">
        <v>43.452662130694904</v>
      </c>
      <c r="P35" s="4"/>
      <c r="Q35" s="2">
        <v>2.1583528263040814</v>
      </c>
      <c r="R35" s="2">
        <v>54.936089712116036</v>
      </c>
      <c r="S35" s="2">
        <v>23.204228298610449</v>
      </c>
      <c r="T35" s="2">
        <v>20.132325725957575</v>
      </c>
      <c r="U35" s="4">
        <v>1.2259950053790443</v>
      </c>
      <c r="V35" s="4">
        <v>1.7380734737051982</v>
      </c>
      <c r="W35" s="4">
        <v>2.0861557550547545</v>
      </c>
      <c r="X35" s="4">
        <v>0.90304779239541233</v>
      </c>
      <c r="Y35" s="4">
        <v>1.4445024193714626</v>
      </c>
      <c r="Z35" s="4">
        <v>1.7441001562014233</v>
      </c>
    </row>
    <row r="36" spans="1:29" ht="12.75" x14ac:dyDescent="0.2">
      <c r="A36">
        <v>5</v>
      </c>
      <c r="B36" s="1">
        <v>17610661</v>
      </c>
      <c r="C36" s="1">
        <v>5</v>
      </c>
      <c r="D36" s="2">
        <v>652.81006934091317</v>
      </c>
      <c r="E36" s="2">
        <v>423.16666659359998</v>
      </c>
      <c r="F36" s="3">
        <v>1.224801E-3</v>
      </c>
      <c r="G36" s="2">
        <v>0.237797063</v>
      </c>
      <c r="H36" s="2">
        <v>0.30884365800000002</v>
      </c>
      <c r="I36" s="4">
        <v>15.764054740267888</v>
      </c>
      <c r="J36" s="4">
        <f>AVERAGE(I29:I36)</f>
        <v>9.0454852740494189</v>
      </c>
      <c r="K36" s="4">
        <v>0.16361854199378234</v>
      </c>
      <c r="L36" s="2">
        <v>42.705193918409471</v>
      </c>
      <c r="M36" s="4">
        <f>AVERAGE(L29:L36)</f>
        <v>23.465591448566713</v>
      </c>
      <c r="N36" s="2">
        <v>0.58765634000024969</v>
      </c>
      <c r="O36" s="2">
        <v>334.44926290703387</v>
      </c>
      <c r="P36" s="4">
        <f>AVERAGE(O29:O36)</f>
        <v>96.134007949884932</v>
      </c>
      <c r="Q36" s="2">
        <v>2.5354832555324549</v>
      </c>
      <c r="R36" s="2">
        <v>96.346383167666531</v>
      </c>
      <c r="S36" s="2">
        <v>72.67035342185082</v>
      </c>
      <c r="T36" s="2">
        <v>131.90750212104993</v>
      </c>
      <c r="U36" s="4">
        <v>1.0357037602463282</v>
      </c>
      <c r="V36" s="4">
        <v>1.5967945867055648</v>
      </c>
      <c r="W36" s="4">
        <v>2.5277254325503526</v>
      </c>
      <c r="X36" s="4">
        <v>1.3006929454317031</v>
      </c>
      <c r="Y36" s="4">
        <v>1.3955809948211373</v>
      </c>
      <c r="Z36" s="4">
        <v>1.9662745717062748</v>
      </c>
      <c r="AA36" s="4">
        <v>0.47931020341207298</v>
      </c>
      <c r="AB36" s="4">
        <v>0.26272350721784798</v>
      </c>
      <c r="AC36" s="4">
        <v>0.29070462871828501</v>
      </c>
    </row>
    <row r="38" spans="1:29" ht="15.75" customHeight="1" x14ac:dyDescent="0.2">
      <c r="B38" s="1"/>
      <c r="C38" s="1"/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9" ht="15.75" customHeight="1" x14ac:dyDescent="0.2">
      <c r="B39" s="1"/>
      <c r="C39" s="1"/>
      <c r="D39" s="4"/>
      <c r="E39" s="4"/>
      <c r="F39" s="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9" ht="15.75" customHeight="1" x14ac:dyDescent="0.2">
      <c r="B40" s="1"/>
      <c r="C40" s="1"/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9" ht="15.75" customHeight="1" x14ac:dyDescent="0.2">
      <c r="B41" s="1"/>
      <c r="C41" s="1"/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9" ht="15.75" customHeight="1" x14ac:dyDescent="0.2">
      <c r="B42" s="1"/>
      <c r="C42" s="1"/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9" ht="15.75" customHeight="1" x14ac:dyDescent="0.2">
      <c r="B43" s="1"/>
      <c r="C43" s="1"/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9" ht="15.75" customHeight="1" x14ac:dyDescent="0.2">
      <c r="B44" s="1"/>
      <c r="C44" s="1"/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9" ht="15.75" customHeight="1" x14ac:dyDescent="0.2">
      <c r="B45" s="1"/>
      <c r="C45" s="1"/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9" ht="15.75" customHeight="1" x14ac:dyDescent="0.2">
      <c r="B46" s="1"/>
      <c r="C46" s="1"/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9" ht="15.75" customHeight="1" x14ac:dyDescent="0.2">
      <c r="B47" s="1"/>
      <c r="C47" s="1"/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9" ht="15.75" customHeight="1" x14ac:dyDescent="0.2">
      <c r="B48" s="1"/>
      <c r="C48" s="1"/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2:28" ht="15.75" customHeight="1" x14ac:dyDescent="0.2">
      <c r="B49" s="1"/>
      <c r="C49" s="1"/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2:28" ht="15.75" customHeight="1" x14ac:dyDescent="0.2">
      <c r="B50" s="1"/>
      <c r="C50" s="1"/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2:28" ht="15.75" customHeight="1" x14ac:dyDescent="0.2">
      <c r="B51" s="1"/>
      <c r="C51" s="1"/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2:28" ht="15.75" customHeight="1" x14ac:dyDescent="0.2">
      <c r="B52" s="1"/>
      <c r="C52" s="1"/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2:28" ht="15.75" customHeight="1" x14ac:dyDescent="0.2">
      <c r="B53" s="1"/>
      <c r="C53" s="1"/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2:28" ht="15.75" customHeight="1" x14ac:dyDescent="0.2">
      <c r="B54" s="1"/>
      <c r="C54" s="1"/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2:28" ht="15.75" customHeight="1" x14ac:dyDescent="0.2">
      <c r="B55" s="1"/>
      <c r="C55" s="1"/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2:28" ht="15.75" customHeight="1" x14ac:dyDescent="0.2">
      <c r="B56" s="1"/>
      <c r="C56" s="1"/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ht="15.75" customHeight="1" x14ac:dyDescent="0.2">
      <c r="B57" s="1"/>
      <c r="C57" s="1"/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2:28" ht="15.75" customHeight="1" x14ac:dyDescent="0.2">
      <c r="B58" s="1"/>
      <c r="C58" s="1"/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2:28" ht="15.75" customHeight="1" x14ac:dyDescent="0.2">
      <c r="B59" s="1"/>
      <c r="C59" s="1"/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2:28" ht="15.75" customHeight="1" x14ac:dyDescent="0.2">
      <c r="B60" s="1"/>
      <c r="C60" s="1"/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2:28" ht="15.75" customHeight="1" x14ac:dyDescent="0.2">
      <c r="B61" s="1"/>
      <c r="C61" s="1"/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2:28" ht="15.75" customHeight="1" x14ac:dyDescent="0.2">
      <c r="B62" s="1"/>
      <c r="C62" s="1"/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2:28" ht="15.75" customHeight="1" x14ac:dyDescent="0.2">
      <c r="B63" s="1"/>
      <c r="C63" s="1"/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2:28" ht="15.75" customHeight="1" x14ac:dyDescent="0.2">
      <c r="B64" s="1"/>
      <c r="C64" s="1"/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2:20" ht="15.75" customHeight="1" x14ac:dyDescent="0.2">
      <c r="B65" s="1"/>
      <c r="C65" s="1"/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2:20" ht="15.75" customHeight="1" x14ac:dyDescent="0.2">
      <c r="B66" s="1"/>
      <c r="C66" s="1"/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2:20" ht="15.75" customHeight="1" x14ac:dyDescent="0.2">
      <c r="B67" s="1"/>
      <c r="C67" s="1"/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2:20" ht="15.75" customHeight="1" x14ac:dyDescent="0.2">
      <c r="B68" s="1"/>
      <c r="C68" s="1"/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0" ht="15.75" customHeight="1" x14ac:dyDescent="0.2">
      <c r="B69" s="1"/>
      <c r="C69" s="1"/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2:20" ht="15.75" customHeight="1" x14ac:dyDescent="0.2">
      <c r="B70" s="1"/>
      <c r="C70" s="1"/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2:20" ht="15.75" customHeight="1" x14ac:dyDescent="0.2">
      <c r="B71" s="1"/>
      <c r="C71" s="1"/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2:20" ht="15.75" customHeight="1" x14ac:dyDescent="0.2">
      <c r="B72" s="1"/>
      <c r="C72" s="1"/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Full_dataset_summary</vt:lpstr>
      <vt:lpstr>Full_dataset_summary_perc95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Anzy Lee</cp:lastModifiedBy>
  <dcterms:created xsi:type="dcterms:W3CDTF">2023-04-15T15:36:25Z</dcterms:created>
  <dcterms:modified xsi:type="dcterms:W3CDTF">2024-09-18T20:18:24Z</dcterms:modified>
</cp:coreProperties>
</file>