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5_gcs_analysis\"/>
    </mc:Choice>
  </mc:AlternateContent>
  <xr:revisionPtr revIDLastSave="0" documentId="13_ncr:1_{2CBFFC42-B81D-43F0-94AC-A5B48159366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patial_series" sheetId="2" r:id="rId1"/>
  </sheets>
  <calcPr calcId="191029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3" i="2"/>
  <c r="Y20" i="2"/>
  <c r="Y6" i="2"/>
  <c r="Y5" i="2"/>
  <c r="Y16" i="2"/>
  <c r="Y17" i="2"/>
  <c r="Y30" i="2" l="1"/>
  <c r="E5" i="2"/>
  <c r="E16" i="2"/>
  <c r="E17" i="2"/>
  <c r="E18" i="2"/>
  <c r="E21" i="2"/>
  <c r="E23" i="2"/>
  <c r="E26" i="2"/>
  <c r="E29" i="2"/>
  <c r="E30" i="2"/>
  <c r="E31" i="2"/>
  <c r="E33" i="2"/>
  <c r="E37" i="2"/>
  <c r="E38" i="2"/>
  <c r="E42" i="2"/>
  <c r="E43" i="2"/>
  <c r="E49" i="2"/>
  <c r="E50" i="2"/>
  <c r="E53" i="2"/>
  <c r="E54" i="2"/>
  <c r="E55" i="2"/>
  <c r="E66" i="2"/>
  <c r="E67" i="2"/>
  <c r="E71" i="2"/>
  <c r="E77" i="2"/>
  <c r="E78" i="2"/>
  <c r="E79" i="2"/>
  <c r="E86" i="2"/>
  <c r="E89" i="2"/>
  <c r="E90" i="2"/>
  <c r="E91" i="2"/>
  <c r="E95" i="2"/>
  <c r="E100" i="2"/>
  <c r="E101" i="2"/>
  <c r="E102" i="2"/>
  <c r="E103" i="2"/>
  <c r="E109" i="2"/>
  <c r="E110" i="2"/>
  <c r="E113" i="2"/>
  <c r="E114" i="2"/>
  <c r="E115" i="2"/>
  <c r="E3" i="2"/>
  <c r="E13" i="2"/>
  <c r="E14" i="2"/>
  <c r="E19" i="2"/>
  <c r="E25" i="2"/>
  <c r="E45" i="2"/>
  <c r="E57" i="2"/>
  <c r="E61" i="2"/>
  <c r="E62" i="2"/>
  <c r="E69" i="2"/>
  <c r="E81" i="2"/>
  <c r="E85" i="2"/>
  <c r="E93" i="2"/>
  <c r="E97" i="2"/>
  <c r="E4" i="2"/>
  <c r="E15" i="2"/>
  <c r="E27" i="2"/>
  <c r="E28" i="2"/>
  <c r="E39" i="2"/>
  <c r="E40" i="2"/>
  <c r="E41" i="2"/>
  <c r="E51" i="2"/>
  <c r="E52" i="2"/>
  <c r="E63" i="2"/>
  <c r="E64" i="2"/>
  <c r="E65" i="2"/>
  <c r="E73" i="2"/>
  <c r="E74" i="2"/>
  <c r="E75" i="2"/>
  <c r="E76" i="2"/>
  <c r="E87" i="2"/>
  <c r="E88" i="2"/>
  <c r="E99" i="2"/>
  <c r="E105" i="2"/>
  <c r="E107" i="2"/>
  <c r="E111" i="2"/>
  <c r="E11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3" i="2"/>
  <c r="E6" i="2"/>
  <c r="E7" i="2"/>
  <c r="E48" i="2"/>
  <c r="E84" i="2"/>
  <c r="E98" i="2"/>
  <c r="I3" i="2"/>
  <c r="E8" i="2"/>
  <c r="E9" i="2"/>
  <c r="E10" i="2"/>
  <c r="E11" i="2"/>
  <c r="E12" i="2"/>
  <c r="E20" i="2"/>
  <c r="E22" i="2"/>
  <c r="E24" i="2"/>
  <c r="E32" i="2"/>
  <c r="E34" i="2"/>
  <c r="E35" i="2"/>
  <c r="E36" i="2"/>
  <c r="E44" i="2"/>
  <c r="E46" i="2"/>
  <c r="E47" i="2"/>
  <c r="E56" i="2"/>
  <c r="E58" i="2"/>
  <c r="E59" i="2"/>
  <c r="E60" i="2"/>
  <c r="E68" i="2"/>
  <c r="E70" i="2"/>
  <c r="E72" i="2"/>
  <c r="E80" i="2"/>
  <c r="E82" i="2"/>
  <c r="E83" i="2"/>
  <c r="E92" i="2"/>
  <c r="E94" i="2"/>
  <c r="E96" i="2"/>
  <c r="E104" i="2"/>
  <c r="E106" i="2"/>
  <c r="E108" i="2"/>
  <c r="E116" i="2"/>
  <c r="G3" i="2"/>
  <c r="Y38" i="2"/>
  <c r="Y31" i="2" l="1"/>
  <c r="Y32" i="2"/>
</calcChain>
</file>

<file path=xl/sharedStrings.xml><?xml version="1.0" encoding="utf-8"?>
<sst xmlns="http://schemas.openxmlformats.org/spreadsheetml/2006/main" count="76" uniqueCount="58">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</sst>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5" fillId="0" borderId="0" xfId="0" applyFont="1" applyAlignment="1">
      <alignment horizontal="center"/>
    </xf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spatial_series!$C$3:$C$116</c:f>
              <c:numCache>
                <c:formatCode>0.000</c:formatCode>
                <c:ptCount val="114"/>
                <c:pt idx="0">
                  <c:v>1000.22</c:v>
                </c:pt>
                <c:pt idx="1">
                  <c:v>1000.16</c:v>
                </c:pt>
                <c:pt idx="2">
                  <c:v>1000.04</c:v>
                </c:pt>
                <c:pt idx="3">
                  <c:v>1000.01</c:v>
                </c:pt>
                <c:pt idx="4">
                  <c:v>999.92399999999998</c:v>
                </c:pt>
                <c:pt idx="5">
                  <c:v>999.85299999999995</c:v>
                </c:pt>
                <c:pt idx="6">
                  <c:v>999.79</c:v>
                </c:pt>
                <c:pt idx="7">
                  <c:v>999.74400000000003</c:v>
                </c:pt>
                <c:pt idx="8">
                  <c:v>999.66399999999999</c:v>
                </c:pt>
                <c:pt idx="9">
                  <c:v>999.57600000000002</c:v>
                </c:pt>
                <c:pt idx="10">
                  <c:v>999.48900000000003</c:v>
                </c:pt>
                <c:pt idx="11">
                  <c:v>999.40800000000002</c:v>
                </c:pt>
                <c:pt idx="12">
                  <c:v>999.26700000000005</c:v>
                </c:pt>
                <c:pt idx="13">
                  <c:v>999.12699999999995</c:v>
                </c:pt>
                <c:pt idx="14">
                  <c:v>999.20100000000002</c:v>
                </c:pt>
                <c:pt idx="15">
                  <c:v>999.28399999999999</c:v>
                </c:pt>
                <c:pt idx="16">
                  <c:v>999.43299999999999</c:v>
                </c:pt>
                <c:pt idx="17">
                  <c:v>999.55499999999995</c:v>
                </c:pt>
                <c:pt idx="18">
                  <c:v>999.57799999999997</c:v>
                </c:pt>
                <c:pt idx="19">
                  <c:v>999.60799999999995</c:v>
                </c:pt>
                <c:pt idx="20">
                  <c:v>999.65700000000004</c:v>
                </c:pt>
                <c:pt idx="21">
                  <c:v>999.62400000000002</c:v>
                </c:pt>
                <c:pt idx="22">
                  <c:v>999.59500000000003</c:v>
                </c:pt>
                <c:pt idx="23">
                  <c:v>999.55399999999997</c:v>
                </c:pt>
                <c:pt idx="24">
                  <c:v>999.52300000000002</c:v>
                </c:pt>
                <c:pt idx="25">
                  <c:v>999.48400000000004</c:v>
                </c:pt>
                <c:pt idx="26">
                  <c:v>999.42100000000005</c:v>
                </c:pt>
                <c:pt idx="27">
                  <c:v>999.39700000000005</c:v>
                </c:pt>
                <c:pt idx="28">
                  <c:v>999.34400000000005</c:v>
                </c:pt>
                <c:pt idx="29">
                  <c:v>999.31100000000004</c:v>
                </c:pt>
                <c:pt idx="30">
                  <c:v>999.28200000000004</c:v>
                </c:pt>
                <c:pt idx="31">
                  <c:v>999.221</c:v>
                </c:pt>
                <c:pt idx="32">
                  <c:v>999.17899999999997</c:v>
                </c:pt>
                <c:pt idx="33">
                  <c:v>999.13300000000004</c:v>
                </c:pt>
                <c:pt idx="34">
                  <c:v>999.08500000000004</c:v>
                </c:pt>
                <c:pt idx="35">
                  <c:v>999.04899999999998</c:v>
                </c:pt>
                <c:pt idx="36">
                  <c:v>999.02499999999998</c:v>
                </c:pt>
                <c:pt idx="37">
                  <c:v>998.99900000000002</c:v>
                </c:pt>
                <c:pt idx="38">
                  <c:v>998.97699999999998</c:v>
                </c:pt>
                <c:pt idx="39">
                  <c:v>998.98699999999997</c:v>
                </c:pt>
                <c:pt idx="40">
                  <c:v>998.99900000000002</c:v>
                </c:pt>
                <c:pt idx="41">
                  <c:v>998.99800000000005</c:v>
                </c:pt>
                <c:pt idx="42">
                  <c:v>999.00599999999997</c:v>
                </c:pt>
                <c:pt idx="43">
                  <c:v>999.01499999999999</c:v>
                </c:pt>
                <c:pt idx="44">
                  <c:v>999.00599999999997</c:v>
                </c:pt>
                <c:pt idx="45">
                  <c:v>999.00099999999998</c:v>
                </c:pt>
                <c:pt idx="46">
                  <c:v>998.99599999999998</c:v>
                </c:pt>
                <c:pt idx="47">
                  <c:v>998.99</c:v>
                </c:pt>
                <c:pt idx="48">
                  <c:v>998.96199999999999</c:v>
                </c:pt>
                <c:pt idx="49">
                  <c:v>998.94799999999998</c:v>
                </c:pt>
                <c:pt idx="50">
                  <c:v>998.97900000000004</c:v>
                </c:pt>
                <c:pt idx="51">
                  <c:v>999.024</c:v>
                </c:pt>
                <c:pt idx="52">
                  <c:v>999.05399999999997</c:v>
                </c:pt>
                <c:pt idx="53">
                  <c:v>999.08</c:v>
                </c:pt>
                <c:pt idx="54">
                  <c:v>999.08299999999997</c:v>
                </c:pt>
                <c:pt idx="55">
                  <c:v>999.08500000000004</c:v>
                </c:pt>
                <c:pt idx="56">
                  <c:v>999.096</c:v>
                </c:pt>
                <c:pt idx="57">
                  <c:v>999.11099999999999</c:v>
                </c:pt>
                <c:pt idx="58">
                  <c:v>999.12300000000005</c:v>
                </c:pt>
                <c:pt idx="59">
                  <c:v>999.14</c:v>
                </c:pt>
                <c:pt idx="60">
                  <c:v>999.12400000000002</c:v>
                </c:pt>
                <c:pt idx="61">
                  <c:v>999.06100000000004</c:v>
                </c:pt>
                <c:pt idx="62">
                  <c:v>998.99099999999999</c:v>
                </c:pt>
                <c:pt idx="63">
                  <c:v>998.99400000000003</c:v>
                </c:pt>
                <c:pt idx="64">
                  <c:v>998.86300000000006</c:v>
                </c:pt>
                <c:pt idx="65">
                  <c:v>998.52200000000005</c:v>
                </c:pt>
                <c:pt idx="66">
                  <c:v>998.35599999999999</c:v>
                </c:pt>
                <c:pt idx="67">
                  <c:v>998.51</c:v>
                </c:pt>
                <c:pt idx="68">
                  <c:v>998.60299999999995</c:v>
                </c:pt>
                <c:pt idx="69">
                  <c:v>998.66399999999999</c:v>
                </c:pt>
                <c:pt idx="70">
                  <c:v>998.77800000000002</c:v>
                </c:pt>
                <c:pt idx="71">
                  <c:v>998.82899999999995</c:v>
                </c:pt>
                <c:pt idx="72">
                  <c:v>998.75199999999995</c:v>
                </c:pt>
                <c:pt idx="73">
                  <c:v>998.62</c:v>
                </c:pt>
                <c:pt idx="74">
                  <c:v>998.52599999999995</c:v>
                </c:pt>
                <c:pt idx="75">
                  <c:v>998.49</c:v>
                </c:pt>
                <c:pt idx="76">
                  <c:v>998.44</c:v>
                </c:pt>
                <c:pt idx="77">
                  <c:v>998.375</c:v>
                </c:pt>
                <c:pt idx="78">
                  <c:v>998.322</c:v>
                </c:pt>
                <c:pt idx="79">
                  <c:v>998.23299999999995</c:v>
                </c:pt>
                <c:pt idx="80">
                  <c:v>997.93200000000002</c:v>
                </c:pt>
                <c:pt idx="81">
                  <c:v>997.90899999999999</c:v>
                </c:pt>
                <c:pt idx="82">
                  <c:v>997.94799999999998</c:v>
                </c:pt>
                <c:pt idx="83">
                  <c:v>997.923</c:v>
                </c:pt>
                <c:pt idx="84">
                  <c:v>997.90599999999995</c:v>
                </c:pt>
                <c:pt idx="85">
                  <c:v>997.88099999999997</c:v>
                </c:pt>
                <c:pt idx="86">
                  <c:v>997.97699999999998</c:v>
                </c:pt>
                <c:pt idx="87">
                  <c:v>998.04200000000003</c:v>
                </c:pt>
                <c:pt idx="88">
                  <c:v>998.07</c:v>
                </c:pt>
                <c:pt idx="89">
                  <c:v>998.09199999999998</c:v>
                </c:pt>
                <c:pt idx="90">
                  <c:v>998.096</c:v>
                </c:pt>
                <c:pt idx="91">
                  <c:v>998.07</c:v>
                </c:pt>
                <c:pt idx="92">
                  <c:v>998.03599999999994</c:v>
                </c:pt>
                <c:pt idx="93">
                  <c:v>997.96699999999998</c:v>
                </c:pt>
                <c:pt idx="94">
                  <c:v>997.94799999999998</c:v>
                </c:pt>
                <c:pt idx="95">
                  <c:v>997.94500000000005</c:v>
                </c:pt>
                <c:pt idx="96">
                  <c:v>997.94799999999998</c:v>
                </c:pt>
                <c:pt idx="97">
                  <c:v>997.93299999999999</c:v>
                </c:pt>
                <c:pt idx="98">
                  <c:v>997.91</c:v>
                </c:pt>
                <c:pt idx="99">
                  <c:v>997.91</c:v>
                </c:pt>
                <c:pt idx="100">
                  <c:v>997.88199999999995</c:v>
                </c:pt>
                <c:pt idx="101">
                  <c:v>997.85500000000002</c:v>
                </c:pt>
                <c:pt idx="102">
                  <c:v>997.84299999999996</c:v>
                </c:pt>
                <c:pt idx="103">
                  <c:v>997.84699999999998</c:v>
                </c:pt>
                <c:pt idx="104">
                  <c:v>997.86800000000005</c:v>
                </c:pt>
                <c:pt idx="105">
                  <c:v>997.83900000000006</c:v>
                </c:pt>
                <c:pt idx="106">
                  <c:v>997.83399999999995</c:v>
                </c:pt>
                <c:pt idx="107">
                  <c:v>997.82399999999996</c:v>
                </c:pt>
                <c:pt idx="108">
                  <c:v>997.779</c:v>
                </c:pt>
                <c:pt idx="109">
                  <c:v>997.75699999999995</c:v>
                </c:pt>
                <c:pt idx="110">
                  <c:v>997.726</c:v>
                </c:pt>
                <c:pt idx="111">
                  <c:v>997.68600000000004</c:v>
                </c:pt>
                <c:pt idx="112">
                  <c:v>997.6</c:v>
                </c:pt>
                <c:pt idx="113">
                  <c:v>997.524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spatial_series!$F$3:$F$116</c:f>
              <c:numCache>
                <c:formatCode>0.000</c:formatCode>
                <c:ptCount val="114"/>
                <c:pt idx="0">
                  <c:v>1000.32</c:v>
                </c:pt>
                <c:pt idx="1">
                  <c:v>1000.23</c:v>
                </c:pt>
                <c:pt idx="2">
                  <c:v>1000.17</c:v>
                </c:pt>
                <c:pt idx="3">
                  <c:v>1000.13</c:v>
                </c:pt>
                <c:pt idx="4">
                  <c:v>1000.06</c:v>
                </c:pt>
                <c:pt idx="5">
                  <c:v>999.98699999999997</c:v>
                </c:pt>
                <c:pt idx="6">
                  <c:v>999.95100000000002</c:v>
                </c:pt>
                <c:pt idx="7">
                  <c:v>999.89099999999996</c:v>
                </c:pt>
                <c:pt idx="8">
                  <c:v>999.86500000000001</c:v>
                </c:pt>
                <c:pt idx="9">
                  <c:v>999.87199999999996</c:v>
                </c:pt>
                <c:pt idx="10">
                  <c:v>999.87400000000002</c:v>
                </c:pt>
                <c:pt idx="11">
                  <c:v>999.875</c:v>
                </c:pt>
                <c:pt idx="12">
                  <c:v>999.87599999999998</c:v>
                </c:pt>
                <c:pt idx="13">
                  <c:v>999.87599999999998</c:v>
                </c:pt>
                <c:pt idx="14">
                  <c:v>999.87599999999998</c:v>
                </c:pt>
                <c:pt idx="15">
                  <c:v>999.87599999999998</c:v>
                </c:pt>
                <c:pt idx="16">
                  <c:v>999.87400000000002</c:v>
                </c:pt>
                <c:pt idx="17">
                  <c:v>999.87099999999998</c:v>
                </c:pt>
                <c:pt idx="18">
                  <c:v>999.86599999999999</c:v>
                </c:pt>
                <c:pt idx="19">
                  <c:v>999.85900000000004</c:v>
                </c:pt>
                <c:pt idx="20">
                  <c:v>999.83199999999999</c:v>
                </c:pt>
                <c:pt idx="21">
                  <c:v>999.79499999999996</c:v>
                </c:pt>
                <c:pt idx="22">
                  <c:v>999.77300000000002</c:v>
                </c:pt>
                <c:pt idx="23">
                  <c:v>999.73299999999995</c:v>
                </c:pt>
                <c:pt idx="24">
                  <c:v>999.69600000000003</c:v>
                </c:pt>
                <c:pt idx="25">
                  <c:v>999.64800000000002</c:v>
                </c:pt>
                <c:pt idx="26">
                  <c:v>999.61199999999997</c:v>
                </c:pt>
                <c:pt idx="27">
                  <c:v>999.56399999999996</c:v>
                </c:pt>
                <c:pt idx="28">
                  <c:v>999.51700000000005</c:v>
                </c:pt>
                <c:pt idx="29">
                  <c:v>999.48099999999999</c:v>
                </c:pt>
                <c:pt idx="30">
                  <c:v>999.43499999999995</c:v>
                </c:pt>
                <c:pt idx="31">
                  <c:v>999.39</c:v>
                </c:pt>
                <c:pt idx="32">
                  <c:v>999.34299999999996</c:v>
                </c:pt>
                <c:pt idx="33">
                  <c:v>999.34199999999998</c:v>
                </c:pt>
                <c:pt idx="34">
                  <c:v>999.34500000000003</c:v>
                </c:pt>
                <c:pt idx="35">
                  <c:v>999.34500000000003</c:v>
                </c:pt>
                <c:pt idx="36">
                  <c:v>999.34299999999996</c:v>
                </c:pt>
                <c:pt idx="37">
                  <c:v>999.34199999999998</c:v>
                </c:pt>
                <c:pt idx="38">
                  <c:v>999.34100000000001</c:v>
                </c:pt>
                <c:pt idx="39">
                  <c:v>999.34</c:v>
                </c:pt>
                <c:pt idx="40">
                  <c:v>999.33900000000006</c:v>
                </c:pt>
                <c:pt idx="41">
                  <c:v>999.33799999999997</c:v>
                </c:pt>
                <c:pt idx="42">
                  <c:v>999.33699999999999</c:v>
                </c:pt>
                <c:pt idx="43">
                  <c:v>999.33600000000001</c:v>
                </c:pt>
                <c:pt idx="44">
                  <c:v>999.33500000000004</c:v>
                </c:pt>
                <c:pt idx="45">
                  <c:v>999.33500000000004</c:v>
                </c:pt>
                <c:pt idx="46">
                  <c:v>999.33399999999995</c:v>
                </c:pt>
                <c:pt idx="47">
                  <c:v>999.33299999999997</c:v>
                </c:pt>
                <c:pt idx="48">
                  <c:v>999.33299999999997</c:v>
                </c:pt>
                <c:pt idx="49">
                  <c:v>999.33399999999995</c:v>
                </c:pt>
                <c:pt idx="50">
                  <c:v>999.33299999999997</c:v>
                </c:pt>
                <c:pt idx="51">
                  <c:v>999.33199999999999</c:v>
                </c:pt>
                <c:pt idx="52">
                  <c:v>999.33</c:v>
                </c:pt>
                <c:pt idx="53">
                  <c:v>999.32100000000003</c:v>
                </c:pt>
                <c:pt idx="54">
                  <c:v>999.30899999999997</c:v>
                </c:pt>
                <c:pt idx="55">
                  <c:v>999.29700000000003</c:v>
                </c:pt>
                <c:pt idx="56">
                  <c:v>999.28200000000004</c:v>
                </c:pt>
                <c:pt idx="57">
                  <c:v>999.26099999999997</c:v>
                </c:pt>
                <c:pt idx="58">
                  <c:v>999.24599999999998</c:v>
                </c:pt>
                <c:pt idx="59">
                  <c:v>999.22199999999998</c:v>
                </c:pt>
                <c:pt idx="60">
                  <c:v>999.18100000000004</c:v>
                </c:pt>
                <c:pt idx="61">
                  <c:v>999.13800000000003</c:v>
                </c:pt>
                <c:pt idx="62">
                  <c:v>999.07399999999996</c:v>
                </c:pt>
                <c:pt idx="63">
                  <c:v>999.00199999999995</c:v>
                </c:pt>
                <c:pt idx="64">
                  <c:v>998.91700000000003</c:v>
                </c:pt>
                <c:pt idx="65">
                  <c:v>998.86400000000003</c:v>
                </c:pt>
                <c:pt idx="66">
                  <c:v>998.86400000000003</c:v>
                </c:pt>
                <c:pt idx="67">
                  <c:v>998.86400000000003</c:v>
                </c:pt>
                <c:pt idx="68">
                  <c:v>998.86199999999997</c:v>
                </c:pt>
                <c:pt idx="69">
                  <c:v>998.86</c:v>
                </c:pt>
                <c:pt idx="70">
                  <c:v>998.85400000000004</c:v>
                </c:pt>
                <c:pt idx="71">
                  <c:v>998.83799999999997</c:v>
                </c:pt>
                <c:pt idx="72">
                  <c:v>998.76599999999996</c:v>
                </c:pt>
                <c:pt idx="73">
                  <c:v>998.71199999999999</c:v>
                </c:pt>
                <c:pt idx="74">
                  <c:v>998.67</c:v>
                </c:pt>
                <c:pt idx="75">
                  <c:v>998.62199999999996</c:v>
                </c:pt>
                <c:pt idx="76">
                  <c:v>998.577</c:v>
                </c:pt>
                <c:pt idx="77">
                  <c:v>998.55499999999995</c:v>
                </c:pt>
                <c:pt idx="78">
                  <c:v>998.505</c:v>
                </c:pt>
                <c:pt idx="79">
                  <c:v>998.37900000000002</c:v>
                </c:pt>
                <c:pt idx="80">
                  <c:v>998.322</c:v>
                </c:pt>
                <c:pt idx="81">
                  <c:v>998.31899999999996</c:v>
                </c:pt>
                <c:pt idx="82">
                  <c:v>998.31399999999996</c:v>
                </c:pt>
                <c:pt idx="83">
                  <c:v>998.30899999999997</c:v>
                </c:pt>
                <c:pt idx="84">
                  <c:v>998.30600000000004</c:v>
                </c:pt>
                <c:pt idx="85">
                  <c:v>998.30700000000002</c:v>
                </c:pt>
                <c:pt idx="86">
                  <c:v>998.30499999999995</c:v>
                </c:pt>
                <c:pt idx="87">
                  <c:v>998.30100000000004</c:v>
                </c:pt>
                <c:pt idx="88">
                  <c:v>998.29100000000005</c:v>
                </c:pt>
                <c:pt idx="89">
                  <c:v>998.27200000000005</c:v>
                </c:pt>
                <c:pt idx="90">
                  <c:v>998.23900000000003</c:v>
                </c:pt>
                <c:pt idx="91">
                  <c:v>998.19600000000003</c:v>
                </c:pt>
                <c:pt idx="92">
                  <c:v>998.16099999999994</c:v>
                </c:pt>
                <c:pt idx="93">
                  <c:v>998.13699999999994</c:v>
                </c:pt>
                <c:pt idx="94">
                  <c:v>998.13199999999995</c:v>
                </c:pt>
                <c:pt idx="95">
                  <c:v>998.11900000000003</c:v>
                </c:pt>
                <c:pt idx="96">
                  <c:v>998.10699999999997</c:v>
                </c:pt>
                <c:pt idx="97">
                  <c:v>998.09699999999998</c:v>
                </c:pt>
                <c:pt idx="98">
                  <c:v>998.08900000000006</c:v>
                </c:pt>
                <c:pt idx="99">
                  <c:v>998.072</c:v>
                </c:pt>
                <c:pt idx="100">
                  <c:v>998.05</c:v>
                </c:pt>
                <c:pt idx="101">
                  <c:v>998.04100000000005</c:v>
                </c:pt>
                <c:pt idx="102">
                  <c:v>998.03499999999997</c:v>
                </c:pt>
                <c:pt idx="103">
                  <c:v>998.024</c:v>
                </c:pt>
                <c:pt idx="104">
                  <c:v>998.005</c:v>
                </c:pt>
                <c:pt idx="105">
                  <c:v>997.99199999999996</c:v>
                </c:pt>
                <c:pt idx="106">
                  <c:v>997.97799999999995</c:v>
                </c:pt>
                <c:pt idx="107">
                  <c:v>997.94799999999998</c:v>
                </c:pt>
                <c:pt idx="108">
                  <c:v>997.92200000000003</c:v>
                </c:pt>
                <c:pt idx="109">
                  <c:v>997.88400000000001</c:v>
                </c:pt>
                <c:pt idx="110">
                  <c:v>997.83699999999999</c:v>
                </c:pt>
                <c:pt idx="111">
                  <c:v>997.77200000000005</c:v>
                </c:pt>
                <c:pt idx="112">
                  <c:v>997.72699999999998</c:v>
                </c:pt>
                <c:pt idx="113">
                  <c:v>997.72900000000004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spatial_series!$J$3:$J$116</c:f>
              <c:numCache>
                <c:formatCode>0.000</c:formatCode>
                <c:ptCount val="114"/>
                <c:pt idx="0">
                  <c:v>1001.39</c:v>
                </c:pt>
                <c:pt idx="1">
                  <c:v>1001.36</c:v>
                </c:pt>
                <c:pt idx="2">
                  <c:v>1001.36</c:v>
                </c:pt>
                <c:pt idx="3">
                  <c:v>1001.27</c:v>
                </c:pt>
                <c:pt idx="4">
                  <c:v>1001.17</c:v>
                </c:pt>
                <c:pt idx="5">
                  <c:v>1001.13</c:v>
                </c:pt>
                <c:pt idx="6">
                  <c:v>1001.12</c:v>
                </c:pt>
                <c:pt idx="7">
                  <c:v>1001.1</c:v>
                </c:pt>
                <c:pt idx="8">
                  <c:v>1001.09</c:v>
                </c:pt>
                <c:pt idx="9">
                  <c:v>1001.12</c:v>
                </c:pt>
                <c:pt idx="10">
                  <c:v>1001.14</c:v>
                </c:pt>
                <c:pt idx="11">
                  <c:v>1001.13</c:v>
                </c:pt>
                <c:pt idx="12">
                  <c:v>1001.15</c:v>
                </c:pt>
                <c:pt idx="13">
                  <c:v>1001.21</c:v>
                </c:pt>
                <c:pt idx="14">
                  <c:v>1001.2</c:v>
                </c:pt>
                <c:pt idx="15">
                  <c:v>1001.18</c:v>
                </c:pt>
                <c:pt idx="16">
                  <c:v>1001.17</c:v>
                </c:pt>
                <c:pt idx="17">
                  <c:v>1001.15</c:v>
                </c:pt>
                <c:pt idx="18">
                  <c:v>1001.14</c:v>
                </c:pt>
                <c:pt idx="19">
                  <c:v>1001.12</c:v>
                </c:pt>
                <c:pt idx="20">
                  <c:v>1001.08</c:v>
                </c:pt>
                <c:pt idx="21">
                  <c:v>1001.07</c:v>
                </c:pt>
                <c:pt idx="22">
                  <c:v>1001.06</c:v>
                </c:pt>
                <c:pt idx="23">
                  <c:v>1001.02</c:v>
                </c:pt>
                <c:pt idx="24">
                  <c:v>1000.97</c:v>
                </c:pt>
                <c:pt idx="25">
                  <c:v>1000.91</c:v>
                </c:pt>
                <c:pt idx="26">
                  <c:v>1000.8</c:v>
                </c:pt>
                <c:pt idx="27">
                  <c:v>1000.63</c:v>
                </c:pt>
                <c:pt idx="28">
                  <c:v>1000.49</c:v>
                </c:pt>
                <c:pt idx="29">
                  <c:v>1000.46</c:v>
                </c:pt>
                <c:pt idx="30">
                  <c:v>1000.42</c:v>
                </c:pt>
                <c:pt idx="31">
                  <c:v>1000.35</c:v>
                </c:pt>
                <c:pt idx="32">
                  <c:v>1000.29</c:v>
                </c:pt>
                <c:pt idx="33">
                  <c:v>1000.32</c:v>
                </c:pt>
                <c:pt idx="34">
                  <c:v>1000.39</c:v>
                </c:pt>
                <c:pt idx="35">
                  <c:v>1000.43</c:v>
                </c:pt>
                <c:pt idx="36">
                  <c:v>1000.45</c:v>
                </c:pt>
                <c:pt idx="37">
                  <c:v>1000.45</c:v>
                </c:pt>
                <c:pt idx="38">
                  <c:v>1000.46</c:v>
                </c:pt>
                <c:pt idx="39">
                  <c:v>1000.48</c:v>
                </c:pt>
                <c:pt idx="40">
                  <c:v>1000.47</c:v>
                </c:pt>
                <c:pt idx="41">
                  <c:v>1000.46</c:v>
                </c:pt>
                <c:pt idx="42">
                  <c:v>1000.44</c:v>
                </c:pt>
                <c:pt idx="43">
                  <c:v>1000.43</c:v>
                </c:pt>
                <c:pt idx="44">
                  <c:v>1000.44</c:v>
                </c:pt>
                <c:pt idx="45">
                  <c:v>1000.45</c:v>
                </c:pt>
                <c:pt idx="46">
                  <c:v>1000.45</c:v>
                </c:pt>
                <c:pt idx="47">
                  <c:v>1000.46</c:v>
                </c:pt>
                <c:pt idx="48">
                  <c:v>1000.46</c:v>
                </c:pt>
                <c:pt idx="49">
                  <c:v>1000.47</c:v>
                </c:pt>
                <c:pt idx="50">
                  <c:v>1000.47</c:v>
                </c:pt>
                <c:pt idx="51">
                  <c:v>1000.46</c:v>
                </c:pt>
                <c:pt idx="52">
                  <c:v>1000.46</c:v>
                </c:pt>
                <c:pt idx="53">
                  <c:v>1000.45</c:v>
                </c:pt>
                <c:pt idx="54">
                  <c:v>1000.42</c:v>
                </c:pt>
                <c:pt idx="55">
                  <c:v>1000.37</c:v>
                </c:pt>
                <c:pt idx="56">
                  <c:v>1000.29</c:v>
                </c:pt>
                <c:pt idx="57">
                  <c:v>1000.22</c:v>
                </c:pt>
                <c:pt idx="58">
                  <c:v>1000.21</c:v>
                </c:pt>
                <c:pt idx="59">
                  <c:v>1000.19</c:v>
                </c:pt>
                <c:pt idx="60">
                  <c:v>1000.18</c:v>
                </c:pt>
                <c:pt idx="61">
                  <c:v>1000.17</c:v>
                </c:pt>
                <c:pt idx="62">
                  <c:v>1000.16</c:v>
                </c:pt>
                <c:pt idx="63">
                  <c:v>1000.19</c:v>
                </c:pt>
                <c:pt idx="64">
                  <c:v>1000.21</c:v>
                </c:pt>
                <c:pt idx="65">
                  <c:v>1000.22</c:v>
                </c:pt>
                <c:pt idx="66">
                  <c:v>1000.22</c:v>
                </c:pt>
                <c:pt idx="67">
                  <c:v>1000.22</c:v>
                </c:pt>
                <c:pt idx="68">
                  <c:v>1000.21</c:v>
                </c:pt>
                <c:pt idx="69">
                  <c:v>1000.18</c:v>
                </c:pt>
                <c:pt idx="70">
                  <c:v>1000.14</c:v>
                </c:pt>
                <c:pt idx="71">
                  <c:v>1000.1</c:v>
                </c:pt>
                <c:pt idx="72">
                  <c:v>1000.08</c:v>
                </c:pt>
                <c:pt idx="73">
                  <c:v>1000.05</c:v>
                </c:pt>
                <c:pt idx="74">
                  <c:v>1000.03</c:v>
                </c:pt>
                <c:pt idx="75">
                  <c:v>1000</c:v>
                </c:pt>
                <c:pt idx="76">
                  <c:v>999.97299999999996</c:v>
                </c:pt>
                <c:pt idx="77">
                  <c:v>999.93600000000004</c:v>
                </c:pt>
                <c:pt idx="78">
                  <c:v>999.83699999999999</c:v>
                </c:pt>
                <c:pt idx="79">
                  <c:v>999.71900000000005</c:v>
                </c:pt>
                <c:pt idx="80">
                  <c:v>999.77200000000005</c:v>
                </c:pt>
                <c:pt idx="81">
                  <c:v>999.70600000000002</c:v>
                </c:pt>
                <c:pt idx="82">
                  <c:v>999.649</c:v>
                </c:pt>
                <c:pt idx="83">
                  <c:v>999.59</c:v>
                </c:pt>
                <c:pt idx="84">
                  <c:v>999.43200000000002</c:v>
                </c:pt>
                <c:pt idx="85">
                  <c:v>999.572</c:v>
                </c:pt>
                <c:pt idx="86">
                  <c:v>999.56899999999996</c:v>
                </c:pt>
                <c:pt idx="87">
                  <c:v>999.46299999999997</c:v>
                </c:pt>
                <c:pt idx="88">
                  <c:v>999.38900000000001</c:v>
                </c:pt>
                <c:pt idx="89">
                  <c:v>999.26300000000003</c:v>
                </c:pt>
                <c:pt idx="90">
                  <c:v>999.18399999999997</c:v>
                </c:pt>
                <c:pt idx="91">
                  <c:v>999.20799999999997</c:v>
                </c:pt>
                <c:pt idx="92">
                  <c:v>999.31100000000004</c:v>
                </c:pt>
                <c:pt idx="93">
                  <c:v>999.37800000000004</c:v>
                </c:pt>
                <c:pt idx="94">
                  <c:v>999.39099999999996</c:v>
                </c:pt>
                <c:pt idx="95">
                  <c:v>999.36699999999996</c:v>
                </c:pt>
                <c:pt idx="96">
                  <c:v>999.36900000000003</c:v>
                </c:pt>
                <c:pt idx="97">
                  <c:v>999.37099999999998</c:v>
                </c:pt>
                <c:pt idx="98">
                  <c:v>999.34699999999998</c:v>
                </c:pt>
                <c:pt idx="99">
                  <c:v>999.31600000000003</c:v>
                </c:pt>
                <c:pt idx="100">
                  <c:v>999.29</c:v>
                </c:pt>
                <c:pt idx="101">
                  <c:v>999.29899999999998</c:v>
                </c:pt>
                <c:pt idx="102">
                  <c:v>999.29600000000005</c:v>
                </c:pt>
                <c:pt idx="103">
                  <c:v>999.26900000000001</c:v>
                </c:pt>
                <c:pt idx="104">
                  <c:v>999.23299999999995</c:v>
                </c:pt>
                <c:pt idx="105">
                  <c:v>999.23299999999995</c:v>
                </c:pt>
                <c:pt idx="106">
                  <c:v>999.19899999999996</c:v>
                </c:pt>
                <c:pt idx="107">
                  <c:v>999.13199999999995</c:v>
                </c:pt>
                <c:pt idx="108">
                  <c:v>999.08100000000002</c:v>
                </c:pt>
                <c:pt idx="109">
                  <c:v>999.01700000000005</c:v>
                </c:pt>
                <c:pt idx="110">
                  <c:v>998.99800000000005</c:v>
                </c:pt>
                <c:pt idx="111">
                  <c:v>999.02300000000002</c:v>
                </c:pt>
                <c:pt idx="112">
                  <c:v>999.05700000000002</c:v>
                </c:pt>
                <c:pt idx="113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spatial_series!$E$3:$E$116</c:f>
              <c:numCache>
                <c:formatCode>0.00</c:formatCode>
                <c:ptCount val="114"/>
                <c:pt idx="0">
                  <c:v>0.30877800000007483</c:v>
                </c:pt>
                <c:pt idx="1">
                  <c:v>0.26881200000002536</c:v>
                </c:pt>
                <c:pt idx="2">
                  <c:v>0.16884600000003047</c:v>
                </c:pt>
                <c:pt idx="3">
                  <c:v>0.15888000000006741</c:v>
                </c:pt>
                <c:pt idx="4">
                  <c:v>9.2914000000064334E-2</c:v>
                </c:pt>
                <c:pt idx="5">
                  <c:v>4.1948000000047614E-2</c:v>
                </c:pt>
                <c:pt idx="6">
                  <c:v>-1.0180000000445943E-3</c:v>
                </c:pt>
                <c:pt idx="7">
                  <c:v>-2.6983999999970365E-2</c:v>
                </c:pt>
                <c:pt idx="8">
                  <c:v>-8.6950000000001637E-2</c:v>
                </c:pt>
                <c:pt idx="9">
                  <c:v>-0.15491599999995742</c:v>
                </c:pt>
                <c:pt idx="10">
                  <c:v>-0.22188199999993685</c:v>
                </c:pt>
                <c:pt idx="11">
                  <c:v>-0.28284799999994448</c:v>
                </c:pt>
                <c:pt idx="12">
                  <c:v>-0.40381399999989753</c:v>
                </c:pt>
                <c:pt idx="13">
                  <c:v>-0.52377999999998792</c:v>
                </c:pt>
                <c:pt idx="14">
                  <c:v>-0.42974599999990915</c:v>
                </c:pt>
                <c:pt idx="15">
                  <c:v>-0.3267119999999295</c:v>
                </c:pt>
                <c:pt idx="16">
                  <c:v>-0.15767799999991894</c:v>
                </c:pt>
                <c:pt idx="17">
                  <c:v>-1.564399999995203E-2</c:v>
                </c:pt>
                <c:pt idx="18">
                  <c:v>2.7389999999968495E-2</c:v>
                </c:pt>
                <c:pt idx="19">
                  <c:v>7.7423999999950865E-2</c:v>
                </c:pt>
                <c:pt idx="20">
                  <c:v>0.14645800000005238</c:v>
                </c:pt>
                <c:pt idx="21">
                  <c:v>0.13349200000004657</c:v>
                </c:pt>
                <c:pt idx="22">
                  <c:v>0.12452600000005987</c:v>
                </c:pt>
                <c:pt idx="23">
                  <c:v>0.10356000000001586</c:v>
                </c:pt>
                <c:pt idx="24">
                  <c:v>9.2594000000076448E-2</c:v>
                </c:pt>
                <c:pt idx="25">
                  <c:v>7.3628000000098837E-2</c:v>
                </c:pt>
                <c:pt idx="26">
                  <c:v>3.0662000000120315E-2</c:v>
                </c:pt>
                <c:pt idx="27">
                  <c:v>2.6696000000129061E-2</c:v>
                </c:pt>
                <c:pt idx="28">
                  <c:v>-6.2699999998585554E-3</c:v>
                </c:pt>
                <c:pt idx="29">
                  <c:v>-1.9235999999864362E-2</c:v>
                </c:pt>
                <c:pt idx="30">
                  <c:v>-2.8201999999964755E-2</c:v>
                </c:pt>
                <c:pt idx="31">
                  <c:v>-6.916799999999057E-2</c:v>
                </c:pt>
                <c:pt idx="32">
                  <c:v>-9.1134000000010928E-2</c:v>
                </c:pt>
                <c:pt idx="33">
                  <c:v>-0.1170999999999367</c:v>
                </c:pt>
                <c:pt idx="34">
                  <c:v>-0.14506599999992886</c:v>
                </c:pt>
                <c:pt idx="35">
                  <c:v>-0.16103199999997742</c:v>
                </c:pt>
                <c:pt idx="36">
                  <c:v>-0.16499799999996867</c:v>
                </c:pt>
                <c:pt idx="37">
                  <c:v>-0.17096399999991263</c:v>
                </c:pt>
                <c:pt idx="38">
                  <c:v>-0.17292999999995118</c:v>
                </c:pt>
                <c:pt idx="39">
                  <c:v>-0.14289599999995062</c:v>
                </c:pt>
                <c:pt idx="40">
                  <c:v>-0.11086199999988366</c:v>
                </c:pt>
                <c:pt idx="41">
                  <c:v>-9.1827999999850363E-2</c:v>
                </c:pt>
                <c:pt idx="42">
                  <c:v>-6.3794000000029882E-2</c:v>
                </c:pt>
                <c:pt idx="43">
                  <c:v>-3.4760000000005675E-2</c:v>
                </c:pt>
                <c:pt idx="44">
                  <c:v>-2.3726000000010572E-2</c:v>
                </c:pt>
                <c:pt idx="45">
                  <c:v>-8.6919999999963693E-3</c:v>
                </c:pt>
                <c:pt idx="46">
                  <c:v>6.3420000000178334E-3</c:v>
                </c:pt>
                <c:pt idx="47">
                  <c:v>2.0376000000055683E-2</c:v>
                </c:pt>
                <c:pt idx="48">
                  <c:v>1.2410000000045329E-2</c:v>
                </c:pt>
                <c:pt idx="49">
                  <c:v>1.844400000004498E-2</c:v>
                </c:pt>
                <c:pt idx="50">
                  <c:v>6.947800000011739E-2</c:v>
                </c:pt>
                <c:pt idx="51">
                  <c:v>0.13451200000008612</c:v>
                </c:pt>
                <c:pt idx="52">
                  <c:v>0.18454600000006849</c:v>
                </c:pt>
                <c:pt idx="53">
                  <c:v>0.23058000000003176</c:v>
                </c:pt>
                <c:pt idx="54">
                  <c:v>0.25361399999997047</c:v>
                </c:pt>
                <c:pt idx="55">
                  <c:v>0.27564800000004652</c:v>
                </c:pt>
                <c:pt idx="56">
                  <c:v>0.30668200000002344</c:v>
                </c:pt>
                <c:pt idx="57">
                  <c:v>0.34171600000001945</c:v>
                </c:pt>
                <c:pt idx="58">
                  <c:v>0.3737500000000864</c:v>
                </c:pt>
                <c:pt idx="59">
                  <c:v>0.41078400000003512</c:v>
                </c:pt>
                <c:pt idx="60">
                  <c:v>0.41481800000008207</c:v>
                </c:pt>
                <c:pt idx="61">
                  <c:v>0.37185200000010354</c:v>
                </c:pt>
                <c:pt idx="62">
                  <c:v>0.32188600000006318</c:v>
                </c:pt>
                <c:pt idx="63">
                  <c:v>0.34492000000011558</c:v>
                </c:pt>
                <c:pt idx="64">
                  <c:v>0.23395400000015343</c:v>
                </c:pt>
                <c:pt idx="65">
                  <c:v>-8.7011999999958789E-2</c:v>
                </c:pt>
                <c:pt idx="66">
                  <c:v>-0.23297800000000279</c:v>
                </c:pt>
                <c:pt idx="67">
                  <c:v>-5.8943999999996777E-2</c:v>
                </c:pt>
                <c:pt idx="68">
                  <c:v>5.408999999997377E-2</c:v>
                </c:pt>
                <c:pt idx="69">
                  <c:v>0.1351240000000189</c:v>
                </c:pt>
                <c:pt idx="70">
                  <c:v>0.26915800000006129</c:v>
                </c:pt>
                <c:pt idx="71">
                  <c:v>0.34019200000000183</c:v>
                </c:pt>
                <c:pt idx="72">
                  <c:v>0.2832260000000133</c:v>
                </c:pt>
                <c:pt idx="73">
                  <c:v>0.1712600000000748</c:v>
                </c:pt>
                <c:pt idx="74">
                  <c:v>9.729400000003352E-2</c:v>
                </c:pt>
                <c:pt idx="75">
                  <c:v>8.1328000000098655E-2</c:v>
                </c:pt>
                <c:pt idx="76">
                  <c:v>5.1362000000153785E-2</c:v>
                </c:pt>
                <c:pt idx="77">
                  <c:v>6.3959999999951833E-3</c:v>
                </c:pt>
                <c:pt idx="78">
                  <c:v>-2.6569999999992433E-2</c:v>
                </c:pt>
                <c:pt idx="79">
                  <c:v>-9.5536000000038257E-2</c:v>
                </c:pt>
                <c:pt idx="80">
                  <c:v>-0.37650199999995948</c:v>
                </c:pt>
                <c:pt idx="81">
                  <c:v>-0.37946799999997438</c:v>
                </c:pt>
                <c:pt idx="82">
                  <c:v>-0.32043399999997746</c:v>
                </c:pt>
                <c:pt idx="83">
                  <c:v>-0.32539999999994507</c:v>
                </c:pt>
                <c:pt idx="84">
                  <c:v>-0.32236599999998816</c:v>
                </c:pt>
                <c:pt idx="85">
                  <c:v>-0.32733199999995577</c:v>
                </c:pt>
                <c:pt idx="86">
                  <c:v>-0.21129799999994248</c:v>
                </c:pt>
                <c:pt idx="87">
                  <c:v>-0.12626399999987825</c:v>
                </c:pt>
                <c:pt idx="88">
                  <c:v>-7.8229999999848587E-2</c:v>
                </c:pt>
                <c:pt idx="89">
                  <c:v>-3.6196000000018103E-2</c:v>
                </c:pt>
                <c:pt idx="90">
                  <c:v>-1.2161999999989348E-2</c:v>
                </c:pt>
                <c:pt idx="91">
                  <c:v>-1.8127999999933309E-2</c:v>
                </c:pt>
                <c:pt idx="92">
                  <c:v>-3.2094000000029155E-2</c:v>
                </c:pt>
                <c:pt idx="93">
                  <c:v>-8.1059999999979482E-2</c:v>
                </c:pt>
                <c:pt idx="94">
                  <c:v>-8.0025999999975284E-2</c:v>
                </c:pt>
                <c:pt idx="95">
                  <c:v>-6.2991999999894688E-2</c:v>
                </c:pt>
                <c:pt idx="96">
                  <c:v>-3.9957999999955973E-2</c:v>
                </c:pt>
                <c:pt idx="97">
                  <c:v>-3.4923999999932676E-2</c:v>
                </c:pt>
                <c:pt idx="98">
                  <c:v>-3.7889999999947577E-2</c:v>
                </c:pt>
                <c:pt idx="99">
                  <c:v>-1.7855999999937922E-2</c:v>
                </c:pt>
                <c:pt idx="100">
                  <c:v>-2.5821999999948275E-2</c:v>
                </c:pt>
                <c:pt idx="101">
                  <c:v>-3.2787999999982276E-2</c:v>
                </c:pt>
                <c:pt idx="102">
                  <c:v>-2.4754000000029919E-2</c:v>
                </c:pt>
                <c:pt idx="103">
                  <c:v>-7.2000000000116415E-4</c:v>
                </c:pt>
                <c:pt idx="104">
                  <c:v>4.0314000000080341E-2</c:v>
                </c:pt>
                <c:pt idx="105">
                  <c:v>3.1348000000093634E-2</c:v>
                </c:pt>
                <c:pt idx="106">
                  <c:v>4.638199999999415E-2</c:v>
                </c:pt>
                <c:pt idx="107">
                  <c:v>5.64160000000129E-2</c:v>
                </c:pt>
                <c:pt idx="108">
                  <c:v>3.1450000000063483E-2</c:v>
                </c:pt>
                <c:pt idx="109">
                  <c:v>2.9484000000024935E-2</c:v>
                </c:pt>
                <c:pt idx="110">
                  <c:v>1.8518000000085522E-2</c:v>
                </c:pt>
                <c:pt idx="111">
                  <c:v>-1.4479999998684434E-3</c:v>
                </c:pt>
                <c:pt idx="112">
                  <c:v>-6.7413999999985208E-2</c:v>
                </c:pt>
                <c:pt idx="113">
                  <c:v>-0.12337999999999738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spatial_series!$B$4:$B$116</c:f>
              <c:numCache>
                <c:formatCode>General</c:formatCode>
                <c:ptCount val="1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</c:numCache>
            </c:numRef>
          </c:xVal>
          <c:yVal>
            <c:numRef>
              <c:f>spatial_series!$L$4:$L$116</c:f>
              <c:numCache>
                <c:formatCode>0.0000</c:formatCode>
                <c:ptCount val="113"/>
                <c:pt idx="0">
                  <c:v>58.1436373995355</c:v>
                </c:pt>
                <c:pt idx="1">
                  <c:v>55.9292498197198</c:v>
                </c:pt>
                <c:pt idx="2">
                  <c:v>51.197115072628499</c:v>
                </c:pt>
                <c:pt idx="3">
                  <c:v>50.769985863592403</c:v>
                </c:pt>
                <c:pt idx="4">
                  <c:v>50.039433692969098</c:v>
                </c:pt>
                <c:pt idx="5">
                  <c:v>48.705462820144099</c:v>
                </c:pt>
                <c:pt idx="6">
                  <c:v>46.937979177795199</c:v>
                </c:pt>
                <c:pt idx="7">
                  <c:v>45.931383683976797</c:v>
                </c:pt>
                <c:pt idx="8">
                  <c:v>44.988341102477499</c:v>
                </c:pt>
                <c:pt idx="9">
                  <c:v>50.987582514949203</c:v>
                </c:pt>
                <c:pt idx="10">
                  <c:v>68.672234647950503</c:v>
                </c:pt>
                <c:pt idx="11">
                  <c:v>69.048287159847405</c:v>
                </c:pt>
                <c:pt idx="12">
                  <c:v>69.004817811102498</c:v>
                </c:pt>
                <c:pt idx="13">
                  <c:v>69.682569694033504</c:v>
                </c:pt>
                <c:pt idx="14">
                  <c:v>68.018467928050796</c:v>
                </c:pt>
                <c:pt idx="15">
                  <c:v>66.887524845854003</c:v>
                </c:pt>
                <c:pt idx="16">
                  <c:v>58.567503487775603</c:v>
                </c:pt>
                <c:pt idx="17">
                  <c:v>55.875731141051403</c:v>
                </c:pt>
                <c:pt idx="18">
                  <c:v>55.251266273614497</c:v>
                </c:pt>
                <c:pt idx="19">
                  <c:v>55.9936677273298</c:v>
                </c:pt>
                <c:pt idx="20">
                  <c:v>57.943176853272803</c:v>
                </c:pt>
                <c:pt idx="21">
                  <c:v>76.821347237651693</c:v>
                </c:pt>
                <c:pt idx="22">
                  <c:v>80.102139780957998</c:v>
                </c:pt>
                <c:pt idx="23">
                  <c:v>77.749552363788695</c:v>
                </c:pt>
                <c:pt idx="24">
                  <c:v>74.061905786215107</c:v>
                </c:pt>
                <c:pt idx="25">
                  <c:v>70.030493338210505</c:v>
                </c:pt>
                <c:pt idx="26">
                  <c:v>60.761871596069803</c:v>
                </c:pt>
                <c:pt idx="27">
                  <c:v>52.303354563154898</c:v>
                </c:pt>
                <c:pt idx="28">
                  <c:v>33.596031884249697</c:v>
                </c:pt>
                <c:pt idx="29">
                  <c:v>33.977106549591198</c:v>
                </c:pt>
                <c:pt idx="30">
                  <c:v>35.199412938671202</c:v>
                </c:pt>
                <c:pt idx="31">
                  <c:v>36.936343685735601</c:v>
                </c:pt>
                <c:pt idx="32">
                  <c:v>37.494932932512803</c:v>
                </c:pt>
                <c:pt idx="33">
                  <c:v>39.215787065338901</c:v>
                </c:pt>
                <c:pt idx="34">
                  <c:v>40.339606510078099</c:v>
                </c:pt>
                <c:pt idx="35">
                  <c:v>40.554506000031701</c:v>
                </c:pt>
                <c:pt idx="36">
                  <c:v>41.194958003120597</c:v>
                </c:pt>
                <c:pt idx="37">
                  <c:v>42.003239492118198</c:v>
                </c:pt>
                <c:pt idx="38">
                  <c:v>42.764035035806401</c:v>
                </c:pt>
                <c:pt idx="39">
                  <c:v>42.870581784205498</c:v>
                </c:pt>
                <c:pt idx="40">
                  <c:v>42.525028751117702</c:v>
                </c:pt>
                <c:pt idx="41">
                  <c:v>44.6861772848386</c:v>
                </c:pt>
                <c:pt idx="42">
                  <c:v>46.003609174194501</c:v>
                </c:pt>
                <c:pt idx="43">
                  <c:v>46.601346855297002</c:v>
                </c:pt>
                <c:pt idx="44">
                  <c:v>46.483023727674301</c:v>
                </c:pt>
                <c:pt idx="45">
                  <c:v>46.533770802450803</c:v>
                </c:pt>
                <c:pt idx="46">
                  <c:v>46.505747600303302</c:v>
                </c:pt>
                <c:pt idx="47">
                  <c:v>46.935961854701901</c:v>
                </c:pt>
                <c:pt idx="48">
                  <c:v>46.184567419534403</c:v>
                </c:pt>
                <c:pt idx="49">
                  <c:v>45.8890377251224</c:v>
                </c:pt>
                <c:pt idx="50">
                  <c:v>45.486191123354097</c:v>
                </c:pt>
                <c:pt idx="51">
                  <c:v>44.953434840924203</c:v>
                </c:pt>
                <c:pt idx="52">
                  <c:v>43.475839236515696</c:v>
                </c:pt>
                <c:pt idx="53">
                  <c:v>41.909242604382698</c:v>
                </c:pt>
                <c:pt idx="54">
                  <c:v>41.827374356396597</c:v>
                </c:pt>
                <c:pt idx="55">
                  <c:v>41.290387338538899</c:v>
                </c:pt>
                <c:pt idx="56">
                  <c:v>40.8813461797725</c:v>
                </c:pt>
                <c:pt idx="57">
                  <c:v>40.447121336822597</c:v>
                </c:pt>
                <c:pt idx="58">
                  <c:v>40.471348009999701</c:v>
                </c:pt>
                <c:pt idx="59">
                  <c:v>40.964335821337997</c:v>
                </c:pt>
                <c:pt idx="60">
                  <c:v>40.793455993389699</c:v>
                </c:pt>
                <c:pt idx="61">
                  <c:v>40.712828341499801</c:v>
                </c:pt>
                <c:pt idx="62">
                  <c:v>40.607460040433203</c:v>
                </c:pt>
                <c:pt idx="63">
                  <c:v>39.965248799953699</c:v>
                </c:pt>
                <c:pt idx="64">
                  <c:v>37.429992582951002</c:v>
                </c:pt>
                <c:pt idx="65">
                  <c:v>34.855696342813999</c:v>
                </c:pt>
                <c:pt idx="66">
                  <c:v>31.279547378401301</c:v>
                </c:pt>
                <c:pt idx="67">
                  <c:v>28.971692932416701</c:v>
                </c:pt>
                <c:pt idx="68">
                  <c:v>27.5147197584112</c:v>
                </c:pt>
                <c:pt idx="69">
                  <c:v>26.4700669276382</c:v>
                </c:pt>
                <c:pt idx="70">
                  <c:v>24.9108186980386</c:v>
                </c:pt>
                <c:pt idx="71">
                  <c:v>22.856837779703501</c:v>
                </c:pt>
                <c:pt idx="72">
                  <c:v>19.771154797027499</c:v>
                </c:pt>
                <c:pt idx="73">
                  <c:v>20.3673865827908</c:v>
                </c:pt>
                <c:pt idx="74">
                  <c:v>19.321534803866399</c:v>
                </c:pt>
                <c:pt idx="75">
                  <c:v>20.2682504851226</c:v>
                </c:pt>
                <c:pt idx="76">
                  <c:v>19.719042751819401</c:v>
                </c:pt>
                <c:pt idx="77">
                  <c:v>20.528575262846601</c:v>
                </c:pt>
                <c:pt idx="78">
                  <c:v>20.0210041109302</c:v>
                </c:pt>
                <c:pt idx="79">
                  <c:v>19.5211557443854</c:v>
                </c:pt>
                <c:pt idx="80">
                  <c:v>19.2651133269318</c:v>
                </c:pt>
                <c:pt idx="81">
                  <c:v>18.810442017889901</c:v>
                </c:pt>
                <c:pt idx="82">
                  <c:v>18.396708343213401</c:v>
                </c:pt>
                <c:pt idx="83">
                  <c:v>19.690261983261198</c:v>
                </c:pt>
                <c:pt idx="84">
                  <c:v>19.9170550595652</c:v>
                </c:pt>
                <c:pt idx="85">
                  <c:v>20.301239440132601</c:v>
                </c:pt>
                <c:pt idx="86">
                  <c:v>20.385421720285098</c:v>
                </c:pt>
                <c:pt idx="87">
                  <c:v>21.496344982983</c:v>
                </c:pt>
                <c:pt idx="88">
                  <c:v>21.0991782222161</c:v>
                </c:pt>
                <c:pt idx="89">
                  <c:v>20.943584335635101</c:v>
                </c:pt>
                <c:pt idx="90">
                  <c:v>21.170192361402201</c:v>
                </c:pt>
                <c:pt idx="91">
                  <c:v>21.541591725660702</c:v>
                </c:pt>
                <c:pt idx="92">
                  <c:v>21.021537066575199</c:v>
                </c:pt>
                <c:pt idx="93">
                  <c:v>21.355787381335499</c:v>
                </c:pt>
                <c:pt idx="94">
                  <c:v>21.752241220722599</c:v>
                </c:pt>
                <c:pt idx="95">
                  <c:v>21.767068966515598</c:v>
                </c:pt>
                <c:pt idx="96">
                  <c:v>21.245314478383101</c:v>
                </c:pt>
                <c:pt idx="97">
                  <c:v>21.048010367791299</c:v>
                </c:pt>
                <c:pt idx="98">
                  <c:v>21.358867867995102</c:v>
                </c:pt>
                <c:pt idx="99">
                  <c:v>20.8972773645046</c:v>
                </c:pt>
                <c:pt idx="100">
                  <c:v>19.0334486908272</c:v>
                </c:pt>
                <c:pt idx="101">
                  <c:v>18.627115934925101</c:v>
                </c:pt>
                <c:pt idx="102">
                  <c:v>17.865921682320899</c:v>
                </c:pt>
                <c:pt idx="103">
                  <c:v>18.532416185252099</c:v>
                </c:pt>
                <c:pt idx="104">
                  <c:v>18.333921297747299</c:v>
                </c:pt>
                <c:pt idx="105">
                  <c:v>18.200216544937099</c:v>
                </c:pt>
                <c:pt idx="106">
                  <c:v>18.9890906734548</c:v>
                </c:pt>
                <c:pt idx="107">
                  <c:v>19.779821493857</c:v>
                </c:pt>
                <c:pt idx="108">
                  <c:v>19.797127356642001</c:v>
                </c:pt>
                <c:pt idx="109">
                  <c:v>19.222107240786801</c:v>
                </c:pt>
                <c:pt idx="110">
                  <c:v>19.4130129441489</c:v>
                </c:pt>
                <c:pt idx="111">
                  <c:v>17.637679395243701</c:v>
                </c:pt>
                <c:pt idx="112">
                  <c:v>12.278766594056799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4.9101057334790896</c:v>
                </c:pt>
                <c:pt idx="1">
                  <c:v>5.9681054162971998</c:v>
                </c:pt>
                <c:pt idx="2">
                  <c:v>5.5633664461977901</c:v>
                </c:pt>
                <c:pt idx="3">
                  <c:v>4.8604646317363098</c:v>
                </c:pt>
                <c:pt idx="4">
                  <c:v>4.0348606669218601</c:v>
                </c:pt>
                <c:pt idx="5">
                  <c:v>3.7967091884669202</c:v>
                </c:pt>
                <c:pt idx="6">
                  <c:v>3.75917259200678</c:v>
                </c:pt>
                <c:pt idx="7">
                  <c:v>3.76884933380245</c:v>
                </c:pt>
                <c:pt idx="8">
                  <c:v>4.4581145477995499</c:v>
                </c:pt>
                <c:pt idx="9">
                  <c:v>5.0743866604649099</c:v>
                </c:pt>
                <c:pt idx="10">
                  <c:v>5.9395842812840298</c:v>
                </c:pt>
                <c:pt idx="11">
                  <c:v>5.0073528607119204</c:v>
                </c:pt>
                <c:pt idx="12">
                  <c:v>6.6509190375887304</c:v>
                </c:pt>
                <c:pt idx="13">
                  <c:v>8.9335122107300506</c:v>
                </c:pt>
                <c:pt idx="14">
                  <c:v>9.0979508914452296</c:v>
                </c:pt>
                <c:pt idx="15">
                  <c:v>7.9998477381160402</c:v>
                </c:pt>
                <c:pt idx="16">
                  <c:v>6.7160702758447801</c:v>
                </c:pt>
                <c:pt idx="17">
                  <c:v>5.9382638961847096</c:v>
                </c:pt>
                <c:pt idx="18">
                  <c:v>6.0094673081502199</c:v>
                </c:pt>
                <c:pt idx="19">
                  <c:v>4.2984658791713102</c:v>
                </c:pt>
                <c:pt idx="20">
                  <c:v>4.1739843468574698</c:v>
                </c:pt>
                <c:pt idx="21">
                  <c:v>4.0335446114431299</c:v>
                </c:pt>
                <c:pt idx="22">
                  <c:v>4.4064556148146403</c:v>
                </c:pt>
                <c:pt idx="23">
                  <c:v>3.4128014511012501</c:v>
                </c:pt>
                <c:pt idx="24">
                  <c:v>3.1625671753290101</c:v>
                </c:pt>
                <c:pt idx="25">
                  <c:v>4.1484815785554003</c:v>
                </c:pt>
                <c:pt idx="26">
                  <c:v>3.1369024983210601</c:v>
                </c:pt>
                <c:pt idx="27">
                  <c:v>3.6117806245595001</c:v>
                </c:pt>
                <c:pt idx="28">
                  <c:v>3.1321347543985198</c:v>
                </c:pt>
                <c:pt idx="29">
                  <c:v>4.0002500705494999</c:v>
                </c:pt>
                <c:pt idx="30">
                  <c:v>3.0543721390773499</c:v>
                </c:pt>
                <c:pt idx="31">
                  <c:v>3.0543735284931399</c:v>
                </c:pt>
                <c:pt idx="32">
                  <c:v>3.0737369501675902</c:v>
                </c:pt>
                <c:pt idx="33">
                  <c:v>4.1485093455342197</c:v>
                </c:pt>
                <c:pt idx="34">
                  <c:v>5.0671142985807398</c:v>
                </c:pt>
                <c:pt idx="35">
                  <c:v>4.4822900194956397</c:v>
                </c:pt>
                <c:pt idx="36">
                  <c:v>4.37955296160355</c:v>
                </c:pt>
                <c:pt idx="37">
                  <c:v>4.2494315064813799</c:v>
                </c:pt>
                <c:pt idx="38">
                  <c:v>5.0504120387126203</c:v>
                </c:pt>
                <c:pt idx="39">
                  <c:v>5.3835363639853799</c:v>
                </c:pt>
                <c:pt idx="40">
                  <c:v>5.9752334838691903</c:v>
                </c:pt>
                <c:pt idx="41">
                  <c:v>5.9757631197803303</c:v>
                </c:pt>
                <c:pt idx="42">
                  <c:v>6.1280708758033997</c:v>
                </c:pt>
                <c:pt idx="43">
                  <c:v>6.2821520703019402</c:v>
                </c:pt>
                <c:pt idx="44">
                  <c:v>6.3195584248934198</c:v>
                </c:pt>
                <c:pt idx="45">
                  <c:v>6.1930126243389996</c:v>
                </c:pt>
                <c:pt idx="46">
                  <c:v>6.8510605213369402</c:v>
                </c:pt>
                <c:pt idx="47">
                  <c:v>7.6522688539415302</c:v>
                </c:pt>
                <c:pt idx="48">
                  <c:v>8.9516890448721895</c:v>
                </c:pt>
                <c:pt idx="49">
                  <c:v>14.341125094812099</c:v>
                </c:pt>
                <c:pt idx="50">
                  <c:v>18.995926802765499</c:v>
                </c:pt>
                <c:pt idx="51">
                  <c:v>18.6272015327486</c:v>
                </c:pt>
                <c:pt idx="52">
                  <c:v>19.862174626003199</c:v>
                </c:pt>
                <c:pt idx="53">
                  <c:v>20.804382059124801</c:v>
                </c:pt>
                <c:pt idx="54">
                  <c:v>18.8786416029922</c:v>
                </c:pt>
                <c:pt idx="55">
                  <c:v>18.2510163510407</c:v>
                </c:pt>
                <c:pt idx="56">
                  <c:v>15.8008886688785</c:v>
                </c:pt>
                <c:pt idx="57">
                  <c:v>15.5207534130863</c:v>
                </c:pt>
                <c:pt idx="58">
                  <c:v>15.473227053737499</c:v>
                </c:pt>
                <c:pt idx="59">
                  <c:v>15.054099839497599</c:v>
                </c:pt>
                <c:pt idx="60">
                  <c:v>13.6394770915126</c:v>
                </c:pt>
                <c:pt idx="61">
                  <c:v>10.467829977799401</c:v>
                </c:pt>
                <c:pt idx="62">
                  <c:v>7.1128051503187404</c:v>
                </c:pt>
                <c:pt idx="63">
                  <c:v>7.97531050374789</c:v>
                </c:pt>
                <c:pt idx="64">
                  <c:v>12.176297514917101</c:v>
                </c:pt>
                <c:pt idx="65">
                  <c:v>15.1476782427634</c:v>
                </c:pt>
                <c:pt idx="66">
                  <c:v>14.6656768984209</c:v>
                </c:pt>
                <c:pt idx="67">
                  <c:v>13.063230611615399</c:v>
                </c:pt>
                <c:pt idx="68">
                  <c:v>11.636778222493801</c:v>
                </c:pt>
                <c:pt idx="69">
                  <c:v>10.935888080292001</c:v>
                </c:pt>
                <c:pt idx="70">
                  <c:v>9.8599266575697104</c:v>
                </c:pt>
                <c:pt idx="71">
                  <c:v>9.4705847515635302</c:v>
                </c:pt>
                <c:pt idx="72">
                  <c:v>8.3773578238482802</c:v>
                </c:pt>
                <c:pt idx="73">
                  <c:v>8.1287503312463407</c:v>
                </c:pt>
                <c:pt idx="74">
                  <c:v>8.5052319842648902</c:v>
                </c:pt>
                <c:pt idx="75">
                  <c:v>8.8598570891359696</c:v>
                </c:pt>
                <c:pt idx="76">
                  <c:v>8.7334868584071703</c:v>
                </c:pt>
                <c:pt idx="77">
                  <c:v>7.6639991370890899</c:v>
                </c:pt>
                <c:pt idx="78">
                  <c:v>6.2565116663112903</c:v>
                </c:pt>
                <c:pt idx="79">
                  <c:v>5.9280466918160499</c:v>
                </c:pt>
                <c:pt idx="80">
                  <c:v>6.2838142527514496</c:v>
                </c:pt>
                <c:pt idx="81">
                  <c:v>4.9971513234242897</c:v>
                </c:pt>
                <c:pt idx="82">
                  <c:v>4.6432225864341898</c:v>
                </c:pt>
                <c:pt idx="83">
                  <c:v>3.7876181442741998</c:v>
                </c:pt>
                <c:pt idx="84">
                  <c:v>4.4081870005817203</c:v>
                </c:pt>
                <c:pt idx="85">
                  <c:v>5.7539638644081297</c:v>
                </c:pt>
                <c:pt idx="86">
                  <c:v>6.2527472543371401</c:v>
                </c:pt>
                <c:pt idx="87">
                  <c:v>6.5149294815984602</c:v>
                </c:pt>
                <c:pt idx="88">
                  <c:v>6.4653216385994599</c:v>
                </c:pt>
                <c:pt idx="89">
                  <c:v>6.9970965675169703</c:v>
                </c:pt>
                <c:pt idx="90">
                  <c:v>6.4659135629394697</c:v>
                </c:pt>
                <c:pt idx="91">
                  <c:v>6.5492096951454801</c:v>
                </c:pt>
                <c:pt idx="92">
                  <c:v>6.7566998207095299</c:v>
                </c:pt>
                <c:pt idx="93">
                  <c:v>7.2109631191074204</c:v>
                </c:pt>
                <c:pt idx="94">
                  <c:v>6.6562440408105497</c:v>
                </c:pt>
                <c:pt idx="95">
                  <c:v>7.0939396378394299</c:v>
                </c:pt>
                <c:pt idx="96">
                  <c:v>7.1404124938574096</c:v>
                </c:pt>
                <c:pt idx="97">
                  <c:v>6.8850916804397704</c:v>
                </c:pt>
                <c:pt idx="98">
                  <c:v>7.0745063253622797</c:v>
                </c:pt>
                <c:pt idx="99">
                  <c:v>6.8088709745533604</c:v>
                </c:pt>
                <c:pt idx="100">
                  <c:v>6.2977123028850004</c:v>
                </c:pt>
                <c:pt idx="101">
                  <c:v>6.1317054479455404</c:v>
                </c:pt>
                <c:pt idx="102">
                  <c:v>8.9821818214448399</c:v>
                </c:pt>
                <c:pt idx="103">
                  <c:v>9.3401927637696502</c:v>
                </c:pt>
                <c:pt idx="104">
                  <c:v>9.5568473946122392</c:v>
                </c:pt>
                <c:pt idx="105">
                  <c:v>9.42930797260105</c:v>
                </c:pt>
                <c:pt idx="106">
                  <c:v>8.6929847251902697</c:v>
                </c:pt>
                <c:pt idx="107">
                  <c:v>6.5323340806177601</c:v>
                </c:pt>
                <c:pt idx="108">
                  <c:v>6.3487986669607599</c:v>
                </c:pt>
                <c:pt idx="109">
                  <c:v>6.8823618145577097</c:v>
                </c:pt>
                <c:pt idx="110">
                  <c:v>6.8425000454602598</c:v>
                </c:pt>
                <c:pt idx="111">
                  <c:v>7.26826108753699</c:v>
                </c:pt>
                <c:pt idx="112">
                  <c:v>7.28455294351562</c:v>
                </c:pt>
                <c:pt idx="113">
                  <c:v>7.1220648232111703</c:v>
                </c:pt>
                <c:pt idx="114">
                  <c:v>6.9201561030425998</c:v>
                </c:pt>
                <c:pt idx="115">
                  <c:v>6.61255555723681</c:v>
                </c:pt>
                <c:pt idx="116">
                  <c:v>6.1748410241221299</c:v>
                </c:pt>
                <c:pt idx="117">
                  <c:v>6.2084576686313504</c:v>
                </c:pt>
                <c:pt idx="118">
                  <c:v>7.3589751984132104</c:v>
                </c:pt>
                <c:pt idx="119">
                  <c:v>7.9214979720238698</c:v>
                </c:pt>
                <c:pt idx="120">
                  <c:v>7.5898295743465898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728383</xdr:colOff>
      <xdr:row>0</xdr:row>
      <xdr:rowOff>168089</xdr:rowOff>
    </xdr:from>
    <xdr:to>
      <xdr:col>31</xdr:col>
      <xdr:colOff>696631</xdr:colOff>
      <xdr:row>12</xdr:row>
      <xdr:rowOff>180802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F1F3D0-05E6-42DA-A772-2732D4BEC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16265" y="168089"/>
          <a:ext cx="3823072" cy="2298713"/>
        </a:xfrm>
        <a:prstGeom prst="rect">
          <a:avLst/>
        </a:prstGeom>
      </xdr:spPr>
    </xdr:pic>
    <xdr:clientData/>
  </xdr:twoCellAnchor>
  <xdr:twoCellAnchor editAs="oneCell">
    <xdr:from>
      <xdr:col>27</xdr:col>
      <xdr:colOff>549088</xdr:colOff>
      <xdr:row>25</xdr:row>
      <xdr:rowOff>190501</xdr:rowOff>
    </xdr:from>
    <xdr:to>
      <xdr:col>31</xdr:col>
      <xdr:colOff>795952</xdr:colOff>
      <xdr:row>39</xdr:row>
      <xdr:rowOff>67235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CC5A3C-4B7A-4F4B-A3A5-FC01A7B4D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36970" y="5020236"/>
          <a:ext cx="4101688" cy="2700617"/>
        </a:xfrm>
        <a:prstGeom prst="rect">
          <a:avLst/>
        </a:prstGeom>
      </xdr:spPr>
    </xdr:pic>
    <xdr:clientData/>
  </xdr:twoCellAnchor>
  <xdr:twoCellAnchor editAs="oneCell">
    <xdr:from>
      <xdr:col>27</xdr:col>
      <xdr:colOff>705970</xdr:colOff>
      <xdr:row>13</xdr:row>
      <xdr:rowOff>100853</xdr:rowOff>
    </xdr:from>
    <xdr:to>
      <xdr:col>31</xdr:col>
      <xdr:colOff>696881</xdr:colOff>
      <xdr:row>25</xdr:row>
      <xdr:rowOff>145677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FF0DAB-9AD6-47C8-90D7-FE92C85C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93852" y="2577353"/>
          <a:ext cx="3845735" cy="2398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zoomScale="85" zoomScaleNormal="85" workbookViewId="0">
      <selection activeCell="AH41" sqref="AH4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37" t="s">
        <v>11</v>
      </c>
      <c r="W2" s="37"/>
      <c r="X2" s="37" t="s">
        <v>12</v>
      </c>
      <c r="Y2" s="37"/>
      <c r="Z2" s="37"/>
      <c r="AA2" s="35" t="s">
        <v>56</v>
      </c>
    </row>
    <row r="3" spans="1:27" x14ac:dyDescent="0.25">
      <c r="A3" s="25">
        <v>0</v>
      </c>
      <c r="B3" s="26">
        <v>0</v>
      </c>
      <c r="C3" s="6">
        <v>1000.22</v>
      </c>
      <c r="D3" s="27">
        <f>-0.010017*B3+999.911222</f>
        <v>999.91122199999995</v>
      </c>
      <c r="E3" s="28">
        <f>C3-D3</f>
        <v>0.30877800000007483</v>
      </c>
      <c r="F3" s="6">
        <v>1000.32</v>
      </c>
      <c r="G3" s="29">
        <f>F3-C3</f>
        <v>0.10000000000002274</v>
      </c>
      <c r="H3" s="6">
        <v>6.4155169753228103</v>
      </c>
      <c r="I3" s="30">
        <f t="shared" ref="I3:I66" si="0">H3*0.5</f>
        <v>3.2077584876614051</v>
      </c>
      <c r="J3" s="6">
        <v>1001.39</v>
      </c>
      <c r="K3" s="27">
        <f>J3-C3</f>
        <v>1.1699999999999591</v>
      </c>
      <c r="L3" s="5">
        <v>58.849029494547203</v>
      </c>
      <c r="M3" s="21">
        <f>L3/2</f>
        <v>29.424514747273602</v>
      </c>
      <c r="V3" t="s">
        <v>51</v>
      </c>
      <c r="Y3" s="31">
        <v>211.5</v>
      </c>
      <c r="Z3" t="s">
        <v>10</v>
      </c>
      <c r="AA3" s="36"/>
    </row>
    <row r="4" spans="1:27" x14ac:dyDescent="0.25">
      <c r="A4" s="1">
        <v>1</v>
      </c>
      <c r="B4" s="4">
        <v>2</v>
      </c>
      <c r="C4" s="6">
        <v>1000.16</v>
      </c>
      <c r="D4" s="27">
        <f t="shared" ref="D4:D67" si="1">-0.010017*B4+999.911222</f>
        <v>999.89118799999994</v>
      </c>
      <c r="E4" s="2">
        <f t="shared" ref="E4:E67" si="2">C4-D4</f>
        <v>0.26881200000002536</v>
      </c>
      <c r="F4" s="6">
        <v>1000.23</v>
      </c>
      <c r="G4" s="29">
        <f t="shared" ref="G4:G67" si="3">F4-C4</f>
        <v>7.0000000000050022E-2</v>
      </c>
      <c r="H4" s="6">
        <v>4.9101057334790896</v>
      </c>
      <c r="I4" s="30">
        <f t="shared" si="0"/>
        <v>2.4550528667395448</v>
      </c>
      <c r="J4" s="6">
        <v>1001.36</v>
      </c>
      <c r="K4" s="27">
        <f t="shared" ref="K4:K67" si="4">J4-C4</f>
        <v>1.2000000000000455</v>
      </c>
      <c r="L4" s="5">
        <v>58.1436373995355</v>
      </c>
      <c r="M4" s="21">
        <f t="shared" ref="M4:M67" si="5">L4/2</f>
        <v>29.07181869976775</v>
      </c>
    </row>
    <row r="5" spans="1:27" x14ac:dyDescent="0.25">
      <c r="A5" s="1">
        <v>2</v>
      </c>
      <c r="B5" s="4">
        <v>4</v>
      </c>
      <c r="C5" s="6">
        <v>1000.04</v>
      </c>
      <c r="D5" s="27">
        <f t="shared" si="1"/>
        <v>999.87115399999993</v>
      </c>
      <c r="E5" s="2">
        <f t="shared" si="2"/>
        <v>0.16884600000003047</v>
      </c>
      <c r="F5" s="6">
        <v>1000.17</v>
      </c>
      <c r="G5" s="29">
        <f t="shared" si="3"/>
        <v>0.12999999999999545</v>
      </c>
      <c r="H5" s="6">
        <v>5.9681054162971998</v>
      </c>
      <c r="I5" s="30">
        <f t="shared" si="0"/>
        <v>2.9840527081485999</v>
      </c>
      <c r="J5" s="6">
        <v>1001.36</v>
      </c>
      <c r="K5" s="27">
        <f t="shared" si="4"/>
        <v>1.32000000000005</v>
      </c>
      <c r="L5" s="5">
        <v>55.9292498197198</v>
      </c>
      <c r="M5" s="21">
        <f t="shared" si="5"/>
        <v>27.9646249098599</v>
      </c>
      <c r="V5" s="8" t="s">
        <v>24</v>
      </c>
      <c r="W5" s="8"/>
      <c r="X5" s="8" t="s">
        <v>16</v>
      </c>
      <c r="Y5" s="7">
        <f>MIN(H3:H116)</f>
        <v>3.0543721390773499</v>
      </c>
      <c r="Z5" s="8" t="s">
        <v>10</v>
      </c>
      <c r="AA5" s="34">
        <v>1</v>
      </c>
    </row>
    <row r="6" spans="1:27" x14ac:dyDescent="0.25">
      <c r="A6" s="1">
        <v>3</v>
      </c>
      <c r="B6" s="4">
        <v>6</v>
      </c>
      <c r="C6" s="6">
        <v>1000.01</v>
      </c>
      <c r="D6" s="27">
        <f t="shared" si="1"/>
        <v>999.85111999999992</v>
      </c>
      <c r="E6" s="2">
        <f t="shared" si="2"/>
        <v>0.15888000000006741</v>
      </c>
      <c r="F6" s="6">
        <v>1000.13</v>
      </c>
      <c r="G6" s="29">
        <f t="shared" si="3"/>
        <v>0.12000000000000455</v>
      </c>
      <c r="H6" s="6">
        <v>5.5633664461977901</v>
      </c>
      <c r="I6" s="30">
        <f t="shared" si="0"/>
        <v>2.781683223098895</v>
      </c>
      <c r="J6" s="6">
        <v>1001.27</v>
      </c>
      <c r="K6" s="27">
        <f t="shared" si="4"/>
        <v>1.2599999999999909</v>
      </c>
      <c r="L6" s="5">
        <v>51.197115072628499</v>
      </c>
      <c r="M6" s="21">
        <f t="shared" si="5"/>
        <v>25.598557536314249</v>
      </c>
      <c r="V6" s="8" t="s">
        <v>25</v>
      </c>
      <c r="W6" s="8"/>
      <c r="X6" t="s">
        <v>14</v>
      </c>
      <c r="Y6" s="7">
        <f>MIN(G3:G116)</f>
        <v>7.9999999999245119E-3</v>
      </c>
      <c r="Z6" t="s">
        <v>10</v>
      </c>
    </row>
    <row r="7" spans="1:27" x14ac:dyDescent="0.25">
      <c r="A7" s="1">
        <v>4</v>
      </c>
      <c r="B7" s="4">
        <v>8</v>
      </c>
      <c r="C7" s="6">
        <v>999.92399999999998</v>
      </c>
      <c r="D7" s="27">
        <f t="shared" si="1"/>
        <v>999.83108599999991</v>
      </c>
      <c r="E7" s="2">
        <f t="shared" si="2"/>
        <v>9.2914000000064334E-2</v>
      </c>
      <c r="F7" s="6">
        <v>1000.06</v>
      </c>
      <c r="G7" s="29">
        <f t="shared" si="3"/>
        <v>0.13599999999996726</v>
      </c>
      <c r="H7" s="6">
        <v>4.8604646317363098</v>
      </c>
      <c r="I7" s="30">
        <f t="shared" si="0"/>
        <v>2.4302323158681549</v>
      </c>
      <c r="J7" s="6">
        <v>1001.17</v>
      </c>
      <c r="K7" s="27">
        <f t="shared" si="4"/>
        <v>1.2459999999999809</v>
      </c>
      <c r="L7" s="5">
        <v>50.769985863592403</v>
      </c>
      <c r="M7" s="21">
        <f t="shared" si="5"/>
        <v>25.384992931796202</v>
      </c>
    </row>
    <row r="8" spans="1:27" x14ac:dyDescent="0.25">
      <c r="A8" s="1">
        <v>5</v>
      </c>
      <c r="B8" s="4">
        <v>10</v>
      </c>
      <c r="C8" s="6">
        <v>999.85299999999995</v>
      </c>
      <c r="D8" s="27">
        <f t="shared" si="1"/>
        <v>999.8110519999999</v>
      </c>
      <c r="E8" s="2">
        <f t="shared" si="2"/>
        <v>4.1948000000047614E-2</v>
      </c>
      <c r="F8" s="6">
        <v>999.98699999999997</v>
      </c>
      <c r="G8" s="29">
        <f t="shared" si="3"/>
        <v>0.13400000000001455</v>
      </c>
      <c r="H8" s="6">
        <v>4.0348606669218601</v>
      </c>
      <c r="I8" s="30">
        <f t="shared" si="0"/>
        <v>2.01743033346093</v>
      </c>
      <c r="J8" s="6">
        <v>1001.13</v>
      </c>
      <c r="K8" s="27">
        <f t="shared" si="4"/>
        <v>1.2770000000000437</v>
      </c>
      <c r="L8" s="5">
        <v>50.039433692969098</v>
      </c>
      <c r="M8" s="21">
        <f t="shared" si="5"/>
        <v>25.019716846484549</v>
      </c>
      <c r="V8" s="8" t="s">
        <v>19</v>
      </c>
      <c r="W8" s="8"/>
      <c r="Y8" s="32">
        <v>38</v>
      </c>
      <c r="Z8" s="8" t="s">
        <v>10</v>
      </c>
    </row>
    <row r="9" spans="1:27" x14ac:dyDescent="0.25">
      <c r="A9" s="1">
        <v>6</v>
      </c>
      <c r="B9" s="4">
        <v>12</v>
      </c>
      <c r="C9" s="6">
        <v>999.79</v>
      </c>
      <c r="D9" s="27">
        <f t="shared" si="1"/>
        <v>999.79101800000001</v>
      </c>
      <c r="E9" s="2">
        <f t="shared" si="2"/>
        <v>-1.0180000000445943E-3</v>
      </c>
      <c r="F9" s="6">
        <v>999.95100000000002</v>
      </c>
      <c r="G9" s="29">
        <f t="shared" si="3"/>
        <v>0.16100000000005821</v>
      </c>
      <c r="H9" s="6">
        <v>3.7967091884669202</v>
      </c>
      <c r="I9" s="30">
        <f t="shared" si="0"/>
        <v>1.8983545942334601</v>
      </c>
      <c r="J9" s="6">
        <v>1001.12</v>
      </c>
      <c r="K9" s="27">
        <f t="shared" si="4"/>
        <v>1.3300000000000409</v>
      </c>
      <c r="L9" s="5">
        <v>48.705462820144099</v>
      </c>
      <c r="M9" s="21">
        <f t="shared" si="5"/>
        <v>24.35273141007205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14</v>
      </c>
      <c r="C10" s="6">
        <v>999.74400000000003</v>
      </c>
      <c r="D10" s="27">
        <f t="shared" si="1"/>
        <v>999.770984</v>
      </c>
      <c r="E10" s="2">
        <f t="shared" si="2"/>
        <v>-2.6983999999970365E-2</v>
      </c>
      <c r="F10" s="6">
        <v>999.89099999999996</v>
      </c>
      <c r="G10" s="29">
        <f t="shared" si="3"/>
        <v>0.14699999999993452</v>
      </c>
      <c r="H10" s="6">
        <v>3.75917259200678</v>
      </c>
      <c r="I10" s="30">
        <f t="shared" si="0"/>
        <v>1.87958629600339</v>
      </c>
      <c r="J10" s="6">
        <v>1001.1</v>
      </c>
      <c r="K10" s="27">
        <f t="shared" si="4"/>
        <v>1.3559999999999945</v>
      </c>
      <c r="L10" s="5">
        <v>46.937979177795199</v>
      </c>
      <c r="M10" s="21">
        <f t="shared" si="5"/>
        <v>23.4689895888976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4">
        <v>16</v>
      </c>
      <c r="C11" s="6">
        <v>999.66399999999999</v>
      </c>
      <c r="D11" s="27">
        <f t="shared" si="1"/>
        <v>999.75094999999999</v>
      </c>
      <c r="E11" s="2">
        <f t="shared" si="2"/>
        <v>-8.6950000000001637E-2</v>
      </c>
      <c r="F11" s="6">
        <v>999.86500000000001</v>
      </c>
      <c r="G11" s="29">
        <f t="shared" si="3"/>
        <v>0.20100000000002183</v>
      </c>
      <c r="H11" s="6">
        <v>3.76884933380245</v>
      </c>
      <c r="I11" s="30">
        <f t="shared" si="0"/>
        <v>1.884424666901225</v>
      </c>
      <c r="J11" s="6">
        <v>1001.09</v>
      </c>
      <c r="K11" s="27">
        <f t="shared" si="4"/>
        <v>1.4260000000000446</v>
      </c>
      <c r="L11" s="5">
        <v>45.931383683976797</v>
      </c>
      <c r="M11" s="21">
        <f t="shared" si="5"/>
        <v>22.965691841988399</v>
      </c>
    </row>
    <row r="12" spans="1:27" x14ac:dyDescent="0.25">
      <c r="A12" s="1">
        <v>9</v>
      </c>
      <c r="B12" s="4">
        <v>18</v>
      </c>
      <c r="C12" s="6">
        <v>999.57600000000002</v>
      </c>
      <c r="D12" s="27">
        <f t="shared" si="1"/>
        <v>999.73091599999998</v>
      </c>
      <c r="E12" s="2">
        <f t="shared" si="2"/>
        <v>-0.15491599999995742</v>
      </c>
      <c r="F12" s="6">
        <v>999.87199999999996</v>
      </c>
      <c r="G12" s="29">
        <f t="shared" si="3"/>
        <v>0.29599999999993543</v>
      </c>
      <c r="H12" s="6">
        <v>4.4581145477995499</v>
      </c>
      <c r="I12" s="30">
        <f t="shared" si="0"/>
        <v>2.2290572738997749</v>
      </c>
      <c r="J12" s="6">
        <v>1001.12</v>
      </c>
      <c r="K12" s="27">
        <f t="shared" si="4"/>
        <v>1.5439999999999827</v>
      </c>
      <c r="L12" s="5">
        <v>44.988341102477499</v>
      </c>
      <c r="M12" s="21">
        <f t="shared" si="5"/>
        <v>22.494170551238749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4">
        <v>20</v>
      </c>
      <c r="C13" s="6">
        <v>999.48900000000003</v>
      </c>
      <c r="D13" s="27">
        <f t="shared" si="1"/>
        <v>999.71088199999997</v>
      </c>
      <c r="E13" s="2">
        <f t="shared" si="2"/>
        <v>-0.22188199999993685</v>
      </c>
      <c r="F13" s="6">
        <v>999.87400000000002</v>
      </c>
      <c r="G13" s="29">
        <f t="shared" si="3"/>
        <v>0.38499999999999091</v>
      </c>
      <c r="H13" s="6">
        <v>5.0743866604649099</v>
      </c>
      <c r="I13" s="30">
        <f t="shared" si="0"/>
        <v>2.537193330232455</v>
      </c>
      <c r="J13" s="6">
        <v>1001.14</v>
      </c>
      <c r="K13" s="27">
        <f t="shared" si="4"/>
        <v>1.6509999999999536</v>
      </c>
      <c r="L13" s="5">
        <v>50.987582514949203</v>
      </c>
      <c r="M13" s="21">
        <f t="shared" si="5"/>
        <v>25.493791257474602</v>
      </c>
    </row>
    <row r="14" spans="1:27" x14ac:dyDescent="0.25">
      <c r="A14" s="1">
        <v>11</v>
      </c>
      <c r="B14" s="4">
        <v>22</v>
      </c>
      <c r="C14" s="6">
        <v>999.40800000000002</v>
      </c>
      <c r="D14" s="27">
        <f t="shared" si="1"/>
        <v>999.69084799999996</v>
      </c>
      <c r="E14" s="2">
        <f t="shared" si="2"/>
        <v>-0.28284799999994448</v>
      </c>
      <c r="F14" s="6">
        <v>999.875</v>
      </c>
      <c r="G14" s="29">
        <f t="shared" si="3"/>
        <v>0.46699999999998454</v>
      </c>
      <c r="H14" s="6">
        <v>5.9395842812840298</v>
      </c>
      <c r="I14" s="30">
        <f t="shared" si="0"/>
        <v>2.9697921406420149</v>
      </c>
      <c r="J14" s="6">
        <v>1001.13</v>
      </c>
      <c r="K14" s="27">
        <f t="shared" si="4"/>
        <v>1.72199999999998</v>
      </c>
      <c r="L14" s="5">
        <v>68.672234647950503</v>
      </c>
      <c r="M14" s="21">
        <f t="shared" si="5"/>
        <v>34.336117323975252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4">
        <v>24</v>
      </c>
      <c r="C15" s="6">
        <v>999.26700000000005</v>
      </c>
      <c r="D15" s="27">
        <f t="shared" si="1"/>
        <v>999.67081399999995</v>
      </c>
      <c r="E15" s="2">
        <f t="shared" si="2"/>
        <v>-0.40381399999989753</v>
      </c>
      <c r="F15" s="6">
        <v>999.87599999999998</v>
      </c>
      <c r="G15" s="29">
        <f t="shared" si="3"/>
        <v>0.6089999999999236</v>
      </c>
      <c r="H15" s="6">
        <v>5.0073528607119204</v>
      </c>
      <c r="I15" s="30">
        <f t="shared" si="0"/>
        <v>2.5036764303559602</v>
      </c>
      <c r="J15" s="6">
        <v>1001.15</v>
      </c>
      <c r="K15" s="27">
        <f t="shared" si="4"/>
        <v>1.8829999999999245</v>
      </c>
      <c r="L15" s="5">
        <v>69.048287159847405</v>
      </c>
      <c r="M15" s="21">
        <f t="shared" si="5"/>
        <v>34.524143579923702</v>
      </c>
      <c r="V15" s="8"/>
      <c r="X15" s="8"/>
      <c r="Y15" s="8"/>
    </row>
    <row r="16" spans="1:27" x14ac:dyDescent="0.25">
      <c r="A16" s="1">
        <v>13</v>
      </c>
      <c r="B16" s="4">
        <v>26</v>
      </c>
      <c r="C16" s="6">
        <v>999.12699999999995</v>
      </c>
      <c r="D16" s="27">
        <f t="shared" si="1"/>
        <v>999.65077999999994</v>
      </c>
      <c r="E16" s="2">
        <f t="shared" si="2"/>
        <v>-0.52377999999998792</v>
      </c>
      <c r="F16" s="6">
        <v>999.87599999999998</v>
      </c>
      <c r="G16" s="29">
        <f t="shared" si="3"/>
        <v>0.74900000000002365</v>
      </c>
      <c r="H16" s="6">
        <v>6.6509190375887304</v>
      </c>
      <c r="I16" s="30">
        <f t="shared" si="0"/>
        <v>3.3254595187943652</v>
      </c>
      <c r="J16" s="6">
        <v>1001.21</v>
      </c>
      <c r="K16" s="27">
        <f t="shared" si="4"/>
        <v>2.0830000000000837</v>
      </c>
      <c r="L16" s="5">
        <v>69.004817811102498</v>
      </c>
      <c r="M16" s="21">
        <f t="shared" si="5"/>
        <v>34.502408905551249</v>
      </c>
      <c r="V16" s="8" t="s">
        <v>23</v>
      </c>
      <c r="W16" s="8"/>
      <c r="X16" s="8" t="s">
        <v>26</v>
      </c>
      <c r="Y16" s="9">
        <f>MAX(H3:H116)/2</f>
        <v>10.402191029562401</v>
      </c>
      <c r="Z16" t="s">
        <v>10</v>
      </c>
      <c r="AA16" s="34">
        <v>2</v>
      </c>
    </row>
    <row r="17" spans="1:26" x14ac:dyDescent="0.25">
      <c r="A17" s="1">
        <v>14</v>
      </c>
      <c r="B17" s="4">
        <v>28</v>
      </c>
      <c r="C17" s="6">
        <v>999.20100000000002</v>
      </c>
      <c r="D17" s="27">
        <f t="shared" si="1"/>
        <v>999.63074599999993</v>
      </c>
      <c r="E17" s="2">
        <f t="shared" si="2"/>
        <v>-0.42974599999990915</v>
      </c>
      <c r="F17" s="6">
        <v>999.87599999999998</v>
      </c>
      <c r="G17" s="29">
        <f t="shared" si="3"/>
        <v>0.67499999999995453</v>
      </c>
      <c r="H17" s="6">
        <v>8.9335122107300506</v>
      </c>
      <c r="I17" s="30">
        <f t="shared" si="0"/>
        <v>4.4667561053650253</v>
      </c>
      <c r="J17" s="6">
        <v>1001.2</v>
      </c>
      <c r="K17" s="27">
        <f t="shared" si="4"/>
        <v>1.9990000000000236</v>
      </c>
      <c r="L17" s="5">
        <v>69.682569694033504</v>
      </c>
      <c r="M17" s="21">
        <f t="shared" si="5"/>
        <v>34.841284847016752</v>
      </c>
      <c r="V17" s="8" t="s">
        <v>17</v>
      </c>
      <c r="X17" t="s">
        <v>54</v>
      </c>
      <c r="Y17" s="9">
        <f>AVERAGE(K3:K116)</f>
        <v>1.4224298245614089</v>
      </c>
      <c r="Z17" t="s">
        <v>10</v>
      </c>
    </row>
    <row r="18" spans="1:26" x14ac:dyDescent="0.25">
      <c r="A18" s="1">
        <v>15</v>
      </c>
      <c r="B18" s="4">
        <v>30</v>
      </c>
      <c r="C18" s="6">
        <v>999.28399999999999</v>
      </c>
      <c r="D18" s="27">
        <f t="shared" si="1"/>
        <v>999.61071199999992</v>
      </c>
      <c r="E18" s="2">
        <f t="shared" si="2"/>
        <v>-0.3267119999999295</v>
      </c>
      <c r="F18" s="6">
        <v>999.87599999999998</v>
      </c>
      <c r="G18" s="29">
        <f t="shared" si="3"/>
        <v>0.59199999999998454</v>
      </c>
      <c r="H18" s="6">
        <v>9.0979508914452296</v>
      </c>
      <c r="I18" s="30">
        <f t="shared" si="0"/>
        <v>4.5489754457226148</v>
      </c>
      <c r="J18" s="6">
        <v>1001.18</v>
      </c>
      <c r="K18" s="27">
        <f t="shared" si="4"/>
        <v>1.8959999999999582</v>
      </c>
      <c r="L18" s="5">
        <v>68.018467928050796</v>
      </c>
      <c r="M18" s="21">
        <f t="shared" si="5"/>
        <v>34.009233964025398</v>
      </c>
      <c r="V18" s="8" t="s">
        <v>28</v>
      </c>
      <c r="X18" s="8" t="s">
        <v>39</v>
      </c>
      <c r="Y18" s="8" t="s">
        <v>27</v>
      </c>
    </row>
    <row r="19" spans="1:26" x14ac:dyDescent="0.25">
      <c r="A19" s="1">
        <v>16</v>
      </c>
      <c r="B19" s="4">
        <v>32</v>
      </c>
      <c r="C19" s="6">
        <v>999.43299999999999</v>
      </c>
      <c r="D19" s="27">
        <f t="shared" si="1"/>
        <v>999.59067799999991</v>
      </c>
      <c r="E19" s="2">
        <f t="shared" si="2"/>
        <v>-0.15767799999991894</v>
      </c>
      <c r="F19" s="6">
        <v>999.87400000000002</v>
      </c>
      <c r="G19" s="29">
        <f t="shared" si="3"/>
        <v>0.44100000000003092</v>
      </c>
      <c r="H19" s="6">
        <v>7.9998477381160402</v>
      </c>
      <c r="I19" s="30">
        <f t="shared" si="0"/>
        <v>3.9999238690580201</v>
      </c>
      <c r="J19" s="6">
        <v>1001.17</v>
      </c>
      <c r="K19" s="27">
        <f t="shared" si="4"/>
        <v>1.7369999999999663</v>
      </c>
      <c r="L19" s="5">
        <v>66.887524845854003</v>
      </c>
      <c r="M19" s="21">
        <f t="shared" si="5"/>
        <v>33.443762422927001</v>
      </c>
    </row>
    <row r="20" spans="1:26" ht="15.75" customHeight="1" x14ac:dyDescent="0.25">
      <c r="A20" s="1">
        <v>17</v>
      </c>
      <c r="B20" s="4">
        <v>34</v>
      </c>
      <c r="C20" s="6">
        <v>999.55499999999995</v>
      </c>
      <c r="D20" s="27">
        <f t="shared" si="1"/>
        <v>999.5706439999999</v>
      </c>
      <c r="E20" s="2">
        <f t="shared" si="2"/>
        <v>-1.564399999995203E-2</v>
      </c>
      <c r="F20" s="6">
        <v>999.87099999999998</v>
      </c>
      <c r="G20" s="29">
        <f t="shared" si="3"/>
        <v>0.31600000000003092</v>
      </c>
      <c r="H20" s="6">
        <v>6.7160702758447801</v>
      </c>
      <c r="I20" s="30">
        <f t="shared" si="0"/>
        <v>3.3580351379223901</v>
      </c>
      <c r="J20" s="6">
        <v>1001.15</v>
      </c>
      <c r="K20" s="27">
        <f t="shared" si="4"/>
        <v>1.5950000000000273</v>
      </c>
      <c r="L20" s="5">
        <v>58.567503487775603</v>
      </c>
      <c r="M20" s="21">
        <f t="shared" si="5"/>
        <v>29.283751743887802</v>
      </c>
      <c r="V20" s="8" t="s">
        <v>30</v>
      </c>
      <c r="W20" s="8"/>
      <c r="X20" t="s">
        <v>31</v>
      </c>
      <c r="Y20">
        <f>85/2</f>
        <v>42.5</v>
      </c>
      <c r="Z20" t="s">
        <v>10</v>
      </c>
    </row>
    <row r="21" spans="1:26" ht="15.75" customHeight="1" x14ac:dyDescent="0.25">
      <c r="A21" s="1">
        <v>18</v>
      </c>
      <c r="B21" s="4">
        <v>36</v>
      </c>
      <c r="C21" s="6">
        <v>999.57799999999997</v>
      </c>
      <c r="D21" s="27">
        <f t="shared" si="1"/>
        <v>999.55061000000001</v>
      </c>
      <c r="E21" s="2">
        <f t="shared" si="2"/>
        <v>2.7389999999968495E-2</v>
      </c>
      <c r="F21" s="6">
        <v>999.86599999999999</v>
      </c>
      <c r="G21" s="29">
        <f t="shared" si="3"/>
        <v>0.28800000000001091</v>
      </c>
      <c r="H21" s="6">
        <v>5.9382638961847096</v>
      </c>
      <c r="I21" s="30">
        <f t="shared" si="0"/>
        <v>2.9691319480923548</v>
      </c>
      <c r="J21" s="6">
        <v>1001.14</v>
      </c>
      <c r="K21" s="27">
        <f t="shared" si="4"/>
        <v>1.5620000000000118</v>
      </c>
      <c r="L21" s="5">
        <v>55.875731141051403</v>
      </c>
      <c r="M21" s="21">
        <f t="shared" si="5"/>
        <v>27.937865570525702</v>
      </c>
      <c r="V21" t="s">
        <v>32</v>
      </c>
      <c r="X21" s="8" t="s">
        <v>50</v>
      </c>
      <c r="Y21">
        <v>3</v>
      </c>
      <c r="Z21" t="s">
        <v>10</v>
      </c>
    </row>
    <row r="22" spans="1:26" ht="15.75" customHeight="1" x14ac:dyDescent="0.25">
      <c r="A22" s="1">
        <v>19</v>
      </c>
      <c r="B22" s="4">
        <v>38</v>
      </c>
      <c r="C22" s="6">
        <v>999.60799999999995</v>
      </c>
      <c r="D22" s="27">
        <f t="shared" si="1"/>
        <v>999.530576</v>
      </c>
      <c r="E22" s="2">
        <f t="shared" si="2"/>
        <v>7.7423999999950865E-2</v>
      </c>
      <c r="F22" s="6">
        <v>999.85900000000004</v>
      </c>
      <c r="G22" s="29">
        <f t="shared" si="3"/>
        <v>0.25100000000009004</v>
      </c>
      <c r="H22" s="6">
        <v>6.0094673081502199</v>
      </c>
      <c r="I22" s="30">
        <f t="shared" si="0"/>
        <v>3.0047336540751099</v>
      </c>
      <c r="J22" s="6">
        <v>1001.12</v>
      </c>
      <c r="K22" s="27">
        <f t="shared" si="4"/>
        <v>1.5120000000000573</v>
      </c>
      <c r="L22" s="5">
        <v>55.251266273614497</v>
      </c>
      <c r="M22" s="21">
        <f t="shared" si="5"/>
        <v>27.625633136807249</v>
      </c>
    </row>
    <row r="23" spans="1:26" ht="15.75" customHeight="1" x14ac:dyDescent="0.25">
      <c r="A23" s="1">
        <v>20</v>
      </c>
      <c r="B23" s="4">
        <v>40</v>
      </c>
      <c r="C23" s="6">
        <v>999.65700000000004</v>
      </c>
      <c r="D23" s="27">
        <f t="shared" si="1"/>
        <v>999.51054199999999</v>
      </c>
      <c r="E23" s="2">
        <f t="shared" si="2"/>
        <v>0.14645800000005238</v>
      </c>
      <c r="F23" s="6">
        <v>999.83199999999999</v>
      </c>
      <c r="G23" s="29">
        <f t="shared" si="3"/>
        <v>0.17499999999995453</v>
      </c>
      <c r="H23" s="6">
        <v>4.2984658791713102</v>
      </c>
      <c r="I23" s="30">
        <f t="shared" si="0"/>
        <v>2.1492329395856551</v>
      </c>
      <c r="J23" s="6">
        <v>1001.08</v>
      </c>
      <c r="K23" s="27">
        <f t="shared" si="4"/>
        <v>1.4230000000000018</v>
      </c>
      <c r="L23" s="5">
        <v>55.9936677273298</v>
      </c>
      <c r="M23" s="21">
        <f t="shared" si="5"/>
        <v>27.9968338636649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42</v>
      </c>
      <c r="C24" s="6">
        <v>999.62400000000002</v>
      </c>
      <c r="D24" s="27">
        <f t="shared" si="1"/>
        <v>999.49050799999998</v>
      </c>
      <c r="E24" s="2">
        <f t="shared" si="2"/>
        <v>0.13349200000004657</v>
      </c>
      <c r="F24" s="6">
        <v>999.79499999999996</v>
      </c>
      <c r="G24" s="29">
        <f t="shared" si="3"/>
        <v>0.17099999999993543</v>
      </c>
      <c r="H24" s="6">
        <v>4.1739843468574698</v>
      </c>
      <c r="I24" s="30">
        <f t="shared" si="0"/>
        <v>2.0869921734287349</v>
      </c>
      <c r="J24" s="6">
        <v>1001.07</v>
      </c>
      <c r="K24" s="27">
        <f t="shared" si="4"/>
        <v>1.4460000000000264</v>
      </c>
      <c r="L24" s="5">
        <v>57.943176853272803</v>
      </c>
      <c r="M24" s="21">
        <f t="shared" si="5"/>
        <v>28.971588426636401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4">
        <v>44</v>
      </c>
      <c r="C25" s="6">
        <v>999.59500000000003</v>
      </c>
      <c r="D25" s="27">
        <f t="shared" si="1"/>
        <v>999.47047399999997</v>
      </c>
      <c r="E25" s="2">
        <f t="shared" si="2"/>
        <v>0.12452600000005987</v>
      </c>
      <c r="F25" s="6">
        <v>999.77300000000002</v>
      </c>
      <c r="G25" s="29">
        <f t="shared" si="3"/>
        <v>0.17799999999999727</v>
      </c>
      <c r="H25" s="6">
        <v>4.0335446114431299</v>
      </c>
      <c r="I25" s="30">
        <f t="shared" si="0"/>
        <v>2.016772305721565</v>
      </c>
      <c r="J25" s="6">
        <v>1001.06</v>
      </c>
      <c r="K25" s="27">
        <f t="shared" si="4"/>
        <v>1.4649999999999181</v>
      </c>
      <c r="L25" s="5">
        <v>76.821347237651693</v>
      </c>
      <c r="M25" s="21">
        <f t="shared" si="5"/>
        <v>38.410673618825847</v>
      </c>
    </row>
    <row r="26" spans="1:26" ht="15.75" customHeight="1" x14ac:dyDescent="0.25">
      <c r="A26" s="1">
        <v>23</v>
      </c>
      <c r="B26" s="4">
        <v>46</v>
      </c>
      <c r="C26" s="6">
        <v>999.55399999999997</v>
      </c>
      <c r="D26" s="27">
        <f t="shared" si="1"/>
        <v>999.45043999999996</v>
      </c>
      <c r="E26" s="2">
        <f t="shared" si="2"/>
        <v>0.10356000000001586</v>
      </c>
      <c r="F26" s="6">
        <v>999.73299999999995</v>
      </c>
      <c r="G26" s="29">
        <f t="shared" si="3"/>
        <v>0.17899999999997362</v>
      </c>
      <c r="H26" s="6">
        <v>4.4064556148146403</v>
      </c>
      <c r="I26" s="30">
        <f t="shared" si="0"/>
        <v>2.2032278074073202</v>
      </c>
      <c r="J26" s="6">
        <v>1001.02</v>
      </c>
      <c r="K26" s="27">
        <f t="shared" si="4"/>
        <v>1.4660000000000082</v>
      </c>
      <c r="L26" s="5">
        <v>80.102139780957998</v>
      </c>
      <c r="M26" s="21">
        <f t="shared" si="5"/>
        <v>40.051069890478999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4">
        <v>48</v>
      </c>
      <c r="C27" s="6">
        <v>999.52300000000002</v>
      </c>
      <c r="D27" s="27">
        <f t="shared" si="1"/>
        <v>999.43040599999995</v>
      </c>
      <c r="E27" s="2">
        <f t="shared" si="2"/>
        <v>9.2594000000076448E-2</v>
      </c>
      <c r="F27" s="6">
        <v>999.69600000000003</v>
      </c>
      <c r="G27" s="29">
        <f t="shared" si="3"/>
        <v>0.17300000000000182</v>
      </c>
      <c r="H27" s="6">
        <v>3.4128014511012501</v>
      </c>
      <c r="I27" s="30">
        <f t="shared" si="0"/>
        <v>1.7064007255506251</v>
      </c>
      <c r="J27" s="6">
        <v>1000.97</v>
      </c>
      <c r="K27" s="27">
        <f t="shared" si="4"/>
        <v>1.4470000000000027</v>
      </c>
      <c r="L27" s="5">
        <v>77.749552363788695</v>
      </c>
      <c r="M27" s="21">
        <f t="shared" si="5"/>
        <v>38.874776181894347</v>
      </c>
      <c r="X27" s="23" t="s">
        <v>52</v>
      </c>
      <c r="Y27" s="11">
        <v>0.01</v>
      </c>
      <c r="Z27" s="8"/>
    </row>
    <row r="28" spans="1:26" ht="15.75" customHeight="1" x14ac:dyDescent="0.25">
      <c r="A28" s="1">
        <v>25</v>
      </c>
      <c r="B28" s="4">
        <v>50</v>
      </c>
      <c r="C28" s="6">
        <v>999.48400000000004</v>
      </c>
      <c r="D28" s="27">
        <f t="shared" si="1"/>
        <v>999.41037199999994</v>
      </c>
      <c r="E28" s="2">
        <f t="shared" si="2"/>
        <v>7.3628000000098837E-2</v>
      </c>
      <c r="F28" s="6">
        <v>999.64800000000002</v>
      </c>
      <c r="G28" s="29">
        <f t="shared" si="3"/>
        <v>0.16399999999998727</v>
      </c>
      <c r="H28" s="6">
        <v>3.1625671753290101</v>
      </c>
      <c r="I28" s="30">
        <f t="shared" si="0"/>
        <v>1.5812835876645051</v>
      </c>
      <c r="J28" s="6">
        <v>1000.91</v>
      </c>
      <c r="K28" s="27">
        <f t="shared" si="4"/>
        <v>1.4259999999999309</v>
      </c>
      <c r="L28" s="5">
        <v>74.061905786215107</v>
      </c>
      <c r="M28" s="21">
        <f t="shared" si="5"/>
        <v>37.030952893107553</v>
      </c>
    </row>
    <row r="29" spans="1:26" ht="15.75" customHeight="1" x14ac:dyDescent="0.25">
      <c r="A29" s="1">
        <v>26</v>
      </c>
      <c r="B29" s="4">
        <v>52</v>
      </c>
      <c r="C29" s="6">
        <v>999.42100000000005</v>
      </c>
      <c r="D29" s="27">
        <f t="shared" si="1"/>
        <v>999.39033799999993</v>
      </c>
      <c r="E29" s="2">
        <f t="shared" si="2"/>
        <v>3.0662000000120315E-2</v>
      </c>
      <c r="F29" s="6">
        <v>999.61199999999997</v>
      </c>
      <c r="G29" s="29">
        <f t="shared" si="3"/>
        <v>0.19099999999991724</v>
      </c>
      <c r="H29" s="6">
        <v>4.1484815785554003</v>
      </c>
      <c r="I29" s="30">
        <f t="shared" si="0"/>
        <v>2.0742407892777002</v>
      </c>
      <c r="J29" s="6">
        <v>1000.8</v>
      </c>
      <c r="K29" s="27">
        <f t="shared" si="4"/>
        <v>1.3789999999999054</v>
      </c>
      <c r="L29" s="5">
        <v>70.030493338210505</v>
      </c>
      <c r="M29" s="21">
        <f t="shared" si="5"/>
        <v>35.015246669105252</v>
      </c>
      <c r="V29" s="37" t="s">
        <v>40</v>
      </c>
      <c r="W29" s="37"/>
    </row>
    <row r="30" spans="1:26" ht="15.75" customHeight="1" x14ac:dyDescent="0.25">
      <c r="A30" s="1">
        <v>27</v>
      </c>
      <c r="B30" s="4">
        <v>54</v>
      </c>
      <c r="C30" s="6">
        <v>999.39700000000005</v>
      </c>
      <c r="D30" s="27">
        <f t="shared" si="1"/>
        <v>999.37030399999992</v>
      </c>
      <c r="E30" s="2">
        <f t="shared" si="2"/>
        <v>2.6696000000129061E-2</v>
      </c>
      <c r="F30" s="6">
        <v>999.56399999999996</v>
      </c>
      <c r="G30" s="29">
        <f t="shared" si="3"/>
        <v>0.16699999999991633</v>
      </c>
      <c r="H30" s="6">
        <v>3.1369024983210601</v>
      </c>
      <c r="I30" s="30">
        <f t="shared" si="0"/>
        <v>1.56845124916053</v>
      </c>
      <c r="J30" s="6">
        <v>1000.63</v>
      </c>
      <c r="K30" s="27">
        <f t="shared" si="4"/>
        <v>1.2329999999999472</v>
      </c>
      <c r="L30" s="5">
        <v>60.761871596069803</v>
      </c>
      <c r="M30" s="21">
        <f t="shared" si="5"/>
        <v>30.380935798034901</v>
      </c>
      <c r="V30" s="8" t="s">
        <v>41</v>
      </c>
      <c r="Y30" s="7">
        <f>AVERAGE(H3:H145)</f>
        <v>7.615986165996377</v>
      </c>
      <c r="Z30" s="8" t="s">
        <v>10</v>
      </c>
    </row>
    <row r="31" spans="1:26" ht="15.75" customHeight="1" x14ac:dyDescent="0.25">
      <c r="A31" s="1">
        <v>28</v>
      </c>
      <c r="B31" s="4">
        <v>56</v>
      </c>
      <c r="C31" s="6">
        <v>999.34400000000005</v>
      </c>
      <c r="D31" s="27">
        <f t="shared" si="1"/>
        <v>999.35026999999991</v>
      </c>
      <c r="E31" s="2">
        <f t="shared" si="2"/>
        <v>-6.2699999998585554E-3</v>
      </c>
      <c r="F31" s="6">
        <v>999.51700000000005</v>
      </c>
      <c r="G31" s="29">
        <f t="shared" si="3"/>
        <v>0.17300000000000182</v>
      </c>
      <c r="H31" s="6">
        <v>3.6117806245595001</v>
      </c>
      <c r="I31" s="30">
        <f t="shared" si="0"/>
        <v>1.8058903122797501</v>
      </c>
      <c r="J31" s="6">
        <v>1000.49</v>
      </c>
      <c r="K31" s="27">
        <f t="shared" si="4"/>
        <v>1.1459999999999582</v>
      </c>
      <c r="L31" s="5">
        <v>52.303354563154898</v>
      </c>
      <c r="M31" s="21">
        <f t="shared" si="5"/>
        <v>26.151677281577449</v>
      </c>
      <c r="V31" t="s">
        <v>55</v>
      </c>
      <c r="Y31" s="9">
        <f>AVERAGE(M3:M145)</f>
        <v>18.870688163090549</v>
      </c>
      <c r="Z31" t="s">
        <v>10</v>
      </c>
    </row>
    <row r="32" spans="1:26" ht="15.75" customHeight="1" x14ac:dyDescent="0.25">
      <c r="A32" s="1">
        <v>29</v>
      </c>
      <c r="B32" s="4">
        <v>58</v>
      </c>
      <c r="C32" s="6">
        <v>999.31100000000004</v>
      </c>
      <c r="D32" s="27">
        <f t="shared" si="1"/>
        <v>999.3302359999999</v>
      </c>
      <c r="E32" s="2">
        <f t="shared" si="2"/>
        <v>-1.9235999999864362E-2</v>
      </c>
      <c r="F32" s="6">
        <v>999.48099999999999</v>
      </c>
      <c r="G32" s="29">
        <f t="shared" si="3"/>
        <v>0.16999999999995907</v>
      </c>
      <c r="H32" s="6">
        <v>3.1321347543985198</v>
      </c>
      <c r="I32" s="30">
        <f t="shared" si="0"/>
        <v>1.5660673771992599</v>
      </c>
      <c r="J32" s="6">
        <v>1000.46</v>
      </c>
      <c r="K32" s="27">
        <f t="shared" si="4"/>
        <v>1.1490000000000009</v>
      </c>
      <c r="L32" s="5">
        <v>33.596031884249697</v>
      </c>
      <c r="M32" s="21">
        <f t="shared" si="5"/>
        <v>16.798015942124849</v>
      </c>
      <c r="V32" s="8" t="s">
        <v>57</v>
      </c>
      <c r="Y32" s="7">
        <f>AVERAGE(G3:G145)</f>
        <v>0.23080701754385577</v>
      </c>
      <c r="Z32" s="8" t="s">
        <v>10</v>
      </c>
    </row>
    <row r="33" spans="1:28" ht="15.75" customHeight="1" x14ac:dyDescent="0.25">
      <c r="A33" s="1">
        <v>30</v>
      </c>
      <c r="B33" s="4">
        <v>60</v>
      </c>
      <c r="C33" s="6">
        <v>999.28200000000004</v>
      </c>
      <c r="D33" s="27">
        <f t="shared" si="1"/>
        <v>999.310202</v>
      </c>
      <c r="E33" s="2">
        <f t="shared" si="2"/>
        <v>-2.8201999999964755E-2</v>
      </c>
      <c r="F33" s="6">
        <v>999.43499999999995</v>
      </c>
      <c r="G33" s="29">
        <f t="shared" si="3"/>
        <v>0.15299999999990632</v>
      </c>
      <c r="H33" s="6">
        <v>4.0002500705494999</v>
      </c>
      <c r="I33" s="30">
        <f t="shared" si="0"/>
        <v>2.0001250352747499</v>
      </c>
      <c r="J33" s="6">
        <v>1000.42</v>
      </c>
      <c r="K33" s="27">
        <f t="shared" si="4"/>
        <v>1.13799999999992</v>
      </c>
      <c r="L33" s="5">
        <v>33.977106549591198</v>
      </c>
      <c r="M33" s="21">
        <f t="shared" si="5"/>
        <v>16.988553274795599</v>
      </c>
    </row>
    <row r="34" spans="1:28" ht="15.75" customHeight="1" x14ac:dyDescent="0.25">
      <c r="A34" s="1">
        <v>31</v>
      </c>
      <c r="B34" s="4">
        <v>62</v>
      </c>
      <c r="C34" s="6">
        <v>999.221</v>
      </c>
      <c r="D34" s="27">
        <f t="shared" si="1"/>
        <v>999.29016799999999</v>
      </c>
      <c r="E34" s="2">
        <f t="shared" si="2"/>
        <v>-6.916799999999057E-2</v>
      </c>
      <c r="F34" s="6">
        <v>999.39</v>
      </c>
      <c r="G34" s="29">
        <f t="shared" si="3"/>
        <v>0.16899999999998272</v>
      </c>
      <c r="H34" s="6">
        <v>3.0543721390773499</v>
      </c>
      <c r="I34" s="30">
        <f t="shared" si="0"/>
        <v>1.527186069538675</v>
      </c>
      <c r="J34" s="6">
        <v>1000.35</v>
      </c>
      <c r="K34" s="27">
        <f t="shared" si="4"/>
        <v>1.1290000000000191</v>
      </c>
      <c r="L34" s="5">
        <v>35.199412938671202</v>
      </c>
      <c r="M34" s="21">
        <f t="shared" si="5"/>
        <v>17.599706469335601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4">
        <v>64</v>
      </c>
      <c r="C35" s="6">
        <v>999.17899999999997</v>
      </c>
      <c r="D35" s="27">
        <f t="shared" si="1"/>
        <v>999.27013399999998</v>
      </c>
      <c r="E35" s="2">
        <f t="shared" si="2"/>
        <v>-9.1134000000010928E-2</v>
      </c>
      <c r="F35" s="6">
        <v>999.34299999999996</v>
      </c>
      <c r="G35" s="29">
        <f t="shared" si="3"/>
        <v>0.16399999999998727</v>
      </c>
      <c r="H35" s="6">
        <v>3.0543735284931399</v>
      </c>
      <c r="I35" s="30">
        <f t="shared" si="0"/>
        <v>1.52718676424657</v>
      </c>
      <c r="J35" s="6">
        <v>1000.29</v>
      </c>
      <c r="K35" s="27">
        <f t="shared" si="4"/>
        <v>1.11099999999999</v>
      </c>
      <c r="L35" s="5">
        <v>36.936343685735601</v>
      </c>
      <c r="M35" s="21">
        <f t="shared" si="5"/>
        <v>18.4681718428678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66</v>
      </c>
      <c r="C36" s="6">
        <v>999.13300000000004</v>
      </c>
      <c r="D36" s="27">
        <f t="shared" si="1"/>
        <v>999.25009999999997</v>
      </c>
      <c r="E36" s="2">
        <f t="shared" si="2"/>
        <v>-0.1170999999999367</v>
      </c>
      <c r="F36" s="6">
        <v>999.34199999999998</v>
      </c>
      <c r="G36" s="29">
        <f t="shared" si="3"/>
        <v>0.20899999999994634</v>
      </c>
      <c r="H36" s="6">
        <v>3.0737369501675902</v>
      </c>
      <c r="I36" s="30">
        <f t="shared" si="0"/>
        <v>1.5368684750837951</v>
      </c>
      <c r="J36" s="6">
        <v>1000.32</v>
      </c>
      <c r="K36" s="27">
        <f t="shared" si="4"/>
        <v>1.1870000000000118</v>
      </c>
      <c r="L36" s="5">
        <v>37.494932932512803</v>
      </c>
      <c r="M36" s="21">
        <f t="shared" si="5"/>
        <v>18.747466466256402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4">
        <v>68</v>
      </c>
      <c r="C37" s="6">
        <v>999.08500000000004</v>
      </c>
      <c r="D37" s="27">
        <f t="shared" si="1"/>
        <v>999.23006599999997</v>
      </c>
      <c r="E37" s="2">
        <f t="shared" si="2"/>
        <v>-0.14506599999992886</v>
      </c>
      <c r="F37" s="6">
        <v>999.34500000000003</v>
      </c>
      <c r="G37" s="29">
        <f t="shared" si="3"/>
        <v>0.25999999999999091</v>
      </c>
      <c r="H37" s="6">
        <v>4.1485093455342197</v>
      </c>
      <c r="I37" s="30">
        <f t="shared" si="0"/>
        <v>2.0742546727671098</v>
      </c>
      <c r="J37" s="6">
        <v>1000.39</v>
      </c>
      <c r="K37" s="27">
        <f t="shared" si="4"/>
        <v>1.30499999999995</v>
      </c>
      <c r="L37" s="5">
        <v>39.215787065338901</v>
      </c>
      <c r="M37" s="21">
        <f t="shared" si="5"/>
        <v>19.607893532669451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70</v>
      </c>
      <c r="C38" s="6">
        <v>999.04899999999998</v>
      </c>
      <c r="D38" s="27">
        <f t="shared" si="1"/>
        <v>999.21003199999996</v>
      </c>
      <c r="E38" s="2">
        <f t="shared" si="2"/>
        <v>-0.16103199999997742</v>
      </c>
      <c r="F38" s="6">
        <v>999.34500000000003</v>
      </c>
      <c r="G38" s="29">
        <f t="shared" si="3"/>
        <v>0.29600000000004911</v>
      </c>
      <c r="H38" s="6">
        <v>5.0671142985807398</v>
      </c>
      <c r="I38" s="30">
        <f t="shared" si="0"/>
        <v>2.5335571492903699</v>
      </c>
      <c r="J38" s="6">
        <v>1000.43</v>
      </c>
      <c r="K38" s="27">
        <f t="shared" si="4"/>
        <v>1.3809999999999718</v>
      </c>
      <c r="L38" s="5">
        <v>40.339606510078099</v>
      </c>
      <c r="M38" s="21">
        <f t="shared" si="5"/>
        <v>20.169803255039049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4">
        <v>72</v>
      </c>
      <c r="C39" s="6">
        <v>999.02499999999998</v>
      </c>
      <c r="D39" s="27">
        <f t="shared" si="1"/>
        <v>999.18999799999995</v>
      </c>
      <c r="E39" s="2">
        <f t="shared" si="2"/>
        <v>-0.16499799999996867</v>
      </c>
      <c r="F39" s="6">
        <v>999.34299999999996</v>
      </c>
      <c r="G39" s="29">
        <f t="shared" si="3"/>
        <v>0.31799999999998363</v>
      </c>
      <c r="H39" s="6">
        <v>4.4822900194956397</v>
      </c>
      <c r="I39" s="30">
        <f t="shared" si="0"/>
        <v>2.2411450097478198</v>
      </c>
      <c r="J39" s="6">
        <v>1000.45</v>
      </c>
      <c r="K39" s="27">
        <f t="shared" si="4"/>
        <v>1.4250000000000682</v>
      </c>
      <c r="L39" s="5">
        <v>40.554506000031701</v>
      </c>
      <c r="M39" s="21">
        <f t="shared" si="5"/>
        <v>20.27725300001585</v>
      </c>
    </row>
    <row r="40" spans="1:28" ht="15.75" customHeight="1" x14ac:dyDescent="0.25">
      <c r="A40" s="1">
        <v>37</v>
      </c>
      <c r="B40" s="4">
        <v>74</v>
      </c>
      <c r="C40" s="6">
        <v>998.99900000000002</v>
      </c>
      <c r="D40" s="27">
        <f t="shared" si="1"/>
        <v>999.16996399999994</v>
      </c>
      <c r="E40" s="2">
        <f t="shared" si="2"/>
        <v>-0.17096399999991263</v>
      </c>
      <c r="F40" s="6">
        <v>999.34199999999998</v>
      </c>
      <c r="G40" s="29">
        <f t="shared" si="3"/>
        <v>0.34299999999996089</v>
      </c>
      <c r="H40" s="6">
        <v>4.37955296160355</v>
      </c>
      <c r="I40" s="30">
        <f t="shared" si="0"/>
        <v>2.189776480801775</v>
      </c>
      <c r="J40" s="6">
        <v>1000.45</v>
      </c>
      <c r="K40" s="27">
        <f t="shared" si="4"/>
        <v>1.4510000000000218</v>
      </c>
      <c r="L40" s="5">
        <v>41.194958003120597</v>
      </c>
      <c r="M40" s="21">
        <f t="shared" si="5"/>
        <v>20.597479001560298</v>
      </c>
      <c r="V40" s="33" t="s">
        <v>48</v>
      </c>
      <c r="W40" s="33"/>
    </row>
    <row r="41" spans="1:28" ht="15.75" customHeight="1" x14ac:dyDescent="0.25">
      <c r="A41" s="1">
        <v>38</v>
      </c>
      <c r="B41" s="4">
        <v>76</v>
      </c>
      <c r="C41" s="6">
        <v>998.97699999999998</v>
      </c>
      <c r="D41" s="27">
        <f t="shared" si="1"/>
        <v>999.14992999999993</v>
      </c>
      <c r="E41" s="2">
        <f t="shared" si="2"/>
        <v>-0.17292999999995118</v>
      </c>
      <c r="F41" s="6">
        <v>999.34100000000001</v>
      </c>
      <c r="G41" s="29">
        <f t="shared" si="3"/>
        <v>0.36400000000003274</v>
      </c>
      <c r="H41" s="6">
        <v>4.2494315064813799</v>
      </c>
      <c r="I41" s="30">
        <f t="shared" si="0"/>
        <v>2.12471575324069</v>
      </c>
      <c r="J41" s="6">
        <v>1000.46</v>
      </c>
      <c r="K41" s="27">
        <f t="shared" si="4"/>
        <v>1.4830000000000609</v>
      </c>
      <c r="L41" s="5">
        <v>42.003239492118198</v>
      </c>
      <c r="M41" s="21">
        <f t="shared" si="5"/>
        <v>21.001619746059099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78</v>
      </c>
      <c r="C42" s="6">
        <v>998.98699999999997</v>
      </c>
      <c r="D42" s="27">
        <f t="shared" si="1"/>
        <v>999.12989599999992</v>
      </c>
      <c r="E42" s="2">
        <f t="shared" si="2"/>
        <v>-0.14289599999995062</v>
      </c>
      <c r="F42" s="6">
        <v>999.34</v>
      </c>
      <c r="G42" s="29">
        <f t="shared" si="3"/>
        <v>0.35300000000006548</v>
      </c>
      <c r="H42" s="6">
        <v>5.0504120387126203</v>
      </c>
      <c r="I42" s="30">
        <f t="shared" si="0"/>
        <v>2.5252060193563102</v>
      </c>
      <c r="J42" s="6">
        <v>1000.48</v>
      </c>
      <c r="K42" s="27">
        <f t="shared" si="4"/>
        <v>1.4930000000000518</v>
      </c>
      <c r="L42" s="5">
        <v>42.764035035806401</v>
      </c>
      <c r="M42" s="21">
        <f t="shared" si="5"/>
        <v>21.382017517903201</v>
      </c>
      <c r="Y42" s="11"/>
      <c r="Z42" s="8" t="s">
        <v>47</v>
      </c>
    </row>
    <row r="43" spans="1:28" ht="15.75" customHeight="1" x14ac:dyDescent="0.25">
      <c r="A43" s="1">
        <v>40</v>
      </c>
      <c r="B43" s="4">
        <v>80</v>
      </c>
      <c r="C43" s="6">
        <v>998.99900000000002</v>
      </c>
      <c r="D43" s="27">
        <f t="shared" si="1"/>
        <v>999.10986199999991</v>
      </c>
      <c r="E43" s="2">
        <f t="shared" si="2"/>
        <v>-0.11086199999988366</v>
      </c>
      <c r="F43" s="6">
        <v>999.33900000000006</v>
      </c>
      <c r="G43" s="29">
        <f t="shared" si="3"/>
        <v>0.34000000000003183</v>
      </c>
      <c r="H43" s="6">
        <v>5.3835363639853799</v>
      </c>
      <c r="I43" s="30">
        <f t="shared" si="0"/>
        <v>2.69176818199269</v>
      </c>
      <c r="J43" s="6">
        <v>1000.47</v>
      </c>
      <c r="K43" s="27">
        <f t="shared" si="4"/>
        <v>1.4710000000000036</v>
      </c>
      <c r="L43" s="5">
        <v>42.870581784205498</v>
      </c>
      <c r="M43" s="21">
        <f t="shared" si="5"/>
        <v>21.435290892102749</v>
      </c>
      <c r="AB43" s="13"/>
    </row>
    <row r="44" spans="1:28" ht="15.75" customHeight="1" x14ac:dyDescent="0.25">
      <c r="A44" s="1">
        <v>41</v>
      </c>
      <c r="B44" s="4">
        <v>82</v>
      </c>
      <c r="C44" s="6">
        <v>998.99800000000005</v>
      </c>
      <c r="D44" s="27">
        <f t="shared" si="1"/>
        <v>999.0898279999999</v>
      </c>
      <c r="E44" s="2">
        <f t="shared" si="2"/>
        <v>-9.1827999999850363E-2</v>
      </c>
      <c r="F44" s="6">
        <v>999.33799999999997</v>
      </c>
      <c r="G44" s="29">
        <f t="shared" si="3"/>
        <v>0.33999999999991815</v>
      </c>
      <c r="H44" s="6">
        <v>5.9752334838691903</v>
      </c>
      <c r="I44" s="30">
        <f t="shared" si="0"/>
        <v>2.9876167419345951</v>
      </c>
      <c r="J44" s="6">
        <v>1000.46</v>
      </c>
      <c r="K44" s="27">
        <f t="shared" si="4"/>
        <v>1.4619999999999891</v>
      </c>
      <c r="L44" s="5">
        <v>42.525028751117702</v>
      </c>
      <c r="M44" s="21">
        <f t="shared" si="5"/>
        <v>21.262514375558851</v>
      </c>
    </row>
    <row r="45" spans="1:28" ht="15.75" customHeight="1" x14ac:dyDescent="0.25">
      <c r="A45" s="1">
        <v>42</v>
      </c>
      <c r="B45" s="4">
        <v>84</v>
      </c>
      <c r="C45" s="6">
        <v>999.00599999999997</v>
      </c>
      <c r="D45" s="27">
        <f t="shared" si="1"/>
        <v>999.069794</v>
      </c>
      <c r="E45" s="2">
        <f t="shared" si="2"/>
        <v>-6.3794000000029882E-2</v>
      </c>
      <c r="F45" s="6">
        <v>999.33699999999999</v>
      </c>
      <c r="G45" s="29">
        <f t="shared" si="3"/>
        <v>0.33100000000001728</v>
      </c>
      <c r="H45" s="6">
        <v>5.9757631197803303</v>
      </c>
      <c r="I45" s="30">
        <f t="shared" si="0"/>
        <v>2.9878815598901651</v>
      </c>
      <c r="J45" s="6">
        <v>1000.44</v>
      </c>
      <c r="K45" s="27">
        <f t="shared" si="4"/>
        <v>1.4340000000000828</v>
      </c>
      <c r="L45" s="5">
        <v>44.6861772848386</v>
      </c>
      <c r="M45" s="21">
        <f t="shared" si="5"/>
        <v>22.3430886424193</v>
      </c>
    </row>
    <row r="46" spans="1:28" ht="15.75" customHeight="1" x14ac:dyDescent="0.25">
      <c r="A46" s="1">
        <v>43</v>
      </c>
      <c r="B46" s="4">
        <v>86</v>
      </c>
      <c r="C46" s="6">
        <v>999.01499999999999</v>
      </c>
      <c r="D46" s="27">
        <f t="shared" si="1"/>
        <v>999.04975999999999</v>
      </c>
      <c r="E46" s="2">
        <f t="shared" si="2"/>
        <v>-3.4760000000005675E-2</v>
      </c>
      <c r="F46" s="6">
        <v>999.33600000000001</v>
      </c>
      <c r="G46" s="29">
        <f t="shared" si="3"/>
        <v>0.32100000000002638</v>
      </c>
      <c r="H46" s="6">
        <v>6.1280708758033997</v>
      </c>
      <c r="I46" s="30">
        <f t="shared" si="0"/>
        <v>3.0640354379016999</v>
      </c>
      <c r="J46" s="6">
        <v>1000.43</v>
      </c>
      <c r="K46" s="27">
        <f t="shared" si="4"/>
        <v>1.4149999999999636</v>
      </c>
      <c r="L46" s="5">
        <v>46.003609174194501</v>
      </c>
      <c r="M46" s="21">
        <f t="shared" si="5"/>
        <v>23.001804587097251</v>
      </c>
    </row>
    <row r="47" spans="1:28" ht="15.75" customHeight="1" x14ac:dyDescent="0.25">
      <c r="A47" s="1">
        <v>44</v>
      </c>
      <c r="B47" s="4">
        <v>88</v>
      </c>
      <c r="C47" s="6">
        <v>999.00599999999997</v>
      </c>
      <c r="D47" s="27">
        <f t="shared" si="1"/>
        <v>999.02972599999998</v>
      </c>
      <c r="E47" s="2">
        <f t="shared" si="2"/>
        <v>-2.3726000000010572E-2</v>
      </c>
      <c r="F47" s="6">
        <v>999.33500000000004</v>
      </c>
      <c r="G47" s="29">
        <f t="shared" si="3"/>
        <v>0.32900000000006457</v>
      </c>
      <c r="H47" s="6">
        <v>6.2821520703019402</v>
      </c>
      <c r="I47" s="30">
        <f t="shared" si="0"/>
        <v>3.1410760351509701</v>
      </c>
      <c r="J47" s="6">
        <v>1000.44</v>
      </c>
      <c r="K47" s="27">
        <f t="shared" si="4"/>
        <v>1.4340000000000828</v>
      </c>
      <c r="L47" s="5">
        <v>46.601346855297002</v>
      </c>
      <c r="M47" s="21">
        <f t="shared" si="5"/>
        <v>23.300673427648501</v>
      </c>
    </row>
    <row r="48" spans="1:28" ht="15.75" customHeight="1" x14ac:dyDescent="0.25">
      <c r="A48" s="1">
        <v>45</v>
      </c>
      <c r="B48" s="4">
        <v>90</v>
      </c>
      <c r="C48" s="6">
        <v>999.00099999999998</v>
      </c>
      <c r="D48" s="27">
        <f t="shared" si="1"/>
        <v>999.00969199999997</v>
      </c>
      <c r="E48" s="2">
        <f t="shared" si="2"/>
        <v>-8.6919999999963693E-3</v>
      </c>
      <c r="F48" s="6">
        <v>999.33500000000004</v>
      </c>
      <c r="G48" s="29">
        <f t="shared" si="3"/>
        <v>0.33400000000006003</v>
      </c>
      <c r="H48" s="6">
        <v>6.3195584248934198</v>
      </c>
      <c r="I48" s="30">
        <f t="shared" si="0"/>
        <v>3.1597792124467099</v>
      </c>
      <c r="J48" s="6">
        <v>1000.45</v>
      </c>
      <c r="K48" s="27">
        <f t="shared" si="4"/>
        <v>1.4490000000000691</v>
      </c>
      <c r="L48" s="5">
        <v>46.483023727674301</v>
      </c>
      <c r="M48" s="21">
        <f t="shared" si="5"/>
        <v>23.24151186383715</v>
      </c>
      <c r="W48" s="8"/>
    </row>
    <row r="49" spans="1:13" ht="15.75" customHeight="1" x14ac:dyDescent="0.25">
      <c r="A49" s="1">
        <v>46</v>
      </c>
      <c r="B49" s="4">
        <v>92</v>
      </c>
      <c r="C49" s="6">
        <v>998.99599999999998</v>
      </c>
      <c r="D49" s="27">
        <f t="shared" si="1"/>
        <v>998.98965799999996</v>
      </c>
      <c r="E49" s="2">
        <f t="shared" si="2"/>
        <v>6.3420000000178334E-3</v>
      </c>
      <c r="F49" s="6">
        <v>999.33399999999995</v>
      </c>
      <c r="G49" s="29">
        <f t="shared" si="3"/>
        <v>0.33799999999996544</v>
      </c>
      <c r="H49" s="6">
        <v>6.1930126243389996</v>
      </c>
      <c r="I49" s="30">
        <f t="shared" si="0"/>
        <v>3.0965063121694998</v>
      </c>
      <c r="J49" s="6">
        <v>1000.45</v>
      </c>
      <c r="K49" s="27">
        <f t="shared" si="4"/>
        <v>1.4540000000000646</v>
      </c>
      <c r="L49" s="5">
        <v>46.533770802450803</v>
      </c>
      <c r="M49" s="21">
        <f t="shared" si="5"/>
        <v>23.266885401225402</v>
      </c>
    </row>
    <row r="50" spans="1:13" ht="15.75" customHeight="1" x14ac:dyDescent="0.25">
      <c r="A50" s="1">
        <v>47</v>
      </c>
      <c r="B50" s="4">
        <v>94</v>
      </c>
      <c r="C50" s="6">
        <v>998.99</v>
      </c>
      <c r="D50" s="27">
        <f t="shared" si="1"/>
        <v>998.96962399999995</v>
      </c>
      <c r="E50" s="2">
        <f t="shared" si="2"/>
        <v>2.0376000000055683E-2</v>
      </c>
      <c r="F50" s="6">
        <v>999.33299999999997</v>
      </c>
      <c r="G50" s="29">
        <f t="shared" si="3"/>
        <v>0.34299999999996089</v>
      </c>
      <c r="H50" s="6">
        <v>6.8510605213369402</v>
      </c>
      <c r="I50" s="30">
        <f t="shared" si="0"/>
        <v>3.4255302606684701</v>
      </c>
      <c r="J50" s="6">
        <v>1000.46</v>
      </c>
      <c r="K50" s="27">
        <f t="shared" si="4"/>
        <v>1.4700000000000273</v>
      </c>
      <c r="L50" s="5">
        <v>46.505747600303302</v>
      </c>
      <c r="M50" s="21">
        <f t="shared" si="5"/>
        <v>23.252873800151651</v>
      </c>
    </row>
    <row r="51" spans="1:13" ht="15.75" customHeight="1" x14ac:dyDescent="0.25">
      <c r="A51" s="1">
        <v>48</v>
      </c>
      <c r="B51" s="4">
        <v>96</v>
      </c>
      <c r="C51" s="6">
        <v>998.96199999999999</v>
      </c>
      <c r="D51" s="27">
        <f t="shared" si="1"/>
        <v>998.94958999999994</v>
      </c>
      <c r="E51" s="2">
        <f t="shared" si="2"/>
        <v>1.2410000000045329E-2</v>
      </c>
      <c r="F51" s="6">
        <v>999.33299999999997</v>
      </c>
      <c r="G51" s="29">
        <f t="shared" si="3"/>
        <v>0.3709999999999809</v>
      </c>
      <c r="H51" s="6">
        <v>7.6522688539415302</v>
      </c>
      <c r="I51" s="30">
        <f t="shared" si="0"/>
        <v>3.8261344269707651</v>
      </c>
      <c r="J51" s="6">
        <v>1000.46</v>
      </c>
      <c r="K51" s="27">
        <f t="shared" si="4"/>
        <v>1.4980000000000473</v>
      </c>
      <c r="L51" s="5">
        <v>46.935961854701901</v>
      </c>
      <c r="M51" s="21">
        <f t="shared" si="5"/>
        <v>23.467980927350951</v>
      </c>
    </row>
    <row r="52" spans="1:13" ht="15.75" customHeight="1" x14ac:dyDescent="0.25">
      <c r="A52" s="1">
        <v>49</v>
      </c>
      <c r="B52" s="4">
        <v>98</v>
      </c>
      <c r="C52" s="6">
        <v>998.94799999999998</v>
      </c>
      <c r="D52" s="27">
        <f t="shared" si="1"/>
        <v>998.92955599999993</v>
      </c>
      <c r="E52" s="2">
        <f t="shared" si="2"/>
        <v>1.844400000004498E-2</v>
      </c>
      <c r="F52" s="6">
        <v>999.33399999999995</v>
      </c>
      <c r="G52" s="29">
        <f t="shared" si="3"/>
        <v>0.38599999999996726</v>
      </c>
      <c r="H52" s="6">
        <v>8.9516890448721895</v>
      </c>
      <c r="I52" s="30">
        <f t="shared" si="0"/>
        <v>4.4758445224360948</v>
      </c>
      <c r="J52" s="6">
        <v>1000.47</v>
      </c>
      <c r="K52" s="27">
        <f t="shared" si="4"/>
        <v>1.5220000000000482</v>
      </c>
      <c r="L52" s="5">
        <v>46.184567419534403</v>
      </c>
      <c r="M52" s="21">
        <f t="shared" si="5"/>
        <v>23.092283709767202</v>
      </c>
    </row>
    <row r="53" spans="1:13" ht="15.75" customHeight="1" x14ac:dyDescent="0.25">
      <c r="A53" s="1">
        <v>50</v>
      </c>
      <c r="B53" s="4">
        <v>100</v>
      </c>
      <c r="C53" s="6">
        <v>998.97900000000004</v>
      </c>
      <c r="D53" s="27">
        <f t="shared" si="1"/>
        <v>998.90952199999992</v>
      </c>
      <c r="E53" s="2">
        <f t="shared" si="2"/>
        <v>6.947800000011739E-2</v>
      </c>
      <c r="F53" s="6">
        <v>999.33299999999997</v>
      </c>
      <c r="G53" s="29">
        <f t="shared" si="3"/>
        <v>0.35399999999992815</v>
      </c>
      <c r="H53" s="6">
        <v>14.341125094812099</v>
      </c>
      <c r="I53" s="30">
        <f t="shared" si="0"/>
        <v>7.1705625474060497</v>
      </c>
      <c r="J53" s="6">
        <v>1000.47</v>
      </c>
      <c r="K53" s="27">
        <f t="shared" si="4"/>
        <v>1.4909999999999854</v>
      </c>
      <c r="L53" s="5">
        <v>45.8890377251224</v>
      </c>
      <c r="M53" s="21">
        <f t="shared" si="5"/>
        <v>22.9445188625612</v>
      </c>
    </row>
    <row r="54" spans="1:13" ht="15.75" customHeight="1" x14ac:dyDescent="0.25">
      <c r="A54" s="1">
        <v>51</v>
      </c>
      <c r="B54" s="4">
        <v>102</v>
      </c>
      <c r="C54" s="6">
        <v>999.024</v>
      </c>
      <c r="D54" s="27">
        <f t="shared" si="1"/>
        <v>998.88948799999991</v>
      </c>
      <c r="E54" s="2">
        <f t="shared" si="2"/>
        <v>0.13451200000008612</v>
      </c>
      <c r="F54" s="6">
        <v>999.33199999999999</v>
      </c>
      <c r="G54" s="29">
        <f t="shared" si="3"/>
        <v>0.30799999999999272</v>
      </c>
      <c r="H54" s="6">
        <v>18.995926802765499</v>
      </c>
      <c r="I54" s="30">
        <f t="shared" si="0"/>
        <v>9.4979634013827496</v>
      </c>
      <c r="J54" s="6">
        <v>1000.46</v>
      </c>
      <c r="K54" s="27">
        <f t="shared" si="4"/>
        <v>1.4360000000000355</v>
      </c>
      <c r="L54" s="5">
        <v>45.486191123354097</v>
      </c>
      <c r="M54" s="21">
        <f t="shared" si="5"/>
        <v>22.743095561677048</v>
      </c>
    </row>
    <row r="55" spans="1:13" ht="15.75" customHeight="1" x14ac:dyDescent="0.25">
      <c r="A55" s="1">
        <v>52</v>
      </c>
      <c r="B55" s="4">
        <v>104</v>
      </c>
      <c r="C55" s="6">
        <v>999.05399999999997</v>
      </c>
      <c r="D55" s="27">
        <f t="shared" si="1"/>
        <v>998.86945399999991</v>
      </c>
      <c r="E55" s="2">
        <f t="shared" si="2"/>
        <v>0.18454600000006849</v>
      </c>
      <c r="F55" s="6">
        <v>999.33</v>
      </c>
      <c r="G55" s="29">
        <f t="shared" si="3"/>
        <v>0.2760000000000673</v>
      </c>
      <c r="H55" s="6">
        <v>18.6272015327486</v>
      </c>
      <c r="I55" s="30">
        <f t="shared" si="0"/>
        <v>9.3136007663743001</v>
      </c>
      <c r="J55" s="6">
        <v>1000.46</v>
      </c>
      <c r="K55" s="27">
        <f t="shared" si="4"/>
        <v>1.4060000000000628</v>
      </c>
      <c r="L55" s="5">
        <v>44.953434840924203</v>
      </c>
      <c r="M55" s="21">
        <f t="shared" si="5"/>
        <v>22.476717420462101</v>
      </c>
    </row>
    <row r="56" spans="1:13" ht="15.75" customHeight="1" x14ac:dyDescent="0.25">
      <c r="A56" s="1">
        <v>53</v>
      </c>
      <c r="B56" s="4">
        <v>106</v>
      </c>
      <c r="C56" s="6">
        <v>999.08</v>
      </c>
      <c r="D56" s="27">
        <f t="shared" si="1"/>
        <v>998.84942000000001</v>
      </c>
      <c r="E56" s="2">
        <f t="shared" si="2"/>
        <v>0.23058000000003176</v>
      </c>
      <c r="F56" s="6">
        <v>999.32100000000003</v>
      </c>
      <c r="G56" s="29">
        <f t="shared" si="3"/>
        <v>0.24099999999998545</v>
      </c>
      <c r="H56" s="6">
        <v>19.862174626003199</v>
      </c>
      <c r="I56" s="30">
        <f t="shared" si="0"/>
        <v>9.9310873130015995</v>
      </c>
      <c r="J56" s="6">
        <v>1000.45</v>
      </c>
      <c r="K56" s="27">
        <f t="shared" si="4"/>
        <v>1.3700000000000045</v>
      </c>
      <c r="L56" s="5">
        <v>43.475839236515696</v>
      </c>
      <c r="M56" s="21">
        <f t="shared" si="5"/>
        <v>21.737919618257848</v>
      </c>
    </row>
    <row r="57" spans="1:13" ht="15.75" customHeight="1" x14ac:dyDescent="0.25">
      <c r="A57" s="1">
        <v>54</v>
      </c>
      <c r="B57" s="4">
        <v>108</v>
      </c>
      <c r="C57" s="6">
        <v>999.08299999999997</v>
      </c>
      <c r="D57" s="27">
        <f t="shared" si="1"/>
        <v>998.829386</v>
      </c>
      <c r="E57" s="2">
        <f t="shared" si="2"/>
        <v>0.25361399999997047</v>
      </c>
      <c r="F57" s="6">
        <v>999.30899999999997</v>
      </c>
      <c r="G57" s="29">
        <f t="shared" si="3"/>
        <v>0.22599999999999909</v>
      </c>
      <c r="H57" s="6">
        <v>20.804382059124801</v>
      </c>
      <c r="I57" s="30">
        <f t="shared" si="0"/>
        <v>10.402191029562401</v>
      </c>
      <c r="J57" s="6">
        <v>1000.42</v>
      </c>
      <c r="K57" s="27">
        <f t="shared" si="4"/>
        <v>1.3369999999999891</v>
      </c>
      <c r="L57" s="5">
        <v>41.909242604382698</v>
      </c>
      <c r="M57" s="21">
        <f t="shared" si="5"/>
        <v>20.954621302191349</v>
      </c>
    </row>
    <row r="58" spans="1:13" ht="15.75" customHeight="1" x14ac:dyDescent="0.25">
      <c r="A58" s="1">
        <v>55</v>
      </c>
      <c r="B58" s="4">
        <v>110</v>
      </c>
      <c r="C58" s="6">
        <v>999.08500000000004</v>
      </c>
      <c r="D58" s="27">
        <f t="shared" si="1"/>
        <v>998.80935199999999</v>
      </c>
      <c r="E58" s="2">
        <f t="shared" si="2"/>
        <v>0.27564800000004652</v>
      </c>
      <c r="F58" s="6">
        <v>999.29700000000003</v>
      </c>
      <c r="G58" s="29">
        <f t="shared" si="3"/>
        <v>0.21199999999998909</v>
      </c>
      <c r="H58" s="6">
        <v>18.8786416029922</v>
      </c>
      <c r="I58" s="30">
        <f t="shared" si="0"/>
        <v>9.4393208014961001</v>
      </c>
      <c r="J58" s="6">
        <v>1000.37</v>
      </c>
      <c r="K58" s="27">
        <f t="shared" si="4"/>
        <v>1.2849999999999682</v>
      </c>
      <c r="L58" s="5">
        <v>41.827374356396597</v>
      </c>
      <c r="M58" s="21">
        <f t="shared" si="5"/>
        <v>20.913687178198298</v>
      </c>
    </row>
    <row r="59" spans="1:13" ht="15.75" customHeight="1" x14ac:dyDescent="0.25">
      <c r="A59" s="1">
        <v>56</v>
      </c>
      <c r="B59" s="4">
        <v>112</v>
      </c>
      <c r="C59" s="6">
        <v>999.096</v>
      </c>
      <c r="D59" s="27">
        <f t="shared" si="1"/>
        <v>998.78931799999998</v>
      </c>
      <c r="E59" s="2">
        <f t="shared" si="2"/>
        <v>0.30668200000002344</v>
      </c>
      <c r="F59" s="6">
        <v>999.28200000000004</v>
      </c>
      <c r="G59" s="29">
        <f t="shared" si="3"/>
        <v>0.18600000000003547</v>
      </c>
      <c r="H59" s="6">
        <v>18.2510163510407</v>
      </c>
      <c r="I59" s="30">
        <f t="shared" si="0"/>
        <v>9.1255081755203502</v>
      </c>
      <c r="J59" s="6">
        <v>1000.29</v>
      </c>
      <c r="K59" s="27">
        <f t="shared" si="4"/>
        <v>1.19399999999996</v>
      </c>
      <c r="L59" s="5">
        <v>41.290387338538899</v>
      </c>
      <c r="M59" s="21">
        <f t="shared" si="5"/>
        <v>20.64519366926945</v>
      </c>
    </row>
    <row r="60" spans="1:13" ht="15.75" customHeight="1" x14ac:dyDescent="0.25">
      <c r="A60" s="1">
        <v>57</v>
      </c>
      <c r="B60" s="4">
        <v>114</v>
      </c>
      <c r="C60" s="6">
        <v>999.11099999999999</v>
      </c>
      <c r="D60" s="27">
        <f t="shared" si="1"/>
        <v>998.76928399999997</v>
      </c>
      <c r="E60" s="2">
        <f t="shared" si="2"/>
        <v>0.34171600000001945</v>
      </c>
      <c r="F60" s="6">
        <v>999.26099999999997</v>
      </c>
      <c r="G60" s="29">
        <f t="shared" si="3"/>
        <v>0.14999999999997726</v>
      </c>
      <c r="H60" s="6">
        <v>15.8008886688785</v>
      </c>
      <c r="I60" s="30">
        <f t="shared" si="0"/>
        <v>7.9004443344392499</v>
      </c>
      <c r="J60" s="6">
        <v>1000.22</v>
      </c>
      <c r="K60" s="27">
        <f t="shared" si="4"/>
        <v>1.1090000000000373</v>
      </c>
      <c r="L60" s="5">
        <v>40.8813461797725</v>
      </c>
      <c r="M60" s="21">
        <f t="shared" si="5"/>
        <v>20.44067308988625</v>
      </c>
    </row>
    <row r="61" spans="1:13" ht="15.75" customHeight="1" x14ac:dyDescent="0.25">
      <c r="A61" s="1">
        <v>58</v>
      </c>
      <c r="B61" s="4">
        <v>116</v>
      </c>
      <c r="C61" s="6">
        <v>999.12300000000005</v>
      </c>
      <c r="D61" s="27">
        <f t="shared" si="1"/>
        <v>998.74924999999996</v>
      </c>
      <c r="E61" s="2">
        <f t="shared" si="2"/>
        <v>0.3737500000000864</v>
      </c>
      <c r="F61" s="6">
        <v>999.24599999999998</v>
      </c>
      <c r="G61" s="29">
        <f t="shared" si="3"/>
        <v>0.12299999999993361</v>
      </c>
      <c r="H61" s="6">
        <v>15.5207534130863</v>
      </c>
      <c r="I61" s="30">
        <f t="shared" si="0"/>
        <v>7.7603767065431501</v>
      </c>
      <c r="J61" s="6">
        <v>1000.21</v>
      </c>
      <c r="K61" s="27">
        <f t="shared" si="4"/>
        <v>1.0869999999999891</v>
      </c>
      <c r="L61" s="5">
        <v>40.447121336822597</v>
      </c>
      <c r="M61" s="21">
        <f t="shared" si="5"/>
        <v>20.223560668411299</v>
      </c>
    </row>
    <row r="62" spans="1:13" ht="15.75" customHeight="1" x14ac:dyDescent="0.25">
      <c r="A62" s="1">
        <v>59</v>
      </c>
      <c r="B62" s="4">
        <v>118</v>
      </c>
      <c r="C62" s="6">
        <v>999.14</v>
      </c>
      <c r="D62" s="27">
        <f t="shared" si="1"/>
        <v>998.72921599999995</v>
      </c>
      <c r="E62" s="2">
        <f t="shared" si="2"/>
        <v>0.41078400000003512</v>
      </c>
      <c r="F62" s="6">
        <v>999.22199999999998</v>
      </c>
      <c r="G62" s="29">
        <f t="shared" si="3"/>
        <v>8.1999999999993634E-2</v>
      </c>
      <c r="H62" s="6">
        <v>15.473227053737499</v>
      </c>
      <c r="I62" s="30">
        <f t="shared" si="0"/>
        <v>7.7366135268687497</v>
      </c>
      <c r="J62" s="6">
        <v>1000.19</v>
      </c>
      <c r="K62" s="27">
        <f t="shared" si="4"/>
        <v>1.0500000000000682</v>
      </c>
      <c r="L62" s="5">
        <v>40.471348009999701</v>
      </c>
      <c r="M62" s="21">
        <f t="shared" si="5"/>
        <v>20.235674004999851</v>
      </c>
    </row>
    <row r="63" spans="1:13" ht="15.75" customHeight="1" x14ac:dyDescent="0.25">
      <c r="A63" s="1">
        <v>60</v>
      </c>
      <c r="B63" s="4">
        <v>120</v>
      </c>
      <c r="C63" s="6">
        <v>999.12400000000002</v>
      </c>
      <c r="D63" s="27">
        <f t="shared" si="1"/>
        <v>998.70918199999994</v>
      </c>
      <c r="E63" s="2">
        <f t="shared" si="2"/>
        <v>0.41481800000008207</v>
      </c>
      <c r="F63" s="6">
        <v>999.18100000000004</v>
      </c>
      <c r="G63" s="29">
        <f t="shared" si="3"/>
        <v>5.7000000000016371E-2</v>
      </c>
      <c r="H63" s="6">
        <v>15.054099839497599</v>
      </c>
      <c r="I63" s="30">
        <f t="shared" si="0"/>
        <v>7.5270499197487997</v>
      </c>
      <c r="J63" s="6">
        <v>1000.18</v>
      </c>
      <c r="K63" s="27">
        <f t="shared" si="4"/>
        <v>1.0559999999999263</v>
      </c>
      <c r="L63" s="5">
        <v>40.964335821337997</v>
      </c>
      <c r="M63" s="21">
        <f t="shared" si="5"/>
        <v>20.482167910668998</v>
      </c>
    </row>
    <row r="64" spans="1:13" ht="15.75" customHeight="1" x14ac:dyDescent="0.25">
      <c r="A64" s="1">
        <v>61</v>
      </c>
      <c r="B64" s="4">
        <v>122</v>
      </c>
      <c r="C64" s="6">
        <v>999.06100000000004</v>
      </c>
      <c r="D64" s="27">
        <f t="shared" si="1"/>
        <v>998.68914799999993</v>
      </c>
      <c r="E64" s="2">
        <f t="shared" si="2"/>
        <v>0.37185200000010354</v>
      </c>
      <c r="F64" s="6">
        <v>999.13800000000003</v>
      </c>
      <c r="G64" s="29">
        <f t="shared" si="3"/>
        <v>7.6999999999998181E-2</v>
      </c>
      <c r="H64" s="6">
        <v>13.6394770915126</v>
      </c>
      <c r="I64" s="30">
        <f t="shared" si="0"/>
        <v>6.8197385457562998</v>
      </c>
      <c r="J64" s="6">
        <v>1000.17</v>
      </c>
      <c r="K64" s="27">
        <f t="shared" si="4"/>
        <v>1.1089999999999236</v>
      </c>
      <c r="L64" s="5">
        <v>40.793455993389699</v>
      </c>
      <c r="M64" s="21">
        <f t="shared" si="5"/>
        <v>20.39672799669485</v>
      </c>
    </row>
    <row r="65" spans="1:13" ht="15.75" customHeight="1" x14ac:dyDescent="0.25">
      <c r="A65" s="1">
        <v>62</v>
      </c>
      <c r="B65" s="4">
        <v>124</v>
      </c>
      <c r="C65" s="6">
        <v>998.99099999999999</v>
      </c>
      <c r="D65" s="27">
        <f t="shared" si="1"/>
        <v>998.66911399999992</v>
      </c>
      <c r="E65" s="2">
        <f t="shared" si="2"/>
        <v>0.32188600000006318</v>
      </c>
      <c r="F65" s="6">
        <v>999.07399999999996</v>
      </c>
      <c r="G65" s="29">
        <f t="shared" si="3"/>
        <v>8.2999999999969987E-2</v>
      </c>
      <c r="H65" s="6">
        <v>10.467829977799401</v>
      </c>
      <c r="I65" s="30">
        <f t="shared" si="0"/>
        <v>5.2339149888997003</v>
      </c>
      <c r="J65" s="6">
        <v>1000.16</v>
      </c>
      <c r="K65" s="27">
        <f t="shared" si="4"/>
        <v>1.1689999999999827</v>
      </c>
      <c r="L65" s="5">
        <v>40.712828341499801</v>
      </c>
      <c r="M65" s="21">
        <f t="shared" si="5"/>
        <v>20.3564141707499</v>
      </c>
    </row>
    <row r="66" spans="1:13" ht="15.75" customHeight="1" x14ac:dyDescent="0.25">
      <c r="A66" s="1">
        <v>63</v>
      </c>
      <c r="B66" s="4">
        <v>126</v>
      </c>
      <c r="C66" s="6">
        <v>998.99400000000003</v>
      </c>
      <c r="D66" s="27">
        <f t="shared" si="1"/>
        <v>998.64907999999991</v>
      </c>
      <c r="E66" s="2">
        <f t="shared" si="2"/>
        <v>0.34492000000011558</v>
      </c>
      <c r="F66" s="6">
        <v>999.00199999999995</v>
      </c>
      <c r="G66" s="29">
        <f t="shared" si="3"/>
        <v>7.9999999999245119E-3</v>
      </c>
      <c r="H66" s="6">
        <v>7.1128051503187404</v>
      </c>
      <c r="I66" s="30">
        <f t="shared" si="0"/>
        <v>3.5564025751593702</v>
      </c>
      <c r="J66" s="6">
        <v>1000.19</v>
      </c>
      <c r="K66" s="27">
        <f t="shared" si="4"/>
        <v>1.1960000000000264</v>
      </c>
      <c r="L66" s="5">
        <v>40.607460040433203</v>
      </c>
      <c r="M66" s="21">
        <f t="shared" si="5"/>
        <v>20.303730020216602</v>
      </c>
    </row>
    <row r="67" spans="1:13" ht="15.75" customHeight="1" x14ac:dyDescent="0.25">
      <c r="A67" s="1">
        <v>64</v>
      </c>
      <c r="B67" s="4">
        <v>128</v>
      </c>
      <c r="C67" s="6">
        <v>998.86300000000006</v>
      </c>
      <c r="D67" s="27">
        <f t="shared" si="1"/>
        <v>998.6290459999999</v>
      </c>
      <c r="E67" s="2">
        <f t="shared" si="2"/>
        <v>0.23395400000015343</v>
      </c>
      <c r="F67" s="6">
        <v>998.91700000000003</v>
      </c>
      <c r="G67" s="29">
        <f t="shared" si="3"/>
        <v>5.3999999999973625E-2</v>
      </c>
      <c r="H67" s="6">
        <v>7.97531050374789</v>
      </c>
      <c r="I67" s="30">
        <f t="shared" ref="I67:I116" si="6">H67*0.5</f>
        <v>3.987655251873945</v>
      </c>
      <c r="J67" s="6">
        <v>1000.21</v>
      </c>
      <c r="K67" s="27">
        <f t="shared" si="4"/>
        <v>1.34699999999998</v>
      </c>
      <c r="L67" s="5">
        <v>39.965248799953699</v>
      </c>
      <c r="M67" s="21">
        <f t="shared" si="5"/>
        <v>19.982624399976849</v>
      </c>
    </row>
    <row r="68" spans="1:13" ht="15.75" customHeight="1" x14ac:dyDescent="0.25">
      <c r="A68" s="1">
        <v>65</v>
      </c>
      <c r="B68" s="4">
        <v>130</v>
      </c>
      <c r="C68" s="6">
        <v>998.52200000000005</v>
      </c>
      <c r="D68" s="27">
        <f t="shared" ref="D68:D116" si="7">-0.010017*B68+999.911222</f>
        <v>998.60901200000001</v>
      </c>
      <c r="E68" s="2">
        <f t="shared" ref="E68:E116" si="8">C68-D68</f>
        <v>-8.7011999999958789E-2</v>
      </c>
      <c r="F68" s="6">
        <v>998.86400000000003</v>
      </c>
      <c r="G68" s="29">
        <f t="shared" ref="G68:G116" si="9">F68-C68</f>
        <v>0.34199999999998454</v>
      </c>
      <c r="H68" s="6">
        <v>12.176297514917101</v>
      </c>
      <c r="I68" s="30">
        <f t="shared" si="6"/>
        <v>6.0881487574585504</v>
      </c>
      <c r="J68" s="6">
        <v>1000.22</v>
      </c>
      <c r="K68" s="27">
        <f t="shared" ref="K68:K116" si="10">J68-C68</f>
        <v>1.6979999999999791</v>
      </c>
      <c r="L68" s="5">
        <v>37.429992582951002</v>
      </c>
      <c r="M68" s="21">
        <f t="shared" ref="M68:M116" si="11">L68/2</f>
        <v>18.714996291475501</v>
      </c>
    </row>
    <row r="69" spans="1:13" ht="15.75" customHeight="1" x14ac:dyDescent="0.25">
      <c r="A69" s="1">
        <v>66</v>
      </c>
      <c r="B69" s="4">
        <v>132</v>
      </c>
      <c r="C69" s="6">
        <v>998.35599999999999</v>
      </c>
      <c r="D69" s="27">
        <f t="shared" si="7"/>
        <v>998.588978</v>
      </c>
      <c r="E69" s="2">
        <f t="shared" si="8"/>
        <v>-0.23297800000000279</v>
      </c>
      <c r="F69" s="6">
        <v>998.86400000000003</v>
      </c>
      <c r="G69" s="29">
        <f t="shared" si="9"/>
        <v>0.5080000000000382</v>
      </c>
      <c r="H69" s="6">
        <v>15.1476782427634</v>
      </c>
      <c r="I69" s="30">
        <f t="shared" si="6"/>
        <v>7.5738391213816998</v>
      </c>
      <c r="J69" s="6">
        <v>1000.22</v>
      </c>
      <c r="K69" s="27">
        <f t="shared" si="10"/>
        <v>1.8640000000000327</v>
      </c>
      <c r="L69" s="5">
        <v>34.855696342813999</v>
      </c>
      <c r="M69" s="21">
        <f t="shared" si="11"/>
        <v>17.427848171407</v>
      </c>
    </row>
    <row r="70" spans="1:13" ht="15.75" customHeight="1" x14ac:dyDescent="0.25">
      <c r="A70" s="1">
        <v>67</v>
      </c>
      <c r="B70" s="4">
        <v>134</v>
      </c>
      <c r="C70" s="6">
        <v>998.51</v>
      </c>
      <c r="D70" s="27">
        <f t="shared" si="7"/>
        <v>998.56894399999999</v>
      </c>
      <c r="E70" s="2">
        <f t="shared" si="8"/>
        <v>-5.8943999999996777E-2</v>
      </c>
      <c r="F70" s="6">
        <v>998.86400000000003</v>
      </c>
      <c r="G70" s="29">
        <f t="shared" si="9"/>
        <v>0.35400000000004184</v>
      </c>
      <c r="H70" s="6">
        <v>14.6656768984209</v>
      </c>
      <c r="I70" s="30">
        <f t="shared" si="6"/>
        <v>7.3328384492104499</v>
      </c>
      <c r="J70" s="6">
        <v>1000.22</v>
      </c>
      <c r="K70" s="27">
        <f t="shared" si="10"/>
        <v>1.7100000000000364</v>
      </c>
      <c r="L70" s="5">
        <v>31.279547378401301</v>
      </c>
      <c r="M70" s="21">
        <f t="shared" si="11"/>
        <v>15.63977368920065</v>
      </c>
    </row>
    <row r="71" spans="1:13" ht="15.75" customHeight="1" x14ac:dyDescent="0.25">
      <c r="A71" s="1">
        <v>68</v>
      </c>
      <c r="B71" s="4">
        <v>136</v>
      </c>
      <c r="C71" s="6">
        <v>998.60299999999995</v>
      </c>
      <c r="D71" s="27">
        <f t="shared" si="7"/>
        <v>998.54890999999998</v>
      </c>
      <c r="E71" s="2">
        <f t="shared" si="8"/>
        <v>5.408999999997377E-2</v>
      </c>
      <c r="F71" s="6">
        <v>998.86199999999997</v>
      </c>
      <c r="G71" s="29">
        <f t="shared" si="9"/>
        <v>0.25900000000001455</v>
      </c>
      <c r="H71" s="6">
        <v>13.063230611615399</v>
      </c>
      <c r="I71" s="30">
        <f t="shared" si="6"/>
        <v>6.5316153058076996</v>
      </c>
      <c r="J71" s="6">
        <v>1000.21</v>
      </c>
      <c r="K71" s="27">
        <f t="shared" si="10"/>
        <v>1.6070000000000846</v>
      </c>
      <c r="L71" s="5">
        <v>28.971692932416701</v>
      </c>
      <c r="M71" s="21">
        <f t="shared" si="11"/>
        <v>14.485846466208351</v>
      </c>
    </row>
    <row r="72" spans="1:13" ht="15.75" customHeight="1" x14ac:dyDescent="0.25">
      <c r="A72" s="1">
        <v>69</v>
      </c>
      <c r="B72" s="4">
        <v>138</v>
      </c>
      <c r="C72" s="6">
        <v>998.66399999999999</v>
      </c>
      <c r="D72" s="27">
        <f t="shared" si="7"/>
        <v>998.52887599999997</v>
      </c>
      <c r="E72" s="2">
        <f t="shared" si="8"/>
        <v>0.1351240000000189</v>
      </c>
      <c r="F72" s="6">
        <v>998.86</v>
      </c>
      <c r="G72" s="29">
        <f t="shared" si="9"/>
        <v>0.19600000000002638</v>
      </c>
      <c r="H72" s="6">
        <v>11.636778222493801</v>
      </c>
      <c r="I72" s="30">
        <f t="shared" si="6"/>
        <v>5.8183891112469004</v>
      </c>
      <c r="J72" s="6">
        <v>1000.18</v>
      </c>
      <c r="K72" s="27">
        <f t="shared" si="10"/>
        <v>1.5159999999999627</v>
      </c>
      <c r="L72" s="5">
        <v>27.5147197584112</v>
      </c>
      <c r="M72" s="21">
        <f t="shared" si="11"/>
        <v>13.7573598792056</v>
      </c>
    </row>
    <row r="73" spans="1:13" ht="15.75" customHeight="1" x14ac:dyDescent="0.25">
      <c r="A73" s="1">
        <v>70</v>
      </c>
      <c r="B73" s="4">
        <v>140</v>
      </c>
      <c r="C73" s="6">
        <v>998.77800000000002</v>
      </c>
      <c r="D73" s="27">
        <f t="shared" si="7"/>
        <v>998.50884199999996</v>
      </c>
      <c r="E73" s="2">
        <f t="shared" si="8"/>
        <v>0.26915800000006129</v>
      </c>
      <c r="F73" s="6">
        <v>998.85400000000004</v>
      </c>
      <c r="G73" s="29">
        <f t="shared" si="9"/>
        <v>7.6000000000021828E-2</v>
      </c>
      <c r="H73" s="6">
        <v>10.935888080292001</v>
      </c>
      <c r="I73" s="30">
        <f t="shared" si="6"/>
        <v>5.4679440401460004</v>
      </c>
      <c r="J73" s="6">
        <v>1000.14</v>
      </c>
      <c r="K73" s="27">
        <f t="shared" si="10"/>
        <v>1.3619999999999663</v>
      </c>
      <c r="L73" s="5">
        <v>26.4700669276382</v>
      </c>
      <c r="M73" s="21">
        <f t="shared" si="11"/>
        <v>13.2350334638191</v>
      </c>
    </row>
    <row r="74" spans="1:13" ht="15.75" customHeight="1" x14ac:dyDescent="0.25">
      <c r="A74" s="1">
        <v>71</v>
      </c>
      <c r="B74" s="4">
        <v>142</v>
      </c>
      <c r="C74" s="6">
        <v>998.82899999999995</v>
      </c>
      <c r="D74" s="27">
        <f t="shared" si="7"/>
        <v>998.48880799999995</v>
      </c>
      <c r="E74" s="2">
        <f t="shared" si="8"/>
        <v>0.34019200000000183</v>
      </c>
      <c r="F74" s="6">
        <v>998.83799999999997</v>
      </c>
      <c r="G74" s="29">
        <f t="shared" si="9"/>
        <v>9.0000000000145519E-3</v>
      </c>
      <c r="H74" s="6">
        <v>9.8599266575697104</v>
      </c>
      <c r="I74" s="30">
        <f t="shared" si="6"/>
        <v>4.9299633287848552</v>
      </c>
      <c r="J74" s="6">
        <v>1000.1</v>
      </c>
      <c r="K74" s="27">
        <f t="shared" si="10"/>
        <v>1.2710000000000719</v>
      </c>
      <c r="L74" s="5">
        <v>24.9108186980386</v>
      </c>
      <c r="M74" s="21">
        <f t="shared" si="11"/>
        <v>12.4554093490193</v>
      </c>
    </row>
    <row r="75" spans="1:13" ht="15.75" customHeight="1" x14ac:dyDescent="0.25">
      <c r="A75" s="1">
        <v>72</v>
      </c>
      <c r="B75" s="4">
        <v>144</v>
      </c>
      <c r="C75" s="6">
        <v>998.75199999999995</v>
      </c>
      <c r="D75" s="27">
        <f t="shared" si="7"/>
        <v>998.46877399999994</v>
      </c>
      <c r="E75" s="2">
        <f t="shared" si="8"/>
        <v>0.2832260000000133</v>
      </c>
      <c r="F75" s="6">
        <v>998.76599999999996</v>
      </c>
      <c r="G75" s="29">
        <f t="shared" si="9"/>
        <v>1.4000000000010004E-2</v>
      </c>
      <c r="H75" s="6">
        <v>9.4705847515635302</v>
      </c>
      <c r="I75" s="30">
        <f t="shared" si="6"/>
        <v>4.7352923757817651</v>
      </c>
      <c r="J75" s="6">
        <v>1000.08</v>
      </c>
      <c r="K75" s="27">
        <f t="shared" si="10"/>
        <v>1.3280000000000882</v>
      </c>
      <c r="L75" s="5">
        <v>22.856837779703501</v>
      </c>
      <c r="M75" s="21">
        <f t="shared" si="11"/>
        <v>11.42841888985175</v>
      </c>
    </row>
    <row r="76" spans="1:13" ht="15.75" customHeight="1" x14ac:dyDescent="0.25">
      <c r="A76" s="1">
        <v>73</v>
      </c>
      <c r="B76" s="4">
        <v>146</v>
      </c>
      <c r="C76" s="6">
        <v>998.62</v>
      </c>
      <c r="D76" s="27">
        <f t="shared" si="7"/>
        <v>998.44873999999993</v>
      </c>
      <c r="E76" s="2">
        <f t="shared" si="8"/>
        <v>0.1712600000000748</v>
      </c>
      <c r="F76" s="6">
        <v>998.71199999999999</v>
      </c>
      <c r="G76" s="29">
        <f t="shared" si="9"/>
        <v>9.1999999999984539E-2</v>
      </c>
      <c r="H76" s="6">
        <v>8.3773578238482802</v>
      </c>
      <c r="I76" s="30">
        <f t="shared" si="6"/>
        <v>4.1886789119241401</v>
      </c>
      <c r="J76" s="6">
        <v>1000.05</v>
      </c>
      <c r="K76" s="27">
        <f t="shared" si="10"/>
        <v>1.42999999999995</v>
      </c>
      <c r="L76" s="5">
        <v>19.771154797027499</v>
      </c>
      <c r="M76" s="21">
        <f t="shared" si="11"/>
        <v>9.8855773985137496</v>
      </c>
    </row>
    <row r="77" spans="1:13" ht="15.75" customHeight="1" x14ac:dyDescent="0.25">
      <c r="A77" s="1">
        <v>74</v>
      </c>
      <c r="B77" s="4">
        <v>148</v>
      </c>
      <c r="C77" s="6">
        <v>998.52599999999995</v>
      </c>
      <c r="D77" s="27">
        <f t="shared" si="7"/>
        <v>998.42870599999992</v>
      </c>
      <c r="E77" s="2">
        <f t="shared" si="8"/>
        <v>9.729400000003352E-2</v>
      </c>
      <c r="F77" s="6">
        <v>998.67</v>
      </c>
      <c r="G77" s="29">
        <f t="shared" si="9"/>
        <v>0.14400000000000546</v>
      </c>
      <c r="H77" s="6">
        <v>8.1287503312463407</v>
      </c>
      <c r="I77" s="30">
        <f t="shared" si="6"/>
        <v>4.0643751656231704</v>
      </c>
      <c r="J77" s="6">
        <v>1000.03</v>
      </c>
      <c r="K77" s="27">
        <f t="shared" si="10"/>
        <v>1.5040000000000191</v>
      </c>
      <c r="L77" s="5">
        <v>20.3673865827908</v>
      </c>
      <c r="M77" s="21">
        <f t="shared" si="11"/>
        <v>10.1836932913954</v>
      </c>
    </row>
    <row r="78" spans="1:13" ht="15.75" customHeight="1" x14ac:dyDescent="0.25">
      <c r="A78" s="1">
        <v>75</v>
      </c>
      <c r="B78" s="4">
        <v>150</v>
      </c>
      <c r="C78" s="6">
        <v>998.49</v>
      </c>
      <c r="D78" s="27">
        <f t="shared" si="7"/>
        <v>998.40867199999991</v>
      </c>
      <c r="E78" s="2">
        <f t="shared" si="8"/>
        <v>8.1328000000098655E-2</v>
      </c>
      <c r="F78" s="6">
        <v>998.62199999999996</v>
      </c>
      <c r="G78" s="29">
        <f t="shared" si="9"/>
        <v>0.13199999999994816</v>
      </c>
      <c r="H78" s="6">
        <v>8.5052319842648902</v>
      </c>
      <c r="I78" s="30">
        <f t="shared" si="6"/>
        <v>4.2526159921324451</v>
      </c>
      <c r="J78" s="6">
        <v>1000</v>
      </c>
      <c r="K78" s="27">
        <f t="shared" si="10"/>
        <v>1.5099999999999909</v>
      </c>
      <c r="L78" s="5">
        <v>19.321534803866399</v>
      </c>
      <c r="M78" s="21">
        <f t="shared" si="11"/>
        <v>9.6607674019331995</v>
      </c>
    </row>
    <row r="79" spans="1:13" ht="15.75" customHeight="1" x14ac:dyDescent="0.25">
      <c r="A79" s="1">
        <v>76</v>
      </c>
      <c r="B79" s="4">
        <v>152</v>
      </c>
      <c r="C79" s="6">
        <v>998.44</v>
      </c>
      <c r="D79" s="27">
        <f t="shared" si="7"/>
        <v>998.3886379999999</v>
      </c>
      <c r="E79" s="2">
        <f t="shared" si="8"/>
        <v>5.1362000000153785E-2</v>
      </c>
      <c r="F79" s="6">
        <v>998.577</v>
      </c>
      <c r="G79" s="29">
        <f t="shared" si="9"/>
        <v>0.13699999999994361</v>
      </c>
      <c r="H79" s="6">
        <v>8.8598570891359696</v>
      </c>
      <c r="I79" s="30">
        <f t="shared" si="6"/>
        <v>4.4299285445679848</v>
      </c>
      <c r="J79" s="6">
        <v>999.97299999999996</v>
      </c>
      <c r="K79" s="27">
        <f t="shared" si="10"/>
        <v>1.5329999999999018</v>
      </c>
      <c r="L79" s="5">
        <v>20.2682504851226</v>
      </c>
      <c r="M79" s="21">
        <f t="shared" si="11"/>
        <v>10.1341252425613</v>
      </c>
    </row>
    <row r="80" spans="1:13" ht="15.75" customHeight="1" x14ac:dyDescent="0.25">
      <c r="A80" s="1">
        <v>77</v>
      </c>
      <c r="B80" s="4">
        <v>154</v>
      </c>
      <c r="C80" s="6">
        <v>998.375</v>
      </c>
      <c r="D80" s="27">
        <f t="shared" si="7"/>
        <v>998.368604</v>
      </c>
      <c r="E80" s="2">
        <f t="shared" si="8"/>
        <v>6.3959999999951833E-3</v>
      </c>
      <c r="F80" s="6">
        <v>998.55499999999995</v>
      </c>
      <c r="G80" s="29">
        <f t="shared" si="9"/>
        <v>0.17999999999994998</v>
      </c>
      <c r="H80" s="6">
        <v>8.7334868584071703</v>
      </c>
      <c r="I80" s="30">
        <f t="shared" si="6"/>
        <v>4.3667434292035852</v>
      </c>
      <c r="J80" s="6">
        <v>999.93600000000004</v>
      </c>
      <c r="K80" s="27">
        <f t="shared" si="10"/>
        <v>1.5610000000000355</v>
      </c>
      <c r="L80" s="5">
        <v>19.719042751819401</v>
      </c>
      <c r="M80" s="21">
        <f t="shared" si="11"/>
        <v>9.8595213759097007</v>
      </c>
    </row>
    <row r="81" spans="1:13" ht="15.75" customHeight="1" x14ac:dyDescent="0.25">
      <c r="A81" s="1">
        <v>78</v>
      </c>
      <c r="B81" s="4">
        <v>156</v>
      </c>
      <c r="C81" s="6">
        <v>998.322</v>
      </c>
      <c r="D81" s="27">
        <f t="shared" si="7"/>
        <v>998.34857</v>
      </c>
      <c r="E81" s="2">
        <f t="shared" si="8"/>
        <v>-2.6569999999992433E-2</v>
      </c>
      <c r="F81" s="6">
        <v>998.505</v>
      </c>
      <c r="G81" s="29">
        <f t="shared" si="9"/>
        <v>0.18299999999999272</v>
      </c>
      <c r="H81" s="6">
        <v>7.6639991370890899</v>
      </c>
      <c r="I81" s="30">
        <f t="shared" si="6"/>
        <v>3.8319995685445449</v>
      </c>
      <c r="J81" s="6">
        <v>999.83699999999999</v>
      </c>
      <c r="K81" s="27">
        <f t="shared" si="10"/>
        <v>1.5149999999999864</v>
      </c>
      <c r="L81" s="5">
        <v>20.528575262846601</v>
      </c>
      <c r="M81" s="21">
        <f t="shared" si="11"/>
        <v>10.264287631423301</v>
      </c>
    </row>
    <row r="82" spans="1:13" ht="15.75" customHeight="1" x14ac:dyDescent="0.25">
      <c r="A82" s="1">
        <v>79</v>
      </c>
      <c r="B82" s="4">
        <v>158</v>
      </c>
      <c r="C82" s="6">
        <v>998.23299999999995</v>
      </c>
      <c r="D82" s="27">
        <f t="shared" si="7"/>
        <v>998.32853599999999</v>
      </c>
      <c r="E82" s="2">
        <f t="shared" si="8"/>
        <v>-9.5536000000038257E-2</v>
      </c>
      <c r="F82" s="6">
        <v>998.37900000000002</v>
      </c>
      <c r="G82" s="29">
        <f t="shared" si="9"/>
        <v>0.14600000000007185</v>
      </c>
      <c r="H82" s="6">
        <v>6.2565116663112903</v>
      </c>
      <c r="I82" s="30">
        <f t="shared" si="6"/>
        <v>3.1282558331556451</v>
      </c>
      <c r="J82" s="6">
        <v>999.71900000000005</v>
      </c>
      <c r="K82" s="27">
        <f t="shared" si="10"/>
        <v>1.4860000000001037</v>
      </c>
      <c r="L82" s="5">
        <v>20.0210041109302</v>
      </c>
      <c r="M82" s="21">
        <f t="shared" si="11"/>
        <v>10.0105020554651</v>
      </c>
    </row>
    <row r="83" spans="1:13" ht="15.75" customHeight="1" x14ac:dyDescent="0.25">
      <c r="A83" s="1">
        <v>80</v>
      </c>
      <c r="B83" s="4">
        <v>160</v>
      </c>
      <c r="C83" s="6">
        <v>997.93200000000002</v>
      </c>
      <c r="D83" s="27">
        <f t="shared" si="7"/>
        <v>998.30850199999998</v>
      </c>
      <c r="E83" s="2">
        <f t="shared" si="8"/>
        <v>-0.37650199999995948</v>
      </c>
      <c r="F83" s="6">
        <v>998.322</v>
      </c>
      <c r="G83" s="29">
        <f t="shared" si="9"/>
        <v>0.38999999999998636</v>
      </c>
      <c r="H83" s="6">
        <v>5.9280466918160499</v>
      </c>
      <c r="I83" s="30">
        <f t="shared" si="6"/>
        <v>2.964023345908025</v>
      </c>
      <c r="J83" s="6">
        <v>999.77200000000005</v>
      </c>
      <c r="K83" s="27">
        <f t="shared" si="10"/>
        <v>1.8400000000000318</v>
      </c>
      <c r="L83" s="5">
        <v>19.5211557443854</v>
      </c>
      <c r="M83" s="21">
        <f t="shared" si="11"/>
        <v>9.7605778721926999</v>
      </c>
    </row>
    <row r="84" spans="1:13" ht="15.75" customHeight="1" x14ac:dyDescent="0.25">
      <c r="A84" s="1">
        <v>81</v>
      </c>
      <c r="B84" s="4">
        <v>162</v>
      </c>
      <c r="C84" s="6">
        <v>997.90899999999999</v>
      </c>
      <c r="D84" s="27">
        <f t="shared" si="7"/>
        <v>998.28846799999997</v>
      </c>
      <c r="E84" s="2">
        <f t="shared" si="8"/>
        <v>-0.37946799999997438</v>
      </c>
      <c r="F84" s="6">
        <v>998.31899999999996</v>
      </c>
      <c r="G84" s="29">
        <f t="shared" si="9"/>
        <v>0.40999999999996817</v>
      </c>
      <c r="H84" s="6">
        <v>6.2838142527514496</v>
      </c>
      <c r="I84" s="30">
        <f t="shared" si="6"/>
        <v>3.1419071263757248</v>
      </c>
      <c r="J84" s="6">
        <v>999.70600000000002</v>
      </c>
      <c r="K84" s="27">
        <f t="shared" si="10"/>
        <v>1.7970000000000255</v>
      </c>
      <c r="L84" s="5">
        <v>19.2651133269318</v>
      </c>
      <c r="M84" s="21">
        <f t="shared" si="11"/>
        <v>9.6325566634659001</v>
      </c>
    </row>
    <row r="85" spans="1:13" ht="15.75" customHeight="1" x14ac:dyDescent="0.25">
      <c r="A85" s="1">
        <v>82</v>
      </c>
      <c r="B85" s="4">
        <v>164</v>
      </c>
      <c r="C85" s="6">
        <v>997.94799999999998</v>
      </c>
      <c r="D85" s="27">
        <f t="shared" si="7"/>
        <v>998.26843399999996</v>
      </c>
      <c r="E85" s="2">
        <f t="shared" si="8"/>
        <v>-0.32043399999997746</v>
      </c>
      <c r="F85" s="6">
        <v>998.31399999999996</v>
      </c>
      <c r="G85" s="29">
        <f t="shared" si="9"/>
        <v>0.36599999999998545</v>
      </c>
      <c r="H85" s="6">
        <v>4.9971513234242897</v>
      </c>
      <c r="I85" s="30">
        <f t="shared" si="6"/>
        <v>2.4985756617121448</v>
      </c>
      <c r="J85" s="6">
        <v>999.649</v>
      </c>
      <c r="K85" s="27">
        <f t="shared" si="10"/>
        <v>1.7010000000000218</v>
      </c>
      <c r="L85" s="5">
        <v>18.810442017889901</v>
      </c>
      <c r="M85" s="21">
        <f t="shared" si="11"/>
        <v>9.4052210089449506</v>
      </c>
    </row>
    <row r="86" spans="1:13" ht="15.75" customHeight="1" x14ac:dyDescent="0.25">
      <c r="A86" s="1">
        <v>83</v>
      </c>
      <c r="B86" s="4">
        <v>166</v>
      </c>
      <c r="C86" s="6">
        <v>997.923</v>
      </c>
      <c r="D86" s="27">
        <f t="shared" si="7"/>
        <v>998.24839999999995</v>
      </c>
      <c r="E86" s="2">
        <f t="shared" si="8"/>
        <v>-0.32539999999994507</v>
      </c>
      <c r="F86" s="6">
        <v>998.30899999999997</v>
      </c>
      <c r="G86" s="29">
        <f t="shared" si="9"/>
        <v>0.38599999999996726</v>
      </c>
      <c r="H86" s="6">
        <v>4.6432225864341898</v>
      </c>
      <c r="I86" s="30">
        <f t="shared" si="6"/>
        <v>2.3216112932170949</v>
      </c>
      <c r="J86" s="6">
        <v>999.59</v>
      </c>
      <c r="K86" s="27">
        <f t="shared" si="10"/>
        <v>1.66700000000003</v>
      </c>
      <c r="L86" s="5">
        <v>18.396708343213401</v>
      </c>
      <c r="M86" s="21">
        <f t="shared" si="11"/>
        <v>9.1983541716067005</v>
      </c>
    </row>
    <row r="87" spans="1:13" ht="15.75" customHeight="1" x14ac:dyDescent="0.25">
      <c r="A87" s="1">
        <v>84</v>
      </c>
      <c r="B87" s="4">
        <v>168</v>
      </c>
      <c r="C87" s="6">
        <v>997.90599999999995</v>
      </c>
      <c r="D87" s="27">
        <f t="shared" si="7"/>
        <v>998.22836599999994</v>
      </c>
      <c r="E87" s="2">
        <f t="shared" si="8"/>
        <v>-0.32236599999998816</v>
      </c>
      <c r="F87" s="6">
        <v>998.30600000000004</v>
      </c>
      <c r="G87" s="29">
        <f t="shared" si="9"/>
        <v>0.40000000000009095</v>
      </c>
      <c r="H87" s="6">
        <v>3.7876181442741998</v>
      </c>
      <c r="I87" s="30">
        <f t="shared" si="6"/>
        <v>1.8938090721370999</v>
      </c>
      <c r="J87" s="6">
        <v>999.43200000000002</v>
      </c>
      <c r="K87" s="27">
        <f t="shared" si="10"/>
        <v>1.5260000000000673</v>
      </c>
      <c r="L87" s="5">
        <v>19.690261983261198</v>
      </c>
      <c r="M87" s="21">
        <f t="shared" si="11"/>
        <v>9.8451309916305991</v>
      </c>
    </row>
    <row r="88" spans="1:13" ht="15.75" customHeight="1" x14ac:dyDescent="0.25">
      <c r="A88" s="1">
        <v>85</v>
      </c>
      <c r="B88" s="4">
        <v>170</v>
      </c>
      <c r="C88" s="6">
        <v>997.88099999999997</v>
      </c>
      <c r="D88" s="27">
        <f t="shared" si="7"/>
        <v>998.20833199999993</v>
      </c>
      <c r="E88" s="2">
        <f t="shared" si="8"/>
        <v>-0.32733199999995577</v>
      </c>
      <c r="F88" s="6">
        <v>998.30700000000002</v>
      </c>
      <c r="G88" s="29">
        <f t="shared" si="9"/>
        <v>0.42600000000004457</v>
      </c>
      <c r="H88" s="6">
        <v>4.4081870005817203</v>
      </c>
      <c r="I88" s="30">
        <f t="shared" si="6"/>
        <v>2.2040935002908602</v>
      </c>
      <c r="J88" s="6">
        <v>999.572</v>
      </c>
      <c r="K88" s="27">
        <f t="shared" si="10"/>
        <v>1.6910000000000309</v>
      </c>
      <c r="L88" s="5">
        <v>19.9170550595652</v>
      </c>
      <c r="M88" s="21">
        <f t="shared" si="11"/>
        <v>9.9585275297826001</v>
      </c>
    </row>
    <row r="89" spans="1:13" ht="15.75" customHeight="1" x14ac:dyDescent="0.25">
      <c r="A89" s="1">
        <v>86</v>
      </c>
      <c r="B89" s="4">
        <v>172</v>
      </c>
      <c r="C89" s="6">
        <v>997.97699999999998</v>
      </c>
      <c r="D89" s="27">
        <f t="shared" si="7"/>
        <v>998.18829799999992</v>
      </c>
      <c r="E89" s="2">
        <f t="shared" si="8"/>
        <v>-0.21129799999994248</v>
      </c>
      <c r="F89" s="6">
        <v>998.30499999999995</v>
      </c>
      <c r="G89" s="29">
        <f t="shared" si="9"/>
        <v>0.32799999999997453</v>
      </c>
      <c r="H89" s="6">
        <v>5.7539638644081297</v>
      </c>
      <c r="I89" s="30">
        <f t="shared" si="6"/>
        <v>2.8769819322040648</v>
      </c>
      <c r="J89" s="6">
        <v>999.56899999999996</v>
      </c>
      <c r="K89" s="27">
        <f t="shared" si="10"/>
        <v>1.5919999999999845</v>
      </c>
      <c r="L89" s="5">
        <v>20.301239440132601</v>
      </c>
      <c r="M89" s="21">
        <f t="shared" si="11"/>
        <v>10.150619720066301</v>
      </c>
    </row>
    <row r="90" spans="1:13" ht="15.75" customHeight="1" x14ac:dyDescent="0.25">
      <c r="A90" s="1">
        <v>87</v>
      </c>
      <c r="B90" s="4">
        <v>174</v>
      </c>
      <c r="C90" s="6">
        <v>998.04200000000003</v>
      </c>
      <c r="D90" s="27">
        <f t="shared" si="7"/>
        <v>998.16826399999991</v>
      </c>
      <c r="E90" s="2">
        <f t="shared" si="8"/>
        <v>-0.12626399999987825</v>
      </c>
      <c r="F90" s="6">
        <v>998.30100000000004</v>
      </c>
      <c r="G90" s="29">
        <f t="shared" si="9"/>
        <v>0.25900000000001455</v>
      </c>
      <c r="H90" s="6">
        <v>6.2527472543371401</v>
      </c>
      <c r="I90" s="30">
        <f t="shared" si="6"/>
        <v>3.12637362716857</v>
      </c>
      <c r="J90" s="6">
        <v>999.46299999999997</v>
      </c>
      <c r="K90" s="27">
        <f t="shared" si="10"/>
        <v>1.4209999999999354</v>
      </c>
      <c r="L90" s="5">
        <v>20.385421720285098</v>
      </c>
      <c r="M90" s="21">
        <f t="shared" si="11"/>
        <v>10.192710860142549</v>
      </c>
    </row>
    <row r="91" spans="1:13" ht="15.75" customHeight="1" x14ac:dyDescent="0.25">
      <c r="A91" s="1">
        <v>88</v>
      </c>
      <c r="B91" s="4">
        <v>176</v>
      </c>
      <c r="C91" s="6">
        <v>998.07</v>
      </c>
      <c r="D91" s="27">
        <f t="shared" si="7"/>
        <v>998.1482299999999</v>
      </c>
      <c r="E91" s="2">
        <f t="shared" si="8"/>
        <v>-7.8229999999848587E-2</v>
      </c>
      <c r="F91" s="6">
        <v>998.29100000000005</v>
      </c>
      <c r="G91" s="29">
        <f t="shared" si="9"/>
        <v>0.22100000000000364</v>
      </c>
      <c r="H91" s="6">
        <v>6.5149294815984602</v>
      </c>
      <c r="I91" s="30">
        <f t="shared" si="6"/>
        <v>3.2574647407992301</v>
      </c>
      <c r="J91" s="6">
        <v>999.38900000000001</v>
      </c>
      <c r="K91" s="27">
        <f t="shared" si="10"/>
        <v>1.31899999999996</v>
      </c>
      <c r="L91" s="5">
        <v>21.496344982983</v>
      </c>
      <c r="M91" s="21">
        <f t="shared" si="11"/>
        <v>10.7481724914915</v>
      </c>
    </row>
    <row r="92" spans="1:13" ht="15.75" customHeight="1" x14ac:dyDescent="0.25">
      <c r="A92" s="1">
        <v>89</v>
      </c>
      <c r="B92" s="4">
        <v>178</v>
      </c>
      <c r="C92" s="6">
        <v>998.09199999999998</v>
      </c>
      <c r="D92" s="27">
        <f t="shared" si="7"/>
        <v>998.128196</v>
      </c>
      <c r="E92" s="2">
        <f t="shared" si="8"/>
        <v>-3.6196000000018103E-2</v>
      </c>
      <c r="F92" s="6">
        <v>998.27200000000005</v>
      </c>
      <c r="G92" s="29">
        <f t="shared" si="9"/>
        <v>0.18000000000006366</v>
      </c>
      <c r="H92" s="6">
        <v>6.4653216385994599</v>
      </c>
      <c r="I92" s="30">
        <f t="shared" si="6"/>
        <v>3.2326608192997299</v>
      </c>
      <c r="J92" s="6">
        <v>999.26300000000003</v>
      </c>
      <c r="K92" s="27">
        <f t="shared" si="10"/>
        <v>1.1710000000000491</v>
      </c>
      <c r="L92" s="5">
        <v>21.0991782222161</v>
      </c>
      <c r="M92" s="21">
        <f t="shared" si="11"/>
        <v>10.54958911110805</v>
      </c>
    </row>
    <row r="93" spans="1:13" ht="15.75" customHeight="1" x14ac:dyDescent="0.25">
      <c r="A93" s="1">
        <v>90</v>
      </c>
      <c r="B93" s="4">
        <v>180</v>
      </c>
      <c r="C93" s="6">
        <v>998.096</v>
      </c>
      <c r="D93" s="27">
        <f t="shared" si="7"/>
        <v>998.10816199999999</v>
      </c>
      <c r="E93" s="2">
        <f t="shared" si="8"/>
        <v>-1.2161999999989348E-2</v>
      </c>
      <c r="F93" s="6">
        <v>998.23900000000003</v>
      </c>
      <c r="G93" s="29">
        <f t="shared" si="9"/>
        <v>0.1430000000000291</v>
      </c>
      <c r="H93" s="6">
        <v>6.9970965675169703</v>
      </c>
      <c r="I93" s="30">
        <f t="shared" si="6"/>
        <v>3.4985482837584851</v>
      </c>
      <c r="J93" s="6">
        <v>999.18399999999997</v>
      </c>
      <c r="K93" s="27">
        <f t="shared" si="10"/>
        <v>1.0879999999999654</v>
      </c>
      <c r="L93" s="5">
        <v>20.943584335635101</v>
      </c>
      <c r="M93" s="21">
        <f t="shared" si="11"/>
        <v>10.471792167817551</v>
      </c>
    </row>
    <row r="94" spans="1:13" ht="15.75" customHeight="1" x14ac:dyDescent="0.25">
      <c r="A94" s="1">
        <v>91</v>
      </c>
      <c r="B94" s="4">
        <v>182</v>
      </c>
      <c r="C94" s="6">
        <v>998.07</v>
      </c>
      <c r="D94" s="27">
        <f t="shared" si="7"/>
        <v>998.08812799999998</v>
      </c>
      <c r="E94" s="2">
        <f t="shared" si="8"/>
        <v>-1.8127999999933309E-2</v>
      </c>
      <c r="F94" s="6">
        <v>998.19600000000003</v>
      </c>
      <c r="G94" s="29">
        <f t="shared" si="9"/>
        <v>0.12599999999997635</v>
      </c>
      <c r="H94" s="6">
        <v>6.4659135629394697</v>
      </c>
      <c r="I94" s="30">
        <f t="shared" si="6"/>
        <v>3.2329567814697349</v>
      </c>
      <c r="J94" s="6">
        <v>999.20799999999997</v>
      </c>
      <c r="K94" s="27">
        <f t="shared" si="10"/>
        <v>1.13799999999992</v>
      </c>
      <c r="L94" s="5">
        <v>21.170192361402201</v>
      </c>
      <c r="M94" s="21">
        <f t="shared" si="11"/>
        <v>10.5850961807011</v>
      </c>
    </row>
    <row r="95" spans="1:13" ht="15.75" customHeight="1" x14ac:dyDescent="0.25">
      <c r="A95" s="1">
        <v>92</v>
      </c>
      <c r="B95" s="4">
        <v>184</v>
      </c>
      <c r="C95" s="6">
        <v>998.03599999999994</v>
      </c>
      <c r="D95" s="27">
        <f t="shared" si="7"/>
        <v>998.06809399999997</v>
      </c>
      <c r="E95" s="2">
        <f t="shared" si="8"/>
        <v>-3.2094000000029155E-2</v>
      </c>
      <c r="F95" s="6">
        <v>998.16099999999994</v>
      </c>
      <c r="G95" s="29">
        <f t="shared" si="9"/>
        <v>0.125</v>
      </c>
      <c r="H95" s="6">
        <v>6.5492096951454801</v>
      </c>
      <c r="I95" s="30">
        <f t="shared" si="6"/>
        <v>3.2746048475727401</v>
      </c>
      <c r="J95" s="6">
        <v>999.31100000000004</v>
      </c>
      <c r="K95" s="27">
        <f t="shared" si="10"/>
        <v>1.2750000000000909</v>
      </c>
      <c r="L95" s="5">
        <v>21.541591725660702</v>
      </c>
      <c r="M95" s="21">
        <f t="shared" si="11"/>
        <v>10.770795862830351</v>
      </c>
    </row>
    <row r="96" spans="1:13" ht="15.75" customHeight="1" x14ac:dyDescent="0.25">
      <c r="A96" s="1">
        <v>93</v>
      </c>
      <c r="B96" s="4">
        <v>186</v>
      </c>
      <c r="C96" s="6">
        <v>997.96699999999998</v>
      </c>
      <c r="D96" s="27">
        <f t="shared" si="7"/>
        <v>998.04805999999996</v>
      </c>
      <c r="E96" s="2">
        <f t="shared" si="8"/>
        <v>-8.1059999999979482E-2</v>
      </c>
      <c r="F96" s="6">
        <v>998.13699999999994</v>
      </c>
      <c r="G96" s="29">
        <f t="shared" si="9"/>
        <v>0.16999999999995907</v>
      </c>
      <c r="H96" s="6">
        <v>6.7566998207095299</v>
      </c>
      <c r="I96" s="30">
        <f t="shared" si="6"/>
        <v>3.378349910354765</v>
      </c>
      <c r="J96" s="6">
        <v>999.37800000000004</v>
      </c>
      <c r="K96" s="27">
        <f t="shared" si="10"/>
        <v>1.4110000000000582</v>
      </c>
      <c r="L96" s="5">
        <v>21.021537066575199</v>
      </c>
      <c r="M96" s="21">
        <f t="shared" si="11"/>
        <v>10.5107685332876</v>
      </c>
    </row>
    <row r="97" spans="1:13" ht="15.75" customHeight="1" x14ac:dyDescent="0.25">
      <c r="A97" s="1">
        <v>94</v>
      </c>
      <c r="B97" s="4">
        <v>188</v>
      </c>
      <c r="C97" s="6">
        <v>997.94799999999998</v>
      </c>
      <c r="D97" s="27">
        <f t="shared" si="7"/>
        <v>998.02802599999995</v>
      </c>
      <c r="E97" s="2">
        <f t="shared" si="8"/>
        <v>-8.0025999999975284E-2</v>
      </c>
      <c r="F97" s="6">
        <v>998.13199999999995</v>
      </c>
      <c r="G97" s="29">
        <f t="shared" si="9"/>
        <v>0.18399999999996908</v>
      </c>
      <c r="H97" s="6">
        <v>7.2109631191074204</v>
      </c>
      <c r="I97" s="30">
        <f t="shared" si="6"/>
        <v>3.6054815595537102</v>
      </c>
      <c r="J97" s="6">
        <v>999.39099999999996</v>
      </c>
      <c r="K97" s="27">
        <f t="shared" si="10"/>
        <v>1.4429999999999836</v>
      </c>
      <c r="L97" s="5">
        <v>21.355787381335499</v>
      </c>
      <c r="M97" s="21">
        <f t="shared" si="11"/>
        <v>10.67789369066775</v>
      </c>
    </row>
    <row r="98" spans="1:13" ht="15.75" customHeight="1" x14ac:dyDescent="0.25">
      <c r="A98" s="1">
        <v>95</v>
      </c>
      <c r="B98" s="4">
        <v>190</v>
      </c>
      <c r="C98" s="6">
        <v>997.94500000000005</v>
      </c>
      <c r="D98" s="27">
        <f t="shared" si="7"/>
        <v>998.00799199999994</v>
      </c>
      <c r="E98" s="2">
        <f t="shared" si="8"/>
        <v>-6.2991999999894688E-2</v>
      </c>
      <c r="F98" s="6">
        <v>998.11900000000003</v>
      </c>
      <c r="G98" s="29">
        <f t="shared" si="9"/>
        <v>0.17399999999997817</v>
      </c>
      <c r="H98" s="6">
        <v>6.6562440408105497</v>
      </c>
      <c r="I98" s="30">
        <f t="shared" si="6"/>
        <v>3.3281220204052748</v>
      </c>
      <c r="J98" s="6">
        <v>999.36699999999996</v>
      </c>
      <c r="K98" s="27">
        <f t="shared" si="10"/>
        <v>1.4219999999999118</v>
      </c>
      <c r="L98" s="5">
        <v>21.752241220722599</v>
      </c>
      <c r="M98" s="21">
        <f t="shared" si="11"/>
        <v>10.8761206103613</v>
      </c>
    </row>
    <row r="99" spans="1:13" ht="15.75" customHeight="1" x14ac:dyDescent="0.25">
      <c r="A99" s="1">
        <v>96</v>
      </c>
      <c r="B99" s="4">
        <v>192</v>
      </c>
      <c r="C99" s="6">
        <v>997.94799999999998</v>
      </c>
      <c r="D99" s="27">
        <f t="shared" si="7"/>
        <v>997.98795799999994</v>
      </c>
      <c r="E99" s="2">
        <f t="shared" si="8"/>
        <v>-3.9957999999955973E-2</v>
      </c>
      <c r="F99" s="6">
        <v>998.10699999999997</v>
      </c>
      <c r="G99" s="29">
        <f t="shared" si="9"/>
        <v>0.15899999999999181</v>
      </c>
      <c r="H99" s="6">
        <v>7.0939396378394299</v>
      </c>
      <c r="I99" s="30">
        <f t="shared" si="6"/>
        <v>3.546969818919715</v>
      </c>
      <c r="J99" s="6">
        <v>999.36900000000003</v>
      </c>
      <c r="K99" s="27">
        <f t="shared" si="10"/>
        <v>1.4210000000000491</v>
      </c>
      <c r="L99" s="5">
        <v>21.767068966515598</v>
      </c>
      <c r="M99" s="21">
        <f t="shared" si="11"/>
        <v>10.883534483257799</v>
      </c>
    </row>
    <row r="100" spans="1:13" ht="15.75" customHeight="1" x14ac:dyDescent="0.25">
      <c r="A100" s="1">
        <v>97</v>
      </c>
      <c r="B100" s="4">
        <v>194</v>
      </c>
      <c r="C100" s="6">
        <v>997.93299999999999</v>
      </c>
      <c r="D100" s="27">
        <f t="shared" si="7"/>
        <v>997.96792399999993</v>
      </c>
      <c r="E100" s="2">
        <f t="shared" si="8"/>
        <v>-3.4923999999932676E-2</v>
      </c>
      <c r="F100" s="6">
        <v>998.09699999999998</v>
      </c>
      <c r="G100" s="29">
        <f t="shared" si="9"/>
        <v>0.16399999999998727</v>
      </c>
      <c r="H100" s="6">
        <v>7.1404124938574096</v>
      </c>
      <c r="I100" s="30">
        <f t="shared" si="6"/>
        <v>3.5702062469287048</v>
      </c>
      <c r="J100" s="6">
        <v>999.37099999999998</v>
      </c>
      <c r="K100" s="27">
        <f t="shared" si="10"/>
        <v>1.4379999999999882</v>
      </c>
      <c r="L100" s="5">
        <v>21.245314478383101</v>
      </c>
      <c r="M100" s="21">
        <f t="shared" si="11"/>
        <v>10.62265723919155</v>
      </c>
    </row>
    <row r="101" spans="1:13" ht="15.75" customHeight="1" x14ac:dyDescent="0.25">
      <c r="A101" s="1">
        <v>98</v>
      </c>
      <c r="B101" s="4">
        <v>196</v>
      </c>
      <c r="C101" s="6">
        <v>997.91</v>
      </c>
      <c r="D101" s="27">
        <f t="shared" si="7"/>
        <v>997.94788999999992</v>
      </c>
      <c r="E101" s="2">
        <f t="shared" si="8"/>
        <v>-3.7889999999947577E-2</v>
      </c>
      <c r="F101" s="6">
        <v>998.08900000000006</v>
      </c>
      <c r="G101" s="29">
        <f t="shared" si="9"/>
        <v>0.17900000000008731</v>
      </c>
      <c r="H101" s="6">
        <v>6.8850916804397704</v>
      </c>
      <c r="I101" s="30">
        <f t="shared" si="6"/>
        <v>3.4425458402198852</v>
      </c>
      <c r="J101" s="6">
        <v>999.34699999999998</v>
      </c>
      <c r="K101" s="27">
        <f t="shared" si="10"/>
        <v>1.4370000000000118</v>
      </c>
      <c r="L101" s="5">
        <v>21.048010367791299</v>
      </c>
      <c r="M101" s="21">
        <f t="shared" si="11"/>
        <v>10.52400518389565</v>
      </c>
    </row>
    <row r="102" spans="1:13" ht="15.75" customHeight="1" x14ac:dyDescent="0.25">
      <c r="A102" s="1">
        <v>99</v>
      </c>
      <c r="B102" s="4">
        <v>198</v>
      </c>
      <c r="C102" s="6">
        <v>997.91</v>
      </c>
      <c r="D102" s="27">
        <f t="shared" si="7"/>
        <v>997.92785599999991</v>
      </c>
      <c r="E102" s="2">
        <f t="shared" si="8"/>
        <v>-1.7855999999937922E-2</v>
      </c>
      <c r="F102" s="6">
        <v>998.072</v>
      </c>
      <c r="G102" s="29">
        <f t="shared" si="9"/>
        <v>0.16200000000003456</v>
      </c>
      <c r="H102" s="6">
        <v>7.0745063253622797</v>
      </c>
      <c r="I102" s="30">
        <f t="shared" si="6"/>
        <v>3.5372531626811399</v>
      </c>
      <c r="J102" s="6">
        <v>999.31600000000003</v>
      </c>
      <c r="K102" s="27">
        <f t="shared" si="10"/>
        <v>1.4060000000000628</v>
      </c>
      <c r="L102" s="5">
        <v>21.358867867995102</v>
      </c>
      <c r="M102" s="21">
        <f t="shared" si="11"/>
        <v>10.679433933997551</v>
      </c>
    </row>
    <row r="103" spans="1:13" ht="15.75" customHeight="1" x14ac:dyDescent="0.25">
      <c r="A103" s="1">
        <v>100</v>
      </c>
      <c r="B103" s="4">
        <v>200</v>
      </c>
      <c r="C103" s="6">
        <v>997.88199999999995</v>
      </c>
      <c r="D103" s="27">
        <f t="shared" si="7"/>
        <v>997.9078219999999</v>
      </c>
      <c r="E103" s="2">
        <f t="shared" si="8"/>
        <v>-2.5821999999948275E-2</v>
      </c>
      <c r="F103" s="6">
        <v>998.05</v>
      </c>
      <c r="G103" s="29">
        <f t="shared" si="9"/>
        <v>0.16800000000000637</v>
      </c>
      <c r="H103" s="6">
        <v>6.8088709745533604</v>
      </c>
      <c r="I103" s="30">
        <f t="shared" si="6"/>
        <v>3.4044354872766802</v>
      </c>
      <c r="J103" s="6">
        <v>999.29</v>
      </c>
      <c r="K103" s="27">
        <f t="shared" si="10"/>
        <v>1.4080000000000155</v>
      </c>
      <c r="L103" s="5">
        <v>20.8972773645046</v>
      </c>
      <c r="M103" s="21">
        <f t="shared" si="11"/>
        <v>10.4486386822523</v>
      </c>
    </row>
    <row r="104" spans="1:13" ht="15.75" customHeight="1" x14ac:dyDescent="0.25">
      <c r="A104" s="1">
        <v>101</v>
      </c>
      <c r="B104" s="4">
        <v>202</v>
      </c>
      <c r="C104" s="6">
        <v>997.85500000000002</v>
      </c>
      <c r="D104" s="27">
        <f t="shared" si="7"/>
        <v>997.887788</v>
      </c>
      <c r="E104" s="2">
        <f t="shared" si="8"/>
        <v>-3.2787999999982276E-2</v>
      </c>
      <c r="F104" s="6">
        <v>998.04100000000005</v>
      </c>
      <c r="G104" s="29">
        <f t="shared" si="9"/>
        <v>0.18600000000003547</v>
      </c>
      <c r="H104" s="6">
        <v>6.2977123028850004</v>
      </c>
      <c r="I104" s="30">
        <f t="shared" si="6"/>
        <v>3.1488561514425002</v>
      </c>
      <c r="J104" s="6">
        <v>999.29899999999998</v>
      </c>
      <c r="K104" s="27">
        <f t="shared" si="10"/>
        <v>1.44399999999996</v>
      </c>
      <c r="L104" s="5">
        <v>19.0334486908272</v>
      </c>
      <c r="M104" s="21">
        <f t="shared" si="11"/>
        <v>9.5167243454135999</v>
      </c>
    </row>
    <row r="105" spans="1:13" ht="15.75" customHeight="1" x14ac:dyDescent="0.25">
      <c r="A105" s="1">
        <v>102</v>
      </c>
      <c r="B105" s="4">
        <v>204</v>
      </c>
      <c r="C105" s="6">
        <v>997.84299999999996</v>
      </c>
      <c r="D105" s="27">
        <f t="shared" si="7"/>
        <v>997.86775399999999</v>
      </c>
      <c r="E105" s="2">
        <f t="shared" si="8"/>
        <v>-2.4754000000029919E-2</v>
      </c>
      <c r="F105" s="6">
        <v>998.03499999999997</v>
      </c>
      <c r="G105" s="29">
        <f t="shared" si="9"/>
        <v>0.19200000000000728</v>
      </c>
      <c r="H105" s="6">
        <v>6.1317054479455404</v>
      </c>
      <c r="I105" s="30">
        <f t="shared" si="6"/>
        <v>3.0658527239727702</v>
      </c>
      <c r="J105" s="6">
        <v>999.29600000000005</v>
      </c>
      <c r="K105" s="27">
        <f t="shared" si="10"/>
        <v>1.4530000000000882</v>
      </c>
      <c r="L105" s="5">
        <v>18.627115934925101</v>
      </c>
      <c r="M105" s="21">
        <f t="shared" si="11"/>
        <v>9.3135579674625504</v>
      </c>
    </row>
    <row r="106" spans="1:13" ht="15.75" customHeight="1" x14ac:dyDescent="0.25">
      <c r="A106" s="1">
        <v>103</v>
      </c>
      <c r="B106" s="4">
        <v>206</v>
      </c>
      <c r="C106" s="6">
        <v>997.84699999999998</v>
      </c>
      <c r="D106" s="27">
        <f t="shared" si="7"/>
        <v>997.84771999999998</v>
      </c>
      <c r="E106" s="2">
        <f t="shared" si="8"/>
        <v>-7.2000000000116415E-4</v>
      </c>
      <c r="F106" s="6">
        <v>998.024</v>
      </c>
      <c r="G106" s="29">
        <f t="shared" si="9"/>
        <v>0.17700000000002092</v>
      </c>
      <c r="H106" s="6">
        <v>8.9821818214448399</v>
      </c>
      <c r="I106" s="30">
        <f t="shared" si="6"/>
        <v>4.4910909107224199</v>
      </c>
      <c r="J106" s="6">
        <v>999.26900000000001</v>
      </c>
      <c r="K106" s="27">
        <f t="shared" si="10"/>
        <v>1.4220000000000255</v>
      </c>
      <c r="L106" s="5">
        <v>17.865921682320899</v>
      </c>
      <c r="M106" s="21">
        <f t="shared" si="11"/>
        <v>8.9329608411604493</v>
      </c>
    </row>
    <row r="107" spans="1:13" ht="15.75" customHeight="1" x14ac:dyDescent="0.25">
      <c r="A107" s="1">
        <v>104</v>
      </c>
      <c r="B107" s="4">
        <v>208</v>
      </c>
      <c r="C107" s="6">
        <v>997.86800000000005</v>
      </c>
      <c r="D107" s="27">
        <f t="shared" si="7"/>
        <v>997.82768599999997</v>
      </c>
      <c r="E107" s="2">
        <f t="shared" si="8"/>
        <v>4.0314000000080341E-2</v>
      </c>
      <c r="F107" s="6">
        <v>998.005</v>
      </c>
      <c r="G107" s="29">
        <f t="shared" si="9"/>
        <v>0.13699999999994361</v>
      </c>
      <c r="H107" s="6">
        <v>9.3401927637696502</v>
      </c>
      <c r="I107" s="30">
        <f t="shared" si="6"/>
        <v>4.6700963818848251</v>
      </c>
      <c r="J107" s="6">
        <v>999.23299999999995</v>
      </c>
      <c r="K107" s="27">
        <f t="shared" si="10"/>
        <v>1.3649999999998954</v>
      </c>
      <c r="L107" s="5">
        <v>18.532416185252099</v>
      </c>
      <c r="M107" s="21">
        <f t="shared" si="11"/>
        <v>9.2662080926260497</v>
      </c>
    </row>
    <row r="108" spans="1:13" ht="15.75" customHeight="1" x14ac:dyDescent="0.25">
      <c r="A108" s="1">
        <v>105</v>
      </c>
      <c r="B108" s="4">
        <v>210</v>
      </c>
      <c r="C108" s="6">
        <v>997.83900000000006</v>
      </c>
      <c r="D108" s="27">
        <f t="shared" si="7"/>
        <v>997.80765199999996</v>
      </c>
      <c r="E108" s="2">
        <f t="shared" si="8"/>
        <v>3.1348000000093634E-2</v>
      </c>
      <c r="F108" s="6">
        <v>997.99199999999996</v>
      </c>
      <c r="G108" s="29">
        <f t="shared" si="9"/>
        <v>0.15299999999990632</v>
      </c>
      <c r="H108" s="6">
        <v>9.5568473946122392</v>
      </c>
      <c r="I108" s="30">
        <f t="shared" si="6"/>
        <v>4.7784236973061196</v>
      </c>
      <c r="J108" s="6">
        <v>999.23299999999995</v>
      </c>
      <c r="K108" s="27">
        <f t="shared" si="10"/>
        <v>1.3939999999998918</v>
      </c>
      <c r="L108" s="5">
        <v>18.333921297747299</v>
      </c>
      <c r="M108" s="21">
        <f t="shared" si="11"/>
        <v>9.1669606488736495</v>
      </c>
    </row>
    <row r="109" spans="1:13" ht="15.75" customHeight="1" x14ac:dyDescent="0.25">
      <c r="A109" s="1">
        <v>106</v>
      </c>
      <c r="B109" s="4">
        <v>212</v>
      </c>
      <c r="C109" s="6">
        <v>997.83399999999995</v>
      </c>
      <c r="D109" s="27">
        <f t="shared" si="7"/>
        <v>997.78761799999995</v>
      </c>
      <c r="E109" s="2">
        <f t="shared" si="8"/>
        <v>4.638199999999415E-2</v>
      </c>
      <c r="F109" s="6">
        <v>997.97799999999995</v>
      </c>
      <c r="G109" s="29">
        <f t="shared" si="9"/>
        <v>0.14400000000000546</v>
      </c>
      <c r="H109" s="6">
        <v>9.42930797260105</v>
      </c>
      <c r="I109" s="30">
        <f t="shared" si="6"/>
        <v>4.714653986300525</v>
      </c>
      <c r="J109" s="6">
        <v>999.19899999999996</v>
      </c>
      <c r="K109" s="27">
        <f t="shared" si="10"/>
        <v>1.3650000000000091</v>
      </c>
      <c r="L109" s="5">
        <v>18.200216544937099</v>
      </c>
      <c r="M109" s="21">
        <f t="shared" si="11"/>
        <v>9.1001082724685496</v>
      </c>
    </row>
    <row r="110" spans="1:13" ht="15.75" customHeight="1" x14ac:dyDescent="0.25">
      <c r="A110" s="1">
        <v>107</v>
      </c>
      <c r="B110" s="4">
        <v>214</v>
      </c>
      <c r="C110" s="6">
        <v>997.82399999999996</v>
      </c>
      <c r="D110" s="27">
        <f t="shared" si="7"/>
        <v>997.76758399999994</v>
      </c>
      <c r="E110" s="2">
        <f t="shared" si="8"/>
        <v>5.64160000000129E-2</v>
      </c>
      <c r="F110" s="6">
        <v>997.94799999999998</v>
      </c>
      <c r="G110" s="29">
        <f t="shared" si="9"/>
        <v>0.12400000000002365</v>
      </c>
      <c r="H110" s="6">
        <v>8.6929847251902697</v>
      </c>
      <c r="I110" s="30">
        <f t="shared" si="6"/>
        <v>4.3464923625951348</v>
      </c>
      <c r="J110" s="6">
        <v>999.13199999999995</v>
      </c>
      <c r="K110" s="27">
        <f t="shared" si="10"/>
        <v>1.3079999999999927</v>
      </c>
      <c r="L110" s="5">
        <v>18.9890906734548</v>
      </c>
      <c r="M110" s="21">
        <f t="shared" si="11"/>
        <v>9.4945453367274002</v>
      </c>
    </row>
    <row r="111" spans="1:13" ht="15.75" customHeight="1" x14ac:dyDescent="0.25">
      <c r="A111" s="1">
        <v>108</v>
      </c>
      <c r="B111" s="4">
        <v>216</v>
      </c>
      <c r="C111" s="6">
        <v>997.779</v>
      </c>
      <c r="D111" s="27">
        <f t="shared" si="7"/>
        <v>997.74754999999993</v>
      </c>
      <c r="E111" s="2">
        <f t="shared" si="8"/>
        <v>3.1450000000063483E-2</v>
      </c>
      <c r="F111" s="6">
        <v>997.92200000000003</v>
      </c>
      <c r="G111" s="29">
        <f t="shared" si="9"/>
        <v>0.1430000000000291</v>
      </c>
      <c r="H111" s="6">
        <v>6.5323340806177601</v>
      </c>
      <c r="I111" s="30">
        <f t="shared" si="6"/>
        <v>3.2661670403088801</v>
      </c>
      <c r="J111" s="6">
        <v>999.08100000000002</v>
      </c>
      <c r="K111" s="27">
        <f t="shared" si="10"/>
        <v>1.3020000000000209</v>
      </c>
      <c r="L111" s="5">
        <v>19.779821493857</v>
      </c>
      <c r="M111" s="21">
        <f t="shared" si="11"/>
        <v>9.8899107469284999</v>
      </c>
    </row>
    <row r="112" spans="1:13" ht="15.75" customHeight="1" x14ac:dyDescent="0.25">
      <c r="A112" s="1">
        <v>109</v>
      </c>
      <c r="B112" s="4">
        <v>218</v>
      </c>
      <c r="C112" s="6">
        <v>997.75699999999995</v>
      </c>
      <c r="D112" s="27">
        <f t="shared" si="7"/>
        <v>997.72751599999992</v>
      </c>
      <c r="E112" s="2">
        <f t="shared" si="8"/>
        <v>2.9484000000024935E-2</v>
      </c>
      <c r="F112" s="6">
        <v>997.88400000000001</v>
      </c>
      <c r="G112" s="29">
        <f t="shared" si="9"/>
        <v>0.12700000000006639</v>
      </c>
      <c r="H112" s="6">
        <v>6.3487986669607599</v>
      </c>
      <c r="I112" s="30">
        <f t="shared" si="6"/>
        <v>3.1743993334803799</v>
      </c>
      <c r="J112" s="6">
        <v>999.01700000000005</v>
      </c>
      <c r="K112" s="27">
        <f t="shared" si="10"/>
        <v>1.2600000000001046</v>
      </c>
      <c r="L112" s="5">
        <v>19.797127356642001</v>
      </c>
      <c r="M112" s="21">
        <f t="shared" si="11"/>
        <v>9.8985636783210005</v>
      </c>
    </row>
    <row r="113" spans="1:13" ht="15.75" customHeight="1" x14ac:dyDescent="0.25">
      <c r="A113" s="1">
        <v>110</v>
      </c>
      <c r="B113" s="4">
        <v>220</v>
      </c>
      <c r="C113" s="6">
        <v>997.726</v>
      </c>
      <c r="D113" s="27">
        <f t="shared" si="7"/>
        <v>997.70748199999991</v>
      </c>
      <c r="E113" s="2">
        <f t="shared" si="8"/>
        <v>1.8518000000085522E-2</v>
      </c>
      <c r="F113" s="6">
        <v>997.83699999999999</v>
      </c>
      <c r="G113" s="29">
        <f t="shared" si="9"/>
        <v>0.11099999999999</v>
      </c>
      <c r="H113" s="6">
        <v>6.8823618145577097</v>
      </c>
      <c r="I113" s="30">
        <f t="shared" si="6"/>
        <v>3.4411809072788548</v>
      </c>
      <c r="J113" s="6">
        <v>998.99800000000005</v>
      </c>
      <c r="K113" s="27">
        <f t="shared" si="10"/>
        <v>1.2720000000000482</v>
      </c>
      <c r="L113" s="5">
        <v>19.222107240786801</v>
      </c>
      <c r="M113" s="21">
        <f t="shared" si="11"/>
        <v>9.6110536203934007</v>
      </c>
    </row>
    <row r="114" spans="1:13" ht="15.75" customHeight="1" x14ac:dyDescent="0.25">
      <c r="A114" s="1">
        <v>111</v>
      </c>
      <c r="B114" s="4">
        <v>222</v>
      </c>
      <c r="C114" s="6">
        <v>997.68600000000004</v>
      </c>
      <c r="D114" s="27">
        <f t="shared" si="7"/>
        <v>997.6874479999999</v>
      </c>
      <c r="E114" s="2">
        <f t="shared" si="8"/>
        <v>-1.4479999998684434E-3</v>
      </c>
      <c r="F114" s="6">
        <v>997.77200000000005</v>
      </c>
      <c r="G114" s="29">
        <f t="shared" si="9"/>
        <v>8.6000000000012733E-2</v>
      </c>
      <c r="H114" s="6">
        <v>6.8425000454602598</v>
      </c>
      <c r="I114" s="30">
        <f t="shared" si="6"/>
        <v>3.4212500227301299</v>
      </c>
      <c r="J114" s="6">
        <v>999.02300000000002</v>
      </c>
      <c r="K114" s="27">
        <f t="shared" si="10"/>
        <v>1.3369999999999891</v>
      </c>
      <c r="L114" s="5">
        <v>19.4130129441489</v>
      </c>
      <c r="M114" s="21">
        <f t="shared" si="11"/>
        <v>9.7065064720744498</v>
      </c>
    </row>
    <row r="115" spans="1:13" ht="15.75" customHeight="1" x14ac:dyDescent="0.25">
      <c r="A115" s="1">
        <v>112</v>
      </c>
      <c r="B115" s="4">
        <v>224</v>
      </c>
      <c r="C115" s="6">
        <v>997.6</v>
      </c>
      <c r="D115" s="27">
        <f t="shared" si="7"/>
        <v>997.66741400000001</v>
      </c>
      <c r="E115" s="2">
        <f t="shared" si="8"/>
        <v>-6.7413999999985208E-2</v>
      </c>
      <c r="F115" s="6">
        <v>997.72699999999998</v>
      </c>
      <c r="G115" s="29">
        <f t="shared" si="9"/>
        <v>0.12699999999995271</v>
      </c>
      <c r="H115" s="6">
        <v>7.26826108753699</v>
      </c>
      <c r="I115" s="30">
        <f t="shared" si="6"/>
        <v>3.634130543768495</v>
      </c>
      <c r="J115" s="6">
        <v>999.05700000000002</v>
      </c>
      <c r="K115" s="27">
        <f t="shared" si="10"/>
        <v>1.4569999999999936</v>
      </c>
      <c r="L115" s="5">
        <v>17.637679395243701</v>
      </c>
      <c r="M115" s="21">
        <f t="shared" si="11"/>
        <v>8.8188396976218506</v>
      </c>
    </row>
    <row r="116" spans="1:13" ht="15.75" customHeight="1" x14ac:dyDescent="0.25">
      <c r="A116" s="1">
        <v>113</v>
      </c>
      <c r="B116" s="4">
        <v>226</v>
      </c>
      <c r="C116" s="6">
        <v>997.524</v>
      </c>
      <c r="D116" s="27">
        <f t="shared" si="7"/>
        <v>997.64738</v>
      </c>
      <c r="E116" s="2">
        <f t="shared" si="8"/>
        <v>-0.12337999999999738</v>
      </c>
      <c r="F116" s="6">
        <v>997.72900000000004</v>
      </c>
      <c r="G116" s="29">
        <f t="shared" si="9"/>
        <v>0.20500000000004093</v>
      </c>
      <c r="H116" s="6">
        <v>7.28455294351562</v>
      </c>
      <c r="I116" s="30">
        <f t="shared" si="6"/>
        <v>3.64227647175781</v>
      </c>
      <c r="J116" s="6">
        <v>999.09199999999998</v>
      </c>
      <c r="K116" s="27">
        <f t="shared" si="10"/>
        <v>1.5679999999999836</v>
      </c>
      <c r="L116" s="5">
        <v>12.278766594056799</v>
      </c>
      <c r="M116" s="21">
        <f t="shared" si="11"/>
        <v>6.1393832970283997</v>
      </c>
    </row>
    <row r="117" spans="1:13" ht="15.75" customHeight="1" x14ac:dyDescent="0.25">
      <c r="A117" s="1"/>
      <c r="B117" s="4"/>
      <c r="C117" s="6">
        <v>997.50699999999995</v>
      </c>
      <c r="D117" s="27"/>
      <c r="E117" s="2"/>
      <c r="F117" s="6">
        <v>997.72699999999998</v>
      </c>
      <c r="G117" s="29"/>
      <c r="H117" s="6">
        <v>7.1220648232111703</v>
      </c>
      <c r="I117" s="30"/>
      <c r="J117" s="6">
        <v>999.10299999999995</v>
      </c>
      <c r="K117" s="27"/>
      <c r="L117" s="6"/>
      <c r="M117" s="21"/>
    </row>
    <row r="118" spans="1:13" ht="15.75" customHeight="1" x14ac:dyDescent="0.25">
      <c r="A118" s="1"/>
      <c r="B118" s="4"/>
      <c r="C118" s="6">
        <v>997.59900000000005</v>
      </c>
      <c r="D118" s="27"/>
      <c r="E118" s="2"/>
      <c r="F118" s="6">
        <v>997.71299999999997</v>
      </c>
      <c r="G118" s="29"/>
      <c r="H118" s="6">
        <v>6.9201561030425998</v>
      </c>
      <c r="I118" s="30"/>
      <c r="J118" s="6">
        <v>999.05200000000002</v>
      </c>
      <c r="K118" s="27"/>
      <c r="L118" s="6"/>
      <c r="M118" s="21"/>
    </row>
    <row r="119" spans="1:13" ht="15.75" customHeight="1" x14ac:dyDescent="0.25">
      <c r="A119" s="1"/>
      <c r="B119" s="4"/>
      <c r="C119" s="6">
        <v>997.596</v>
      </c>
      <c r="D119" s="27"/>
      <c r="E119" s="2"/>
      <c r="F119" s="6">
        <v>997.65499999999997</v>
      </c>
      <c r="G119" s="29"/>
      <c r="H119" s="6">
        <v>6.61255555723681</v>
      </c>
      <c r="I119" s="30"/>
      <c r="J119" s="6">
        <v>999.01800000000003</v>
      </c>
      <c r="K119" s="27"/>
      <c r="L119" s="6"/>
      <c r="M119" s="21"/>
    </row>
    <row r="120" spans="1:13" ht="15.75" customHeight="1" x14ac:dyDescent="0.25">
      <c r="A120" s="1"/>
      <c r="B120" s="4"/>
      <c r="C120" s="6">
        <v>997.47400000000005</v>
      </c>
      <c r="D120" s="27"/>
      <c r="E120" s="2"/>
      <c r="F120" s="6">
        <v>997.65200000000004</v>
      </c>
      <c r="G120" s="29"/>
      <c r="H120" s="6">
        <v>6.1748410241221299</v>
      </c>
      <c r="I120" s="30"/>
      <c r="J120" s="6">
        <v>999.05700000000002</v>
      </c>
      <c r="K120" s="27"/>
      <c r="L120" s="6"/>
      <c r="M120" s="21"/>
    </row>
    <row r="121" spans="1:13" ht="15.75" customHeight="1" x14ac:dyDescent="0.25">
      <c r="A121" s="1"/>
      <c r="B121" s="4"/>
      <c r="C121" s="6">
        <v>997.43899999999996</v>
      </c>
      <c r="D121" s="27"/>
      <c r="E121" s="2"/>
      <c r="F121" s="6">
        <v>997.65200000000004</v>
      </c>
      <c r="G121" s="29"/>
      <c r="H121" s="6">
        <v>6.2084576686313504</v>
      </c>
      <c r="I121" s="30"/>
      <c r="J121" s="6">
        <v>999.05700000000002</v>
      </c>
      <c r="K121" s="27"/>
      <c r="L121" s="6"/>
      <c r="M121" s="21"/>
    </row>
    <row r="122" spans="1:13" ht="15.75" customHeight="1" x14ac:dyDescent="0.25">
      <c r="A122" s="1"/>
      <c r="B122" s="4"/>
      <c r="C122" s="6">
        <v>997.274</v>
      </c>
      <c r="D122" s="27"/>
      <c r="E122" s="2"/>
      <c r="F122" s="6">
        <v>997.65200000000004</v>
      </c>
      <c r="G122" s="29"/>
      <c r="H122" s="6">
        <v>7.3589751984132104</v>
      </c>
      <c r="I122" s="30"/>
      <c r="J122" s="6">
        <v>999.05700000000002</v>
      </c>
      <c r="K122" s="27"/>
      <c r="L122" s="6"/>
      <c r="M122" s="21"/>
    </row>
    <row r="123" spans="1:13" ht="15.75" customHeight="1" x14ac:dyDescent="0.25">
      <c r="A123" s="1"/>
      <c r="B123" s="4"/>
      <c r="C123" s="6">
        <v>997.23900000000003</v>
      </c>
      <c r="D123" s="27"/>
      <c r="E123" s="2"/>
      <c r="F123" s="6">
        <v>997.65200000000004</v>
      </c>
      <c r="G123" s="29"/>
      <c r="H123" s="6">
        <v>7.9214979720238698</v>
      </c>
      <c r="I123" s="30"/>
      <c r="J123" s="6">
        <v>999.05700000000002</v>
      </c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>
        <v>7.5898295743465898</v>
      </c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2021-03-17T20:37:10Z</dcterms:modified>
</cp:coreProperties>
</file>