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E_316_classmetrics" sheetId="1" r:id="rId4"/>
    <sheet state="visible" name="baseflow" sheetId="2" r:id="rId5"/>
    <sheet state="visible" name="bankfull" sheetId="3" r:id="rId6"/>
  </sheets>
  <definedNames/>
  <calcPr/>
  <extLst>
    <ext uri="GoogleSheetsCustomDataVersion1">
      <go:sheetsCustomData xmlns:go="http://customooxmlschemas.google.com/" r:id="rId7" roundtripDataSignature="AMtx7miWwyOmZ02LYu2Y0QqNREkJNY8qqg=="/>
    </ext>
  </extLst>
</workbook>
</file>

<file path=xl/sharedStrings.xml><?xml version="1.0" encoding="utf-8"?>
<sst xmlns="http://schemas.openxmlformats.org/spreadsheetml/2006/main" count="85" uniqueCount="71">
  <si>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</si>
  <si>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</si>
  <si>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</si>
  <si>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</si>
  <si>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</si>
  <si>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</si>
  <si>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</si>
  <si>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</si>
  <si>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</si>
  <si>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</si>
  <si>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</si>
  <si>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</si>
  <si>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</si>
  <si>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</si>
  <si>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</si>
  <si>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</si>
  <si>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</si>
  <si>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</si>
  <si>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</si>
  <si>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</si>
  <si>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</si>
  <si>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METER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</si>
  <si>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</si>
  <si>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</si>
  <si>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</si>
  <si>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</si>
  <si>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</si>
  <si>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</si>
  <si>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</si>
  <si>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</si>
  <si>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</si>
  <si>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</si>
  <si>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</si>
  <si>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</si>
  <si>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lat offset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</si>
  <si>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</si>
  <si>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</si>
  <si>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</si>
  <si>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</si>
  <si>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</si>
  <si>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</si>
  <si>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</si>
  <si>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</si>
  <si>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</si>
  <si>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</si>
  <si>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</si>
  <si>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</si>
  <si>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</si>
  <si>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</si>
  <si>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</si>
  <si>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</si>
  <si>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</si>
  <si>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</si>
  <si>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</si>
  <si>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</si>
  <si>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</si>
  <si>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</si>
  <si>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</si>
  <si>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</si>
  <si>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</si>
  <si>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</si>
  <si>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</si>
  <si>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</si>
  <si>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to up</t>
  </si>
  <si>
    <t>FID</t>
  </si>
  <si>
    <t>Station (m)</t>
  </si>
  <si>
    <t>Station (ft)</t>
  </si>
  <si>
    <t>Z (ft)</t>
  </si>
  <si>
    <t>Zfit</t>
  </si>
  <si>
    <t>Zd</t>
  </si>
  <si>
    <t>W (ft)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</si>
</sst>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4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Font="1"/>
    <xf borderId="0" fillId="0" fontId="3" numFmtId="2" xfId="0" applyFont="1" applyNumberFormat="1"/>
    <xf borderId="0" fillId="0" fontId="3" numFmtId="1" xfId="0" applyFont="1" applyNumberFormat="1"/>
    <xf borderId="0" fillId="0" fontId="3" numFmtId="164" xfId="0" applyFont="1" applyNumberFormat="1"/>
    <xf borderId="0" fillId="0" fontId="3" numFmtId="165" xfId="0" applyFont="1" applyNumberForma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3" numFmtId="166" xfId="0" applyFont="1" applyNumberFormat="1"/>
    <xf borderId="2" fillId="2" fontId="3" numFmtId="0" xfId="0" applyAlignment="1" applyBorder="1" applyFill="1" applyFont="1">
      <alignment shrinkToFit="0" wrapText="1"/>
    </xf>
    <xf borderId="2" fillId="2" fontId="3" numFmtId="0" xfId="0" applyBorder="1" applyFont="1"/>
    <xf borderId="2" fillId="2" fontId="3" numFmtId="1" xfId="0" applyBorder="1" applyFont="1" applyNumberFormat="1"/>
    <xf borderId="2" fillId="2" fontId="3" numFmtId="0" xfId="0" applyAlignment="1" applyBorder="1" applyFont="1">
      <alignment horizontal="right"/>
    </xf>
    <xf borderId="0" fillId="0" fontId="3" numFmtId="1" xfId="0" applyAlignment="1" applyFont="1" applyNumberFormat="1">
      <alignment horizontal="right"/>
    </xf>
    <xf borderId="2" fillId="3" fontId="3" numFmtId="0" xfId="0" applyAlignment="1" applyBorder="1" applyFill="1" applyFont="1">
      <alignment shrinkToFit="0" wrapText="1"/>
    </xf>
    <xf borderId="2" fillId="3" fontId="3" numFmtId="0" xfId="0" applyBorder="1" applyFont="1"/>
    <xf borderId="2" fillId="3" fontId="3" numFmtId="1" xfId="0" applyAlignment="1" applyBorder="1" applyFont="1" applyNumberFormat="1">
      <alignment horizontal="right"/>
    </xf>
    <xf borderId="1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0" fontId="3" numFmtId="0" xfId="0" applyBorder="1" applyFont="1"/>
    <xf borderId="2" fillId="3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Z (ft)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(Z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baseflow!$E$4:$E$96</c:f>
            </c:numRef>
          </c:xVal>
          <c:yVal>
            <c:numRef>
              <c:f>baseflow!$F$4:$F$96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8154191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27346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Zd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baseflow!$E$4:$E$96</c:f>
            </c:numRef>
          </c:xVal>
          <c:yVal>
            <c:numRef>
              <c:f>baseflow!$H$4:$H$96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53887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9155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W (ft)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baseflow!$E$4:$E$96</c:f>
            </c:numRef>
          </c:xVal>
          <c:yVal>
            <c:numRef>
              <c:f>baseflow!$I$4:$I$96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3789419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372455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W (ft)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bankfull!$C$4:$C$96</c:f>
            </c:numRef>
          </c:xVal>
          <c:yVal>
            <c:numRef>
              <c:f>bankfull!$D$4:$D$96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60312"/>
        <c:axId val="338860520"/>
      </c:scatterChart>
      <c:valAx>
        <c:axId val="1084060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8860520"/>
      </c:valAx>
      <c:valAx>
        <c:axId val="33886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06031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2</xdr:row>
      <xdr:rowOff>9525</xdr:rowOff>
    </xdr:from>
    <xdr:ext cx="4371975" cy="2876550"/>
    <xdr:graphicFrame>
      <xdr:nvGraphicFramePr>
        <xdr:cNvPr id="12176733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16</xdr:row>
      <xdr:rowOff>180975</xdr:rowOff>
    </xdr:from>
    <xdr:ext cx="4371975" cy="2886075"/>
    <xdr:graphicFrame>
      <xdr:nvGraphicFramePr>
        <xdr:cNvPr id="19465752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0</xdr:rowOff>
    </xdr:from>
    <xdr:ext cx="4371975" cy="2876550"/>
    <xdr:graphicFrame>
      <xdr:nvGraphicFramePr>
        <xdr:cNvPr id="6195152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</xdr:row>
      <xdr:rowOff>28575</xdr:rowOff>
    </xdr:from>
    <xdr:ext cx="4371975" cy="2876550"/>
    <xdr:graphicFrame>
      <xdr:nvGraphicFramePr>
        <xdr:cNvPr id="7487431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7.63"/>
    <col customWidth="1" min="3" max="3" width="7.0"/>
    <col customWidth="1" min="4" max="26" width="7.63"/>
  </cols>
  <sheetData>
    <row r="1">
      <c r="A1" s="1" t="s">
        <v>0</v>
      </c>
    </row>
    <row r="3">
      <c r="A3" s="2" t="s">
        <v>1</v>
      </c>
      <c r="B3" s="3">
        <v>0.3048</v>
      </c>
    </row>
    <row r="4">
      <c r="A4" s="4" t="s">
        <v>2</v>
      </c>
      <c r="B4" s="4"/>
    </row>
    <row r="5">
      <c r="A5" s="4" t="s">
        <v>3</v>
      </c>
      <c r="B5" s="4"/>
    </row>
    <row r="6">
      <c r="A6" s="5" t="s">
        <v>4</v>
      </c>
      <c r="B6" s="5" t="s">
        <v>5</v>
      </c>
      <c r="C6" s="6" t="s">
        <v>6</v>
      </c>
    </row>
    <row r="7">
      <c r="A7" s="7" t="s">
        <v>7</v>
      </c>
      <c r="B7" s="7">
        <v>0.024</v>
      </c>
      <c r="C7" s="7">
        <v>0.024</v>
      </c>
    </row>
    <row r="8">
      <c r="A8" s="7" t="s">
        <v>8</v>
      </c>
      <c r="B8" s="7">
        <v>1.05</v>
      </c>
      <c r="C8" s="8">
        <f t="shared" ref="C8:C11" si="1">B8/0.3048</f>
        <v>3.44488189</v>
      </c>
    </row>
    <row r="9">
      <c r="A9" s="1" t="s">
        <v>9</v>
      </c>
      <c r="B9" s="1">
        <v>11.35</v>
      </c>
      <c r="C9" s="8">
        <f t="shared" si="1"/>
        <v>37.23753281</v>
      </c>
    </row>
    <row r="10">
      <c r="A10" s="1" t="s">
        <v>10</v>
      </c>
      <c r="B10" s="1">
        <v>11.49</v>
      </c>
      <c r="C10" s="8">
        <f t="shared" si="1"/>
        <v>37.69685039</v>
      </c>
    </row>
    <row r="11">
      <c r="A11" s="1" t="s">
        <v>11</v>
      </c>
      <c r="B11" s="1">
        <v>6.0</v>
      </c>
      <c r="C11" s="9">
        <f t="shared" si="1"/>
        <v>19.68503937</v>
      </c>
    </row>
    <row r="12">
      <c r="A12" s="1" t="s">
        <v>12</v>
      </c>
      <c r="B12" s="1">
        <v>0.19</v>
      </c>
      <c r="C12" s="10"/>
    </row>
    <row r="13">
      <c r="A13" s="1" t="s">
        <v>13</v>
      </c>
      <c r="B13" s="1">
        <v>0.29</v>
      </c>
      <c r="C13" s="10"/>
    </row>
    <row r="14">
      <c r="A14" s="1" t="s">
        <v>14</v>
      </c>
      <c r="B14" s="1">
        <v>190.0</v>
      </c>
      <c r="C14" s="10"/>
    </row>
    <row r="15">
      <c r="A15" s="1" t="s">
        <v>15</v>
      </c>
      <c r="B15" s="1">
        <v>2000.0</v>
      </c>
      <c r="C15" s="10"/>
    </row>
    <row r="16">
      <c r="A16" s="1" t="s">
        <v>16</v>
      </c>
      <c r="B16" s="1">
        <v>130.0</v>
      </c>
      <c r="C16" s="11">
        <f>B16/0.3048</f>
        <v>426.5091864</v>
      </c>
    </row>
    <row r="17">
      <c r="A17" s="1" t="s">
        <v>17</v>
      </c>
      <c r="B17" s="1">
        <v>4.0</v>
      </c>
      <c r="C17" s="9"/>
    </row>
    <row r="18">
      <c r="A18" s="1" t="s">
        <v>18</v>
      </c>
      <c r="B18" s="1">
        <v>39.72918845</v>
      </c>
    </row>
    <row r="19">
      <c r="A19" s="5" t="s">
        <v>19</v>
      </c>
      <c r="B19" s="5">
        <v>-123.646468</v>
      </c>
      <c r="C19" s="5"/>
    </row>
    <row r="20">
      <c r="A20" s="5" t="s">
        <v>20</v>
      </c>
      <c r="B20" s="12" t="s">
        <v>21</v>
      </c>
      <c r="C20" s="6" t="s">
        <v>22</v>
      </c>
      <c r="E20" s="1" t="s">
        <v>23</v>
      </c>
    </row>
    <row r="21" ht="15.0" customHeight="1">
      <c r="A21" s="13" t="s">
        <v>24</v>
      </c>
      <c r="B21" s="1">
        <f t="shared" ref="B21:B23" si="2">C21*$B$3</f>
        <v>185.129424</v>
      </c>
      <c r="C21" s="1">
        <v>607.38</v>
      </c>
      <c r="E21" s="1" t="s">
        <v>25</v>
      </c>
    </row>
    <row r="22" ht="15.0" customHeight="1">
      <c r="A22" s="13" t="s">
        <v>26</v>
      </c>
      <c r="B22" s="1">
        <f t="shared" si="2"/>
        <v>180.4611072</v>
      </c>
      <c r="C22" s="1">
        <v>592.064</v>
      </c>
    </row>
    <row r="23" ht="15.75" customHeight="1">
      <c r="A23" s="13" t="s">
        <v>27</v>
      </c>
      <c r="B23" s="1">
        <f t="shared" si="2"/>
        <v>0.3126848179</v>
      </c>
      <c r="C23" s="14">
        <f>C21/C22</f>
        <v>1.025868825</v>
      </c>
    </row>
    <row r="24" ht="15.75" customHeight="1">
      <c r="A24" s="15" t="s">
        <v>28</v>
      </c>
      <c r="B24" s="16"/>
      <c r="C24" s="17">
        <f>217.98*SIN(RADIANS(13))</f>
        <v>49.03483083</v>
      </c>
      <c r="E24" s="1" t="s">
        <v>29</v>
      </c>
    </row>
    <row r="25" ht="15.75" customHeight="1">
      <c r="A25" s="15" t="s">
        <v>30</v>
      </c>
      <c r="B25" s="16"/>
      <c r="C25" s="16">
        <v>0.0</v>
      </c>
    </row>
    <row r="26" ht="15.75" customHeight="1">
      <c r="A26" s="15" t="s">
        <v>31</v>
      </c>
      <c r="B26" s="16"/>
      <c r="C26" s="18" t="s">
        <v>32</v>
      </c>
      <c r="E26" s="1" t="s">
        <v>29</v>
      </c>
    </row>
    <row r="27" ht="15.75" customHeight="1">
      <c r="A27" s="13" t="s">
        <v>33</v>
      </c>
      <c r="C27" s="19">
        <f>85046.2/C21</f>
        <v>140.0214034</v>
      </c>
    </row>
    <row r="28" ht="15.75" customHeight="1">
      <c r="A28" s="20" t="s">
        <v>34</v>
      </c>
      <c r="B28" s="21"/>
      <c r="C28" s="22">
        <f>(C27-C40)/2</f>
        <v>43.66944911</v>
      </c>
      <c r="E28" s="1" t="s">
        <v>29</v>
      </c>
    </row>
    <row r="29" ht="15.75" customHeight="1">
      <c r="A29" s="20" t="s">
        <v>35</v>
      </c>
      <c r="B29" s="21"/>
      <c r="C29" s="21">
        <f>1004.6-C44</f>
        <v>5.56</v>
      </c>
      <c r="E29" s="1" t="s">
        <v>29</v>
      </c>
    </row>
    <row r="30" ht="15.75" customHeight="1">
      <c r="A30" s="23"/>
      <c r="B30" s="5"/>
      <c r="C30" s="5"/>
    </row>
    <row r="31" ht="15.75" customHeight="1">
      <c r="A31" s="24" t="s">
        <v>36</v>
      </c>
      <c r="B31" s="25"/>
      <c r="C31" s="25" t="s">
        <v>22</v>
      </c>
    </row>
    <row r="32" ht="15.75" customHeight="1">
      <c r="A32" s="20" t="s">
        <v>37</v>
      </c>
      <c r="B32" s="21"/>
      <c r="C32" s="21">
        <v>0.131</v>
      </c>
      <c r="E32" s="1" t="s">
        <v>38</v>
      </c>
    </row>
    <row r="33" ht="15.75" customHeight="1">
      <c r="A33" s="20" t="s">
        <v>39</v>
      </c>
      <c r="B33" s="21"/>
      <c r="C33" s="21">
        <v>0.05</v>
      </c>
      <c r="E33" s="1" t="s">
        <v>40</v>
      </c>
    </row>
    <row r="34" ht="15.75" customHeight="1">
      <c r="A34" s="20" t="s">
        <v>41</v>
      </c>
      <c r="B34" s="21"/>
      <c r="C34" s="26">
        <f>(10793.5+13.4548)/C21</f>
        <v>17.79274062</v>
      </c>
      <c r="E34" s="1" t="s">
        <v>42</v>
      </c>
    </row>
    <row r="35" ht="15.75" customHeight="1">
      <c r="A35" s="20" t="s">
        <v>43</v>
      </c>
      <c r="B35" s="21"/>
      <c r="C35" s="26">
        <v>5.0</v>
      </c>
      <c r="E35" s="1" t="s">
        <v>44</v>
      </c>
    </row>
    <row r="36" ht="15.0" customHeight="1">
      <c r="A36" s="20" t="s">
        <v>45</v>
      </c>
      <c r="B36" s="21"/>
      <c r="C36" s="26"/>
    </row>
    <row r="37" ht="15.75" customHeight="1">
      <c r="A37" s="20" t="s">
        <v>46</v>
      </c>
      <c r="B37" s="21"/>
      <c r="C37" s="21">
        <v>0.94</v>
      </c>
      <c r="E37" s="1" t="s">
        <v>47</v>
      </c>
    </row>
    <row r="38" ht="15.75" customHeight="1">
      <c r="A38" s="20" t="s">
        <v>48</v>
      </c>
      <c r="B38" s="21"/>
      <c r="C38" s="21">
        <v>0.674</v>
      </c>
      <c r="E38" s="1" t="s">
        <v>49</v>
      </c>
    </row>
    <row r="39" ht="15.75" customHeight="1">
      <c r="A39" s="20" t="s">
        <v>46</v>
      </c>
      <c r="B39" s="21"/>
      <c r="C39" s="21">
        <v>0.9395</v>
      </c>
      <c r="E39" s="1" t="s">
        <v>50</v>
      </c>
    </row>
    <row r="40" ht="15.75" customHeight="1">
      <c r="A40" s="20" t="s">
        <v>51</v>
      </c>
      <c r="B40" s="21"/>
      <c r="C40" s="26">
        <f>31998.3/C21</f>
        <v>52.68250519</v>
      </c>
      <c r="E40" s="1" t="s">
        <v>52</v>
      </c>
    </row>
    <row r="41" ht="15.75" customHeight="1">
      <c r="A41" s="20" t="s">
        <v>53</v>
      </c>
      <c r="B41" s="21"/>
      <c r="C41" s="26">
        <f>(C40-C34)/2</f>
        <v>17.44488228</v>
      </c>
    </row>
    <row r="42" ht="15.75" customHeight="1">
      <c r="A42" s="20" t="s">
        <v>54</v>
      </c>
      <c r="B42" s="21"/>
      <c r="C42" s="26">
        <v>3.0</v>
      </c>
      <c r="E42" s="1" t="s">
        <v>40</v>
      </c>
    </row>
    <row r="43" ht="15.75" customHeight="1">
      <c r="A43" s="20" t="s">
        <v>55</v>
      </c>
      <c r="B43" s="21"/>
      <c r="C43" s="21">
        <f>(1000.761-995.863)/C21</f>
        <v>0.008064144358</v>
      </c>
      <c r="E43" s="1" t="s">
        <v>56</v>
      </c>
    </row>
    <row r="44" ht="15.75" customHeight="1">
      <c r="A44" s="13" t="s">
        <v>57</v>
      </c>
      <c r="C44" s="1">
        <v>999.04</v>
      </c>
      <c r="E44" s="1" t="s">
        <v>58</v>
      </c>
    </row>
    <row r="45" ht="15.75" customHeight="1"/>
    <row r="46" ht="15.75" customHeight="1">
      <c r="A46" s="24" t="s">
        <v>59</v>
      </c>
      <c r="B46" s="25"/>
      <c r="C46" s="25" t="s">
        <v>22</v>
      </c>
    </row>
    <row r="47" ht="15.75" customHeight="1">
      <c r="A47" s="13" t="s">
        <v>60</v>
      </c>
      <c r="B47" s="1">
        <v>0.006934</v>
      </c>
      <c r="C47" s="1">
        <f>B47</f>
        <v>0.006934</v>
      </c>
      <c r="E47" s="1" t="s">
        <v>61</v>
      </c>
    </row>
    <row r="48" ht="15.75" customHeight="1">
      <c r="A48" s="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3.38"/>
    <col customWidth="1" min="3" max="5" width="10.25"/>
    <col customWidth="1" min="6" max="6" width="5.75"/>
    <col customWidth="1" min="7" max="7" width="9.38"/>
    <col customWidth="1" min="8" max="8" width="8.63"/>
    <col customWidth="1" min="9" max="9" width="5.38"/>
    <col customWidth="1" min="10" max="26" width="7.63"/>
  </cols>
  <sheetData>
    <row r="2">
      <c r="C2" s="1" t="s">
        <v>62</v>
      </c>
      <c r="D2" s="1" t="s">
        <v>62</v>
      </c>
      <c r="E2" s="1" t="s">
        <v>63</v>
      </c>
    </row>
    <row r="3">
      <c r="B3" s="1" t="s">
        <v>64</v>
      </c>
      <c r="C3" s="1" t="s">
        <v>65</v>
      </c>
      <c r="D3" s="1" t="s">
        <v>66</v>
      </c>
      <c r="E3" s="1" t="s">
        <v>66</v>
      </c>
      <c r="F3" s="1" t="s">
        <v>67</v>
      </c>
      <c r="G3" s="1" t="s">
        <v>68</v>
      </c>
      <c r="H3" s="1" t="s">
        <v>69</v>
      </c>
      <c r="I3" s="1" t="s">
        <v>70</v>
      </c>
    </row>
    <row r="4">
      <c r="B4" s="1">
        <v>0.0</v>
      </c>
      <c r="C4" s="1">
        <v>0.0</v>
      </c>
      <c r="D4" s="11">
        <f t="shared" ref="D4:D96" si="1">C4/0.3048</f>
        <v>0</v>
      </c>
      <c r="E4" s="11">
        <f>D96</f>
        <v>603.6745407</v>
      </c>
      <c r="F4" s="8">
        <v>999.660611964788</v>
      </c>
      <c r="G4" s="8">
        <f t="shared" ref="G4:G96" si="2">E4*0.00693355+995.56195468</f>
        <v>999.7475623</v>
      </c>
      <c r="H4" s="8">
        <f t="shared" ref="H4:H96" si="3">F4-G4</f>
        <v>-0.08695032676</v>
      </c>
      <c r="I4" s="8">
        <v>11.5038996</v>
      </c>
    </row>
    <row r="5">
      <c r="B5" s="1">
        <v>1.0</v>
      </c>
      <c r="C5" s="1">
        <v>2.0</v>
      </c>
      <c r="D5" s="11">
        <f t="shared" si="1"/>
        <v>6.56167979</v>
      </c>
      <c r="E5" s="11">
        <f t="shared" ref="E5:E96" si="4">E$4-D5</f>
        <v>597.1128609</v>
      </c>
      <c r="F5" s="8">
        <v>999.567270822403</v>
      </c>
      <c r="G5" s="8">
        <f t="shared" si="2"/>
        <v>999.7020666</v>
      </c>
      <c r="H5" s="8">
        <f t="shared" si="3"/>
        <v>-0.1347957342</v>
      </c>
      <c r="I5" s="8">
        <v>18.0776005</v>
      </c>
    </row>
    <row r="6">
      <c r="B6" s="1">
        <v>2.0</v>
      </c>
      <c r="C6" s="1">
        <v>4.0</v>
      </c>
      <c r="D6" s="11">
        <f t="shared" si="1"/>
        <v>13.12335958</v>
      </c>
      <c r="E6" s="11">
        <f t="shared" si="4"/>
        <v>590.5511811</v>
      </c>
      <c r="F6" s="8">
        <v>999.543398433069</v>
      </c>
      <c r="G6" s="8">
        <f t="shared" si="2"/>
        <v>999.6565708</v>
      </c>
      <c r="H6" s="8">
        <f t="shared" si="3"/>
        <v>-0.1131723887</v>
      </c>
      <c r="I6" s="8">
        <v>18.0776005</v>
      </c>
    </row>
    <row r="7">
      <c r="B7" s="1">
        <v>3.0</v>
      </c>
      <c r="C7" s="1">
        <v>6.0</v>
      </c>
      <c r="D7" s="11">
        <f t="shared" si="1"/>
        <v>19.68503937</v>
      </c>
      <c r="E7" s="11">
        <f t="shared" si="4"/>
        <v>583.9895013</v>
      </c>
      <c r="F7" s="8">
        <v>999.520154724121</v>
      </c>
      <c r="G7" s="8">
        <f t="shared" si="2"/>
        <v>999.6110751</v>
      </c>
      <c r="H7" s="8">
        <f t="shared" si="3"/>
        <v>-0.0909203627</v>
      </c>
      <c r="I7" s="8">
        <v>13.1473999</v>
      </c>
    </row>
    <row r="8">
      <c r="B8" s="1">
        <v>4.0</v>
      </c>
      <c r="C8" s="1">
        <v>8.0</v>
      </c>
      <c r="D8" s="11">
        <f t="shared" si="1"/>
        <v>26.24671916</v>
      </c>
      <c r="E8" s="11">
        <f t="shared" si="4"/>
        <v>577.4278215</v>
      </c>
      <c r="F8" s="8">
        <v>999.574490005064</v>
      </c>
      <c r="G8" s="8">
        <f t="shared" si="2"/>
        <v>999.5655794</v>
      </c>
      <c r="H8" s="8">
        <f t="shared" si="3"/>
        <v>0.008910653148</v>
      </c>
      <c r="I8" s="8">
        <v>18.0776005</v>
      </c>
    </row>
    <row r="9">
      <c r="B9" s="1">
        <v>5.0</v>
      </c>
      <c r="C9" s="1">
        <v>10.0</v>
      </c>
      <c r="D9" s="11">
        <f t="shared" si="1"/>
        <v>32.80839895</v>
      </c>
      <c r="E9" s="11">
        <f t="shared" si="4"/>
        <v>570.8661417</v>
      </c>
      <c r="F9" s="8">
        <v>999.504098375169</v>
      </c>
      <c r="G9" s="8">
        <f t="shared" si="2"/>
        <v>999.5200836</v>
      </c>
      <c r="H9" s="8">
        <f t="shared" si="3"/>
        <v>-0.01598524184</v>
      </c>
      <c r="I9" s="8">
        <v>18.0776005</v>
      </c>
    </row>
    <row r="10">
      <c r="B10" s="1">
        <v>6.0</v>
      </c>
      <c r="C10" s="1">
        <v>12.0</v>
      </c>
      <c r="D10" s="11">
        <f t="shared" si="1"/>
        <v>39.37007874</v>
      </c>
      <c r="E10" s="11">
        <f t="shared" si="4"/>
        <v>564.3044619</v>
      </c>
      <c r="F10" s="8">
        <v>999.351141662597</v>
      </c>
      <c r="G10" s="8">
        <f t="shared" si="2"/>
        <v>999.4745879</v>
      </c>
      <c r="H10" s="8">
        <f t="shared" si="3"/>
        <v>-0.1234462195</v>
      </c>
      <c r="I10" s="8">
        <v>13.1473999</v>
      </c>
    </row>
    <row r="11">
      <c r="B11" s="1">
        <v>7.0</v>
      </c>
      <c r="C11" s="1">
        <v>14.0</v>
      </c>
      <c r="D11" s="11">
        <f t="shared" si="1"/>
        <v>45.93175853</v>
      </c>
      <c r="E11" s="11">
        <f t="shared" si="4"/>
        <v>557.7427822</v>
      </c>
      <c r="F11" s="8">
        <v>999.289779815258</v>
      </c>
      <c r="G11" s="8">
        <f t="shared" si="2"/>
        <v>999.4290921</v>
      </c>
      <c r="H11" s="8">
        <f t="shared" si="3"/>
        <v>-0.1393123319</v>
      </c>
      <c r="I11" s="8">
        <v>18.0776005</v>
      </c>
    </row>
    <row r="12">
      <c r="B12" s="1">
        <v>8.0</v>
      </c>
      <c r="C12" s="1">
        <v>16.0</v>
      </c>
      <c r="D12" s="11">
        <f t="shared" si="1"/>
        <v>52.49343832</v>
      </c>
      <c r="E12" s="11">
        <f t="shared" si="4"/>
        <v>551.1811024</v>
      </c>
      <c r="F12" s="8">
        <v>999.31188740002</v>
      </c>
      <c r="G12" s="8">
        <f t="shared" si="2"/>
        <v>999.3835964</v>
      </c>
      <c r="H12" s="8">
        <f t="shared" si="3"/>
        <v>-0.07170901226</v>
      </c>
      <c r="I12" s="8">
        <v>21.3561001</v>
      </c>
    </row>
    <row r="13">
      <c r="B13" s="1">
        <v>9.0</v>
      </c>
      <c r="C13" s="1">
        <v>18.0</v>
      </c>
      <c r="D13" s="11">
        <f t="shared" si="1"/>
        <v>59.05511811</v>
      </c>
      <c r="E13" s="11">
        <f t="shared" si="4"/>
        <v>544.6194226</v>
      </c>
      <c r="F13" s="8">
        <v>999.315278225382</v>
      </c>
      <c r="G13" s="8">
        <f t="shared" si="2"/>
        <v>999.3381007</v>
      </c>
      <c r="H13" s="8">
        <f t="shared" si="3"/>
        <v>-0.02282245199</v>
      </c>
      <c r="I13" s="8">
        <v>16.4277992</v>
      </c>
    </row>
    <row r="14">
      <c r="B14" s="1">
        <v>10.0</v>
      </c>
      <c r="C14" s="1">
        <v>20.0</v>
      </c>
      <c r="D14" s="11">
        <f t="shared" si="1"/>
        <v>65.6167979</v>
      </c>
      <c r="E14" s="11">
        <f t="shared" si="4"/>
        <v>538.0577428</v>
      </c>
      <c r="F14" s="8">
        <v>999.33774626771</v>
      </c>
      <c r="G14" s="8">
        <f t="shared" si="2"/>
        <v>999.2926049</v>
      </c>
      <c r="H14" s="8">
        <f t="shared" si="3"/>
        <v>0.04514132524</v>
      </c>
      <c r="I14" s="8">
        <v>29.5699997</v>
      </c>
    </row>
    <row r="15">
      <c r="B15" s="1">
        <v>11.0</v>
      </c>
      <c r="C15" s="1">
        <v>22.0</v>
      </c>
      <c r="D15" s="11">
        <f t="shared" si="1"/>
        <v>72.17847769</v>
      </c>
      <c r="E15" s="11">
        <f t="shared" si="4"/>
        <v>531.496063</v>
      </c>
      <c r="F15" s="8">
        <v>999.248645935058</v>
      </c>
      <c r="G15" s="8">
        <f t="shared" si="2"/>
        <v>999.2471092</v>
      </c>
      <c r="H15" s="8">
        <f t="shared" si="3"/>
        <v>0.001536727499</v>
      </c>
      <c r="I15" s="8">
        <v>26.2595005</v>
      </c>
    </row>
    <row r="16">
      <c r="B16" s="1">
        <v>12.0</v>
      </c>
      <c r="C16" s="1">
        <v>24.0</v>
      </c>
      <c r="D16" s="11">
        <f t="shared" si="1"/>
        <v>78.74015748</v>
      </c>
      <c r="E16" s="11">
        <f t="shared" si="4"/>
        <v>524.9343832</v>
      </c>
      <c r="F16" s="8">
        <v>999.161780888263</v>
      </c>
      <c r="G16" s="8">
        <f t="shared" si="2"/>
        <v>999.2016135</v>
      </c>
      <c r="H16" s="8">
        <f t="shared" si="3"/>
        <v>-0.03983258439</v>
      </c>
      <c r="I16" s="8">
        <v>19.257</v>
      </c>
    </row>
    <row r="17">
      <c r="B17" s="1">
        <v>13.0</v>
      </c>
      <c r="C17" s="1">
        <v>26.0</v>
      </c>
      <c r="D17" s="11">
        <f t="shared" si="1"/>
        <v>85.30183727</v>
      </c>
      <c r="E17" s="11">
        <f t="shared" si="4"/>
        <v>518.3727034</v>
      </c>
      <c r="F17" s="8">
        <v>999.244128048591</v>
      </c>
      <c r="G17" s="8">
        <f t="shared" si="2"/>
        <v>999.1561177</v>
      </c>
      <c r="H17" s="8">
        <f t="shared" si="3"/>
        <v>0.08801031085</v>
      </c>
      <c r="I17" s="8">
        <v>22.7583008</v>
      </c>
    </row>
    <row r="18">
      <c r="B18" s="1">
        <v>14.0</v>
      </c>
      <c r="C18" s="1">
        <v>28.0</v>
      </c>
      <c r="D18" s="11">
        <f t="shared" si="1"/>
        <v>91.86351706</v>
      </c>
      <c r="E18" s="11">
        <f t="shared" si="4"/>
        <v>511.8110236</v>
      </c>
      <c r="F18" s="8">
        <v>999.119827270507</v>
      </c>
      <c r="G18" s="8">
        <f t="shared" si="2"/>
        <v>999.110622</v>
      </c>
      <c r="H18" s="8">
        <f t="shared" si="3"/>
        <v>0.009205267672</v>
      </c>
      <c r="I18" s="8">
        <v>15.7557001</v>
      </c>
    </row>
    <row r="19">
      <c r="B19" s="1">
        <v>15.0</v>
      </c>
      <c r="C19" s="1">
        <v>30.0</v>
      </c>
      <c r="D19" s="11">
        <f t="shared" si="1"/>
        <v>98.42519685</v>
      </c>
      <c r="E19" s="11">
        <f t="shared" si="4"/>
        <v>505.2493438</v>
      </c>
      <c r="F19" s="8">
        <v>999.044296621495</v>
      </c>
      <c r="G19" s="8">
        <f t="shared" si="2"/>
        <v>999.0651263</v>
      </c>
      <c r="H19" s="8">
        <f t="shared" si="3"/>
        <v>-0.02082964643</v>
      </c>
      <c r="I19" s="8">
        <v>17.5063992</v>
      </c>
    </row>
    <row r="20">
      <c r="B20" s="1">
        <v>16.0</v>
      </c>
      <c r="C20" s="1">
        <v>32.0</v>
      </c>
      <c r="D20" s="11">
        <f t="shared" si="1"/>
        <v>104.9868766</v>
      </c>
      <c r="E20" s="11">
        <f t="shared" si="4"/>
        <v>498.687664</v>
      </c>
      <c r="F20" s="8">
        <v>998.987296803792</v>
      </c>
      <c r="G20" s="8">
        <f t="shared" si="2"/>
        <v>999.0196305</v>
      </c>
      <c r="H20" s="8">
        <f t="shared" si="3"/>
        <v>-0.03233372923</v>
      </c>
      <c r="I20" s="8">
        <v>15.7557001</v>
      </c>
    </row>
    <row r="21" ht="15.75" customHeight="1">
      <c r="B21" s="1">
        <v>17.0</v>
      </c>
      <c r="C21" s="1">
        <v>34.0</v>
      </c>
      <c r="D21" s="11">
        <f t="shared" si="1"/>
        <v>111.5485564</v>
      </c>
      <c r="E21" s="11">
        <f t="shared" si="4"/>
        <v>492.1259843</v>
      </c>
      <c r="F21" s="8">
        <v>998.95935638364</v>
      </c>
      <c r="G21" s="8">
        <f t="shared" si="2"/>
        <v>998.9741348</v>
      </c>
      <c r="H21" s="8">
        <f t="shared" si="3"/>
        <v>-0.01477841447</v>
      </c>
      <c r="I21" s="8">
        <v>15.7139997</v>
      </c>
    </row>
    <row r="22" ht="15.75" customHeight="1">
      <c r="B22" s="1">
        <v>18.0</v>
      </c>
      <c r="C22" s="1">
        <v>36.0</v>
      </c>
      <c r="D22" s="11">
        <f t="shared" si="1"/>
        <v>118.1102362</v>
      </c>
      <c r="E22" s="11">
        <f t="shared" si="4"/>
        <v>485.5643045</v>
      </c>
      <c r="F22" s="8">
        <v>998.886434233386</v>
      </c>
      <c r="G22" s="8">
        <f t="shared" si="2"/>
        <v>998.9286391</v>
      </c>
      <c r="H22" s="8">
        <f t="shared" si="3"/>
        <v>-0.04220482982</v>
      </c>
      <c r="I22" s="8">
        <v>13.8542995</v>
      </c>
    </row>
    <row r="23" ht="15.75" customHeight="1">
      <c r="B23" s="1">
        <v>19.0</v>
      </c>
      <c r="C23" s="1">
        <v>38.0</v>
      </c>
      <c r="D23" s="11">
        <f t="shared" si="1"/>
        <v>124.671916</v>
      </c>
      <c r="E23" s="11">
        <f t="shared" si="4"/>
        <v>479.0026247</v>
      </c>
      <c r="F23" s="8">
        <v>998.79184621047</v>
      </c>
      <c r="G23" s="8">
        <f t="shared" si="2"/>
        <v>998.8831433</v>
      </c>
      <c r="H23" s="8">
        <f t="shared" si="3"/>
        <v>-0.09129711782</v>
      </c>
      <c r="I23" s="8">
        <v>13.0226002</v>
      </c>
    </row>
    <row r="24" ht="15.75" customHeight="1">
      <c r="B24" s="1">
        <v>20.0</v>
      </c>
      <c r="C24" s="1">
        <v>40.0</v>
      </c>
      <c r="D24" s="11">
        <f t="shared" si="1"/>
        <v>131.2335958</v>
      </c>
      <c r="E24" s="11">
        <f t="shared" si="4"/>
        <v>472.4409449</v>
      </c>
      <c r="F24" s="8">
        <v>998.651697955118</v>
      </c>
      <c r="G24" s="8">
        <f t="shared" si="2"/>
        <v>998.8376476</v>
      </c>
      <c r="H24" s="8">
        <f t="shared" si="3"/>
        <v>-0.1859496383</v>
      </c>
      <c r="I24" s="8">
        <v>18.1933002</v>
      </c>
    </row>
    <row r="25" ht="15.75" customHeight="1">
      <c r="B25" s="1">
        <v>21.0</v>
      </c>
      <c r="C25" s="1">
        <v>42.0</v>
      </c>
      <c r="D25" s="11">
        <f t="shared" si="1"/>
        <v>137.7952756</v>
      </c>
      <c r="E25" s="11">
        <f t="shared" si="4"/>
        <v>465.8792651</v>
      </c>
      <c r="F25" s="8">
        <v>998.478840856958</v>
      </c>
      <c r="G25" s="8">
        <f t="shared" si="2"/>
        <v>998.7921519</v>
      </c>
      <c r="H25" s="8">
        <f t="shared" si="3"/>
        <v>-0.3133110015</v>
      </c>
      <c r="I25" s="8">
        <v>16.1718006</v>
      </c>
    </row>
    <row r="26" ht="15.75" customHeight="1">
      <c r="B26" s="1">
        <v>22.0</v>
      </c>
      <c r="C26" s="1">
        <v>44.0</v>
      </c>
      <c r="D26" s="11">
        <f t="shared" si="1"/>
        <v>144.3569554</v>
      </c>
      <c r="E26" s="11">
        <f t="shared" si="4"/>
        <v>459.3175853</v>
      </c>
      <c r="F26" s="8">
        <v>998.508463892443</v>
      </c>
      <c r="G26" s="8">
        <f t="shared" si="2"/>
        <v>998.7466561</v>
      </c>
      <c r="H26" s="8">
        <f t="shared" si="3"/>
        <v>-0.2381922311</v>
      </c>
      <c r="I26" s="8">
        <v>19.0375996</v>
      </c>
    </row>
    <row r="27" ht="15.75" customHeight="1">
      <c r="B27" s="1">
        <v>23.0</v>
      </c>
      <c r="C27" s="1">
        <v>46.0</v>
      </c>
      <c r="D27" s="11">
        <f t="shared" si="1"/>
        <v>150.9186352</v>
      </c>
      <c r="E27" s="11">
        <f t="shared" si="4"/>
        <v>452.7559055</v>
      </c>
      <c r="F27" s="8">
        <v>998.583782227922</v>
      </c>
      <c r="G27" s="8">
        <f t="shared" si="2"/>
        <v>998.7011604</v>
      </c>
      <c r="H27" s="8">
        <f t="shared" si="3"/>
        <v>-0.1173781607</v>
      </c>
      <c r="I27" s="8">
        <v>17.6650009</v>
      </c>
    </row>
    <row r="28" ht="15.75" customHeight="1">
      <c r="B28" s="1">
        <v>24.0</v>
      </c>
      <c r="C28" s="1">
        <v>48.0</v>
      </c>
      <c r="D28" s="11">
        <f t="shared" si="1"/>
        <v>157.480315</v>
      </c>
      <c r="E28" s="11">
        <f t="shared" si="4"/>
        <v>446.1942257</v>
      </c>
      <c r="F28" s="8">
        <v>998.564212225665</v>
      </c>
      <c r="G28" s="8">
        <f t="shared" si="2"/>
        <v>998.6556647</v>
      </c>
      <c r="H28" s="8">
        <f t="shared" si="3"/>
        <v>-0.09145242809</v>
      </c>
      <c r="I28" s="8">
        <v>18.1933002</v>
      </c>
    </row>
    <row r="29" ht="15.75" customHeight="1">
      <c r="B29" s="1">
        <v>25.0</v>
      </c>
      <c r="C29" s="1">
        <v>50.0</v>
      </c>
      <c r="D29" s="11">
        <f t="shared" si="1"/>
        <v>164.0419948</v>
      </c>
      <c r="E29" s="11">
        <f t="shared" si="4"/>
        <v>439.6325459</v>
      </c>
      <c r="F29" s="8">
        <v>998.628336671161</v>
      </c>
      <c r="G29" s="8">
        <f t="shared" si="2"/>
        <v>998.6101689</v>
      </c>
      <c r="H29" s="8">
        <f t="shared" si="3"/>
        <v>0.01816775232</v>
      </c>
      <c r="I29" s="8">
        <v>16.1718006</v>
      </c>
    </row>
    <row r="30" ht="15.75" customHeight="1">
      <c r="B30" s="1">
        <v>26.0</v>
      </c>
      <c r="C30" s="1">
        <v>52.0</v>
      </c>
      <c r="D30" s="11">
        <f t="shared" si="1"/>
        <v>170.6036745</v>
      </c>
      <c r="E30" s="11">
        <f t="shared" si="4"/>
        <v>433.0708661</v>
      </c>
      <c r="F30" s="8">
        <v>998.617656173196</v>
      </c>
      <c r="G30" s="8">
        <f t="shared" si="2"/>
        <v>998.5646732</v>
      </c>
      <c r="H30" s="8">
        <f t="shared" si="3"/>
        <v>0.05298298926</v>
      </c>
      <c r="I30" s="8">
        <v>17.1963997</v>
      </c>
    </row>
    <row r="31" ht="15.75" customHeight="1">
      <c r="B31" s="1">
        <v>27.0</v>
      </c>
      <c r="C31" s="1">
        <v>54.0</v>
      </c>
      <c r="D31" s="11">
        <f t="shared" si="1"/>
        <v>177.1653543</v>
      </c>
      <c r="E31" s="11">
        <f t="shared" si="4"/>
        <v>426.5091864</v>
      </c>
      <c r="F31" s="8">
        <v>998.638081502106</v>
      </c>
      <c r="G31" s="8">
        <f t="shared" si="2"/>
        <v>998.5191774</v>
      </c>
      <c r="H31" s="8">
        <f t="shared" si="3"/>
        <v>0.1189040531</v>
      </c>
      <c r="I31" s="8">
        <v>15.4768</v>
      </c>
    </row>
    <row r="32" ht="15.75" customHeight="1">
      <c r="B32" s="1">
        <v>28.0</v>
      </c>
      <c r="C32" s="1">
        <v>56.0</v>
      </c>
      <c r="D32" s="11">
        <f t="shared" si="1"/>
        <v>183.7270341</v>
      </c>
      <c r="E32" s="11">
        <f t="shared" si="4"/>
        <v>419.9475066</v>
      </c>
      <c r="F32" s="8">
        <v>998.659297425868</v>
      </c>
      <c r="G32" s="8">
        <f t="shared" si="2"/>
        <v>998.4736817</v>
      </c>
      <c r="H32" s="8">
        <f t="shared" si="3"/>
        <v>0.1856157117</v>
      </c>
      <c r="I32" s="8">
        <v>15.4768</v>
      </c>
    </row>
    <row r="33" ht="15.75" customHeight="1">
      <c r="B33" s="1">
        <v>29.0</v>
      </c>
      <c r="C33" s="1">
        <v>58.0</v>
      </c>
      <c r="D33" s="11">
        <f t="shared" si="1"/>
        <v>190.2887139</v>
      </c>
      <c r="E33" s="11">
        <f t="shared" si="4"/>
        <v>413.3858268</v>
      </c>
      <c r="F33" s="8">
        <v>998.605823152828</v>
      </c>
      <c r="G33" s="8">
        <f t="shared" si="2"/>
        <v>998.428186</v>
      </c>
      <c r="H33" s="8">
        <f t="shared" si="3"/>
        <v>0.1776371736</v>
      </c>
      <c r="I33" s="8">
        <v>12.5452003</v>
      </c>
    </row>
    <row r="34" ht="15.75" customHeight="1">
      <c r="B34" s="1">
        <v>30.0</v>
      </c>
      <c r="C34" s="1">
        <v>60.0</v>
      </c>
      <c r="D34" s="11">
        <f t="shared" si="1"/>
        <v>196.8503937</v>
      </c>
      <c r="E34" s="11">
        <f t="shared" si="4"/>
        <v>406.824147</v>
      </c>
      <c r="F34" s="8">
        <v>998.575852812006</v>
      </c>
      <c r="G34" s="8">
        <f t="shared" si="2"/>
        <v>998.3826902</v>
      </c>
      <c r="H34" s="8">
        <f t="shared" si="3"/>
        <v>0.1931625677</v>
      </c>
      <c r="I34" s="8">
        <v>11.7254</v>
      </c>
    </row>
    <row r="35" ht="15.75" customHeight="1">
      <c r="B35" s="1">
        <v>31.0</v>
      </c>
      <c r="C35" s="1">
        <v>62.0</v>
      </c>
      <c r="D35" s="11">
        <f t="shared" si="1"/>
        <v>203.4120735</v>
      </c>
      <c r="E35" s="11">
        <f t="shared" si="4"/>
        <v>400.2624672</v>
      </c>
      <c r="F35" s="8">
        <v>998.578477125901</v>
      </c>
      <c r="G35" s="8">
        <f t="shared" si="2"/>
        <v>998.3371945</v>
      </c>
      <c r="H35" s="8">
        <f t="shared" si="3"/>
        <v>0.2412826165</v>
      </c>
      <c r="I35" s="8">
        <v>13.4005003</v>
      </c>
    </row>
    <row r="36" ht="15.75" customHeight="1">
      <c r="B36" s="1">
        <v>32.0</v>
      </c>
      <c r="C36" s="1">
        <v>64.0</v>
      </c>
      <c r="D36" s="11">
        <f t="shared" si="1"/>
        <v>209.9737533</v>
      </c>
      <c r="E36" s="11">
        <f t="shared" si="4"/>
        <v>393.7007874</v>
      </c>
      <c r="F36" s="8">
        <v>998.508971931703</v>
      </c>
      <c r="G36" s="8">
        <f t="shared" si="2"/>
        <v>998.2916988</v>
      </c>
      <c r="H36" s="8">
        <f t="shared" si="3"/>
        <v>0.2172731572</v>
      </c>
      <c r="I36" s="8">
        <v>12.7384005</v>
      </c>
    </row>
    <row r="37" ht="15.75" customHeight="1">
      <c r="B37" s="1">
        <v>33.0</v>
      </c>
      <c r="C37" s="1">
        <v>66.0</v>
      </c>
      <c r="D37" s="11">
        <f t="shared" si="1"/>
        <v>216.5354331</v>
      </c>
      <c r="E37" s="11">
        <f t="shared" si="4"/>
        <v>387.1391076</v>
      </c>
      <c r="F37" s="8">
        <v>998.480912996069</v>
      </c>
      <c r="G37" s="8">
        <f t="shared" si="2"/>
        <v>998.246203</v>
      </c>
      <c r="H37" s="8">
        <f t="shared" si="3"/>
        <v>0.2347099565</v>
      </c>
      <c r="I37" s="8">
        <v>13.4005003</v>
      </c>
    </row>
    <row r="38" ht="15.75" customHeight="1">
      <c r="B38" s="1">
        <v>34.0</v>
      </c>
      <c r="C38" s="1">
        <v>68.0</v>
      </c>
      <c r="D38" s="11">
        <f t="shared" si="1"/>
        <v>223.0971129</v>
      </c>
      <c r="E38" s="11">
        <f t="shared" si="4"/>
        <v>380.5774278</v>
      </c>
      <c r="F38" s="8">
        <v>998.437932740452</v>
      </c>
      <c r="G38" s="8">
        <f t="shared" si="2"/>
        <v>998.2007073</v>
      </c>
      <c r="H38" s="8">
        <f t="shared" si="3"/>
        <v>0.2372254358</v>
      </c>
      <c r="I38" s="8">
        <v>16.8043003</v>
      </c>
    </row>
    <row r="39" ht="15.75" customHeight="1">
      <c r="B39" s="1">
        <v>35.0</v>
      </c>
      <c r="C39" s="1">
        <v>70.0</v>
      </c>
      <c r="D39" s="11">
        <f t="shared" si="1"/>
        <v>229.6587927</v>
      </c>
      <c r="E39" s="11">
        <f t="shared" si="4"/>
        <v>374.015748</v>
      </c>
      <c r="F39" s="8">
        <v>998.322685039148</v>
      </c>
      <c r="G39" s="8">
        <f t="shared" si="2"/>
        <v>998.1552116</v>
      </c>
      <c r="H39" s="8">
        <f t="shared" si="3"/>
        <v>0.1674734694</v>
      </c>
      <c r="I39" s="8">
        <v>18.4848003</v>
      </c>
    </row>
    <row r="40" ht="15.75" customHeight="1">
      <c r="B40" s="1">
        <v>36.0</v>
      </c>
      <c r="C40" s="1">
        <v>72.0</v>
      </c>
      <c r="D40" s="11">
        <f t="shared" si="1"/>
        <v>236.2204724</v>
      </c>
      <c r="E40" s="11">
        <f t="shared" si="4"/>
        <v>367.4540682</v>
      </c>
      <c r="F40" s="8">
        <v>998.365678172158</v>
      </c>
      <c r="G40" s="8">
        <f t="shared" si="2"/>
        <v>998.1097158</v>
      </c>
      <c r="H40" s="8">
        <f t="shared" si="3"/>
        <v>0.2559623373</v>
      </c>
      <c r="I40" s="8">
        <v>20.1651993</v>
      </c>
    </row>
    <row r="41" ht="15.75" customHeight="1">
      <c r="B41" s="1">
        <v>37.0</v>
      </c>
      <c r="C41" s="1">
        <v>74.0</v>
      </c>
      <c r="D41" s="11">
        <f t="shared" si="1"/>
        <v>242.7821522</v>
      </c>
      <c r="E41" s="11">
        <f t="shared" si="4"/>
        <v>360.8923885</v>
      </c>
      <c r="F41" s="8">
        <v>998.406575968523</v>
      </c>
      <c r="G41" s="8">
        <f t="shared" si="2"/>
        <v>998.0642201</v>
      </c>
      <c r="H41" s="8">
        <f t="shared" si="3"/>
        <v>0.3423558686</v>
      </c>
      <c r="I41" s="8">
        <v>20.1651993</v>
      </c>
    </row>
    <row r="42" ht="15.75" customHeight="1">
      <c r="B42" s="1">
        <v>38.0</v>
      </c>
      <c r="C42" s="1">
        <v>76.0</v>
      </c>
      <c r="D42" s="11">
        <f t="shared" si="1"/>
        <v>249.343832</v>
      </c>
      <c r="E42" s="11">
        <f t="shared" si="4"/>
        <v>354.3307087</v>
      </c>
      <c r="F42" s="8">
        <v>998.359410484406</v>
      </c>
      <c r="G42" s="8">
        <f t="shared" si="2"/>
        <v>998.0187244</v>
      </c>
      <c r="H42" s="8">
        <f t="shared" si="3"/>
        <v>0.3406861194</v>
      </c>
      <c r="I42" s="8">
        <v>20.1651993</v>
      </c>
    </row>
    <row r="43" ht="15.75" customHeight="1">
      <c r="B43" s="1">
        <v>39.0</v>
      </c>
      <c r="C43" s="1">
        <v>78.0</v>
      </c>
      <c r="D43" s="11">
        <f t="shared" si="1"/>
        <v>255.9055118</v>
      </c>
      <c r="E43" s="11">
        <f t="shared" si="4"/>
        <v>347.7690289</v>
      </c>
      <c r="F43" s="8">
        <v>998.346775272736</v>
      </c>
      <c r="G43" s="8">
        <f t="shared" si="2"/>
        <v>997.9732286</v>
      </c>
      <c r="H43" s="8">
        <f t="shared" si="3"/>
        <v>0.3735466426</v>
      </c>
      <c r="I43" s="8">
        <v>20.1651993</v>
      </c>
    </row>
    <row r="44" ht="15.75" customHeight="1">
      <c r="B44" s="1">
        <v>40.0</v>
      </c>
      <c r="C44" s="1">
        <v>80.0</v>
      </c>
      <c r="D44" s="11">
        <f t="shared" si="1"/>
        <v>262.4671916</v>
      </c>
      <c r="E44" s="11">
        <f t="shared" si="4"/>
        <v>341.2073491</v>
      </c>
      <c r="F44" s="8">
        <v>998.251381999353</v>
      </c>
      <c r="G44" s="8">
        <f t="shared" si="2"/>
        <v>997.9277329</v>
      </c>
      <c r="H44" s="8">
        <f t="shared" si="3"/>
        <v>0.3236491041</v>
      </c>
      <c r="I44" s="8">
        <v>32.5985985</v>
      </c>
    </row>
    <row r="45" ht="15.75" customHeight="1">
      <c r="B45" s="1">
        <v>41.0</v>
      </c>
      <c r="C45" s="1">
        <v>82.0</v>
      </c>
      <c r="D45" s="11">
        <f t="shared" si="1"/>
        <v>269.0288714</v>
      </c>
      <c r="E45" s="11">
        <f t="shared" si="4"/>
        <v>334.6456693</v>
      </c>
      <c r="F45" s="8">
        <v>998.216623627207</v>
      </c>
      <c r="G45" s="8">
        <f t="shared" si="2"/>
        <v>997.8822372</v>
      </c>
      <c r="H45" s="8">
        <f t="shared" si="3"/>
        <v>0.3343864669</v>
      </c>
      <c r="I45" s="8">
        <v>29.1672001</v>
      </c>
    </row>
    <row r="46" ht="15.75" customHeight="1">
      <c r="B46" s="1">
        <v>42.0</v>
      </c>
      <c r="C46" s="1">
        <v>84.0</v>
      </c>
      <c r="D46" s="11">
        <f t="shared" si="1"/>
        <v>275.5905512</v>
      </c>
      <c r="E46" s="11">
        <f t="shared" si="4"/>
        <v>328.0839895</v>
      </c>
      <c r="F46" s="8">
        <v>998.151372733202</v>
      </c>
      <c r="G46" s="8">
        <f t="shared" si="2"/>
        <v>997.8367414</v>
      </c>
      <c r="H46" s="8">
        <f t="shared" si="3"/>
        <v>0.3146313078</v>
      </c>
      <c r="I46" s="8">
        <v>30.8829002</v>
      </c>
    </row>
    <row r="47" ht="15.75" customHeight="1">
      <c r="B47" s="1">
        <v>43.0</v>
      </c>
      <c r="C47" s="1">
        <v>86.0</v>
      </c>
      <c r="D47" s="11">
        <f t="shared" si="1"/>
        <v>282.152231</v>
      </c>
      <c r="E47" s="11">
        <f t="shared" si="4"/>
        <v>321.5223097</v>
      </c>
      <c r="F47" s="8">
        <v>998.068396580309</v>
      </c>
      <c r="G47" s="8">
        <f t="shared" si="2"/>
        <v>997.7912457</v>
      </c>
      <c r="H47" s="8">
        <f t="shared" si="3"/>
        <v>0.2771508898</v>
      </c>
      <c r="I47" s="8">
        <v>32.5985985</v>
      </c>
    </row>
    <row r="48" ht="15.75" customHeight="1">
      <c r="B48" s="1">
        <v>44.0</v>
      </c>
      <c r="C48" s="1">
        <v>88.0</v>
      </c>
      <c r="D48" s="11">
        <f t="shared" si="1"/>
        <v>288.7139108</v>
      </c>
      <c r="E48" s="11">
        <f t="shared" si="4"/>
        <v>314.9606299</v>
      </c>
      <c r="F48" s="8">
        <v>997.994873079742</v>
      </c>
      <c r="G48" s="8">
        <f t="shared" si="2"/>
        <v>997.74575</v>
      </c>
      <c r="H48" s="8">
        <f t="shared" si="3"/>
        <v>0.2491231242</v>
      </c>
      <c r="I48" s="8">
        <v>30.4423008</v>
      </c>
    </row>
    <row r="49" ht="15.75" customHeight="1">
      <c r="B49" s="1">
        <v>45.0</v>
      </c>
      <c r="C49" s="1">
        <v>90.0</v>
      </c>
      <c r="D49" s="11">
        <f t="shared" si="1"/>
        <v>295.2755906</v>
      </c>
      <c r="E49" s="11">
        <f t="shared" si="4"/>
        <v>308.3989501</v>
      </c>
      <c r="F49" s="8">
        <v>997.879721647333</v>
      </c>
      <c r="G49" s="8">
        <f t="shared" si="2"/>
        <v>997.7002542</v>
      </c>
      <c r="H49" s="8">
        <f t="shared" si="3"/>
        <v>0.1794674267</v>
      </c>
      <c r="I49" s="8">
        <v>29.7110996</v>
      </c>
    </row>
    <row r="50" ht="15.75" customHeight="1">
      <c r="B50" s="1">
        <v>46.0</v>
      </c>
      <c r="C50" s="1">
        <v>92.0</v>
      </c>
      <c r="D50" s="11">
        <f t="shared" si="1"/>
        <v>301.8372703</v>
      </c>
      <c r="E50" s="11">
        <f t="shared" si="4"/>
        <v>301.8372703</v>
      </c>
      <c r="F50" s="8">
        <v>997.803864376647</v>
      </c>
      <c r="G50" s="8">
        <f t="shared" si="2"/>
        <v>997.6547585</v>
      </c>
      <c r="H50" s="8">
        <f t="shared" si="3"/>
        <v>0.1491058909</v>
      </c>
      <c r="I50" s="8">
        <v>23.5410004</v>
      </c>
    </row>
    <row r="51" ht="15.75" customHeight="1">
      <c r="B51" s="1">
        <v>47.0</v>
      </c>
      <c r="C51" s="1">
        <v>94.0</v>
      </c>
      <c r="D51" s="11">
        <f t="shared" si="1"/>
        <v>308.3989501</v>
      </c>
      <c r="E51" s="11">
        <f t="shared" si="4"/>
        <v>295.2755906</v>
      </c>
      <c r="F51" s="8">
        <v>997.719002356098</v>
      </c>
      <c r="G51" s="8">
        <f t="shared" si="2"/>
        <v>997.6092628</v>
      </c>
      <c r="H51" s="8">
        <f t="shared" si="3"/>
        <v>0.1097396052</v>
      </c>
      <c r="I51" s="8">
        <v>24.1403008</v>
      </c>
    </row>
    <row r="52" ht="15.75" customHeight="1">
      <c r="B52" s="1">
        <v>48.0</v>
      </c>
      <c r="C52" s="1">
        <v>96.0</v>
      </c>
      <c r="D52" s="11">
        <f t="shared" si="1"/>
        <v>314.9606299</v>
      </c>
      <c r="E52" s="11">
        <f t="shared" si="4"/>
        <v>288.7139108</v>
      </c>
      <c r="F52" s="8">
        <v>997.618453750138</v>
      </c>
      <c r="G52" s="8">
        <f t="shared" si="2"/>
        <v>997.563767</v>
      </c>
      <c r="H52" s="8">
        <f t="shared" si="3"/>
        <v>0.05468673418</v>
      </c>
      <c r="I52" s="8">
        <v>18.5695</v>
      </c>
    </row>
    <row r="53" ht="15.75" customHeight="1">
      <c r="B53" s="1">
        <v>49.0</v>
      </c>
      <c r="C53" s="1">
        <v>98.0</v>
      </c>
      <c r="D53" s="11">
        <f t="shared" si="1"/>
        <v>321.5223097</v>
      </c>
      <c r="E53" s="11">
        <f t="shared" si="4"/>
        <v>282.152231</v>
      </c>
      <c r="F53" s="8">
        <v>997.412530448999</v>
      </c>
      <c r="G53" s="8">
        <f t="shared" si="2"/>
        <v>997.5182713</v>
      </c>
      <c r="H53" s="8">
        <f t="shared" si="3"/>
        <v>-0.1057408321</v>
      </c>
      <c r="I53" s="8">
        <v>20.4263992</v>
      </c>
    </row>
    <row r="54" ht="15.75" customHeight="1">
      <c r="B54" s="1">
        <v>50.0</v>
      </c>
      <c r="C54" s="1">
        <v>100.0</v>
      </c>
      <c r="D54" s="11">
        <f t="shared" si="1"/>
        <v>328.0839895</v>
      </c>
      <c r="E54" s="11">
        <f t="shared" si="4"/>
        <v>275.5905512</v>
      </c>
      <c r="F54" s="8">
        <v>997.180643945531</v>
      </c>
      <c r="G54" s="8">
        <f t="shared" si="2"/>
        <v>997.4727755</v>
      </c>
      <c r="H54" s="8">
        <f t="shared" si="3"/>
        <v>-0.2921316006</v>
      </c>
      <c r="I54" s="8">
        <v>14.6348</v>
      </c>
    </row>
    <row r="55" ht="15.75" customHeight="1">
      <c r="B55" s="1">
        <v>51.0</v>
      </c>
      <c r="C55" s="1">
        <v>102.0</v>
      </c>
      <c r="D55" s="11">
        <f t="shared" si="1"/>
        <v>334.6456693</v>
      </c>
      <c r="E55" s="11">
        <f t="shared" si="4"/>
        <v>269.0288714</v>
      </c>
      <c r="F55" s="8">
        <v>996.888175213923</v>
      </c>
      <c r="G55" s="8">
        <f t="shared" si="2"/>
        <v>997.4272798</v>
      </c>
      <c r="H55" s="8">
        <f t="shared" si="3"/>
        <v>-0.5391045973</v>
      </c>
      <c r="I55" s="8">
        <v>7.9921498</v>
      </c>
    </row>
    <row r="56" ht="15.75" customHeight="1">
      <c r="B56" s="1">
        <v>52.0</v>
      </c>
      <c r="C56" s="1">
        <v>104.0</v>
      </c>
      <c r="D56" s="11">
        <f t="shared" si="1"/>
        <v>341.2073491</v>
      </c>
      <c r="E56" s="11">
        <f t="shared" si="4"/>
        <v>262.4671916</v>
      </c>
      <c r="F56" s="8">
        <v>996.814733111669</v>
      </c>
      <c r="G56" s="8">
        <f t="shared" si="2"/>
        <v>997.3817841</v>
      </c>
      <c r="H56" s="8">
        <f t="shared" si="3"/>
        <v>-0.5670509647</v>
      </c>
      <c r="I56" s="8">
        <v>7.2314601</v>
      </c>
    </row>
    <row r="57" ht="15.75" customHeight="1">
      <c r="B57" s="1">
        <v>53.0</v>
      </c>
      <c r="C57" s="1">
        <v>106.0</v>
      </c>
      <c r="D57" s="11">
        <f t="shared" si="1"/>
        <v>347.7690289</v>
      </c>
      <c r="E57" s="11">
        <f t="shared" si="4"/>
        <v>255.9055118</v>
      </c>
      <c r="F57" s="8">
        <v>996.796232039719</v>
      </c>
      <c r="G57" s="8">
        <f t="shared" si="2"/>
        <v>997.3362883</v>
      </c>
      <c r="H57" s="8">
        <f t="shared" si="3"/>
        <v>-0.5400563017</v>
      </c>
      <c r="I57" s="8">
        <v>15.3441</v>
      </c>
    </row>
    <row r="58" ht="15.75" customHeight="1">
      <c r="B58" s="1">
        <v>54.0</v>
      </c>
      <c r="C58" s="1">
        <v>108.0</v>
      </c>
      <c r="D58" s="11">
        <f t="shared" si="1"/>
        <v>354.3307087</v>
      </c>
      <c r="E58" s="11">
        <f t="shared" si="4"/>
        <v>249.343832</v>
      </c>
      <c r="F58" s="8">
        <v>996.791305754905</v>
      </c>
      <c r="G58" s="8">
        <f t="shared" si="2"/>
        <v>997.2907926</v>
      </c>
      <c r="H58" s="8">
        <f t="shared" si="3"/>
        <v>-0.4994868516</v>
      </c>
      <c r="I58" s="8">
        <v>21.1657009</v>
      </c>
    </row>
    <row r="59" ht="15.75" customHeight="1">
      <c r="B59" s="1">
        <v>55.0</v>
      </c>
      <c r="C59" s="1">
        <v>110.0</v>
      </c>
      <c r="D59" s="11">
        <f t="shared" si="1"/>
        <v>360.8923885</v>
      </c>
      <c r="E59" s="11">
        <f t="shared" si="4"/>
        <v>242.7821522</v>
      </c>
      <c r="F59" s="8">
        <v>996.708135172525</v>
      </c>
      <c r="G59" s="8">
        <f t="shared" si="2"/>
        <v>997.2452969</v>
      </c>
      <c r="H59" s="8">
        <f t="shared" si="3"/>
        <v>-0.5371616991</v>
      </c>
      <c r="I59" s="8">
        <v>17.2271996</v>
      </c>
    </row>
    <row r="60" ht="15.75" customHeight="1">
      <c r="B60" s="1">
        <v>56.0</v>
      </c>
      <c r="C60" s="1">
        <v>112.0</v>
      </c>
      <c r="D60" s="11">
        <f t="shared" si="1"/>
        <v>367.4540682</v>
      </c>
      <c r="E60" s="11">
        <f t="shared" si="4"/>
        <v>236.2204724</v>
      </c>
      <c r="F60" s="8">
        <v>996.656235805777</v>
      </c>
      <c r="G60" s="8">
        <f t="shared" si="2"/>
        <v>997.1998011</v>
      </c>
      <c r="H60" s="8">
        <f t="shared" si="3"/>
        <v>-0.5435653309</v>
      </c>
      <c r="I60" s="8">
        <v>18.3409004</v>
      </c>
    </row>
    <row r="61" ht="15.75" customHeight="1">
      <c r="B61" s="1">
        <v>57.0</v>
      </c>
      <c r="C61" s="1">
        <v>114.0</v>
      </c>
      <c r="D61" s="11">
        <f t="shared" si="1"/>
        <v>374.015748</v>
      </c>
      <c r="E61" s="11">
        <f t="shared" si="4"/>
        <v>229.6587927</v>
      </c>
      <c r="F61" s="8">
        <v>996.642107709979</v>
      </c>
      <c r="G61" s="8">
        <f t="shared" si="2"/>
        <v>997.1543054</v>
      </c>
      <c r="H61" s="8">
        <f t="shared" si="3"/>
        <v>-0.5121976918</v>
      </c>
      <c r="I61" s="8">
        <v>21.4127007</v>
      </c>
    </row>
    <row r="62" ht="15.75" customHeight="1">
      <c r="B62" s="1">
        <v>58.0</v>
      </c>
      <c r="C62" s="1">
        <v>116.0</v>
      </c>
      <c r="D62" s="11">
        <f t="shared" si="1"/>
        <v>380.5774278</v>
      </c>
      <c r="E62" s="11">
        <f t="shared" si="4"/>
        <v>223.0971129</v>
      </c>
      <c r="F62" s="8">
        <v>996.724462677317</v>
      </c>
      <c r="G62" s="8">
        <f t="shared" si="2"/>
        <v>997.1088097</v>
      </c>
      <c r="H62" s="8">
        <f t="shared" si="3"/>
        <v>-0.3843469896</v>
      </c>
      <c r="I62" s="8">
        <v>20.6520004</v>
      </c>
    </row>
    <row r="63" ht="15.75" customHeight="1">
      <c r="B63" s="1">
        <v>59.0</v>
      </c>
      <c r="C63" s="1">
        <v>118.0</v>
      </c>
      <c r="D63" s="11">
        <f t="shared" si="1"/>
        <v>387.1391076</v>
      </c>
      <c r="E63" s="11">
        <f t="shared" si="4"/>
        <v>216.5354331</v>
      </c>
      <c r="F63" s="8">
        <v>996.789110738713</v>
      </c>
      <c r="G63" s="8">
        <f t="shared" si="2"/>
        <v>997.0633139</v>
      </c>
      <c r="H63" s="8">
        <f t="shared" si="3"/>
        <v>-0.2742031933</v>
      </c>
      <c r="I63" s="8">
        <v>12.9203997</v>
      </c>
    </row>
    <row r="64" ht="15.75" customHeight="1">
      <c r="B64" s="1">
        <v>60.0</v>
      </c>
      <c r="C64" s="1">
        <v>120.0</v>
      </c>
      <c r="D64" s="11">
        <f t="shared" si="1"/>
        <v>393.7007874</v>
      </c>
      <c r="E64" s="11">
        <f t="shared" si="4"/>
        <v>209.9737533</v>
      </c>
      <c r="F64" s="8">
        <v>996.781331634521</v>
      </c>
      <c r="G64" s="8">
        <f t="shared" si="2"/>
        <v>997.0178182</v>
      </c>
      <c r="H64" s="8">
        <f t="shared" si="3"/>
        <v>-0.2364865625</v>
      </c>
      <c r="I64" s="8">
        <v>18.3731995</v>
      </c>
    </row>
    <row r="65" ht="15.75" customHeight="1">
      <c r="B65" s="1">
        <v>61.0</v>
      </c>
      <c r="C65" s="1">
        <v>122.0</v>
      </c>
      <c r="D65" s="11">
        <f t="shared" si="1"/>
        <v>400.2624672</v>
      </c>
      <c r="E65" s="11">
        <f t="shared" si="4"/>
        <v>203.4120735</v>
      </c>
      <c r="F65" s="8">
        <v>996.784529194078</v>
      </c>
      <c r="G65" s="8">
        <f t="shared" si="2"/>
        <v>996.9723225</v>
      </c>
      <c r="H65" s="8">
        <f t="shared" si="3"/>
        <v>-0.1877932681</v>
      </c>
      <c r="I65" s="8">
        <v>20.2570992</v>
      </c>
    </row>
    <row r="66" ht="15.75" customHeight="1">
      <c r="B66" s="1">
        <v>62.0</v>
      </c>
      <c r="C66" s="1">
        <v>124.0</v>
      </c>
      <c r="D66" s="11">
        <f t="shared" si="1"/>
        <v>406.824147</v>
      </c>
      <c r="E66" s="11">
        <f t="shared" si="4"/>
        <v>196.8503937</v>
      </c>
      <c r="F66" s="8">
        <v>996.818853980234</v>
      </c>
      <c r="G66" s="8">
        <f t="shared" si="2"/>
        <v>996.9268267</v>
      </c>
      <c r="H66" s="8">
        <f t="shared" si="3"/>
        <v>-0.107972747</v>
      </c>
      <c r="I66" s="8">
        <v>17.2509003</v>
      </c>
    </row>
    <row r="67" ht="15.75" customHeight="1">
      <c r="B67" s="1">
        <v>63.0</v>
      </c>
      <c r="C67" s="1">
        <v>126.0</v>
      </c>
      <c r="D67" s="11">
        <f t="shared" si="1"/>
        <v>413.3858268</v>
      </c>
      <c r="E67" s="11">
        <f t="shared" si="4"/>
        <v>190.2887139</v>
      </c>
      <c r="F67" s="8">
        <v>996.911396988452</v>
      </c>
      <c r="G67" s="8">
        <f t="shared" si="2"/>
        <v>996.881331</v>
      </c>
      <c r="H67" s="8">
        <f t="shared" si="3"/>
        <v>0.03006599612</v>
      </c>
      <c r="I67" s="8">
        <v>17.2509003</v>
      </c>
    </row>
    <row r="68" ht="15.75" customHeight="1">
      <c r="B68" s="1">
        <v>64.0</v>
      </c>
      <c r="C68" s="1">
        <v>128.0</v>
      </c>
      <c r="D68" s="11">
        <f t="shared" si="1"/>
        <v>419.9475066</v>
      </c>
      <c r="E68" s="11">
        <f t="shared" si="4"/>
        <v>183.7270341</v>
      </c>
      <c r="F68" s="8">
        <v>996.888096444818</v>
      </c>
      <c r="G68" s="8">
        <f t="shared" si="2"/>
        <v>996.8358353</v>
      </c>
      <c r="H68" s="8">
        <f t="shared" si="3"/>
        <v>0.05226118739</v>
      </c>
      <c r="I68" s="8">
        <v>12.9382</v>
      </c>
    </row>
    <row r="69" ht="15.75" customHeight="1">
      <c r="B69" s="1">
        <v>65.0</v>
      </c>
      <c r="C69" s="1">
        <v>130.0</v>
      </c>
      <c r="D69" s="11">
        <f t="shared" si="1"/>
        <v>426.5091864</v>
      </c>
      <c r="E69" s="11">
        <f t="shared" si="4"/>
        <v>177.1653543</v>
      </c>
      <c r="F69" s="8">
        <v>996.905403228395</v>
      </c>
      <c r="G69" s="8">
        <f t="shared" si="2"/>
        <v>996.7903395</v>
      </c>
      <c r="H69" s="8">
        <f t="shared" si="3"/>
        <v>0.1150637059</v>
      </c>
      <c r="I69" s="8">
        <v>16.5044994</v>
      </c>
    </row>
    <row r="70" ht="15.75" customHeight="1">
      <c r="B70" s="1">
        <v>66.0</v>
      </c>
      <c r="C70" s="1">
        <v>132.0</v>
      </c>
      <c r="D70" s="11">
        <f t="shared" si="1"/>
        <v>433.0708661</v>
      </c>
      <c r="E70" s="11">
        <f t="shared" si="4"/>
        <v>170.6036745</v>
      </c>
      <c r="F70" s="8">
        <v>996.91490232752</v>
      </c>
      <c r="G70" s="8">
        <f t="shared" si="2"/>
        <v>996.7448438</v>
      </c>
      <c r="H70" s="8">
        <f t="shared" si="3"/>
        <v>0.1700585399</v>
      </c>
      <c r="I70" s="8">
        <v>17.2665997</v>
      </c>
    </row>
    <row r="71" ht="15.75" customHeight="1">
      <c r="B71" s="1">
        <v>67.0</v>
      </c>
      <c r="C71" s="1">
        <v>134.0</v>
      </c>
      <c r="D71" s="11">
        <f t="shared" si="1"/>
        <v>439.6325459</v>
      </c>
      <c r="E71" s="11">
        <f t="shared" si="4"/>
        <v>164.0419948</v>
      </c>
      <c r="F71" s="8">
        <v>996.930013842101</v>
      </c>
      <c r="G71" s="8">
        <f t="shared" si="2"/>
        <v>996.6993481</v>
      </c>
      <c r="H71" s="8">
        <f t="shared" si="3"/>
        <v>0.2306657894</v>
      </c>
      <c r="I71" s="8">
        <v>17.8743992</v>
      </c>
    </row>
    <row r="72" ht="15.75" customHeight="1">
      <c r="B72" s="1">
        <v>68.0</v>
      </c>
      <c r="C72" s="1">
        <v>136.0</v>
      </c>
      <c r="D72" s="11">
        <f t="shared" si="1"/>
        <v>446.1942257</v>
      </c>
      <c r="E72" s="11">
        <f t="shared" si="4"/>
        <v>157.480315</v>
      </c>
      <c r="F72" s="8">
        <v>996.902360935249</v>
      </c>
      <c r="G72" s="8">
        <f t="shared" si="2"/>
        <v>996.6538523</v>
      </c>
      <c r="H72" s="8">
        <f t="shared" si="3"/>
        <v>0.2485086175</v>
      </c>
      <c r="I72" s="8">
        <v>16.3847008</v>
      </c>
    </row>
    <row r="73" ht="15.75" customHeight="1">
      <c r="B73" s="1">
        <v>69.0</v>
      </c>
      <c r="C73" s="1">
        <v>138.0</v>
      </c>
      <c r="D73" s="11">
        <f t="shared" si="1"/>
        <v>452.7559055</v>
      </c>
      <c r="E73" s="11">
        <f t="shared" si="4"/>
        <v>150.9186352</v>
      </c>
      <c r="F73" s="8">
        <v>996.894740247079</v>
      </c>
      <c r="G73" s="8">
        <f t="shared" si="2"/>
        <v>996.6083566</v>
      </c>
      <c r="H73" s="8">
        <f t="shared" si="3"/>
        <v>0.2863836642</v>
      </c>
      <c r="I73" s="8">
        <v>14.4969997</v>
      </c>
    </row>
    <row r="74" ht="15.75" customHeight="1">
      <c r="B74" s="1">
        <v>70.0</v>
      </c>
      <c r="C74" s="1">
        <v>140.0</v>
      </c>
      <c r="D74" s="11">
        <f t="shared" si="1"/>
        <v>459.3175853</v>
      </c>
      <c r="E74" s="11">
        <f t="shared" si="4"/>
        <v>144.3569554</v>
      </c>
      <c r="F74" s="8">
        <v>996.909245665827</v>
      </c>
      <c r="G74" s="8">
        <f t="shared" si="2"/>
        <v>996.5628608</v>
      </c>
      <c r="H74" s="8">
        <f t="shared" si="3"/>
        <v>0.3463848178</v>
      </c>
      <c r="I74" s="8">
        <v>19.2334003</v>
      </c>
    </row>
    <row r="75" ht="15.75" customHeight="1">
      <c r="B75" s="1">
        <v>71.0</v>
      </c>
      <c r="C75" s="1">
        <v>142.0</v>
      </c>
      <c r="D75" s="11">
        <f t="shared" si="1"/>
        <v>465.8792651</v>
      </c>
      <c r="E75" s="11">
        <f t="shared" si="4"/>
        <v>137.7952756</v>
      </c>
      <c r="F75" s="8">
        <v>996.844788874288</v>
      </c>
      <c r="G75" s="8">
        <f t="shared" si="2"/>
        <v>996.5173651</v>
      </c>
      <c r="H75" s="8">
        <f t="shared" si="3"/>
        <v>0.3274237612</v>
      </c>
      <c r="I75" s="8">
        <v>16.5007</v>
      </c>
    </row>
    <row r="76" ht="15.75" customHeight="1">
      <c r="B76" s="1">
        <v>72.0</v>
      </c>
      <c r="C76" s="1">
        <v>144.0</v>
      </c>
      <c r="D76" s="11">
        <f t="shared" si="1"/>
        <v>472.4409449</v>
      </c>
      <c r="E76" s="11">
        <f t="shared" si="4"/>
        <v>131.2335958</v>
      </c>
      <c r="F76" s="8">
        <v>996.753712754457</v>
      </c>
      <c r="G76" s="8">
        <f t="shared" si="2"/>
        <v>996.4718694</v>
      </c>
      <c r="H76" s="8">
        <f t="shared" si="3"/>
        <v>0.2818433763</v>
      </c>
      <c r="I76" s="8">
        <v>19.1791992</v>
      </c>
    </row>
    <row r="77" ht="15.75" customHeight="1">
      <c r="B77" s="1">
        <v>73.0</v>
      </c>
      <c r="C77" s="1">
        <v>146.0</v>
      </c>
      <c r="D77" s="11">
        <f t="shared" si="1"/>
        <v>479.0026247</v>
      </c>
      <c r="E77" s="11">
        <f t="shared" si="4"/>
        <v>124.671916</v>
      </c>
      <c r="F77" s="8">
        <v>996.615830714938</v>
      </c>
      <c r="G77" s="8">
        <f t="shared" si="2"/>
        <v>996.4263736</v>
      </c>
      <c r="H77" s="8">
        <f t="shared" si="3"/>
        <v>0.1894570717</v>
      </c>
      <c r="I77" s="8">
        <v>23.0597</v>
      </c>
    </row>
    <row r="78" ht="15.75" customHeight="1">
      <c r="B78" s="1">
        <v>74.0</v>
      </c>
      <c r="C78" s="1">
        <v>148.0</v>
      </c>
      <c r="D78" s="11">
        <f t="shared" si="1"/>
        <v>485.5643045</v>
      </c>
      <c r="E78" s="11">
        <f t="shared" si="4"/>
        <v>118.1102362</v>
      </c>
      <c r="F78" s="8">
        <v>996.531211119953</v>
      </c>
      <c r="G78" s="8">
        <f t="shared" si="2"/>
        <v>996.3808779</v>
      </c>
      <c r="H78" s="8">
        <f t="shared" si="3"/>
        <v>0.1503332116</v>
      </c>
      <c r="I78" s="8">
        <v>18.4214001</v>
      </c>
    </row>
    <row r="79" ht="15.75" customHeight="1">
      <c r="B79" s="1">
        <v>75.0</v>
      </c>
      <c r="C79" s="1">
        <v>150.0</v>
      </c>
      <c r="D79" s="11">
        <f t="shared" si="1"/>
        <v>492.1259843</v>
      </c>
      <c r="E79" s="11">
        <f t="shared" si="4"/>
        <v>111.5485564</v>
      </c>
      <c r="F79" s="8">
        <v>996.459306247898</v>
      </c>
      <c r="G79" s="8">
        <f t="shared" si="2"/>
        <v>996.3353822</v>
      </c>
      <c r="H79" s="8">
        <f t="shared" si="3"/>
        <v>0.1239240745</v>
      </c>
      <c r="I79" s="8">
        <v>15.9808998</v>
      </c>
    </row>
    <row r="80" ht="15.75" customHeight="1">
      <c r="B80" s="1">
        <v>76.0</v>
      </c>
      <c r="C80" s="1">
        <v>152.0</v>
      </c>
      <c r="D80" s="11">
        <f t="shared" si="1"/>
        <v>498.687664</v>
      </c>
      <c r="E80" s="11">
        <f t="shared" si="4"/>
        <v>104.9868766</v>
      </c>
      <c r="F80" s="8">
        <v>996.379459602799</v>
      </c>
      <c r="G80" s="8">
        <f t="shared" si="2"/>
        <v>996.2898864</v>
      </c>
      <c r="H80" s="8">
        <f t="shared" si="3"/>
        <v>0.08957316427</v>
      </c>
      <c r="I80" s="8">
        <v>16.3703995</v>
      </c>
    </row>
    <row r="81" ht="15.75" customHeight="1">
      <c r="B81" s="1">
        <v>77.0</v>
      </c>
      <c r="C81" s="1">
        <v>154.0</v>
      </c>
      <c r="D81" s="11">
        <f t="shared" si="1"/>
        <v>505.2493438</v>
      </c>
      <c r="E81" s="11">
        <f t="shared" si="4"/>
        <v>98.42519685</v>
      </c>
      <c r="F81" s="8">
        <v>996.30197912127</v>
      </c>
      <c r="G81" s="8">
        <f t="shared" si="2"/>
        <v>996.2443907</v>
      </c>
      <c r="H81" s="8">
        <f t="shared" si="3"/>
        <v>0.05758841765</v>
      </c>
      <c r="I81" s="8">
        <v>19.9761009</v>
      </c>
    </row>
    <row r="82" ht="15.75" customHeight="1">
      <c r="B82" s="1">
        <v>78.0</v>
      </c>
      <c r="C82" s="1">
        <v>156.0</v>
      </c>
      <c r="D82" s="11">
        <f t="shared" si="1"/>
        <v>511.8110236</v>
      </c>
      <c r="E82" s="11">
        <f t="shared" si="4"/>
        <v>91.86351706</v>
      </c>
      <c r="F82" s="8">
        <v>996.288694483585</v>
      </c>
      <c r="G82" s="8">
        <f t="shared" si="2"/>
        <v>996.198895</v>
      </c>
      <c r="H82" s="8">
        <f t="shared" si="3"/>
        <v>0.08979951487</v>
      </c>
      <c r="I82" s="8">
        <v>19.9484997</v>
      </c>
    </row>
    <row r="83" ht="15.75" customHeight="1">
      <c r="B83" s="1">
        <v>79.0</v>
      </c>
      <c r="C83" s="1">
        <v>158.0</v>
      </c>
      <c r="D83" s="11">
        <f t="shared" si="1"/>
        <v>518.3727034</v>
      </c>
      <c r="E83" s="11">
        <f t="shared" si="4"/>
        <v>85.30183727</v>
      </c>
      <c r="F83" s="8">
        <v>996.225505873271</v>
      </c>
      <c r="G83" s="8">
        <f t="shared" si="2"/>
        <v>996.1533992</v>
      </c>
      <c r="H83" s="8">
        <f t="shared" si="3"/>
        <v>0.07210663947</v>
      </c>
      <c r="I83" s="8">
        <v>12.6945</v>
      </c>
    </row>
    <row r="84" ht="15.75" customHeight="1">
      <c r="B84" s="1">
        <v>80.0</v>
      </c>
      <c r="C84" s="1">
        <v>160.0</v>
      </c>
      <c r="D84" s="11">
        <f t="shared" si="1"/>
        <v>524.9343832</v>
      </c>
      <c r="E84" s="11">
        <f t="shared" si="4"/>
        <v>78.74015748</v>
      </c>
      <c r="F84" s="8">
        <v>996.159640520171</v>
      </c>
      <c r="G84" s="8">
        <f t="shared" si="2"/>
        <v>996.1079035</v>
      </c>
      <c r="H84" s="8">
        <f t="shared" si="3"/>
        <v>0.05173702127</v>
      </c>
      <c r="I84" s="8">
        <v>14.5080004</v>
      </c>
    </row>
    <row r="85" ht="15.75" customHeight="1">
      <c r="B85" s="1">
        <v>81.0</v>
      </c>
      <c r="C85" s="1">
        <v>162.0</v>
      </c>
      <c r="D85" s="11">
        <f t="shared" si="1"/>
        <v>531.496063</v>
      </c>
      <c r="E85" s="11">
        <f t="shared" si="4"/>
        <v>72.17847769</v>
      </c>
      <c r="F85" s="8">
        <v>996.064690647355</v>
      </c>
      <c r="G85" s="8">
        <f t="shared" si="2"/>
        <v>996.0624078</v>
      </c>
      <c r="H85" s="8">
        <f t="shared" si="3"/>
        <v>0.002282883365</v>
      </c>
      <c r="I85" s="8">
        <v>16.3215008</v>
      </c>
    </row>
    <row r="86" ht="15.75" customHeight="1">
      <c r="B86" s="1">
        <v>82.0</v>
      </c>
      <c r="C86" s="1">
        <v>164.0</v>
      </c>
      <c r="D86" s="11">
        <f t="shared" si="1"/>
        <v>538.0577428</v>
      </c>
      <c r="E86" s="11">
        <f t="shared" si="4"/>
        <v>65.6167979</v>
      </c>
      <c r="F86" s="8">
        <v>996.041854320576</v>
      </c>
      <c r="G86" s="8">
        <f t="shared" si="2"/>
        <v>996.016912</v>
      </c>
      <c r="H86" s="8">
        <f t="shared" si="3"/>
        <v>0.02494229149</v>
      </c>
      <c r="I86" s="8">
        <v>16.3215008</v>
      </c>
    </row>
    <row r="87" ht="15.75" customHeight="1">
      <c r="B87" s="1">
        <v>83.0</v>
      </c>
      <c r="C87" s="1">
        <v>166.0</v>
      </c>
      <c r="D87" s="11">
        <f t="shared" si="1"/>
        <v>544.6194226</v>
      </c>
      <c r="E87" s="11">
        <f t="shared" si="4"/>
        <v>59.05511811</v>
      </c>
      <c r="F87" s="8">
        <v>995.993662678776</v>
      </c>
      <c r="G87" s="8">
        <f t="shared" si="2"/>
        <v>995.9714163</v>
      </c>
      <c r="H87" s="8">
        <f t="shared" si="3"/>
        <v>0.0222463846</v>
      </c>
      <c r="I87" s="8">
        <v>15.3902998</v>
      </c>
    </row>
    <row r="88" ht="15.75" customHeight="1">
      <c r="B88" s="1">
        <v>84.0</v>
      </c>
      <c r="C88" s="1">
        <v>168.0</v>
      </c>
      <c r="D88" s="11">
        <f t="shared" si="1"/>
        <v>551.1811024</v>
      </c>
      <c r="E88" s="11">
        <f t="shared" si="4"/>
        <v>52.49343832</v>
      </c>
      <c r="F88" s="8">
        <v>995.931789822048</v>
      </c>
      <c r="G88" s="8">
        <f t="shared" si="2"/>
        <v>995.9259206</v>
      </c>
      <c r="H88" s="8">
        <f t="shared" si="3"/>
        <v>0.005869262783</v>
      </c>
      <c r="I88" s="8">
        <v>14.0080996</v>
      </c>
    </row>
    <row r="89" ht="15.75" customHeight="1">
      <c r="B89" s="1">
        <v>85.0</v>
      </c>
      <c r="C89" s="1">
        <v>170.0</v>
      </c>
      <c r="D89" s="11">
        <f t="shared" si="1"/>
        <v>557.7427822</v>
      </c>
      <c r="E89" s="11">
        <f t="shared" si="4"/>
        <v>45.93175853</v>
      </c>
      <c r="F89" s="8">
        <v>995.854024399342</v>
      </c>
      <c r="G89" s="8">
        <f t="shared" si="2"/>
        <v>995.8804248</v>
      </c>
      <c r="H89" s="8">
        <f t="shared" si="3"/>
        <v>-0.02640042501</v>
      </c>
      <c r="I89" s="8">
        <v>15.7591</v>
      </c>
    </row>
    <row r="90" ht="15.75" customHeight="1">
      <c r="B90" s="1">
        <v>86.0</v>
      </c>
      <c r="C90" s="1">
        <v>172.0</v>
      </c>
      <c r="D90" s="11">
        <f t="shared" si="1"/>
        <v>564.3044619</v>
      </c>
      <c r="E90" s="11">
        <f t="shared" si="4"/>
        <v>39.37007874</v>
      </c>
      <c r="F90" s="8">
        <v>995.705319471091</v>
      </c>
      <c r="G90" s="8">
        <f t="shared" si="2"/>
        <v>995.8349291</v>
      </c>
      <c r="H90" s="8">
        <f t="shared" si="3"/>
        <v>-0.1296096184</v>
      </c>
      <c r="I90" s="8">
        <v>15.7591</v>
      </c>
    </row>
    <row r="91" ht="15.75" customHeight="1">
      <c r="B91" s="1">
        <v>87.0</v>
      </c>
      <c r="C91" s="1">
        <v>174.0</v>
      </c>
      <c r="D91" s="11">
        <f t="shared" si="1"/>
        <v>570.8661417</v>
      </c>
      <c r="E91" s="11">
        <f t="shared" si="4"/>
        <v>32.80839895</v>
      </c>
      <c r="F91" s="8">
        <v>995.621422580554</v>
      </c>
      <c r="G91" s="8">
        <f t="shared" si="2"/>
        <v>995.7894334</v>
      </c>
      <c r="H91" s="8">
        <f t="shared" si="3"/>
        <v>-0.168010774</v>
      </c>
      <c r="I91" s="8">
        <v>13.6833</v>
      </c>
    </row>
    <row r="92" ht="15.75" customHeight="1">
      <c r="B92" s="1">
        <v>88.0</v>
      </c>
      <c r="C92" s="1">
        <v>176.0</v>
      </c>
      <c r="D92" s="11">
        <f t="shared" si="1"/>
        <v>577.4278215</v>
      </c>
      <c r="E92" s="11">
        <f t="shared" si="4"/>
        <v>26.24671916</v>
      </c>
      <c r="F92" s="8">
        <v>995.579167540886</v>
      </c>
      <c r="G92" s="8">
        <f t="shared" si="2"/>
        <v>995.7439376</v>
      </c>
      <c r="H92" s="8">
        <f t="shared" si="3"/>
        <v>-0.1647700787</v>
      </c>
      <c r="I92" s="8">
        <v>14.5909996</v>
      </c>
    </row>
    <row r="93" ht="15.75" customHeight="1">
      <c r="B93" s="1">
        <v>89.0</v>
      </c>
      <c r="C93" s="1">
        <v>178.0</v>
      </c>
      <c r="D93" s="11">
        <f t="shared" si="1"/>
        <v>583.9895013</v>
      </c>
      <c r="E93" s="11">
        <f t="shared" si="4"/>
        <v>19.68503937</v>
      </c>
      <c r="F93" s="8">
        <v>995.526075448029</v>
      </c>
      <c r="G93" s="8">
        <f t="shared" si="2"/>
        <v>995.6984419</v>
      </c>
      <c r="H93" s="8">
        <f t="shared" si="3"/>
        <v>-0.1723664367</v>
      </c>
      <c r="I93" s="8">
        <v>14.0080996</v>
      </c>
    </row>
    <row r="94" ht="15.75" customHeight="1">
      <c r="B94" s="1">
        <v>90.0</v>
      </c>
      <c r="C94" s="1">
        <v>180.0</v>
      </c>
      <c r="D94" s="11">
        <f t="shared" si="1"/>
        <v>590.5511811</v>
      </c>
      <c r="E94" s="11">
        <f t="shared" si="4"/>
        <v>13.12335958</v>
      </c>
      <c r="F94" s="8">
        <v>995.537887750899</v>
      </c>
      <c r="G94" s="8">
        <f t="shared" si="2"/>
        <v>995.6529461</v>
      </c>
      <c r="H94" s="8">
        <f t="shared" si="3"/>
        <v>-0.1150583989</v>
      </c>
      <c r="I94" s="8">
        <v>12.7060003</v>
      </c>
    </row>
    <row r="95" ht="15.75" customHeight="1">
      <c r="B95" s="1">
        <v>91.0</v>
      </c>
      <c r="C95" s="1">
        <v>182.0</v>
      </c>
      <c r="D95" s="11">
        <f t="shared" si="1"/>
        <v>597.1128609</v>
      </c>
      <c r="E95" s="11">
        <f t="shared" si="4"/>
        <v>6.56167979</v>
      </c>
      <c r="F95" s="8">
        <v>995.467139307657</v>
      </c>
      <c r="G95" s="8">
        <f t="shared" si="2"/>
        <v>995.6074504</v>
      </c>
      <c r="H95" s="8">
        <f t="shared" si="3"/>
        <v>-0.1403111073</v>
      </c>
      <c r="I95" s="8">
        <v>7.8340402</v>
      </c>
    </row>
    <row r="96" ht="15.75" customHeight="1">
      <c r="B96" s="1">
        <v>92.0</v>
      </c>
      <c r="C96" s="1">
        <v>184.0</v>
      </c>
      <c r="D96" s="11">
        <f t="shared" si="1"/>
        <v>603.6745407</v>
      </c>
      <c r="E96" s="11">
        <f t="shared" si="4"/>
        <v>0</v>
      </c>
      <c r="F96" s="8">
        <v>995.522235619093</v>
      </c>
      <c r="G96" s="8">
        <f t="shared" si="2"/>
        <v>995.5619547</v>
      </c>
      <c r="H96" s="8">
        <f t="shared" si="3"/>
        <v>-0.03971906091</v>
      </c>
      <c r="I96" s="8">
        <v>5.5107198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5"/>
    <col customWidth="1" min="3" max="3" width="9.25"/>
    <col customWidth="1" min="4" max="4" width="5.38"/>
    <col customWidth="1" min="5" max="26" width="7.63"/>
  </cols>
  <sheetData>
    <row r="2">
      <c r="B2" s="1" t="s">
        <v>63</v>
      </c>
      <c r="C2" s="1" t="s">
        <v>63</v>
      </c>
    </row>
    <row r="3">
      <c r="B3" s="1" t="s">
        <v>65</v>
      </c>
      <c r="C3" s="1" t="s">
        <v>66</v>
      </c>
      <c r="D3" s="1" t="s">
        <v>70</v>
      </c>
    </row>
    <row r="4">
      <c r="B4" s="1">
        <v>0.0</v>
      </c>
      <c r="C4" s="11">
        <f t="shared" ref="C4:C96" si="1">B4/0.3048</f>
        <v>0</v>
      </c>
      <c r="D4" s="8">
        <v>12.4954004</v>
      </c>
    </row>
    <row r="5">
      <c r="B5" s="1">
        <v>2.0</v>
      </c>
      <c r="C5" s="11">
        <f t="shared" si="1"/>
        <v>6.56167979</v>
      </c>
      <c r="D5" s="8">
        <v>26.4428005</v>
      </c>
    </row>
    <row r="6">
      <c r="B6" s="1">
        <v>4.0</v>
      </c>
      <c r="C6" s="11">
        <f t="shared" si="1"/>
        <v>13.12335958</v>
      </c>
      <c r="D6" s="8">
        <v>30.3460007</v>
      </c>
    </row>
    <row r="7">
      <c r="B7" s="1">
        <v>6.0</v>
      </c>
      <c r="C7" s="11">
        <f t="shared" si="1"/>
        <v>19.68503937</v>
      </c>
      <c r="D7" s="8">
        <v>33.0693016</v>
      </c>
    </row>
    <row r="8">
      <c r="B8" s="1">
        <v>8.0</v>
      </c>
      <c r="C8" s="11">
        <f t="shared" si="1"/>
        <v>26.24671916</v>
      </c>
      <c r="D8" s="8">
        <v>32.1310997</v>
      </c>
    </row>
    <row r="9">
      <c r="B9" s="1">
        <v>10.0</v>
      </c>
      <c r="C9" s="11">
        <f t="shared" si="1"/>
        <v>32.80839895</v>
      </c>
      <c r="D9" s="8">
        <v>33.9160995</v>
      </c>
    </row>
    <row r="10">
      <c r="B10" s="1">
        <v>12.0</v>
      </c>
      <c r="C10" s="11">
        <f t="shared" si="1"/>
        <v>39.37007874</v>
      </c>
      <c r="D10" s="8">
        <v>32.1310997</v>
      </c>
    </row>
    <row r="11">
      <c r="B11" s="1">
        <v>14.0</v>
      </c>
      <c r="C11" s="11">
        <f t="shared" si="1"/>
        <v>45.93175853</v>
      </c>
      <c r="D11" s="8">
        <v>37.0159988</v>
      </c>
    </row>
    <row r="12">
      <c r="B12" s="1">
        <v>16.0</v>
      </c>
      <c r="C12" s="11">
        <f t="shared" si="1"/>
        <v>52.49343832</v>
      </c>
      <c r="D12" s="8">
        <v>40.8582001</v>
      </c>
    </row>
    <row r="13">
      <c r="B13" s="1">
        <v>18.0</v>
      </c>
      <c r="C13" s="11">
        <f t="shared" si="1"/>
        <v>59.05511811</v>
      </c>
      <c r="D13" s="8">
        <v>39.2713013</v>
      </c>
    </row>
    <row r="14">
      <c r="B14" s="1">
        <v>20.0</v>
      </c>
      <c r="C14" s="11">
        <f t="shared" si="1"/>
        <v>65.6167979</v>
      </c>
      <c r="D14" s="8">
        <v>35.7011986</v>
      </c>
    </row>
    <row r="15">
      <c r="B15" s="1">
        <v>22.0</v>
      </c>
      <c r="C15" s="11">
        <f t="shared" si="1"/>
        <v>72.17847769</v>
      </c>
      <c r="D15" s="8">
        <v>37.4861984</v>
      </c>
    </row>
    <row r="16">
      <c r="B16" s="1">
        <v>24.0</v>
      </c>
      <c r="C16" s="11">
        <f t="shared" si="1"/>
        <v>78.74015748</v>
      </c>
      <c r="D16" s="8">
        <v>35.9449005</v>
      </c>
    </row>
    <row r="17">
      <c r="B17" s="1">
        <v>26.0</v>
      </c>
      <c r="C17" s="11">
        <f t="shared" si="1"/>
        <v>85.30183727</v>
      </c>
      <c r="D17" s="8">
        <v>37.3995018</v>
      </c>
    </row>
    <row r="18">
      <c r="B18" s="1">
        <v>28.0</v>
      </c>
      <c r="C18" s="11">
        <f t="shared" si="1"/>
        <v>91.86351706</v>
      </c>
      <c r="D18" s="8">
        <v>37.2288017</v>
      </c>
    </row>
    <row r="19">
      <c r="B19" s="1">
        <v>30.0</v>
      </c>
      <c r="C19" s="11">
        <f t="shared" si="1"/>
        <v>98.42519685</v>
      </c>
      <c r="D19" s="8">
        <v>39.403801</v>
      </c>
    </row>
    <row r="20">
      <c r="B20" s="1">
        <v>32.0</v>
      </c>
      <c r="C20" s="11">
        <f t="shared" si="1"/>
        <v>104.9868766</v>
      </c>
      <c r="D20" s="8">
        <v>41.280201</v>
      </c>
    </row>
    <row r="21" ht="15.75" customHeight="1">
      <c r="B21" s="1">
        <v>34.0</v>
      </c>
      <c r="C21" s="11">
        <f t="shared" si="1"/>
        <v>111.5485564</v>
      </c>
      <c r="D21" s="8">
        <v>37.6450996</v>
      </c>
    </row>
    <row r="22" ht="15.75" customHeight="1">
      <c r="B22" s="1">
        <v>36.0</v>
      </c>
      <c r="C22" s="11">
        <f t="shared" si="1"/>
        <v>118.1102362</v>
      </c>
      <c r="D22" s="8">
        <v>35.6511002</v>
      </c>
    </row>
    <row r="23" ht="15.75" customHeight="1">
      <c r="B23" s="1">
        <v>38.0</v>
      </c>
      <c r="C23" s="11">
        <f t="shared" si="1"/>
        <v>124.671916</v>
      </c>
      <c r="D23" s="8">
        <v>40.4374008</v>
      </c>
    </row>
    <row r="24" ht="15.75" customHeight="1">
      <c r="B24" s="1">
        <v>40.0</v>
      </c>
      <c r="C24" s="11">
        <f t="shared" si="1"/>
        <v>131.2335958</v>
      </c>
      <c r="D24" s="8">
        <v>40.1314011</v>
      </c>
    </row>
    <row r="25" ht="15.75" customHeight="1">
      <c r="B25" s="1">
        <v>42.0</v>
      </c>
      <c r="C25" s="11">
        <f t="shared" si="1"/>
        <v>137.7952756</v>
      </c>
      <c r="D25" s="8">
        <v>43.156601</v>
      </c>
    </row>
    <row r="26" ht="15.75" customHeight="1">
      <c r="B26" s="1">
        <v>44.0</v>
      </c>
      <c r="C26" s="11">
        <f t="shared" si="1"/>
        <v>144.3569554</v>
      </c>
      <c r="D26" s="8">
        <v>41.9347992</v>
      </c>
    </row>
    <row r="27" ht="15.75" customHeight="1">
      <c r="B27" s="1">
        <v>46.0</v>
      </c>
      <c r="C27" s="11">
        <f t="shared" si="1"/>
        <v>150.9186352</v>
      </c>
      <c r="D27" s="8">
        <v>43.156601</v>
      </c>
    </row>
    <row r="28" ht="15.75" customHeight="1">
      <c r="B28" s="1">
        <v>48.0</v>
      </c>
      <c r="C28" s="11">
        <f t="shared" si="1"/>
        <v>157.480315</v>
      </c>
      <c r="D28" s="8">
        <v>43.9266014</v>
      </c>
    </row>
    <row r="29" ht="15.75" customHeight="1">
      <c r="B29" s="1">
        <v>50.0</v>
      </c>
      <c r="C29" s="11">
        <f t="shared" si="1"/>
        <v>164.0419948</v>
      </c>
      <c r="D29" s="8">
        <v>42.2064018</v>
      </c>
    </row>
    <row r="30" ht="15.75" customHeight="1">
      <c r="B30" s="1">
        <v>52.0</v>
      </c>
      <c r="C30" s="11">
        <f t="shared" si="1"/>
        <v>170.6036745</v>
      </c>
      <c r="D30" s="8">
        <v>38.1285019</v>
      </c>
    </row>
    <row r="31" ht="15.75" customHeight="1">
      <c r="B31" s="1">
        <v>54.0</v>
      </c>
      <c r="C31" s="11">
        <f t="shared" si="1"/>
        <v>177.1653543</v>
      </c>
      <c r="D31" s="8">
        <v>42.1108017</v>
      </c>
    </row>
    <row r="32" ht="15.75" customHeight="1">
      <c r="B32" s="1">
        <v>56.0</v>
      </c>
      <c r="C32" s="11">
        <f t="shared" si="1"/>
        <v>183.7270341</v>
      </c>
      <c r="D32" s="8">
        <v>42.2064018</v>
      </c>
    </row>
    <row r="33" ht="15.75" customHeight="1">
      <c r="B33" s="1">
        <v>58.0</v>
      </c>
      <c r="C33" s="11">
        <f t="shared" si="1"/>
        <v>190.2887139</v>
      </c>
      <c r="D33" s="8">
        <v>42.2064018</v>
      </c>
    </row>
    <row r="34" ht="15.75" customHeight="1">
      <c r="B34" s="1">
        <v>60.0</v>
      </c>
      <c r="C34" s="11">
        <f t="shared" si="1"/>
        <v>196.8503937</v>
      </c>
      <c r="D34" s="8">
        <v>45.0181999</v>
      </c>
    </row>
    <row r="35" ht="15.75" customHeight="1">
      <c r="B35" s="1">
        <v>62.0</v>
      </c>
      <c r="C35" s="11">
        <f t="shared" si="1"/>
        <v>203.4120735</v>
      </c>
      <c r="D35" s="8">
        <v>40.9700012</v>
      </c>
    </row>
    <row r="36" ht="15.75" customHeight="1">
      <c r="B36" s="1">
        <v>64.0</v>
      </c>
      <c r="C36" s="11">
        <f t="shared" si="1"/>
        <v>209.9737533</v>
      </c>
      <c r="D36" s="8">
        <v>42.1565018</v>
      </c>
    </row>
    <row r="37" ht="15.75" customHeight="1">
      <c r="B37" s="1">
        <v>66.0</v>
      </c>
      <c r="C37" s="11">
        <f t="shared" si="1"/>
        <v>216.5354331</v>
      </c>
      <c r="D37" s="8">
        <v>38.8133011</v>
      </c>
    </row>
    <row r="38" ht="15.75" customHeight="1">
      <c r="B38" s="1">
        <v>68.0</v>
      </c>
      <c r="C38" s="11">
        <f t="shared" si="1"/>
        <v>223.0971129</v>
      </c>
      <c r="D38" s="8">
        <v>37.9858017</v>
      </c>
    </row>
    <row r="39" ht="15.75" customHeight="1">
      <c r="B39" s="1">
        <v>70.0</v>
      </c>
      <c r="C39" s="11">
        <f t="shared" si="1"/>
        <v>229.6587927</v>
      </c>
      <c r="D39" s="8">
        <v>37.9858017</v>
      </c>
    </row>
    <row r="40" ht="15.75" customHeight="1">
      <c r="B40" s="1">
        <v>72.0</v>
      </c>
      <c r="C40" s="11">
        <f t="shared" si="1"/>
        <v>236.2204724</v>
      </c>
      <c r="D40" s="8">
        <v>35.8754997</v>
      </c>
    </row>
    <row r="41" ht="15.75" customHeight="1">
      <c r="B41" s="1">
        <v>74.0</v>
      </c>
      <c r="C41" s="11">
        <f t="shared" si="1"/>
        <v>242.7821522</v>
      </c>
      <c r="D41" s="8">
        <v>31.6548004</v>
      </c>
    </row>
    <row r="42" ht="15.75" customHeight="1">
      <c r="B42" s="1">
        <v>76.0</v>
      </c>
      <c r="C42" s="11">
        <f t="shared" si="1"/>
        <v>249.343832</v>
      </c>
      <c r="D42" s="8">
        <v>37.2458992</v>
      </c>
    </row>
    <row r="43" ht="15.75" customHeight="1">
      <c r="B43" s="1">
        <v>78.0</v>
      </c>
      <c r="C43" s="11">
        <f t="shared" si="1"/>
        <v>255.9055118</v>
      </c>
      <c r="D43" s="8">
        <v>37.2625999</v>
      </c>
    </row>
    <row r="44" ht="15.75" customHeight="1">
      <c r="B44" s="1">
        <v>80.0</v>
      </c>
      <c r="C44" s="11">
        <f t="shared" si="1"/>
        <v>262.4671916</v>
      </c>
      <c r="D44" s="8">
        <v>34.9556999</v>
      </c>
    </row>
    <row r="45" ht="15.75" customHeight="1">
      <c r="B45" s="1">
        <v>82.0</v>
      </c>
      <c r="C45" s="11">
        <f t="shared" si="1"/>
        <v>269.0288714</v>
      </c>
      <c r="D45" s="8">
        <v>34.4497986</v>
      </c>
    </row>
    <row r="46" ht="15.75" customHeight="1">
      <c r="B46" s="1">
        <v>84.0</v>
      </c>
      <c r="C46" s="11">
        <f t="shared" si="1"/>
        <v>275.5905512</v>
      </c>
      <c r="D46" s="8">
        <v>39.2989006</v>
      </c>
    </row>
    <row r="47" ht="15.75" customHeight="1">
      <c r="B47" s="1">
        <v>86.0</v>
      </c>
      <c r="C47" s="11">
        <f t="shared" si="1"/>
        <v>282.152231</v>
      </c>
      <c r="D47" s="8">
        <v>37.5255013</v>
      </c>
    </row>
    <row r="48" ht="15.75" customHeight="1">
      <c r="B48" s="1">
        <v>88.0</v>
      </c>
      <c r="C48" s="11">
        <f t="shared" si="1"/>
        <v>288.7139108</v>
      </c>
      <c r="D48" s="8">
        <v>45.8644981</v>
      </c>
    </row>
    <row r="49" ht="15.75" customHeight="1">
      <c r="B49" s="1">
        <v>90.0</v>
      </c>
      <c r="C49" s="11">
        <f t="shared" si="1"/>
        <v>295.2755906</v>
      </c>
      <c r="D49" s="8">
        <v>42.778801</v>
      </c>
    </row>
    <row r="50" ht="15.75" customHeight="1">
      <c r="B50" s="1">
        <v>92.0</v>
      </c>
      <c r="C50" s="11">
        <f t="shared" si="1"/>
        <v>301.8372703</v>
      </c>
      <c r="D50" s="8">
        <v>46.1287003</v>
      </c>
    </row>
    <row r="51" ht="15.75" customHeight="1">
      <c r="B51" s="1">
        <v>94.0</v>
      </c>
      <c r="C51" s="11">
        <f t="shared" si="1"/>
        <v>308.3989501</v>
      </c>
      <c r="D51" s="8">
        <v>47.3168983</v>
      </c>
    </row>
    <row r="52" ht="15.75" customHeight="1">
      <c r="B52" s="1">
        <v>96.0</v>
      </c>
      <c r="C52" s="11">
        <f t="shared" si="1"/>
        <v>314.9606299</v>
      </c>
      <c r="D52" s="8">
        <v>50.2742004</v>
      </c>
    </row>
    <row r="53" ht="15.75" customHeight="1">
      <c r="B53" s="1">
        <v>98.0</v>
      </c>
      <c r="C53" s="11">
        <f t="shared" si="1"/>
        <v>321.5223097</v>
      </c>
      <c r="D53" s="8">
        <v>53.2314987</v>
      </c>
    </row>
    <row r="54" ht="15.75" customHeight="1">
      <c r="B54" s="1">
        <v>100.0</v>
      </c>
      <c r="C54" s="11">
        <f t="shared" si="1"/>
        <v>328.0839895</v>
      </c>
      <c r="D54" s="8">
        <v>51.2598991</v>
      </c>
    </row>
    <row r="55" ht="15.75" customHeight="1">
      <c r="B55" s="1">
        <v>102.0</v>
      </c>
      <c r="C55" s="11">
        <f t="shared" si="1"/>
        <v>334.6456693</v>
      </c>
      <c r="D55" s="8">
        <v>55.2029991</v>
      </c>
    </row>
    <row r="56" ht="15.75" customHeight="1">
      <c r="B56" s="1">
        <v>104.0</v>
      </c>
      <c r="C56" s="11">
        <f t="shared" si="1"/>
        <v>341.2073491</v>
      </c>
      <c r="D56" s="8">
        <v>53.2314987</v>
      </c>
    </row>
    <row r="57" ht="15.75" customHeight="1">
      <c r="B57" s="1">
        <v>106.0</v>
      </c>
      <c r="C57" s="11">
        <f t="shared" si="1"/>
        <v>347.7690289</v>
      </c>
      <c r="D57" s="8">
        <v>50.3348999</v>
      </c>
    </row>
    <row r="58" ht="15.75" customHeight="1">
      <c r="B58" s="1">
        <v>108.0</v>
      </c>
      <c r="C58" s="11">
        <f t="shared" si="1"/>
        <v>354.3307087</v>
      </c>
      <c r="D58" s="8">
        <v>53.7084007</v>
      </c>
    </row>
    <row r="59" ht="15.75" customHeight="1">
      <c r="B59" s="1">
        <v>110.0</v>
      </c>
      <c r="C59" s="11">
        <f t="shared" si="1"/>
        <v>360.8923885</v>
      </c>
      <c r="D59" s="8">
        <v>58.1603012</v>
      </c>
    </row>
    <row r="60" ht="15.75" customHeight="1">
      <c r="B60" s="1">
        <v>112.0</v>
      </c>
      <c r="C60" s="11">
        <f t="shared" si="1"/>
        <v>367.4540682</v>
      </c>
      <c r="D60" s="8">
        <v>56.5122986</v>
      </c>
    </row>
    <row r="61" ht="15.75" customHeight="1">
      <c r="B61" s="1">
        <v>114.0</v>
      </c>
      <c r="C61" s="11">
        <f t="shared" si="1"/>
        <v>374.015748</v>
      </c>
      <c r="D61" s="8">
        <v>58.8037987</v>
      </c>
    </row>
    <row r="62" ht="15.75" customHeight="1">
      <c r="B62" s="1">
        <v>116.0</v>
      </c>
      <c r="C62" s="11">
        <f t="shared" si="1"/>
        <v>380.5774278</v>
      </c>
      <c r="D62" s="8">
        <v>65.9316025</v>
      </c>
    </row>
    <row r="63" ht="15.75" customHeight="1">
      <c r="B63" s="1">
        <v>118.0</v>
      </c>
      <c r="C63" s="11">
        <f t="shared" si="1"/>
        <v>387.1391076</v>
      </c>
      <c r="D63" s="8">
        <v>69.2108994</v>
      </c>
    </row>
    <row r="64" ht="15.75" customHeight="1">
      <c r="B64" s="1">
        <v>120.0</v>
      </c>
      <c r="C64" s="11">
        <f t="shared" si="1"/>
        <v>393.7007874</v>
      </c>
      <c r="D64" s="8">
        <v>74.841301</v>
      </c>
    </row>
    <row r="65" ht="15.75" customHeight="1">
      <c r="B65" s="1">
        <v>122.0</v>
      </c>
      <c r="C65" s="11">
        <f t="shared" si="1"/>
        <v>400.2624672</v>
      </c>
      <c r="D65" s="8">
        <v>76.6231995</v>
      </c>
    </row>
    <row r="66" ht="15.75" customHeight="1">
      <c r="B66" s="1">
        <v>124.0</v>
      </c>
      <c r="C66" s="11">
        <f t="shared" si="1"/>
        <v>406.824147</v>
      </c>
      <c r="D66" s="8">
        <v>78.405098</v>
      </c>
    </row>
    <row r="67" ht="15.75" customHeight="1">
      <c r="B67" s="1">
        <v>126.0</v>
      </c>
      <c r="C67" s="11">
        <f t="shared" si="1"/>
        <v>413.3858268</v>
      </c>
      <c r="D67" s="8">
        <v>78.405098</v>
      </c>
    </row>
    <row r="68" ht="15.75" customHeight="1">
      <c r="B68" s="1">
        <v>128.0</v>
      </c>
      <c r="C68" s="11">
        <f t="shared" si="1"/>
        <v>419.9475066</v>
      </c>
      <c r="D68" s="8">
        <v>79.6604004</v>
      </c>
    </row>
    <row r="69" ht="15.75" customHeight="1">
      <c r="B69" s="1">
        <v>130.0</v>
      </c>
      <c r="C69" s="11">
        <f t="shared" si="1"/>
        <v>426.5091864</v>
      </c>
      <c r="D69" s="8">
        <v>78.7828979</v>
      </c>
    </row>
    <row r="70" ht="15.75" customHeight="1">
      <c r="B70" s="1">
        <v>132.0</v>
      </c>
      <c r="C70" s="11">
        <f t="shared" si="1"/>
        <v>433.0708661</v>
      </c>
      <c r="D70" s="8">
        <v>81.6383972</v>
      </c>
    </row>
    <row r="71" ht="15.75" customHeight="1">
      <c r="B71" s="1">
        <v>134.0</v>
      </c>
      <c r="C71" s="11">
        <f t="shared" si="1"/>
        <v>439.6325459</v>
      </c>
      <c r="D71" s="8">
        <v>79.6604004</v>
      </c>
    </row>
    <row r="72" ht="15.75" customHeight="1">
      <c r="B72" s="1">
        <v>136.0</v>
      </c>
      <c r="C72" s="11">
        <f t="shared" si="1"/>
        <v>446.1942257</v>
      </c>
      <c r="D72" s="8">
        <v>77.8900986</v>
      </c>
    </row>
    <row r="73" ht="15.75" customHeight="1">
      <c r="B73" s="1">
        <v>138.0</v>
      </c>
      <c r="C73" s="11">
        <f t="shared" si="1"/>
        <v>452.7559055</v>
      </c>
      <c r="D73" s="8">
        <v>81.430603</v>
      </c>
    </row>
    <row r="74" ht="15.75" customHeight="1">
      <c r="B74" s="1">
        <v>140.0</v>
      </c>
      <c r="C74" s="11">
        <f t="shared" si="1"/>
        <v>459.3175853</v>
      </c>
      <c r="D74" s="8">
        <v>82.6772003</v>
      </c>
    </row>
    <row r="75" ht="15.75" customHeight="1">
      <c r="B75" s="1">
        <v>142.0</v>
      </c>
      <c r="C75" s="11">
        <f t="shared" si="1"/>
        <v>465.8792651</v>
      </c>
      <c r="D75" s="8">
        <v>81.430603</v>
      </c>
    </row>
    <row r="76" ht="15.75" customHeight="1">
      <c r="B76" s="1">
        <v>144.0</v>
      </c>
      <c r="C76" s="11">
        <f t="shared" si="1"/>
        <v>472.4409449</v>
      </c>
      <c r="D76" s="8">
        <v>81.430603</v>
      </c>
    </row>
    <row r="77" ht="15.75" customHeight="1">
      <c r="B77" s="1">
        <v>146.0</v>
      </c>
      <c r="C77" s="11">
        <f t="shared" si="1"/>
        <v>479.0026247</v>
      </c>
      <c r="D77" s="8">
        <v>76.1199036</v>
      </c>
    </row>
    <row r="78" ht="15.75" customHeight="1">
      <c r="B78" s="1">
        <v>148.0</v>
      </c>
      <c r="C78" s="11">
        <f t="shared" si="1"/>
        <v>485.5643045</v>
      </c>
      <c r="D78" s="8">
        <v>74.5000992</v>
      </c>
    </row>
    <row r="79" ht="15.75" customHeight="1">
      <c r="B79" s="1">
        <v>150.0</v>
      </c>
      <c r="C79" s="11">
        <f t="shared" si="1"/>
        <v>492.1259843</v>
      </c>
      <c r="D79" s="8">
        <v>74.3497009</v>
      </c>
    </row>
    <row r="80" ht="15.75" customHeight="1">
      <c r="B80" s="1">
        <v>152.0</v>
      </c>
      <c r="C80" s="11">
        <f t="shared" si="1"/>
        <v>498.687664</v>
      </c>
      <c r="D80" s="8">
        <v>76.1199036</v>
      </c>
    </row>
    <row r="81" ht="15.75" customHeight="1">
      <c r="B81" s="1">
        <v>154.0</v>
      </c>
      <c r="C81" s="11">
        <f t="shared" si="1"/>
        <v>505.2493438</v>
      </c>
      <c r="D81" s="8">
        <v>66.1428986</v>
      </c>
    </row>
    <row r="82" ht="15.75" customHeight="1">
      <c r="B82" s="1">
        <v>156.0</v>
      </c>
      <c r="C82" s="11">
        <f t="shared" si="1"/>
        <v>511.8110236</v>
      </c>
      <c r="D82" s="8">
        <v>71.1035995</v>
      </c>
    </row>
    <row r="83" ht="15.75" customHeight="1">
      <c r="B83" s="1">
        <v>158.0</v>
      </c>
      <c r="C83" s="11">
        <f t="shared" si="1"/>
        <v>518.3727034</v>
      </c>
      <c r="D83" s="8">
        <v>74.4107971</v>
      </c>
    </row>
    <row r="84" ht="15.75" customHeight="1">
      <c r="B84" s="1">
        <v>160.0</v>
      </c>
      <c r="C84" s="11">
        <f t="shared" si="1"/>
        <v>524.9343832</v>
      </c>
      <c r="D84" s="8">
        <v>72.7572021</v>
      </c>
    </row>
    <row r="85" ht="15.75" customHeight="1">
      <c r="B85" s="1">
        <v>162.0</v>
      </c>
      <c r="C85" s="11">
        <f t="shared" si="1"/>
        <v>531.496063</v>
      </c>
      <c r="D85" s="8">
        <v>74.4107971</v>
      </c>
    </row>
    <row r="86" ht="15.75" customHeight="1">
      <c r="B86" s="1">
        <v>164.0</v>
      </c>
      <c r="C86" s="11">
        <f t="shared" si="1"/>
        <v>538.0577428</v>
      </c>
      <c r="D86" s="8">
        <v>74.4107971</v>
      </c>
    </row>
    <row r="87" ht="15.75" customHeight="1">
      <c r="B87" s="1">
        <v>166.0</v>
      </c>
      <c r="C87" s="11">
        <f t="shared" si="1"/>
        <v>544.6194226</v>
      </c>
      <c r="D87" s="8">
        <v>69.4499969</v>
      </c>
    </row>
    <row r="88" ht="15.75" customHeight="1">
      <c r="B88" s="1">
        <v>168.0</v>
      </c>
      <c r="C88" s="11">
        <f t="shared" si="1"/>
        <v>551.1811024</v>
      </c>
      <c r="D88" s="8">
        <v>67.7965012</v>
      </c>
    </row>
    <row r="89" ht="15.75" customHeight="1">
      <c r="B89" s="1">
        <v>170.0</v>
      </c>
      <c r="C89" s="11">
        <f t="shared" si="1"/>
        <v>557.7427822</v>
      </c>
      <c r="D89" s="8">
        <v>71.1035995</v>
      </c>
    </row>
    <row r="90" ht="15.75" customHeight="1">
      <c r="B90" s="1">
        <v>172.0</v>
      </c>
      <c r="C90" s="11">
        <f t="shared" si="1"/>
        <v>564.3044619</v>
      </c>
      <c r="D90" s="8">
        <v>59.5285988</v>
      </c>
    </row>
    <row r="91" ht="15.75" customHeight="1">
      <c r="B91" s="1">
        <v>174.0</v>
      </c>
      <c r="C91" s="11">
        <f t="shared" si="1"/>
        <v>570.8661417</v>
      </c>
      <c r="D91" s="8">
        <v>57.875</v>
      </c>
    </row>
    <row r="92" ht="15.75" customHeight="1">
      <c r="B92" s="1">
        <v>176.0</v>
      </c>
      <c r="C92" s="11">
        <f t="shared" si="1"/>
        <v>577.4278215</v>
      </c>
      <c r="D92" s="8">
        <v>56.2215004</v>
      </c>
    </row>
    <row r="93" ht="15.75" customHeight="1">
      <c r="B93" s="1">
        <v>178.0</v>
      </c>
      <c r="C93" s="11">
        <f t="shared" si="1"/>
        <v>583.9895013</v>
      </c>
      <c r="D93" s="8">
        <v>57.875</v>
      </c>
    </row>
    <row r="94" ht="15.75" customHeight="1">
      <c r="B94" s="1">
        <v>180.0</v>
      </c>
      <c r="C94" s="11">
        <f t="shared" si="1"/>
        <v>590.5511811</v>
      </c>
      <c r="D94" s="8">
        <v>56.6100006</v>
      </c>
    </row>
    <row r="95" ht="15.75" customHeight="1">
      <c r="B95" s="1">
        <v>182.0</v>
      </c>
      <c r="C95" s="11">
        <f t="shared" si="1"/>
        <v>597.1128609</v>
      </c>
      <c r="D95" s="8">
        <v>59.5285988</v>
      </c>
    </row>
    <row r="96" ht="15.75" customHeight="1">
      <c r="B96" s="1">
        <v>184.0</v>
      </c>
      <c r="C96" s="11">
        <f t="shared" si="1"/>
        <v>603.6745407</v>
      </c>
      <c r="D96" s="8">
        <v>59.8736992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2020-10-07T19:05:13Z</dcterms:created>
  <dc:creator>Greg 0. Pasternack</dc:creator>
</cp:coreProperties>
</file>