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mulator\desmume-0.9.11-win64\Git\TouchPanic\tools\"/>
    </mc:Choice>
  </mc:AlternateContent>
  <xr:revisionPtr revIDLastSave="0" documentId="13_ncr:1_{97A98F27-1732-4D72-8238-B710F1AE6141}" xr6:coauthVersionLast="47" xr6:coauthVersionMax="47" xr10:uidLastSave="{00000000-0000-0000-0000-000000000000}"/>
  <bookViews>
    <workbookView xWindow="-23445" yWindow="4380" windowWidth="22485" windowHeight="15810" activeTab="1" xr2:uid="{B471168B-000C-4083-8B3E-E6B3D53D80D4}"/>
  </bookViews>
  <sheets>
    <sheet name="Sheet1" sheetId="1" r:id="rId1"/>
    <sheet name="メモリ解析" sheetId="5" r:id="rId2"/>
    <sheet name="Sheet2" sheetId="7" r:id="rId3"/>
    <sheet name="メモリ解析（タイル）" sheetId="6" r:id="rId4"/>
    <sheet name="3分" sheetId="3" r:id="rId5"/>
    <sheet name="10分" sheetId="4" r:id="rId6"/>
    <sheet name="役" sheetId="2" r:id="rId7"/>
    <sheet name="トリックチャレンジ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3" l="1"/>
  <c r="BC7" i="3" s="1"/>
  <c r="BD7" i="3" s="1"/>
  <c r="AY7" i="3"/>
  <c r="BE7" i="3" s="1"/>
  <c r="BC9" i="3"/>
  <c r="BB9" i="3"/>
  <c r="BB8" i="3"/>
  <c r="BC8" i="3" s="1"/>
  <c r="AY8" i="3"/>
  <c r="AY9" i="3" s="1"/>
  <c r="BB11" i="3"/>
  <c r="BC11" i="3" s="1"/>
  <c r="BB10" i="3"/>
  <c r="BC10" i="3" s="1"/>
  <c r="BB6" i="3"/>
  <c r="BC6" i="3" s="1"/>
  <c r="AY6" i="3"/>
  <c r="BE5" i="3"/>
  <c r="BC5" i="3"/>
  <c r="BD5" i="3" s="1"/>
  <c r="BD6" i="3" s="1"/>
  <c r="BB5" i="3"/>
  <c r="AY5" i="3"/>
  <c r="BD8" i="3" l="1"/>
  <c r="BD9" i="3" s="1"/>
  <c r="AY10" i="3"/>
  <c r="AY11" i="3" s="1"/>
  <c r="BE9" i="3"/>
  <c r="BD10" i="3"/>
  <c r="BD11" i="3" s="1"/>
  <c r="BE8" i="3"/>
  <c r="BE11" i="3"/>
  <c r="BE6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E10" i="3" l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5" i="3"/>
  <c r="AS5" i="3" s="1"/>
  <c r="AT5" i="3" s="1"/>
  <c r="AO5" i="3"/>
  <c r="AO6" i="3" s="1"/>
  <c r="AO7" i="3" s="1"/>
  <c r="AH14" i="3"/>
  <c r="AI14" i="3" s="1"/>
  <c r="AH13" i="3"/>
  <c r="AI13" i="3" s="1"/>
  <c r="AH12" i="3"/>
  <c r="AI12" i="3" s="1"/>
  <c r="AH11" i="3"/>
  <c r="AI11" i="3" s="1"/>
  <c r="AH10" i="3"/>
  <c r="AI10" i="3" s="1"/>
  <c r="AI9" i="3"/>
  <c r="AH9" i="3"/>
  <c r="AH8" i="3"/>
  <c r="AI8" i="3" s="1"/>
  <c r="AH7" i="3"/>
  <c r="AI7" i="3" s="1"/>
  <c r="AH6" i="3"/>
  <c r="AI6" i="3" s="1"/>
  <c r="AH5" i="3"/>
  <c r="AI5" i="3" s="1"/>
  <c r="AJ5" i="3" s="1"/>
  <c r="AE5" i="3"/>
  <c r="AE6" i="3" s="1"/>
  <c r="AK6" i="3" s="1"/>
  <c r="AU5" i="3" l="1"/>
  <c r="AK5" i="3"/>
  <c r="AT12" i="3"/>
  <c r="AU7" i="3"/>
  <c r="AO8" i="3"/>
  <c r="AT6" i="3"/>
  <c r="AT7" i="3" s="1"/>
  <c r="AT8" i="3" s="1"/>
  <c r="AT9" i="3" s="1"/>
  <c r="AT10" i="3" s="1"/>
  <c r="AT11" i="3" s="1"/>
  <c r="AU6" i="3"/>
  <c r="AE7" i="3"/>
  <c r="AK7" i="3" s="1"/>
  <c r="AJ6" i="3"/>
  <c r="AJ7" i="3" s="1"/>
  <c r="AJ8" i="3" s="1"/>
  <c r="AJ9" i="3" s="1"/>
  <c r="AJ10" i="3" s="1"/>
  <c r="AJ11" i="3" s="1"/>
  <c r="AJ12" i="3" s="1"/>
  <c r="AJ13" i="3" s="1"/>
  <c r="AJ14" i="3" s="1"/>
  <c r="AO9" i="3" l="1"/>
  <c r="AU8" i="3"/>
  <c r="AE8" i="3"/>
  <c r="AK8" i="3" s="1"/>
  <c r="AJ24" i="4"/>
  <c r="AK24" i="4" s="1"/>
  <c r="AJ25" i="4"/>
  <c r="AK25" i="4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23" i="4"/>
  <c r="AK23" i="4" s="1"/>
  <c r="AJ22" i="4"/>
  <c r="AK22" i="4" s="1"/>
  <c r="AJ21" i="4"/>
  <c r="AK21" i="4" s="1"/>
  <c r="AJ20" i="4"/>
  <c r="AK20" i="4" s="1"/>
  <c r="AK19" i="4"/>
  <c r="AJ19" i="4"/>
  <c r="AJ18" i="4"/>
  <c r="AK18" i="4" s="1"/>
  <c r="AK17" i="4"/>
  <c r="AJ17" i="4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K10" i="4"/>
  <c r="AJ10" i="4"/>
  <c r="AJ9" i="4"/>
  <c r="AK9" i="4" s="1"/>
  <c r="AJ8" i="4"/>
  <c r="AK8" i="4" s="1"/>
  <c r="AJ7" i="4"/>
  <c r="AK7" i="4" s="1"/>
  <c r="AJ6" i="4"/>
  <c r="AK6" i="4" s="1"/>
  <c r="AJ5" i="4"/>
  <c r="AK5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G5" i="4"/>
  <c r="AM5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30" i="4"/>
  <c r="AA30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AA5" i="4"/>
  <c r="AB5" i="4" s="1"/>
  <c r="AB6" i="4" s="1"/>
  <c r="Z5" i="4"/>
  <c r="W5" i="4"/>
  <c r="P27" i="4"/>
  <c r="Q27" i="4" s="1"/>
  <c r="P28" i="4"/>
  <c r="Q28" i="4"/>
  <c r="P29" i="4"/>
  <c r="Q29" i="4" s="1"/>
  <c r="P30" i="4"/>
  <c r="Q30" i="4" s="1"/>
  <c r="P31" i="4"/>
  <c r="Q31" i="4"/>
  <c r="P32" i="4"/>
  <c r="Q32" i="4"/>
  <c r="P33" i="4"/>
  <c r="Q33" i="4"/>
  <c r="W6" i="4" l="1"/>
  <c r="AC6" i="4" s="1"/>
  <c r="AC5" i="4"/>
  <c r="AG6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L24" i="4"/>
  <c r="AL25" i="4" s="1"/>
  <c r="AO10" i="3"/>
  <c r="AU9" i="3"/>
  <c r="AE9" i="3"/>
  <c r="AK9" i="3" s="1"/>
  <c r="AL26" i="4"/>
  <c r="AL27" i="4"/>
  <c r="AL28" i="4" s="1"/>
  <c r="AL29" i="4" s="1"/>
  <c r="AL30" i="4" s="1"/>
  <c r="AL31" i="4" s="1"/>
  <c r="W7" i="4"/>
  <c r="AC7" i="4" s="1"/>
  <c r="AB22" i="4"/>
  <c r="AB23" i="4" s="1"/>
  <c r="P26" i="4"/>
  <c r="Q26" i="4" s="1"/>
  <c r="P25" i="4"/>
  <c r="Q25" i="4" s="1"/>
  <c r="P24" i="4"/>
  <c r="Q24" i="4" s="1"/>
  <c r="AB24" i="4" l="1"/>
  <c r="AB25" i="4" s="1"/>
  <c r="AB26" i="4" s="1"/>
  <c r="AB27" i="4" s="1"/>
  <c r="AB28" i="4" s="1"/>
  <c r="AB29" i="4" s="1"/>
  <c r="AB30" i="4" s="1"/>
  <c r="AG7" i="4"/>
  <c r="AM6" i="4"/>
  <c r="AO11" i="3"/>
  <c r="AO12" i="3" s="1"/>
  <c r="AU12" i="3" s="1"/>
  <c r="AU10" i="3"/>
  <c r="AE10" i="3"/>
  <c r="AK10" i="3" s="1"/>
  <c r="W8" i="4"/>
  <c r="AC8" i="4" s="1"/>
  <c r="Q59" i="5"/>
  <c r="Q60" i="5" s="1"/>
  <c r="R58" i="5"/>
  <c r="AM7" i="4" l="1"/>
  <c r="AG8" i="4"/>
  <c r="AU11" i="3"/>
  <c r="AE11" i="3"/>
  <c r="AK11" i="3" s="1"/>
  <c r="W9" i="4"/>
  <c r="AC9" i="4" s="1"/>
  <c r="Q61" i="5"/>
  <c r="R60" i="5"/>
  <c r="R59" i="5"/>
  <c r="K59" i="5"/>
  <c r="O59" i="5"/>
  <c r="O60" i="5" s="1"/>
  <c r="P58" i="5"/>
  <c r="L56" i="5"/>
  <c r="P59" i="5" l="1"/>
  <c r="AM8" i="4"/>
  <c r="AG9" i="4"/>
  <c r="AE12" i="3"/>
  <c r="AK12" i="3" s="1"/>
  <c r="W10" i="4"/>
  <c r="AC10" i="4" s="1"/>
  <c r="Q62" i="5"/>
  <c r="R61" i="5"/>
  <c r="P60" i="5"/>
  <c r="O61" i="5"/>
  <c r="P61" i="5" s="1"/>
  <c r="L58" i="5"/>
  <c r="L59" i="5"/>
  <c r="K60" i="5"/>
  <c r="D5" i="4"/>
  <c r="G5" i="4"/>
  <c r="H5" i="4" s="1"/>
  <c r="I5" i="4" s="1"/>
  <c r="M5" i="4"/>
  <c r="P5" i="4"/>
  <c r="Q5" i="4" s="1"/>
  <c r="R5" i="4" s="1"/>
  <c r="D6" i="4"/>
  <c r="G6" i="4"/>
  <c r="H6" i="4" s="1"/>
  <c r="P6" i="4"/>
  <c r="Q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G7" i="4"/>
  <c r="H7" i="4"/>
  <c r="P7" i="4"/>
  <c r="Q7" i="4" s="1"/>
  <c r="G8" i="4"/>
  <c r="H8" i="4" s="1"/>
  <c r="P8" i="4"/>
  <c r="Q8" i="4" s="1"/>
  <c r="G9" i="4"/>
  <c r="H9" i="4" s="1"/>
  <c r="P9" i="4"/>
  <c r="Q9" i="4" s="1"/>
  <c r="G10" i="4"/>
  <c r="H10" i="4" s="1"/>
  <c r="P10" i="4"/>
  <c r="Q10" i="4" s="1"/>
  <c r="G11" i="4"/>
  <c r="H11" i="4" s="1"/>
  <c r="P11" i="4"/>
  <c r="Q11" i="4" s="1"/>
  <c r="G12" i="4"/>
  <c r="H12" i="4" s="1"/>
  <c r="P12" i="4"/>
  <c r="Q12" i="4" s="1"/>
  <c r="G13" i="4"/>
  <c r="H13" i="4" s="1"/>
  <c r="P13" i="4"/>
  <c r="Q13" i="4" s="1"/>
  <c r="G14" i="4"/>
  <c r="H14" i="4" s="1"/>
  <c r="P14" i="4"/>
  <c r="Q14" i="4" s="1"/>
  <c r="G15" i="4"/>
  <c r="H15" i="4" s="1"/>
  <c r="P15" i="4"/>
  <c r="Q15" i="4" s="1"/>
  <c r="G16" i="4"/>
  <c r="H16" i="4"/>
  <c r="P16" i="4"/>
  <c r="Q16" i="4" s="1"/>
  <c r="G17" i="4"/>
  <c r="H17" i="4" s="1"/>
  <c r="P17" i="4"/>
  <c r="Q17" i="4" s="1"/>
  <c r="G18" i="4"/>
  <c r="H18" i="4" s="1"/>
  <c r="P18" i="4"/>
  <c r="Q18" i="4" s="1"/>
  <c r="G19" i="4"/>
  <c r="H19" i="4" s="1"/>
  <c r="P19" i="4"/>
  <c r="Q19" i="4" s="1"/>
  <c r="G20" i="4"/>
  <c r="H20" i="4" s="1"/>
  <c r="P20" i="4"/>
  <c r="Q20" i="4" s="1"/>
  <c r="G21" i="4"/>
  <c r="H21" i="4" s="1"/>
  <c r="P21" i="4"/>
  <c r="Q21" i="4"/>
  <c r="G22" i="4"/>
  <c r="H22" i="4"/>
  <c r="P22" i="4"/>
  <c r="Q22" i="4" s="1"/>
  <c r="G23" i="4"/>
  <c r="H23" i="4" s="1"/>
  <c r="P23" i="4"/>
  <c r="Q23" i="4" s="1"/>
  <c r="G24" i="4"/>
  <c r="H24" i="4" s="1"/>
  <c r="G25" i="4"/>
  <c r="H25" i="4"/>
  <c r="G26" i="4"/>
  <c r="H26" i="4" s="1"/>
  <c r="G27" i="4"/>
  <c r="H27" i="4" s="1"/>
  <c r="G28" i="4"/>
  <c r="H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/>
  <c r="G35" i="4"/>
  <c r="H35" i="4" s="1"/>
  <c r="G36" i="4"/>
  <c r="H36" i="4"/>
  <c r="G37" i="4"/>
  <c r="H37" i="4" s="1"/>
  <c r="G38" i="4"/>
  <c r="H38" i="4" s="1"/>
  <c r="G39" i="4"/>
  <c r="H39" i="4"/>
  <c r="G40" i="4"/>
  <c r="H40" i="4" s="1"/>
  <c r="G41" i="4"/>
  <c r="H41" i="4" s="1"/>
  <c r="G42" i="4"/>
  <c r="H42" i="4"/>
  <c r="G43" i="4"/>
  <c r="H43" i="4" s="1"/>
  <c r="G44" i="4"/>
  <c r="H44" i="4" s="1"/>
  <c r="G45" i="4"/>
  <c r="H45" i="4"/>
  <c r="G46" i="4"/>
  <c r="H46" i="4" s="1"/>
  <c r="G47" i="4"/>
  <c r="H47" i="4" s="1"/>
  <c r="G48" i="4"/>
  <c r="H48" i="4"/>
  <c r="G49" i="4"/>
  <c r="H49" i="4" s="1"/>
  <c r="G50" i="4"/>
  <c r="H50" i="4" s="1"/>
  <c r="G51" i="4"/>
  <c r="H51" i="4"/>
  <c r="G52" i="4"/>
  <c r="H52" i="4" s="1"/>
  <c r="G53" i="4"/>
  <c r="H53" i="4" s="1"/>
  <c r="G54" i="4"/>
  <c r="H5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G5" i="3"/>
  <c r="H5" i="3" s="1"/>
  <c r="I5" i="3"/>
  <c r="I6" i="3" s="1"/>
  <c r="M5" i="3"/>
  <c r="M6" i="3" s="1"/>
  <c r="M7" i="3" s="1"/>
  <c r="M8" i="3" s="1"/>
  <c r="M9" i="3" s="1"/>
  <c r="M10" i="3" s="1"/>
  <c r="M11" i="3" s="1"/>
  <c r="M12" i="3" s="1"/>
  <c r="M13" i="3" s="1"/>
  <c r="P5" i="3"/>
  <c r="Q5" i="3" s="1"/>
  <c r="R5" i="3"/>
  <c r="R6" i="3" s="1"/>
  <c r="R7" i="3" s="1"/>
  <c r="R8" i="3" s="1"/>
  <c r="R9" i="3" s="1"/>
  <c r="R10" i="3" s="1"/>
  <c r="R11" i="3" s="1"/>
  <c r="R12" i="3" s="1"/>
  <c r="R1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Y5" i="3"/>
  <c r="Z5" i="3"/>
  <c r="AA5" i="3" s="1"/>
  <c r="G6" i="3"/>
  <c r="H6" i="3" s="1"/>
  <c r="P6" i="3"/>
  <c r="Q6" i="3" s="1"/>
  <c r="Y6" i="3"/>
  <c r="Z6" i="3"/>
  <c r="G7" i="3"/>
  <c r="H7" i="3" s="1"/>
  <c r="P7" i="3"/>
  <c r="Q7" i="3" s="1"/>
  <c r="Y7" i="3"/>
  <c r="Z7" i="3" s="1"/>
  <c r="G8" i="3"/>
  <c r="H8" i="3" s="1"/>
  <c r="P8" i="3"/>
  <c r="Q8" i="3" s="1"/>
  <c r="Y8" i="3"/>
  <c r="Z8" i="3"/>
  <c r="G9" i="3"/>
  <c r="H9" i="3" s="1"/>
  <c r="P9" i="3"/>
  <c r="Q9" i="3" s="1"/>
  <c r="Y9" i="3"/>
  <c r="Z9" i="3" s="1"/>
  <c r="G10" i="3"/>
  <c r="H10" i="3" s="1"/>
  <c r="P10" i="3"/>
  <c r="Q10" i="3" s="1"/>
  <c r="Y10" i="3"/>
  <c r="Z10" i="3"/>
  <c r="G11" i="3"/>
  <c r="H11" i="3" s="1"/>
  <c r="P11" i="3"/>
  <c r="Q11" i="3" s="1"/>
  <c r="Y11" i="3"/>
  <c r="Z11" i="3" s="1"/>
  <c r="G12" i="3"/>
  <c r="H12" i="3" s="1"/>
  <c r="P12" i="3"/>
  <c r="Q12" i="3" s="1"/>
  <c r="Y12" i="3"/>
  <c r="Z12" i="3"/>
  <c r="G13" i="3"/>
  <c r="H13" i="3" s="1"/>
  <c r="P13" i="3"/>
  <c r="Q13" i="3" s="1"/>
  <c r="Y13" i="3"/>
  <c r="Z13" i="3" s="1"/>
  <c r="G14" i="3"/>
  <c r="H14" i="3" s="1"/>
  <c r="Y14" i="3"/>
  <c r="Z14" i="3" s="1"/>
  <c r="G15" i="3"/>
  <c r="H15" i="3"/>
  <c r="Y15" i="3"/>
  <c r="Z15" i="3" s="1"/>
  <c r="G16" i="3"/>
  <c r="H16" i="3" s="1"/>
  <c r="Y16" i="3"/>
  <c r="Z16" i="3" s="1"/>
  <c r="G17" i="3"/>
  <c r="H17" i="3" s="1"/>
  <c r="G18" i="3"/>
  <c r="H18" i="3" s="1"/>
  <c r="G19" i="3"/>
  <c r="H19" i="3"/>
  <c r="G20" i="3"/>
  <c r="H20" i="3" s="1"/>
  <c r="G21" i="3"/>
  <c r="H21" i="3" s="1"/>
  <c r="G22" i="3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/>
  <c r="G50" i="3"/>
  <c r="H50" i="3" s="1"/>
  <c r="G51" i="3"/>
  <c r="H51" i="3" s="1"/>
  <c r="G52" i="3"/>
  <c r="H52" i="3" s="1"/>
  <c r="G53" i="3"/>
  <c r="H53" i="3" s="1"/>
  <c r="G54" i="3"/>
  <c r="H54" i="3" s="1"/>
  <c r="AA6" i="3" l="1"/>
  <c r="M6" i="4"/>
  <c r="S6" i="4" s="1"/>
  <c r="S5" i="4"/>
  <c r="AM9" i="4"/>
  <c r="AG10" i="4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AE13" i="3"/>
  <c r="AK13" i="3" s="1"/>
  <c r="M7" i="4"/>
  <c r="S7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W11" i="4"/>
  <c r="AC11" i="4" s="1"/>
  <c r="R62" i="5"/>
  <c r="Q63" i="5"/>
  <c r="O62" i="5"/>
  <c r="O63" i="5" s="1"/>
  <c r="P62" i="5"/>
  <c r="K61" i="5"/>
  <c r="L60" i="5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AM10" i="4" l="1"/>
  <c r="AG11" i="4"/>
  <c r="AE14" i="3"/>
  <c r="AK14" i="3" s="1"/>
  <c r="M8" i="4"/>
  <c r="S8" i="4" s="1"/>
  <c r="W12" i="4"/>
  <c r="AC12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Q64" i="5"/>
  <c r="R63" i="5"/>
  <c r="O64" i="5"/>
  <c r="P63" i="5"/>
  <c r="K62" i="5"/>
  <c r="L61" i="5"/>
  <c r="H38" i="1"/>
  <c r="H37" i="1"/>
  <c r="H36" i="1"/>
  <c r="H35" i="1"/>
  <c r="H20" i="1"/>
  <c r="H21" i="1"/>
  <c r="H22" i="1"/>
  <c r="H19" i="1"/>
  <c r="H6" i="1"/>
  <c r="H5" i="1"/>
  <c r="H4" i="1"/>
  <c r="H3" i="1"/>
  <c r="AM11" i="4" l="1"/>
  <c r="AG12" i="4"/>
  <c r="M9" i="4"/>
  <c r="S9" i="4" s="1"/>
  <c r="W13" i="4"/>
  <c r="AC13" i="4" s="1"/>
  <c r="Q65" i="5"/>
  <c r="R64" i="5"/>
  <c r="O65" i="5"/>
  <c r="P64" i="5"/>
  <c r="K63" i="5"/>
  <c r="L62" i="5"/>
  <c r="AM12" i="4" l="1"/>
  <c r="AG13" i="4"/>
  <c r="M10" i="4"/>
  <c r="S10" i="4" s="1"/>
  <c r="W14" i="4"/>
  <c r="AC14" i="4" s="1"/>
  <c r="Q66" i="5"/>
  <c r="R65" i="5"/>
  <c r="P65" i="5"/>
  <c r="O66" i="5"/>
  <c r="K64" i="5"/>
  <c r="L63" i="5"/>
  <c r="AM13" i="4" l="1"/>
  <c r="AG14" i="4"/>
  <c r="M11" i="4"/>
  <c r="S11" i="4" s="1"/>
  <c r="W15" i="4"/>
  <c r="AC15" i="4" s="1"/>
  <c r="Q67" i="5"/>
  <c r="R66" i="5"/>
  <c r="O67" i="5"/>
  <c r="P66" i="5"/>
  <c r="K65" i="5"/>
  <c r="L64" i="5"/>
  <c r="AM14" i="4" l="1"/>
  <c r="AG15" i="4"/>
  <c r="M12" i="4"/>
  <c r="S12" i="4" s="1"/>
  <c r="W16" i="4"/>
  <c r="AC16" i="4" s="1"/>
  <c r="Q68" i="5"/>
  <c r="R67" i="5"/>
  <c r="P67" i="5"/>
  <c r="O68" i="5"/>
  <c r="K66" i="5"/>
  <c r="L65" i="5"/>
  <c r="AM15" i="4" l="1"/>
  <c r="AG16" i="4"/>
  <c r="M13" i="4"/>
  <c r="S13" i="4" s="1"/>
  <c r="W17" i="4"/>
  <c r="AC17" i="4" s="1"/>
  <c r="Q69" i="5"/>
  <c r="R68" i="5"/>
  <c r="O69" i="5"/>
  <c r="P68" i="5"/>
  <c r="K67" i="5"/>
  <c r="L66" i="5"/>
  <c r="AM16" i="4" l="1"/>
  <c r="AG17" i="4"/>
  <c r="M14" i="4"/>
  <c r="S14" i="4" s="1"/>
  <c r="W18" i="4"/>
  <c r="AC18" i="4" s="1"/>
  <c r="Q70" i="5"/>
  <c r="R69" i="5"/>
  <c r="P69" i="5"/>
  <c r="O70" i="5"/>
  <c r="K68" i="5"/>
  <c r="L67" i="5"/>
  <c r="AM17" i="4" l="1"/>
  <c r="AG18" i="4"/>
  <c r="M15" i="4"/>
  <c r="S15" i="4" s="1"/>
  <c r="W19" i="4"/>
  <c r="AC19" i="4" s="1"/>
  <c r="Q71" i="5"/>
  <c r="R70" i="5"/>
  <c r="P70" i="5"/>
  <c r="O71" i="5"/>
  <c r="K69" i="5"/>
  <c r="L68" i="5"/>
  <c r="AM18" i="4" l="1"/>
  <c r="AG19" i="4"/>
  <c r="M16" i="4"/>
  <c r="S16" i="4" s="1"/>
  <c r="W20" i="4"/>
  <c r="AC20" i="4" s="1"/>
  <c r="Q72" i="5"/>
  <c r="R71" i="5"/>
  <c r="O72" i="5"/>
  <c r="P71" i="5"/>
  <c r="K70" i="5"/>
  <c r="L69" i="5"/>
  <c r="AM19" i="4" l="1"/>
  <c r="AG20" i="4"/>
  <c r="M17" i="4"/>
  <c r="S17" i="4" s="1"/>
  <c r="W21" i="4"/>
  <c r="AC21" i="4" s="1"/>
  <c r="R72" i="5"/>
  <c r="Q73" i="5"/>
  <c r="R73" i="5" s="1"/>
  <c r="O73" i="5"/>
  <c r="P73" i="5" s="1"/>
  <c r="P72" i="5"/>
  <c r="K71" i="5"/>
  <c r="L70" i="5"/>
  <c r="AM20" i="4" l="1"/>
  <c r="AG21" i="4"/>
  <c r="M18" i="4"/>
  <c r="S18" i="4" s="1"/>
  <c r="W22" i="4"/>
  <c r="AC22" i="4" s="1"/>
  <c r="K72" i="5"/>
  <c r="L71" i="5"/>
  <c r="AM21" i="4" l="1"/>
  <c r="AG22" i="4"/>
  <c r="M19" i="4"/>
  <c r="S19" i="4" s="1"/>
  <c r="W23" i="4"/>
  <c r="K73" i="5"/>
  <c r="L72" i="5"/>
  <c r="AC23" i="4" l="1"/>
  <c r="W24" i="4"/>
  <c r="AM22" i="4"/>
  <c r="AG23" i="4"/>
  <c r="M20" i="4"/>
  <c r="S20" i="4" s="1"/>
  <c r="K74" i="5"/>
  <c r="L73" i="5"/>
  <c r="AM23" i="4" l="1"/>
  <c r="AG24" i="4"/>
  <c r="W25" i="4"/>
  <c r="AC24" i="4"/>
  <c r="M21" i="4"/>
  <c r="S21" i="4" s="1"/>
  <c r="K75" i="5"/>
  <c r="L74" i="5"/>
  <c r="AC25" i="4" l="1"/>
  <c r="W26" i="4"/>
  <c r="AM24" i="4"/>
  <c r="AG25" i="4"/>
  <c r="M22" i="4"/>
  <c r="S22" i="4" s="1"/>
  <c r="K76" i="5"/>
  <c r="L75" i="5"/>
  <c r="AG26" i="4" l="1"/>
  <c r="AM25" i="4"/>
  <c r="AC26" i="4"/>
  <c r="W27" i="4"/>
  <c r="M23" i="4"/>
  <c r="S23" i="4" s="1"/>
  <c r="K77" i="5"/>
  <c r="L76" i="5"/>
  <c r="AC27" i="4" l="1"/>
  <c r="W28" i="4"/>
  <c r="AM26" i="4"/>
  <c r="AG27" i="4"/>
  <c r="M24" i="4"/>
  <c r="S24" i="4" s="1"/>
  <c r="K78" i="5"/>
  <c r="L77" i="5"/>
  <c r="AM27" i="4" l="1"/>
  <c r="AG28" i="4"/>
  <c r="AC28" i="4"/>
  <c r="W29" i="4"/>
  <c r="AC29" i="4" s="1"/>
  <c r="M25" i="4"/>
  <c r="S25" i="4" s="1"/>
  <c r="K79" i="5"/>
  <c r="L78" i="5"/>
  <c r="AM28" i="4" l="1"/>
  <c r="AG29" i="4"/>
  <c r="M26" i="4"/>
  <c r="S26" i="4" s="1"/>
  <c r="W30" i="4"/>
  <c r="AC30" i="4" s="1"/>
  <c r="L79" i="5"/>
  <c r="K80" i="5"/>
  <c r="AM29" i="4" l="1"/>
  <c r="AG30" i="4"/>
  <c r="M27" i="4"/>
  <c r="S27" i="4" s="1"/>
  <c r="L80" i="5"/>
  <c r="K81" i="5"/>
  <c r="AM30" i="4" l="1"/>
  <c r="AG31" i="4"/>
  <c r="AM31" i="4" s="1"/>
  <c r="M28" i="4"/>
  <c r="S28" i="4" s="1"/>
  <c r="L81" i="5"/>
  <c r="K82" i="5"/>
  <c r="M29" i="4" l="1"/>
  <c r="S29" i="4" s="1"/>
  <c r="L82" i="5"/>
  <c r="K83" i="5"/>
  <c r="M30" i="4" l="1"/>
  <c r="S30" i="4" s="1"/>
  <c r="L83" i="5"/>
  <c r="K84" i="5"/>
  <c r="M31" i="4" l="1"/>
  <c r="S31" i="4" s="1"/>
  <c r="L84" i="5"/>
  <c r="K85" i="5"/>
  <c r="M32" i="4" l="1"/>
  <c r="S32" i="4" s="1"/>
  <c r="L85" i="5"/>
  <c r="K86" i="5"/>
  <c r="M33" i="4" l="1"/>
  <c r="S33" i="4" s="1"/>
  <c r="L86" i="5"/>
  <c r="K87" i="5"/>
  <c r="L87" i="5" l="1"/>
  <c r="K88" i="5"/>
  <c r="L88" i="5" l="1"/>
  <c r="K89" i="5"/>
  <c r="L89" i="5" l="1"/>
  <c r="K90" i="5"/>
  <c r="L90" i="5" l="1"/>
  <c r="K91" i="5"/>
  <c r="L91" i="5" l="1"/>
  <c r="K92" i="5"/>
  <c r="L92" i="5" s="1"/>
</calcChain>
</file>

<file path=xl/sharedStrings.xml><?xml version="1.0" encoding="utf-8"?>
<sst xmlns="http://schemas.openxmlformats.org/spreadsheetml/2006/main" count="1894" uniqueCount="879">
  <si>
    <t>左上</t>
    <rPh sb="0" eb="2">
      <t>ヒダリウエ</t>
    </rPh>
    <phoneticPr fontId="1"/>
  </si>
  <si>
    <t>右上</t>
    <rPh sb="0" eb="2">
      <t>ミギウエ</t>
    </rPh>
    <phoneticPr fontId="1"/>
  </si>
  <si>
    <t>右下</t>
    <rPh sb="0" eb="2">
      <t>ミギシタ</t>
    </rPh>
    <phoneticPr fontId="1"/>
  </si>
  <si>
    <t>左下</t>
    <rPh sb="0" eb="2">
      <t>ヒダリシタ</t>
    </rPh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</si>
  <si>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</si>
  <si>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</si>
  <si>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進行方向</t>
    <rPh sb="0" eb="2">
      <t>シンコウ</t>
    </rPh>
    <rPh sb="2" eb="4">
      <t>ホウコウ</t>
    </rPh>
    <phoneticPr fontId="1"/>
  </si>
  <si>
    <t>役柄</t>
    <rPh sb="0" eb="2">
      <t>ヤクガラ</t>
    </rPh>
    <phoneticPr fontId="1"/>
  </si>
  <si>
    <t>D</t>
    <phoneticPr fontId="1"/>
  </si>
  <si>
    <t>C</t>
    <phoneticPr fontId="1"/>
  </si>
  <si>
    <t>H</t>
    <phoneticPr fontId="1"/>
  </si>
  <si>
    <t>S</t>
    <phoneticPr fontId="1"/>
  </si>
  <si>
    <t>U</t>
    <phoneticPr fontId="1"/>
  </si>
  <si>
    <t>L</t>
    <phoneticPr fontId="1"/>
  </si>
  <si>
    <t>R</t>
    <phoneticPr fontId="1"/>
  </si>
  <si>
    <t>ツインシクセリオンサンド</t>
    <phoneticPr fontId="1"/>
  </si>
  <si>
    <t>ABBBBBBCCCCCCA</t>
    <phoneticPr fontId="1"/>
  </si>
  <si>
    <t>ツインクインテットサンド</t>
    <phoneticPr fontId="1"/>
  </si>
  <si>
    <t>ABBBBBCCCCCA</t>
    <phoneticPr fontId="1"/>
  </si>
  <si>
    <t>ツインシクセリオン</t>
  </si>
  <si>
    <t>AAAAAABBBBBB</t>
    <phoneticPr fontId="1"/>
  </si>
  <si>
    <t>マゼランサンド</t>
  </si>
  <si>
    <t>ABBBCCCDDDA</t>
    <phoneticPr fontId="1"/>
  </si>
  <si>
    <t>コスモス</t>
  </si>
  <si>
    <t>AAABBBCCCDDD</t>
    <phoneticPr fontId="1"/>
  </si>
  <si>
    <t>ミルキーウェイサンド</t>
  </si>
  <si>
    <t>ABBBCCCBBBA</t>
    <phoneticPr fontId="1"/>
  </si>
  <si>
    <t>ツインクインテット</t>
  </si>
  <si>
    <t>AAAAABBBBB</t>
    <phoneticPr fontId="1"/>
  </si>
  <si>
    <t>ツインカルテットサンド</t>
  </si>
  <si>
    <t>ABBBBCCCCA</t>
    <phoneticPr fontId="1"/>
  </si>
  <si>
    <t>スコーピオサンド</t>
  </si>
  <si>
    <t>ABBBCBBBA</t>
    <phoneticPr fontId="1"/>
  </si>
  <si>
    <t>マゼラン</t>
  </si>
  <si>
    <t>AAABBBCCC</t>
    <phoneticPr fontId="1"/>
  </si>
  <si>
    <t>ミルキーウェイ</t>
  </si>
  <si>
    <t>AAABBBAAA</t>
    <phoneticPr fontId="1"/>
  </si>
  <si>
    <t>クアドルプレット</t>
  </si>
  <si>
    <t>AABBCCDD</t>
    <phoneticPr fontId="1"/>
  </si>
  <si>
    <t>オリオンサンド</t>
  </si>
  <si>
    <t>ABBCCCBBA</t>
    <phoneticPr fontId="1"/>
  </si>
  <si>
    <t>ABBBBBBA</t>
    <phoneticPr fontId="1"/>
  </si>
  <si>
    <t>ツインカルテット</t>
  </si>
  <si>
    <t>AAAABBBB</t>
    <phoneticPr fontId="1"/>
  </si>
  <si>
    <t>AAABAAA</t>
    <phoneticPr fontId="1"/>
  </si>
  <si>
    <t>ABBBBBA</t>
    <phoneticPr fontId="1"/>
  </si>
  <si>
    <t>ツインピースサンド</t>
  </si>
  <si>
    <t>ABCBBCBA</t>
    <phoneticPr fontId="1"/>
  </si>
  <si>
    <t>トリプレットサンド</t>
  </si>
  <si>
    <t>ABBCCDDA</t>
    <phoneticPr fontId="1"/>
  </si>
  <si>
    <t>ツイントリオサンド</t>
  </si>
  <si>
    <t>ABBBCCCA</t>
    <phoneticPr fontId="1"/>
  </si>
  <si>
    <t>リブラサンド</t>
  </si>
  <si>
    <t>ABBCBBA</t>
    <phoneticPr fontId="1"/>
  </si>
  <si>
    <t>オリオン</t>
  </si>
  <si>
    <t>AABBBAA</t>
    <phoneticPr fontId="1"/>
  </si>
  <si>
    <t>シクセリオン</t>
  </si>
  <si>
    <t>カシオペアサンド</t>
  </si>
  <si>
    <t>カルテットサンド</t>
  </si>
  <si>
    <t>AAAAAA</t>
    <phoneticPr fontId="1"/>
  </si>
  <si>
    <t>ABBCCBBA</t>
    <phoneticPr fontId="1"/>
  </si>
  <si>
    <t>ABCBCBA</t>
    <phoneticPr fontId="1"/>
  </si>
  <si>
    <t>ABBBBA</t>
    <phoneticPr fontId="1"/>
  </si>
  <si>
    <t>ソールドアウトサンド１</t>
  </si>
  <si>
    <t>ソールドアウトサンド２</t>
  </si>
  <si>
    <t>ABBBCCA</t>
    <phoneticPr fontId="1"/>
  </si>
  <si>
    <t>ABBCCCA</t>
    <phoneticPr fontId="1"/>
  </si>
  <si>
    <t>クインテット</t>
  </si>
  <si>
    <t>ツインピース</t>
  </si>
  <si>
    <t>トリプレット</t>
  </si>
  <si>
    <t>ゼブラサンド</t>
  </si>
  <si>
    <t>ツイントリオ</t>
  </si>
  <si>
    <t>リブラ</t>
  </si>
  <si>
    <t>トリオサンド</t>
  </si>
  <si>
    <t>カシオペア</t>
  </si>
  <si>
    <t>AAAAA</t>
    <phoneticPr fontId="1"/>
  </si>
  <si>
    <t>ABAABA</t>
    <phoneticPr fontId="1"/>
  </si>
  <si>
    <t>AABBCC</t>
    <phoneticPr fontId="1"/>
  </si>
  <si>
    <t>ABBCCA</t>
    <phoneticPr fontId="1"/>
  </si>
  <si>
    <t>ABCBCA</t>
    <phoneticPr fontId="1"/>
  </si>
  <si>
    <t>AAABBB</t>
    <phoneticPr fontId="1"/>
  </si>
  <si>
    <t>AABAA</t>
    <phoneticPr fontId="1"/>
  </si>
  <si>
    <t>AABBAA</t>
    <phoneticPr fontId="1"/>
  </si>
  <si>
    <t>ABBBA</t>
    <phoneticPr fontId="1"/>
  </si>
  <si>
    <t>ABABA</t>
    <phoneticPr fontId="1"/>
  </si>
  <si>
    <t>カルテット</t>
  </si>
  <si>
    <t>ジェミニ</t>
  </si>
  <si>
    <t>ゼブラ</t>
  </si>
  <si>
    <t>ジェミニサンド</t>
  </si>
  <si>
    <t>トリオ</t>
  </si>
  <si>
    <t>ピース</t>
  </si>
  <si>
    <t>ペア</t>
  </si>
  <si>
    <t>AAAA</t>
    <phoneticPr fontId="1"/>
  </si>
  <si>
    <t>ソールドアウト１</t>
  </si>
  <si>
    <t>ソールドアウト２</t>
  </si>
  <si>
    <t>AABBB</t>
    <phoneticPr fontId="1"/>
  </si>
  <si>
    <t>AAABB</t>
    <phoneticPr fontId="1"/>
  </si>
  <si>
    <t>ABCBA</t>
    <phoneticPr fontId="1"/>
  </si>
  <si>
    <t>AABB</t>
    <phoneticPr fontId="1"/>
  </si>
  <si>
    <t>ABAB</t>
    <phoneticPr fontId="1"/>
  </si>
  <si>
    <t>AAA</t>
    <phoneticPr fontId="1"/>
  </si>
  <si>
    <t>ABBA</t>
    <phoneticPr fontId="1"/>
  </si>
  <si>
    <t>ABA</t>
    <phoneticPr fontId="1"/>
  </si>
  <si>
    <t>AA</t>
    <phoneticPr fontId="1"/>
  </si>
  <si>
    <t>TwinSequenceSand</t>
  </si>
  <si>
    <t>TwinSixorion</t>
  </si>
  <si>
    <t>MagellanSand</t>
  </si>
  <si>
    <t>Cosmos</t>
  </si>
  <si>
    <t>MilkywaySand</t>
  </si>
  <si>
    <t>TwinQuintet</t>
  </si>
  <si>
    <t>TwinQuartetSand</t>
  </si>
  <si>
    <t>ScorpioSand</t>
  </si>
  <si>
    <t>Magellan</t>
  </si>
  <si>
    <t>Milkyqay</t>
  </si>
  <si>
    <t>Quadruplet</t>
  </si>
  <si>
    <t>OrionSand</t>
  </si>
  <si>
    <t>SixionSand</t>
  </si>
  <si>
    <t>TwinQuartet</t>
  </si>
  <si>
    <t>Skopio</t>
  </si>
  <si>
    <t>TwinPieceSand</t>
  </si>
  <si>
    <t>TripletSand</t>
  </si>
  <si>
    <t>TwinTrioSand</t>
  </si>
  <si>
    <t>LibraSand</t>
  </si>
  <si>
    <t>Orion</t>
  </si>
  <si>
    <t>Sixelion</t>
  </si>
  <si>
    <t>JuminalSand</t>
  </si>
  <si>
    <t>CassiopeiaSand</t>
  </si>
  <si>
    <t>QuartetSand</t>
  </si>
  <si>
    <t>SoldoutSand1</t>
  </si>
  <si>
    <t>SoldoutSand2</t>
  </si>
  <si>
    <t>Quintet</t>
  </si>
  <si>
    <t>TwinPiece</t>
  </si>
  <si>
    <t>Triplet</t>
  </si>
  <si>
    <t>GeminiSand</t>
  </si>
  <si>
    <t>ZebraSand</t>
  </si>
  <si>
    <t>TwinTrio</t>
  </si>
  <si>
    <t>Libra</t>
  </si>
  <si>
    <t>Gemineud</t>
  </si>
  <si>
    <t>TrioSand</t>
  </si>
  <si>
    <t>Cassiopeia</t>
  </si>
  <si>
    <t>Quartet</t>
  </si>
  <si>
    <t>Soldout1</t>
  </si>
  <si>
    <t>Soldout2</t>
  </si>
  <si>
    <t>PierceSand</t>
  </si>
  <si>
    <t>Gemini</t>
  </si>
  <si>
    <t>Zebra</t>
  </si>
  <si>
    <t>Trio</t>
  </si>
  <si>
    <t>PeerSand</t>
  </si>
  <si>
    <t>Piece</t>
  </si>
  <si>
    <t>pair</t>
  </si>
  <si>
    <t>シクシオンサンド</t>
  </si>
  <si>
    <t>スコピオ</t>
  </si>
  <si>
    <t>クィンテッドサンド</t>
  </si>
  <si>
    <t>ジュミナルサンド</t>
  </si>
  <si>
    <t>ジェミニュード</t>
  </si>
  <si>
    <t>ピアスサ​​ンド</t>
  </si>
  <si>
    <t>ピアサンド</t>
  </si>
  <si>
    <t>{"</t>
    <phoneticPr fontId="1"/>
  </si>
  <si>
    <t>",{</t>
    <phoneticPr fontId="1"/>
  </si>
  <si>
    <t>},</t>
    <phoneticPr fontId="1"/>
  </si>
  <si>
    <t>QuintedSand</t>
    <phoneticPr fontId="1"/>
  </si>
  <si>
    <t>TwinQuintedSand</t>
    <phoneticPr fontId="1"/>
  </si>
  <si>
    <t>SSCDDDDDHHHHHC</t>
    <phoneticPr fontId="1"/>
  </si>
  <si>
    <t>S削除</t>
    <rPh sb="1" eb="3">
      <t>サクジョ</t>
    </rPh>
    <phoneticPr fontId="1"/>
  </si>
  <si>
    <t>SSCHHHHHDDDDDC</t>
    <phoneticPr fontId="1"/>
  </si>
  <si>
    <t>SSHDDDDDCCCCCH</t>
    <phoneticPr fontId="1"/>
  </si>
  <si>
    <t>DDHSSSSSCCCCCH</t>
    <phoneticPr fontId="1"/>
  </si>
  <si>
    <t>SHSDCDDSSSCCCD</t>
    <phoneticPr fontId="1"/>
  </si>
  <si>
    <t>HSSSSSCCCCCHDD</t>
    <phoneticPr fontId="1"/>
  </si>
  <si>
    <t>AABAB</t>
    <phoneticPr fontId="1"/>
  </si>
  <si>
    <t>HHCSC</t>
    <phoneticPr fontId="1"/>
  </si>
  <si>
    <t>HHCHC</t>
    <phoneticPr fontId="1"/>
  </si>
  <si>
    <t>DDSCS</t>
    <phoneticPr fontId="1"/>
  </si>
  <si>
    <t>SSHCH</t>
    <phoneticPr fontId="1"/>
  </si>
  <si>
    <t>CCSHS</t>
    <phoneticPr fontId="1"/>
  </si>
  <si>
    <t>HHDCCCCCSSSSSD</t>
    <phoneticPr fontId="1"/>
  </si>
  <si>
    <t>CSCCHDH</t>
    <phoneticPr fontId="1"/>
  </si>
  <si>
    <t>JC</t>
    <phoneticPr fontId="1"/>
  </si>
  <si>
    <t>SC</t>
    <phoneticPr fontId="1"/>
  </si>
  <si>
    <t>CAL</t>
    <phoneticPr fontId="1"/>
  </si>
  <si>
    <t>HHCDC</t>
    <phoneticPr fontId="1"/>
  </si>
  <si>
    <t>DCDHH</t>
    <phoneticPr fontId="1"/>
  </si>
  <si>
    <t>SSHCCCCCDDDDDH</t>
    <phoneticPr fontId="1"/>
  </si>
  <si>
    <t>SSCHHHHHDDDDDC</t>
    <phoneticPr fontId="1"/>
  </si>
  <si>
    <t>SSDHHHHHCCCCCD</t>
    <phoneticPr fontId="1"/>
  </si>
  <si>
    <t>累計スコア</t>
    <rPh sb="0" eb="2">
      <t>ルイケイ</t>
    </rPh>
    <phoneticPr fontId="1"/>
  </si>
  <si>
    <t>コンボスコア</t>
    <phoneticPr fontId="1"/>
  </si>
  <si>
    <t>基礎スコア</t>
    <rPh sb="0" eb="2">
      <t>キソ</t>
    </rPh>
    <phoneticPr fontId="1"/>
  </si>
  <si>
    <t>ボール数</t>
    <rPh sb="3" eb="4">
      <t>スウ</t>
    </rPh>
    <phoneticPr fontId="1"/>
  </si>
  <si>
    <t>役スコア</t>
    <rPh sb="0" eb="1">
      <t>ヤク</t>
    </rPh>
    <phoneticPr fontId="1"/>
  </si>
  <si>
    <t>累計時間</t>
    <rPh sb="0" eb="2">
      <t>ルイケイ</t>
    </rPh>
    <rPh sb="2" eb="4">
      <t>ジカン</t>
    </rPh>
    <phoneticPr fontId="1"/>
  </si>
  <si>
    <t>役作成時間</t>
    <rPh sb="0" eb="1">
      <t>ヤク</t>
    </rPh>
    <rPh sb="1" eb="3">
      <t>サクセイ</t>
    </rPh>
    <rPh sb="3" eb="5">
      <t>ジカン</t>
    </rPh>
    <phoneticPr fontId="1"/>
  </si>
  <si>
    <t>コンボ数</t>
    <rPh sb="3" eb="4">
      <t>スウ</t>
    </rPh>
    <phoneticPr fontId="1"/>
  </si>
  <si>
    <t>アドレス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</si>
  <si>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</si>
  <si>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</si>
  <si>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021EC7D8</t>
    <phoneticPr fontId="1"/>
  </si>
  <si>
    <t>出現位置カウンタ</t>
    <rPh sb="0" eb="2">
      <t>シュツゲン</t>
    </rPh>
    <rPh sb="2" eb="4">
      <t>イチ</t>
    </rPh>
    <phoneticPr fontId="1"/>
  </si>
  <si>
    <t>次にボールが出現する位置のカウンタ（0～3）</t>
    <rPh sb="0" eb="1">
      <t>ツギ</t>
    </rPh>
    <rPh sb="6" eb="8">
      <t>シュツゲン</t>
    </rPh>
    <rPh sb="10" eb="12">
      <t>イチ</t>
    </rPh>
    <phoneticPr fontId="1"/>
  </si>
  <si>
    <t>02089FF8</t>
    <phoneticPr fontId="1"/>
  </si>
  <si>
    <t>0208A0A2</t>
    <phoneticPr fontId="1"/>
  </si>
  <si>
    <t>0208C30A</t>
    <phoneticPr fontId="1"/>
  </si>
  <si>
    <t>021ECB90</t>
    <phoneticPr fontId="1"/>
  </si>
  <si>
    <t>保持ボール数</t>
    <rPh sb="0" eb="2">
      <t>ホジ</t>
    </rPh>
    <rPh sb="5" eb="6">
      <t>スウ</t>
    </rPh>
    <phoneticPr fontId="1"/>
  </si>
  <si>
    <t>パニックボールにくっついているボールの数</t>
    <rPh sb="19" eb="20">
      <t>カズ</t>
    </rPh>
    <phoneticPr fontId="1"/>
  </si>
  <si>
    <t>0208A090</t>
    <phoneticPr fontId="1"/>
  </si>
  <si>
    <t>0208A091</t>
    <phoneticPr fontId="1"/>
  </si>
  <si>
    <t>0208A092</t>
  </si>
  <si>
    <t>0208A093</t>
  </si>
  <si>
    <t>0208A094</t>
  </si>
  <si>
    <t>0208A095</t>
  </si>
  <si>
    <t>0208A096</t>
  </si>
  <si>
    <t>0208A097</t>
  </si>
  <si>
    <t>0208A098</t>
  </si>
  <si>
    <t>0208A099</t>
  </si>
  <si>
    <t>0208A09A</t>
    <phoneticPr fontId="1"/>
  </si>
  <si>
    <t>0208A09B</t>
    <phoneticPr fontId="1"/>
  </si>
  <si>
    <t>0208A09C</t>
    <phoneticPr fontId="1"/>
  </si>
  <si>
    <t>0208A09D</t>
    <phoneticPr fontId="1"/>
  </si>
  <si>
    <t>保持ボール01</t>
    <rPh sb="0" eb="2">
      <t>ホジ</t>
    </rPh>
    <phoneticPr fontId="1"/>
  </si>
  <si>
    <t>保持ボール02</t>
    <rPh sb="0" eb="2">
      <t>ホジ</t>
    </rPh>
    <phoneticPr fontId="1"/>
  </si>
  <si>
    <t>保持ボール03</t>
    <rPh sb="0" eb="2">
      <t>ホジ</t>
    </rPh>
    <phoneticPr fontId="1"/>
  </si>
  <si>
    <t>保持ボール04</t>
    <rPh sb="0" eb="2">
      <t>ホジ</t>
    </rPh>
    <phoneticPr fontId="1"/>
  </si>
  <si>
    <t>保持ボール05</t>
    <rPh sb="0" eb="2">
      <t>ホジ</t>
    </rPh>
    <phoneticPr fontId="1"/>
  </si>
  <si>
    <t>保持ボール06</t>
    <rPh sb="0" eb="2">
      <t>ホジ</t>
    </rPh>
    <phoneticPr fontId="1"/>
  </si>
  <si>
    <t>保持ボール07</t>
    <rPh sb="0" eb="2">
      <t>ホジ</t>
    </rPh>
    <phoneticPr fontId="1"/>
  </si>
  <si>
    <t>保持ボール08</t>
    <rPh sb="0" eb="2">
      <t>ホジ</t>
    </rPh>
    <phoneticPr fontId="1"/>
  </si>
  <si>
    <t>保持ボール09</t>
    <rPh sb="0" eb="2">
      <t>ホジ</t>
    </rPh>
    <phoneticPr fontId="1"/>
  </si>
  <si>
    <t>保持ボール10</t>
    <rPh sb="0" eb="2">
      <t>ホジ</t>
    </rPh>
    <phoneticPr fontId="1"/>
  </si>
  <si>
    <t>保持ボール11</t>
    <rPh sb="0" eb="2">
      <t>ホジ</t>
    </rPh>
    <phoneticPr fontId="1"/>
  </si>
  <si>
    <t>保持ボール12</t>
    <rPh sb="0" eb="2">
      <t>ホジ</t>
    </rPh>
    <phoneticPr fontId="1"/>
  </si>
  <si>
    <t>保持ボール13</t>
    <rPh sb="0" eb="2">
      <t>ホジ</t>
    </rPh>
    <phoneticPr fontId="1"/>
  </si>
  <si>
    <t>保持ボール14</t>
    <rPh sb="0" eb="2">
      <t>ホジ</t>
    </rPh>
    <phoneticPr fontId="1"/>
  </si>
  <si>
    <t>パニックボールにくっついているボール（01番目）</t>
    <rPh sb="21" eb="23">
      <t>バンメ</t>
    </rPh>
    <phoneticPr fontId="1"/>
  </si>
  <si>
    <t>パニックボールにくっついているボール（02番目）</t>
    <rPh sb="21" eb="23">
      <t>バンメ</t>
    </rPh>
    <phoneticPr fontId="1"/>
  </si>
  <si>
    <t>パニックボールにくっついているボール（03番目）</t>
    <rPh sb="21" eb="23">
      <t>バンメ</t>
    </rPh>
    <phoneticPr fontId="1"/>
  </si>
  <si>
    <t>パニックボールにくっついているボール（04番目）</t>
    <rPh sb="21" eb="23">
      <t>バンメ</t>
    </rPh>
    <phoneticPr fontId="1"/>
  </si>
  <si>
    <t>パニックボールにくっついているボール（05番目）</t>
    <rPh sb="21" eb="23">
      <t>バンメ</t>
    </rPh>
    <phoneticPr fontId="1"/>
  </si>
  <si>
    <t>パニックボールにくっついているボール（06番目）</t>
    <rPh sb="21" eb="23">
      <t>バンメ</t>
    </rPh>
    <phoneticPr fontId="1"/>
  </si>
  <si>
    <t>パニックボールにくっついているボール（07番目）</t>
    <rPh sb="21" eb="23">
      <t>バンメ</t>
    </rPh>
    <phoneticPr fontId="1"/>
  </si>
  <si>
    <t>パニックボールにくっついているボール（08番目）</t>
    <rPh sb="21" eb="23">
      <t>バンメ</t>
    </rPh>
    <phoneticPr fontId="1"/>
  </si>
  <si>
    <t>パニックボールにくっついているボール（09番目）</t>
    <rPh sb="21" eb="23">
      <t>バンメ</t>
    </rPh>
    <phoneticPr fontId="1"/>
  </si>
  <si>
    <t>パニックボールにくっついているボール（10番目）</t>
    <rPh sb="21" eb="23">
      <t>バンメ</t>
    </rPh>
    <phoneticPr fontId="1"/>
  </si>
  <si>
    <t>パニックボールにくっついているボール（11番目）</t>
    <rPh sb="21" eb="23">
      <t>バンメ</t>
    </rPh>
    <phoneticPr fontId="1"/>
  </si>
  <si>
    <t>パニックボールにくっついているボール（12番目）</t>
    <rPh sb="21" eb="23">
      <t>バンメ</t>
    </rPh>
    <phoneticPr fontId="1"/>
  </si>
  <si>
    <t>パニックボールにくっついているボール（13番目）</t>
    <rPh sb="21" eb="23">
      <t>バンメ</t>
    </rPh>
    <phoneticPr fontId="1"/>
  </si>
  <si>
    <t>パニックボールにくっついているボール（14番目）</t>
    <rPh sb="21" eb="23">
      <t>バンメ</t>
    </rPh>
    <phoneticPr fontId="1"/>
  </si>
  <si>
    <t>補足</t>
    <rPh sb="0" eb="2">
      <t>ホソク</t>
    </rPh>
    <phoneticPr fontId="1"/>
  </si>
  <si>
    <t>021EBB3C</t>
    <phoneticPr fontId="1"/>
  </si>
  <si>
    <t>027C3A10</t>
    <phoneticPr fontId="1"/>
  </si>
  <si>
    <t>次に出現するボールの種類</t>
    <rPh sb="0" eb="1">
      <t>ツギ</t>
    </rPh>
    <rPh sb="2" eb="4">
      <t>シュツゲン</t>
    </rPh>
    <rPh sb="10" eb="12">
      <t>シュルイ</t>
    </rPh>
    <phoneticPr fontId="1"/>
  </si>
  <si>
    <t>0x02：スペード</t>
  </si>
  <si>
    <t>0x03：ハート</t>
  </si>
  <si>
    <t>0x04：クローバ</t>
  </si>
  <si>
    <t>0x05：ダイア</t>
  </si>
  <si>
    <t>0x00：パニックボール</t>
    <phoneticPr fontId="1"/>
  </si>
  <si>
    <t>021EC4B8</t>
    <phoneticPr fontId="1"/>
  </si>
  <si>
    <t>出現ボール(01)</t>
    <rPh sb="0" eb="2">
      <t>シュツゲン</t>
    </rPh>
    <phoneticPr fontId="1"/>
  </si>
  <si>
    <t>出現ボール(02)</t>
    <rPh sb="0" eb="2">
      <t>シュツゲン</t>
    </rPh>
    <phoneticPr fontId="1"/>
  </si>
  <si>
    <t>2番目に出現するボールの種類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</si>
  <si>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021EC4D0</t>
    <phoneticPr fontId="1"/>
  </si>
  <si>
    <t>出現ボール(03)</t>
    <rPh sb="0" eb="2">
      <t>シュツゲン</t>
    </rPh>
    <phoneticPr fontId="1"/>
  </si>
  <si>
    <t>3番目に出現するボールの種類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</si>
  <si>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出現ボール(04)</t>
    <rPh sb="0" eb="2">
      <t>シュツゲン</t>
    </rPh>
    <phoneticPr fontId="1"/>
  </si>
  <si>
    <t>出現ボール(05)</t>
    <rPh sb="0" eb="2">
      <t>シュツゲン</t>
    </rPh>
    <phoneticPr fontId="1"/>
  </si>
  <si>
    <t>出現ボール(06)</t>
    <rPh sb="0" eb="2">
      <t>シュツゲン</t>
    </rPh>
    <phoneticPr fontId="1"/>
  </si>
  <si>
    <t>出現ボール(07)</t>
    <rPh sb="0" eb="2">
      <t>シュツゲン</t>
    </rPh>
    <phoneticPr fontId="1"/>
  </si>
  <si>
    <t>出現ボール(08)</t>
    <rPh sb="0" eb="2">
      <t>シュツゲン</t>
    </rPh>
    <phoneticPr fontId="1"/>
  </si>
  <si>
    <t>出現ボール(09)</t>
    <rPh sb="0" eb="2">
      <t>シュツゲン</t>
    </rPh>
    <phoneticPr fontId="1"/>
  </si>
  <si>
    <t>出現ボール(10)</t>
    <rPh sb="0" eb="2">
      <t>シュツゲン</t>
    </rPh>
    <phoneticPr fontId="1"/>
  </si>
  <si>
    <t>出現ボール(11)</t>
    <rPh sb="0" eb="2">
      <t>シュツゲン</t>
    </rPh>
    <phoneticPr fontId="1"/>
  </si>
  <si>
    <t>出現ボール(12)</t>
    <rPh sb="0" eb="2">
      <t>シュツゲン</t>
    </rPh>
    <phoneticPr fontId="1"/>
  </si>
  <si>
    <t>出現ボール(13)</t>
    <rPh sb="0" eb="2">
      <t>シュツゲン</t>
    </rPh>
    <phoneticPr fontId="1"/>
  </si>
  <si>
    <t>出現ボール(14)</t>
    <rPh sb="0" eb="2">
      <t>シュツゲン</t>
    </rPh>
    <phoneticPr fontId="1"/>
  </si>
  <si>
    <t>出現ボール(15)</t>
    <rPh sb="0" eb="2">
      <t>シュツゲン</t>
    </rPh>
    <phoneticPr fontId="1"/>
  </si>
  <si>
    <t>出現ボール(16)</t>
    <rPh sb="0" eb="2">
      <t>シュツゲン</t>
    </rPh>
    <phoneticPr fontId="1"/>
  </si>
  <si>
    <t>出現ボール(17)</t>
    <rPh sb="0" eb="2">
      <t>シュツゲン</t>
    </rPh>
    <phoneticPr fontId="1"/>
  </si>
  <si>
    <t>出現ボール(18)</t>
    <rPh sb="0" eb="2">
      <t>シュツゲン</t>
    </rPh>
    <phoneticPr fontId="1"/>
  </si>
  <si>
    <t>出現ボール(19)</t>
    <rPh sb="0" eb="2">
      <t>シュツゲン</t>
    </rPh>
    <phoneticPr fontId="1"/>
  </si>
  <si>
    <t>出現ボール(20)</t>
    <rPh sb="0" eb="2">
      <t>シュツゲン</t>
    </rPh>
    <phoneticPr fontId="1"/>
  </si>
  <si>
    <t>出現ボール(21)</t>
    <rPh sb="0" eb="2">
      <t>シュツゲン</t>
    </rPh>
    <phoneticPr fontId="1"/>
  </si>
  <si>
    <t>出現ボール(22)</t>
    <rPh sb="0" eb="2">
      <t>シュツゲン</t>
    </rPh>
    <phoneticPr fontId="1"/>
  </si>
  <si>
    <t>出現ボール(23)</t>
    <rPh sb="0" eb="2">
      <t>シュツゲン</t>
    </rPh>
    <phoneticPr fontId="1"/>
  </si>
  <si>
    <t>出現ボール(24)</t>
    <rPh sb="0" eb="2">
      <t>シュツゲン</t>
    </rPh>
    <phoneticPr fontId="1"/>
  </si>
  <si>
    <t>4番目に出現するボールの種類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</si>
  <si>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5番目に出現するボールの種類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</si>
  <si>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6番目に出現するボールの種類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</si>
  <si>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7番目に出現するボールの種類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</si>
  <si>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8番目に出現するボールの種類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</si>
  <si>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9番目に出現するボールの種類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</si>
  <si>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10番目に出現するボールの種類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</si>
  <si>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</si>
  <si>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</si>
  <si>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</si>
  <si>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</si>
  <si>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</si>
  <si>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16番目に出現するボールの種類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</si>
  <si>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17番目に出現するボールの種類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</si>
  <si>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18番目に出現するボールの種類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</si>
  <si>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19番目に出現するボールの種類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</si>
  <si>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</si>
  <si>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</si>
  <si>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</si>
  <si>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</si>
  <si>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</si>
  <si>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出現ボール(25)</t>
    <rPh sb="0" eb="2">
      <t>シュツゲン</t>
    </rPh>
    <phoneticPr fontId="1"/>
  </si>
  <si>
    <t>25番目に出現するボールの種類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</si>
  <si>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021EC4E8</t>
  </si>
  <si>
    <t>021EC500‬</t>
  </si>
  <si>
    <t>021EC518</t>
  </si>
  <si>
    <t>021EC530</t>
  </si>
  <si>
    <t>021EC548</t>
  </si>
  <si>
    <t>021EC560</t>
  </si>
  <si>
    <t>021EC578‬</t>
  </si>
  <si>
    <t>021EC590‬</t>
  </si>
  <si>
    <t>021EC5A8</t>
  </si>
  <si>
    <t>021EC5C0</t>
  </si>
  <si>
    <t>021EC5D8</t>
  </si>
  <si>
    <t>021EC5F0‬</t>
  </si>
  <si>
    <t>021EC608‬</t>
  </si>
  <si>
    <t>021EC620‬</t>
  </si>
  <si>
    <t>021EC638‬</t>
  </si>
  <si>
    <t>021EC650‬</t>
  </si>
  <si>
    <t>021EC668‬</t>
  </si>
  <si>
    <t>021EC680‬</t>
  </si>
  <si>
    <t>021EC698</t>
  </si>
  <si>
    <t>021EC6B0‬</t>
  </si>
  <si>
    <t>021EC6C8‬</t>
  </si>
  <si>
    <t>021EC6E0‬</t>
  </si>
  <si>
    <t>021EC838</t>
    <phoneticPr fontId="1"/>
  </si>
  <si>
    <t>時間</t>
    <rPh sb="0" eb="2">
      <t>ジカン</t>
    </rPh>
    <phoneticPr fontId="1"/>
  </si>
  <si>
    <t>残り時間</t>
    <rPh sb="0" eb="1">
      <t>ノコ</t>
    </rPh>
    <rPh sb="2" eb="4">
      <t>ジカン</t>
    </rPh>
    <phoneticPr fontId="1"/>
  </si>
  <si>
    <t>byte</t>
    <phoneticPr fontId="1"/>
  </si>
  <si>
    <t>パネルx座標（画面）</t>
    <rPh sb="4" eb="6">
      <t>ザヒョウ</t>
    </rPh>
    <rPh sb="7" eb="9">
      <t>ガメン</t>
    </rPh>
    <phoneticPr fontId="1"/>
  </si>
  <si>
    <t>パネルx座標（盤面）</t>
    <rPh sb="4" eb="6">
      <t>ザヒョウ</t>
    </rPh>
    <rPh sb="7" eb="9">
      <t>バンメン</t>
    </rPh>
    <phoneticPr fontId="1"/>
  </si>
  <si>
    <t>パネルy座標（盤面）</t>
    <rPh sb="4" eb="6">
      <t>ザヒョウ</t>
    </rPh>
    <phoneticPr fontId="1"/>
  </si>
  <si>
    <t>パネルy座標（画面）</t>
    <rPh sb="4" eb="6">
      <t>ザヒョウ</t>
    </rPh>
    <phoneticPr fontId="1"/>
  </si>
  <si>
    <t>移動量（x座標）</t>
    <rPh sb="0" eb="2">
      <t>イドウ</t>
    </rPh>
    <rPh sb="2" eb="3">
      <t>リョウ</t>
    </rPh>
    <rPh sb="5" eb="7">
      <t>ザヒョウ</t>
    </rPh>
    <phoneticPr fontId="1"/>
  </si>
  <si>
    <t>移動量（y座標）</t>
    <rPh sb="0" eb="2">
      <t>イドウ</t>
    </rPh>
    <rPh sb="2" eb="3">
      <t>リョウ</t>
    </rPh>
    <rPh sb="5" eb="7">
      <t>ザヒョウ</t>
    </rPh>
    <phoneticPr fontId="1"/>
  </si>
  <si>
    <t>左：-30, 右：30</t>
    <rPh sb="0" eb="1">
      <t>ヒダリ</t>
    </rPh>
    <rPh sb="7" eb="8">
      <t>ミギ</t>
    </rPh>
    <phoneticPr fontId="1"/>
  </si>
  <si>
    <t>上：-30, 下：30</t>
    <rPh sb="0" eb="1">
      <t>ウエ</t>
    </rPh>
    <rPh sb="7" eb="8">
      <t>シタ</t>
    </rPh>
    <phoneticPr fontId="1"/>
  </si>
  <si>
    <t>48～176</t>
    <phoneticPr fontId="1"/>
  </si>
  <si>
    <t>32～128</t>
    <phoneticPr fontId="1"/>
  </si>
  <si>
    <t>選択中</t>
    <rPh sb="0" eb="2">
      <t>センタク</t>
    </rPh>
    <rPh sb="2" eb="3">
      <t>チュウ</t>
    </rPh>
    <phoneticPr fontId="1"/>
  </si>
  <si>
    <t>非選択：0, 選択中：1</t>
    <rPh sb="0" eb="1">
      <t>ヒ</t>
    </rPh>
    <rPh sb="1" eb="3">
      <t>センタク</t>
    </rPh>
    <rPh sb="7" eb="9">
      <t>センタク</t>
    </rPh>
    <rPh sb="9" eb="10">
      <t>チュウ</t>
    </rPh>
    <phoneticPr fontId="1"/>
  </si>
  <si>
    <t>上：17, 下：20, 右：18, 左：24, 右回：56, 左回：50</t>
    <rPh sb="0" eb="1">
      <t>ウエ</t>
    </rPh>
    <rPh sb="6" eb="7">
      <t>シタ</t>
    </rPh>
    <rPh sb="12" eb="13">
      <t>ミギ</t>
    </rPh>
    <rPh sb="18" eb="19">
      <t>ヒダリ</t>
    </rPh>
    <rPh sb="24" eb="25">
      <t>ミギ</t>
    </rPh>
    <rPh sb="25" eb="26">
      <t>カイ</t>
    </rPh>
    <rPh sb="31" eb="32">
      <t>ヒダリ</t>
    </rPh>
    <rPh sb="32" eb="33">
      <t>マワ</t>
    </rPh>
    <phoneticPr fontId="1"/>
  </si>
  <si>
    <t>パネルタイプ</t>
    <phoneticPr fontId="1"/>
  </si>
  <si>
    <t>021EAEE4</t>
    <phoneticPr fontId="1"/>
  </si>
  <si>
    <t>021EAEE8</t>
    <phoneticPr fontId="1"/>
  </si>
  <si>
    <t>021EAEEC</t>
    <phoneticPr fontId="1"/>
  </si>
  <si>
    <t>021EAEF0</t>
    <phoneticPr fontId="1"/>
  </si>
  <si>
    <t>021EAEF4</t>
    <phoneticPr fontId="1"/>
  </si>
  <si>
    <t>021EAEF8</t>
    <phoneticPr fontId="1"/>
  </si>
  <si>
    <t>021EAEFC</t>
    <phoneticPr fontId="1"/>
  </si>
  <si>
    <t>021EAF00</t>
    <phoneticPr fontId="1"/>
  </si>
  <si>
    <t>021EAF04</t>
    <phoneticPr fontId="1"/>
  </si>
  <si>
    <t>021EAF08</t>
    <phoneticPr fontId="1"/>
  </si>
  <si>
    <t>初期状態で左上のパネルの盤面上のx座標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</si>
  <si>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初期状態で左上のパネルの盤面上のy座標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</si>
  <si>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パネルの画面上のx座標の変化量</t>
    <rPh sb="4" eb="6">
      <t>ガメン</t>
    </rPh>
    <rPh sb="12" eb="14">
      <t>ヘンカ</t>
    </rPh>
    <rPh sb="14" eb="15">
      <t>リョウ</t>
    </rPh>
    <phoneticPr fontId="1"/>
  </si>
  <si>
    <t>パネルの画面上のy座標の変化量</t>
    <rPh sb="4" eb="6">
      <t>ガメン</t>
    </rPh>
    <rPh sb="12" eb="14">
      <t>ヘンカ</t>
    </rPh>
    <rPh sb="14" eb="15">
      <t>リョウ</t>
    </rPh>
    <phoneticPr fontId="1"/>
  </si>
  <si>
    <t>初期状態で左上のパネルの画面上のx座標</t>
    <rPh sb="0" eb="2">
      <t>ショキ</t>
    </rPh>
    <rPh sb="2" eb="4">
      <t>ジョウタイ</t>
    </rPh>
    <rPh sb="5" eb="7">
      <t>ヒダリウエ</t>
    </rPh>
    <rPh sb="12" eb="15">
      <t>ガメンジョウ</t>
    </rPh>
    <rPh sb="17" eb="19">
      <t>ザヒョウ</t>
    </rPh>
    <phoneticPr fontId="1"/>
  </si>
  <si>
    <t>初期状態で左上のパネルの画面上のy座標</t>
    <rPh sb="0" eb="2">
      <t>ショキ</t>
    </rPh>
    <rPh sb="2" eb="4">
      <t>ジョウタイ</t>
    </rPh>
    <rPh sb="5" eb="7">
      <t>ヒダリウエ</t>
    </rPh>
    <rPh sb="12" eb="14">
      <t>ガメン</t>
    </rPh>
    <rPh sb="14" eb="15">
      <t>ジョウ</t>
    </rPh>
    <rPh sb="17" eb="19">
      <t>ザヒョウ</t>
    </rPh>
    <phoneticPr fontId="1"/>
  </si>
  <si>
    <t>パネルの種類</t>
    <rPh sb="4" eb="6">
      <t>シュルイ</t>
    </rPh>
    <phoneticPr fontId="1"/>
  </si>
  <si>
    <t>021EB63C</t>
    <phoneticPr fontId="1"/>
  </si>
  <si>
    <t>021EB640</t>
    <phoneticPr fontId="1"/>
  </si>
  <si>
    <t>021EB644</t>
    <phoneticPr fontId="1"/>
  </si>
  <si>
    <t>021EB648</t>
    <phoneticPr fontId="1"/>
  </si>
  <si>
    <t>021EB64C</t>
    <phoneticPr fontId="1"/>
  </si>
  <si>
    <t>021EB650</t>
    <phoneticPr fontId="1"/>
  </si>
  <si>
    <t>021EB654</t>
    <phoneticPr fontId="1"/>
  </si>
  <si>
    <t>021EB658</t>
    <phoneticPr fontId="1"/>
  </si>
  <si>
    <t>021EB65C</t>
    <phoneticPr fontId="1"/>
  </si>
  <si>
    <t>021EB660</t>
    <phoneticPr fontId="1"/>
  </si>
  <si>
    <t>0～5</t>
    <phoneticPr fontId="1"/>
  </si>
  <si>
    <t>0～7</t>
    <phoneticPr fontId="1"/>
  </si>
  <si>
    <t>16-47</t>
  </si>
  <si>
    <t>48-79</t>
  </si>
  <si>
    <t>80-111</t>
  </si>
  <si>
    <t>112-143</t>
  </si>
  <si>
    <t>144-175</t>
  </si>
  <si>
    <t>176-207</t>
  </si>
  <si>
    <t>208-239</t>
  </si>
  <si>
    <t>240-271</t>
  </si>
  <si>
    <t>0-31</t>
  </si>
  <si>
    <t>32-63</t>
  </si>
  <si>
    <t>64-95</t>
  </si>
  <si>
    <t>96-127</t>
  </si>
  <si>
    <t>128-159</t>
  </si>
  <si>
    <t>160-191</t>
  </si>
  <si>
    <t>不明(09)</t>
    <rPh sb="0" eb="2">
      <t>フメイ</t>
    </rPh>
    <phoneticPr fontId="1"/>
  </si>
  <si>
    <t>不明(10)</t>
    <rPh sb="0" eb="2">
      <t>フメイ</t>
    </rPh>
    <phoneticPr fontId="1"/>
  </si>
  <si>
    <t>不明(08)</t>
    <rPh sb="0" eb="2">
      <t>フメイ</t>
    </rPh>
    <phoneticPr fontId="1"/>
  </si>
  <si>
    <t>不明(11)</t>
    <rPh sb="0" eb="2">
      <t>フメイ</t>
    </rPh>
    <phoneticPr fontId="1"/>
  </si>
  <si>
    <t>不明(13)</t>
    <rPh sb="0" eb="2">
      <t>フメイ</t>
    </rPh>
    <phoneticPr fontId="1"/>
  </si>
  <si>
    <t>不明(16)</t>
    <rPh sb="0" eb="2">
      <t>フメイ</t>
    </rPh>
    <phoneticPr fontId="1"/>
  </si>
  <si>
    <t>不明(17)</t>
    <rPh sb="0" eb="2">
      <t>フメイ</t>
    </rPh>
    <phoneticPr fontId="1"/>
  </si>
  <si>
    <t>不明(18)</t>
    <rPh sb="0" eb="2">
      <t>フメイ</t>
    </rPh>
    <phoneticPr fontId="1"/>
  </si>
  <si>
    <t>不明(19)</t>
    <rPh sb="0" eb="2">
      <t>フメイ</t>
    </rPh>
    <phoneticPr fontId="1"/>
  </si>
  <si>
    <t>不明(20)</t>
    <rPh sb="0" eb="2">
      <t>フメイ</t>
    </rPh>
    <phoneticPr fontId="1"/>
  </si>
  <si>
    <t>不明(21)</t>
    <rPh sb="0" eb="2">
      <t>フメイ</t>
    </rPh>
    <phoneticPr fontId="1"/>
  </si>
  <si>
    <t>不明(22)</t>
    <rPh sb="0" eb="2">
      <t>フメイ</t>
    </rPh>
    <phoneticPr fontId="1"/>
  </si>
  <si>
    <t>不明(23)</t>
    <rPh sb="0" eb="2">
      <t>フメイ</t>
    </rPh>
    <phoneticPr fontId="1"/>
  </si>
  <si>
    <t>不明(24)</t>
    <rPh sb="0" eb="2">
      <t>フメイ</t>
    </rPh>
    <phoneticPr fontId="1"/>
  </si>
  <si>
    <t>不明(25)</t>
    <rPh sb="0" eb="2">
      <t>フメイ</t>
    </rPh>
    <phoneticPr fontId="1"/>
  </si>
  <si>
    <t>不明(26)</t>
    <rPh sb="0" eb="2">
      <t>フメイ</t>
    </rPh>
    <phoneticPr fontId="1"/>
  </si>
  <si>
    <t>不明(28)</t>
    <rPh sb="0" eb="2">
      <t>フメイ</t>
    </rPh>
    <phoneticPr fontId="1"/>
  </si>
  <si>
    <t>不明(29)</t>
    <rPh sb="0" eb="2">
      <t>フメイ</t>
    </rPh>
    <phoneticPr fontId="1"/>
  </si>
  <si>
    <t>不明(30)</t>
    <rPh sb="0" eb="2">
      <t>フメイ</t>
    </rPh>
    <phoneticPr fontId="1"/>
  </si>
  <si>
    <t>不明(31)</t>
    <rPh sb="0" eb="2">
      <t>フメイ</t>
    </rPh>
    <phoneticPr fontId="1"/>
  </si>
  <si>
    <t>不明(32)</t>
    <rPh sb="0" eb="2">
      <t>フメイ</t>
    </rPh>
    <phoneticPr fontId="1"/>
  </si>
  <si>
    <t>不明(33)</t>
    <rPh sb="0" eb="2">
      <t>フメイ</t>
    </rPh>
    <phoneticPr fontId="1"/>
  </si>
  <si>
    <t>不明(34)</t>
    <rPh sb="0" eb="2">
      <t>フメイ</t>
    </rPh>
    <phoneticPr fontId="1"/>
  </si>
  <si>
    <t>スタック番号</t>
    <rPh sb="4" eb="6">
      <t>バンゴウ</t>
    </rPh>
    <phoneticPr fontId="1"/>
  </si>
  <si>
    <t>16～0までのスタック番号</t>
    <rPh sb="11" eb="13">
      <t>バンゴウ</t>
    </rPh>
    <phoneticPr fontId="1"/>
  </si>
  <si>
    <t>ボールの役柄（パニックボール含む）</t>
    <rPh sb="4" eb="6">
      <t>ヤクガラ</t>
    </rPh>
    <rPh sb="14" eb="15">
      <t>フク</t>
    </rPh>
    <phoneticPr fontId="1"/>
  </si>
  <si>
    <t>描画カウンタ</t>
    <rPh sb="0" eb="2">
      <t>ビョウガ</t>
    </rPh>
    <phoneticPr fontId="1"/>
  </si>
  <si>
    <t>パネル番号</t>
    <rPh sb="3" eb="5">
      <t>バンゴウ</t>
    </rPh>
    <phoneticPr fontId="1"/>
  </si>
  <si>
    <t>021EBB50</t>
  </si>
  <si>
    <t>021EBB54</t>
  </si>
  <si>
    <t>021EBB58</t>
  </si>
  <si>
    <t>021EBB5C</t>
  </si>
  <si>
    <t>021EBB60</t>
  </si>
  <si>
    <t>021EBB64</t>
  </si>
  <si>
    <t>021EBB68</t>
  </si>
  <si>
    <t>021EBB6C</t>
  </si>
  <si>
    <t>021EBB70</t>
  </si>
  <si>
    <t>021EBB74</t>
  </si>
  <si>
    <t>021EBB78</t>
  </si>
  <si>
    <t>021EBB7C</t>
  </si>
  <si>
    <t>021EBB80</t>
  </si>
  <si>
    <t>021EBB84</t>
  </si>
  <si>
    <t>021EBB88</t>
  </si>
  <si>
    <t>021EBB8C</t>
  </si>
  <si>
    <t>021EBB90</t>
  </si>
  <si>
    <t>021EBB98</t>
  </si>
  <si>
    <t>021EBB9C</t>
  </si>
  <si>
    <t>021EBBA0</t>
  </si>
  <si>
    <t>021EBBA4</t>
  </si>
  <si>
    <t>021EBBAC</t>
  </si>
  <si>
    <t>021EBBB0</t>
  </si>
  <si>
    <t>021EBBB4</t>
  </si>
  <si>
    <t>021EBBB8</t>
  </si>
  <si>
    <t>021EBBBC</t>
  </si>
  <si>
    <t>021EBBC0</t>
  </si>
  <si>
    <t>021EBBC4</t>
  </si>
  <si>
    <t>021EBBC8</t>
  </si>
  <si>
    <t>021EBBCC</t>
  </si>
  <si>
    <t>021EBBD0</t>
  </si>
  <si>
    <t>021EBBD4</t>
  </si>
  <si>
    <t>アニメーション用カウンタ（-1：連結状態）</t>
    <phoneticPr fontId="1"/>
  </si>
  <si>
    <t>パネルタイプ</t>
    <phoneticPr fontId="1"/>
  </si>
  <si>
    <t>ボールが乗っているパネルの番号</t>
    <rPh sb="4" eb="5">
      <t>ノ</t>
    </rPh>
    <rPh sb="13" eb="15">
      <t>バンゴウ</t>
    </rPh>
    <phoneticPr fontId="1"/>
  </si>
  <si>
    <t>ボールが乗っているパネルの種類</t>
    <rPh sb="4" eb="5">
      <t>ノ</t>
    </rPh>
    <rPh sb="13" eb="15">
      <t>シュルイ</t>
    </rPh>
    <phoneticPr fontId="1"/>
  </si>
  <si>
    <t>ボール種類</t>
    <rPh sb="3" eb="5">
      <t>シュルイ</t>
    </rPh>
    <phoneticPr fontId="1"/>
  </si>
  <si>
    <t>連結（前）</t>
    <rPh sb="0" eb="2">
      <t>レンケツ</t>
    </rPh>
    <rPh sb="3" eb="4">
      <t>マエ</t>
    </rPh>
    <phoneticPr fontId="1"/>
  </si>
  <si>
    <t>連結（後）</t>
    <rPh sb="0" eb="2">
      <t>レンケツ</t>
    </rPh>
    <rPh sb="3" eb="4">
      <t>ウシ</t>
    </rPh>
    <phoneticPr fontId="1"/>
  </si>
  <si>
    <t>直前に連結しているボールのスタック番号</t>
    <rPh sb="0" eb="2">
      <t>チョクゼン</t>
    </rPh>
    <rPh sb="3" eb="5">
      <t>レンケツ</t>
    </rPh>
    <rPh sb="17" eb="19">
      <t>バンゴウ</t>
    </rPh>
    <phoneticPr fontId="1"/>
  </si>
  <si>
    <t>直後に連結しているボールのスタック番号</t>
    <rPh sb="0" eb="2">
      <t>チョクゴ</t>
    </rPh>
    <rPh sb="3" eb="5">
      <t>レンケツ</t>
    </rPh>
    <rPh sb="17" eb="19">
      <t>バンゴウ</t>
    </rPh>
    <phoneticPr fontId="1"/>
  </si>
  <si>
    <t>31が固定で入る</t>
    <rPh sb="3" eb="5">
      <t>コテイ</t>
    </rPh>
    <rPh sb="6" eb="7">
      <t>ハイ</t>
    </rPh>
    <phoneticPr fontId="1"/>
  </si>
  <si>
    <t>021EBB34</t>
    <phoneticPr fontId="1"/>
  </si>
  <si>
    <t>出現カウンタ</t>
    <rPh sb="0" eb="2">
      <t>シュツゲン</t>
    </rPh>
    <phoneticPr fontId="1"/>
  </si>
  <si>
    <t>ボールが出現するまでの時間</t>
    <rPh sb="4" eb="6">
      <t>シュツゲン</t>
    </rPh>
    <rPh sb="11" eb="13">
      <t>ジカン</t>
    </rPh>
    <phoneticPr fontId="1"/>
  </si>
  <si>
    <t>021EC410</t>
    <phoneticPr fontId="1"/>
  </si>
  <si>
    <t>画像角度（方向）</t>
    <rPh sb="0" eb="2">
      <t>ガゾウ</t>
    </rPh>
    <rPh sb="2" eb="4">
      <t>カクド</t>
    </rPh>
    <rPh sb="5" eb="7">
      <t>ホウコウ</t>
    </rPh>
    <phoneticPr fontId="1"/>
  </si>
  <si>
    <t>画像角度（出現）</t>
    <rPh sb="0" eb="2">
      <t>ガゾウ</t>
    </rPh>
    <rPh sb="2" eb="4">
      <t>カクド</t>
    </rPh>
    <rPh sb="5" eb="7">
      <t>シュツゲン</t>
    </rPh>
    <phoneticPr fontId="1"/>
  </si>
  <si>
    <t>出現時の画像の角度</t>
    <rPh sb="0" eb="2">
      <t>シュツゲン</t>
    </rPh>
    <rPh sb="2" eb="3">
      <t>ジ</t>
    </rPh>
    <rPh sb="4" eb="6">
      <t>ガゾウ</t>
    </rPh>
    <rPh sb="7" eb="9">
      <t>カクド</t>
    </rPh>
    <phoneticPr fontId="1"/>
  </si>
  <si>
    <t>移動時の画像の角度</t>
    <rPh sb="0" eb="2">
      <t>イドウ</t>
    </rPh>
    <rPh sb="2" eb="3">
      <t>ジ</t>
    </rPh>
    <rPh sb="4" eb="6">
      <t>ガゾウ</t>
    </rPh>
    <rPh sb="7" eb="9">
      <t>カクド</t>
    </rPh>
    <phoneticPr fontId="1"/>
  </si>
  <si>
    <t>画像角度（回転）</t>
    <rPh sb="0" eb="2">
      <t>ガゾウ</t>
    </rPh>
    <rPh sb="2" eb="4">
      <t>カクド</t>
    </rPh>
    <rPh sb="5" eb="7">
      <t>カイテン</t>
    </rPh>
    <phoneticPr fontId="1"/>
  </si>
  <si>
    <t>ボールの回転角度</t>
    <rPh sb="4" eb="6">
      <t>カイテン</t>
    </rPh>
    <rPh sb="6" eb="8">
      <t>カクド</t>
    </rPh>
    <phoneticPr fontId="1"/>
  </si>
  <si>
    <t>速度？</t>
    <rPh sb="0" eb="2">
      <t>ソクド</t>
    </rPh>
    <phoneticPr fontId="1"/>
  </si>
  <si>
    <t>1F前の不明(20)が入る</t>
    <rPh sb="2" eb="3">
      <t>マエ</t>
    </rPh>
    <rPh sb="11" eb="12">
      <t>ハイ</t>
    </rPh>
    <phoneticPr fontId="1"/>
  </si>
  <si>
    <t>021EBBD8</t>
    <phoneticPr fontId="1"/>
  </si>
  <si>
    <t>ボールがくっつくと32768、次にくっつく瞬間40960</t>
    <rPh sb="15" eb="16">
      <t>ツギ</t>
    </rPh>
    <rPh sb="21" eb="23">
      <t>シュンカン</t>
    </rPh>
    <phoneticPr fontId="1"/>
  </si>
  <si>
    <t>0固定</t>
    <rPh sb="1" eb="3">
      <t>コテイ</t>
    </rPh>
    <phoneticPr fontId="1"/>
  </si>
  <si>
    <t>パネル位置？</t>
    <rPh sb="3" eb="5">
      <t>イチ</t>
    </rPh>
    <phoneticPr fontId="1"/>
  </si>
  <si>
    <t>41fc4a04</t>
  </si>
  <si>
    <t>41fe44c8</t>
  </si>
  <si>
    <t>3e7d7f54</t>
  </si>
  <si>
    <t>41fa4f05</t>
  </si>
  <si>
    <t>3e7d9c75</t>
  </si>
  <si>
    <t>41f853cc</t>
  </si>
  <si>
    <t>3e7db996</t>
  </si>
  <si>
    <t>41f65859</t>
  </si>
  <si>
    <t>3e7dd6b7</t>
  </si>
  <si>
    <t>41f45cac</t>
  </si>
  <si>
    <t>3e7df3d8</t>
  </si>
  <si>
    <t>41f260c4</t>
  </si>
  <si>
    <t>3e7e10f9</t>
  </si>
  <si>
    <t>41f064a2</t>
  </si>
  <si>
    <t>3e7e2e1a</t>
  </si>
  <si>
    <t>41ee6846</t>
  </si>
  <si>
    <t>3e7e4b3b</t>
  </si>
  <si>
    <t>41ec6bb0</t>
  </si>
  <si>
    <t>3e7e685c</t>
  </si>
  <si>
    <t>41ea6edf</t>
  </si>
  <si>
    <t>3e7e857d</t>
  </si>
  <si>
    <t>41e871d4</t>
  </si>
  <si>
    <t>3e7ea29e</t>
  </si>
  <si>
    <t>41e6748f</t>
  </si>
  <si>
    <t>3e7ebfbf</t>
  </si>
  <si>
    <t>41e47710</t>
  </si>
  <si>
    <t>3e7edce0</t>
  </si>
  <si>
    <t>41e27956</t>
  </si>
  <si>
    <t>3e7efa01</t>
  </si>
  <si>
    <t>41e07b62</t>
  </si>
  <si>
    <t>3e7f1722</t>
  </si>
  <si>
    <t>41de7d34</t>
  </si>
  <si>
    <t>3e7f3443</t>
  </si>
  <si>
    <t>41dc7ecb</t>
  </si>
  <si>
    <t>3e7f5164</t>
  </si>
  <si>
    <t>41da8028</t>
  </si>
  <si>
    <t>3e7f6e85</t>
  </si>
  <si>
    <t>41d8814b</t>
  </si>
  <si>
    <t>3e7f8ba6</t>
  </si>
  <si>
    <t>41d68234</t>
  </si>
  <si>
    <t>3e7fa8c7</t>
  </si>
  <si>
    <t>41d482e2</t>
  </si>
  <si>
    <t>3e7fc5e8</t>
  </si>
  <si>
    <t>41d28356</t>
  </si>
  <si>
    <t>3e7fe309</t>
  </si>
  <si>
    <t>41d08390</t>
  </si>
  <si>
    <t>3e800015</t>
  </si>
  <si>
    <t>41ce8390</t>
  </si>
  <si>
    <t>3e800ea5</t>
  </si>
  <si>
    <t>41cc8355</t>
  </si>
  <si>
    <t>3e801d35</t>
  </si>
  <si>
    <t>41ca82e0</t>
  </si>
  <si>
    <t>3e802bc5</t>
  </si>
  <si>
    <t>41c88231</t>
  </si>
  <si>
    <t>3e803a55</t>
  </si>
  <si>
    <t>41c68148</t>
  </si>
  <si>
    <t>3e8048e5</t>
  </si>
  <si>
    <t>41c48024</t>
  </si>
  <si>
    <t>3e805775</t>
  </si>
  <si>
    <t>41c27ec6</t>
  </si>
  <si>
    <t>3e806605</t>
  </si>
  <si>
    <t>41c07d2e</t>
  </si>
  <si>
    <t>3e807495</t>
  </si>
  <si>
    <t>41be7b5c</t>
  </si>
  <si>
    <t>3e808325</t>
  </si>
  <si>
    <t>41bc794f</t>
  </si>
  <si>
    <t>3e8091b5</t>
  </si>
  <si>
    <t>41ba7708</t>
  </si>
  <si>
    <t>3e80a045</t>
  </si>
  <si>
    <t>41b87487</t>
  </si>
  <si>
    <t>3e80aed5</t>
  </si>
  <si>
    <t>41b671cc</t>
  </si>
  <si>
    <t>3e80bd65</t>
  </si>
  <si>
    <t>41b46ed6</t>
  </si>
  <si>
    <t>3e80cbf5</t>
  </si>
  <si>
    <t>41b26ba6</t>
  </si>
  <si>
    <t>3e80da85</t>
  </si>
  <si>
    <t>41b0683c</t>
  </si>
  <si>
    <t>3e80e915</t>
  </si>
  <si>
    <t>41ae6498</t>
  </si>
  <si>
    <t>3e80f7a5</t>
  </si>
  <si>
    <t>41ac60b9</t>
  </si>
  <si>
    <t>3e810635</t>
  </si>
  <si>
    <t>41aa5ca0</t>
  </si>
  <si>
    <t>3e8114c5</t>
  </si>
  <si>
    <t>41a8584d</t>
  </si>
  <si>
    <t>3e812355</t>
  </si>
  <si>
    <t>41a653c0</t>
  </si>
  <si>
    <t>3e8131e5</t>
  </si>
  <si>
    <t>41a44ef8</t>
  </si>
  <si>
    <t>3e814075</t>
  </si>
  <si>
    <t>41a249f6</t>
  </si>
  <si>
    <t>3e814f05</t>
  </si>
  <si>
    <t>41a044ba</t>
  </si>
  <si>
    <t>3e815d95</t>
  </si>
  <si>
    <t>419e3f44</t>
  </si>
  <si>
    <t>3e816c25</t>
  </si>
  <si>
    <t>419c3993</t>
  </si>
  <si>
    <t>3e817ab5</t>
  </si>
  <si>
    <t>419a33a8</t>
  </si>
  <si>
    <t>3e818945</t>
  </si>
  <si>
    <t>41982d83</t>
  </si>
  <si>
    <t>3e8197d5</t>
  </si>
  <si>
    <t>3e81a665</t>
  </si>
  <si>
    <t>4194208a</t>
  </si>
  <si>
    <t>3e81b4f5</t>
  </si>
  <si>
    <t>419219b6</t>
  </si>
  <si>
    <t>3e81c385</t>
  </si>
  <si>
    <t>419012a8</t>
  </si>
  <si>
    <t>3e81d215</t>
  </si>
  <si>
    <t>418e0b60</t>
  </si>
  <si>
    <t>3e81e0a5</t>
  </si>
  <si>
    <t>418c03dd</t>
  </si>
  <si>
    <t>3e81ef35</t>
  </si>
  <si>
    <t>4189fc20</t>
  </si>
  <si>
    <t>3e81fdc5</t>
  </si>
  <si>
    <t>4187f429</t>
  </si>
  <si>
    <t>3e820c55</t>
  </si>
  <si>
    <t>4185ebf8</t>
  </si>
  <si>
    <t>3e821ae5</t>
  </si>
  <si>
    <t>4183e38c</t>
  </si>
  <si>
    <t>3e822975</t>
  </si>
  <si>
    <t>4181dae6</t>
  </si>
  <si>
    <t>3e823805</t>
  </si>
  <si>
    <t>417fa40c</t>
  </si>
  <si>
    <t>3e824695</t>
  </si>
  <si>
    <t>417b91d7</t>
  </si>
  <si>
    <t>3e825525</t>
  </si>
  <si>
    <t>41777f2e</t>
  </si>
  <si>
    <t>3e8263b5</t>
  </si>
  <si>
    <t>41736c10</t>
  </si>
  <si>
    <t>3e827245</t>
  </si>
  <si>
    <t>416f587e</t>
  </si>
  <si>
    <t>3e8280d5</t>
  </si>
  <si>
    <t>416b4477</t>
  </si>
  <si>
    <t>3e828f65</t>
  </si>
  <si>
    <t>41672ffc</t>
  </si>
  <si>
    <t>3e829df5</t>
  </si>
  <si>
    <t>41631b0c</t>
  </si>
  <si>
    <t>3e82ac85</t>
  </si>
  <si>
    <t>415f05a8</t>
  </si>
  <si>
    <t>3e82bb15</t>
  </si>
  <si>
    <t>415aefcf</t>
  </si>
  <si>
    <t>3e82c9a5</t>
  </si>
  <si>
    <t>4156d982</t>
  </si>
  <si>
    <t>3e82d835</t>
  </si>
  <si>
    <t>4152c2c0</t>
  </si>
  <si>
    <t>3e82e6c5</t>
  </si>
  <si>
    <t>414eab8a</t>
  </si>
  <si>
    <t>3e82f555</t>
  </si>
  <si>
    <t>414a93df</t>
  </si>
  <si>
    <t>3e8303e5</t>
  </si>
  <si>
    <t>41467bc0</t>
  </si>
  <si>
    <t>3e831275</t>
  </si>
  <si>
    <t>4142632c</t>
  </si>
  <si>
    <t>3e832105</t>
  </si>
  <si>
    <t>413e4a24</t>
  </si>
  <si>
    <t>3e832f95</t>
  </si>
  <si>
    <t>413a30a7</t>
  </si>
  <si>
    <t>3e833e25</t>
  </si>
  <si>
    <t>413616b6</t>
  </si>
  <si>
    <t>3e834cb5</t>
  </si>
  <si>
    <t>4131fc50</t>
  </si>
  <si>
    <t>3e835b45</t>
  </si>
  <si>
    <t>412de176</t>
  </si>
  <si>
    <t>3e8369d5</t>
  </si>
  <si>
    <t>4129c627</t>
  </si>
  <si>
    <t>3e837865</t>
  </si>
  <si>
    <t>4125aa64</t>
  </si>
  <si>
    <t>3e8386f5</t>
  </si>
  <si>
    <t>41218e2c</t>
  </si>
  <si>
    <t>3e839585</t>
  </si>
  <si>
    <t>411d7180</t>
  </si>
  <si>
    <t>3e83a415</t>
  </si>
  <si>
    <t>4119545f</t>
  </si>
  <si>
    <t>3e83b2a5</t>
  </si>
  <si>
    <t>411536ca</t>
  </si>
  <si>
    <t>3e83c135</t>
  </si>
  <si>
    <t>411118c0</t>
  </si>
  <si>
    <t>3e83cfc5</t>
  </si>
  <si>
    <t>410cfa42</t>
  </si>
  <si>
    <t>3e83de55</t>
  </si>
  <si>
    <t>4108db4f</t>
  </si>
  <si>
    <t>3e83ece5</t>
  </si>
  <si>
    <t>4104bbe8</t>
  </si>
  <si>
    <t>3e83fb75</t>
  </si>
  <si>
    <t>41009c0c</t>
  </si>
  <si>
    <t>3e840a05</t>
  </si>
  <si>
    <t>40f8f778</t>
  </si>
  <si>
    <t>3e841895</t>
  </si>
  <si>
    <t>40f0b5ef</t>
  </si>
  <si>
    <t>3e842725</t>
  </si>
  <si>
    <t>40e8737d</t>
  </si>
  <si>
    <t>3e8435b5</t>
  </si>
  <si>
    <t>40e03022</t>
  </si>
  <si>
    <t>3e844445</t>
  </si>
  <si>
    <t>40d7ebde</t>
  </si>
  <si>
    <t>3e8452d5</t>
  </si>
  <si>
    <t>40cfa6b1</t>
  </si>
  <si>
    <t>3e846165</t>
  </si>
  <si>
    <t>40c7609b</t>
  </si>
  <si>
    <t>3e846ff5</t>
  </si>
  <si>
    <t>40bf199c</t>
  </si>
  <si>
    <t>3e847e85</t>
  </si>
  <si>
    <t>40b6d1b4</t>
  </si>
  <si>
    <t>3e848d15</t>
  </si>
  <si>
    <t>40ae88e3</t>
  </si>
  <si>
    <t>3e849ba5</t>
  </si>
  <si>
    <t>40a63f29</t>
  </si>
  <si>
    <t>3e84aa35</t>
  </si>
  <si>
    <t>409df486</t>
  </si>
  <si>
    <t>3e84b8c5</t>
  </si>
  <si>
    <t>4095a8fa</t>
  </si>
  <si>
    <t>3e84c755</t>
  </si>
  <si>
    <t>408d5c85</t>
  </si>
  <si>
    <t>3e84d5e5</t>
  </si>
  <si>
    <t>40850f27</t>
  </si>
  <si>
    <t>3e84e475</t>
  </si>
  <si>
    <t>407981bf</t>
  </si>
  <si>
    <t>3e84f305</t>
  </si>
  <si>
    <t>4068e35e</t>
  </si>
  <si>
    <t>3e850195</t>
  </si>
  <si>
    <t>4058432b</t>
  </si>
  <si>
    <t>3e851025</t>
  </si>
  <si>
    <t>4047a126</t>
  </si>
  <si>
    <t>3e851eb5</t>
  </si>
  <si>
    <t>4036fd4f</t>
  </si>
  <si>
    <t>3e852d45</t>
  </si>
  <si>
    <t>402657a6</t>
  </si>
  <si>
    <t>3e853bd5</t>
  </si>
  <si>
    <t>4015b02b</t>
  </si>
  <si>
    <t>3e854a65</t>
  </si>
  <si>
    <t>400506de</t>
  </si>
  <si>
    <t>3e8558f5</t>
  </si>
  <si>
    <t>3fe8b77f</t>
  </si>
  <si>
    <t>3e856785</t>
  </si>
  <si>
    <t>3fc75d9e</t>
  </si>
  <si>
    <t>3e857615</t>
  </si>
  <si>
    <t>3fa60019</t>
  </si>
  <si>
    <t>3e8584a5</t>
  </si>
  <si>
    <t>3f849ef0</t>
  </si>
  <si>
    <t>3e859335</t>
  </si>
  <si>
    <t>3f467446</t>
  </si>
  <si>
    <t>3e85a1c5</t>
  </si>
  <si>
    <t>3f03a364</t>
  </si>
  <si>
    <t>3e85b055</t>
  </si>
  <si>
    <t>3e819673</t>
  </si>
  <si>
    <t>3e85bee5</t>
  </si>
  <si>
    <t>41ffef5e</t>
  </si>
  <si>
    <t>3e85cd75</t>
  </si>
  <si>
    <t>41fdd828</t>
  </si>
  <si>
    <t>3e85dc05</t>
  </si>
  <si>
    <t>41fbc0b8</t>
  </si>
  <si>
    <t>3e85ea95</t>
  </si>
  <si>
    <t>41f9a90e</t>
  </si>
  <si>
    <t>3e85f925</t>
  </si>
  <si>
    <t>41f79129</t>
  </si>
  <si>
    <t>3e8607b5</t>
  </si>
  <si>
    <t>41f5790a</t>
  </si>
  <si>
    <t>3e861645</t>
  </si>
  <si>
    <t>41f360b1</t>
  </si>
  <si>
    <t>3e8624d5</t>
  </si>
  <si>
    <t>41f1481e</t>
  </si>
  <si>
    <t>3e863365</t>
  </si>
  <si>
    <t>41ef2f50</t>
  </si>
  <si>
    <t>3e8641f5</t>
  </si>
  <si>
    <t>41ed1648</t>
  </si>
  <si>
    <t>3e865085</t>
  </si>
  <si>
    <t>41eafd06</t>
  </si>
  <si>
    <t>3e865f15</t>
  </si>
  <si>
    <t>41e8e38a</t>
  </si>
  <si>
    <t>3e866da5</t>
  </si>
  <si>
    <t>41e6c9d3</t>
  </si>
  <si>
    <t>3e867c35</t>
  </si>
  <si>
    <t>41e4afe2</t>
  </si>
  <si>
    <t>3e868ac5</t>
  </si>
  <si>
    <t>41e295b7</t>
  </si>
  <si>
    <t>3e869955</t>
  </si>
  <si>
    <t>41e07b52</t>
  </si>
  <si>
    <t>3e86a7e5</t>
  </si>
  <si>
    <t>41de60b2</t>
  </si>
  <si>
    <t>3e86b675</t>
  </si>
  <si>
    <t>41dc45d8</t>
  </si>
  <si>
    <t>3e86c505</t>
  </si>
  <si>
    <t>41da2ac4</t>
  </si>
  <si>
    <t>3e86d395</t>
  </si>
  <si>
    <t>41d80f76</t>
  </si>
  <si>
    <t>3e86e225</t>
  </si>
  <si>
    <t>41d5f3ed</t>
  </si>
  <si>
    <t>3e86f0b5</t>
  </si>
  <si>
    <t>41d3d82a</t>
  </si>
  <si>
    <t>3e86ff45</t>
  </si>
  <si>
    <t>41d1bc2d</t>
  </si>
  <si>
    <t>3e870dd5</t>
  </si>
  <si>
    <t>41cf9ff6</t>
  </si>
  <si>
    <t>3e871c65</t>
  </si>
  <si>
    <t>41cd8384</t>
  </si>
  <si>
    <t>3e872af5</t>
  </si>
  <si>
    <t>41cb66d8</t>
  </si>
  <si>
    <t>3e873985</t>
  </si>
  <si>
    <t>41c949f2</t>
  </si>
  <si>
    <t>3e874815</t>
  </si>
  <si>
    <t>41c72cd2</t>
  </si>
  <si>
    <t>3e8756a5</t>
  </si>
  <si>
    <t>41c50f77</t>
  </si>
  <si>
    <t>3e876535</t>
  </si>
  <si>
    <t>41c2f1e2</t>
  </si>
  <si>
    <t>3e8773c5</t>
  </si>
  <si>
    <t>41c0d413</t>
  </si>
  <si>
    <t>3e878255</t>
  </si>
  <si>
    <t>41beb60a</t>
  </si>
  <si>
    <t>3e8790e5</t>
  </si>
  <si>
    <t>41bc97c6</t>
  </si>
  <si>
    <t>3e879f75</t>
  </si>
  <si>
    <t>41ba7948</t>
  </si>
  <si>
    <t>3e87ae05</t>
  </si>
  <si>
    <t>41b85a90</t>
  </si>
  <si>
    <t>3e87bc95</t>
  </si>
  <si>
    <t>41b63b9e</t>
  </si>
  <si>
    <t>3e87cb25</t>
  </si>
  <si>
    <t>41b41c71</t>
  </si>
  <si>
    <t>3e87d9b5</t>
  </si>
  <si>
    <t>41b1fd0a</t>
  </si>
  <si>
    <t>3e87e845</t>
  </si>
  <si>
    <t>41afdd69</t>
  </si>
  <si>
    <t>3e87f6d5</t>
  </si>
  <si>
    <t>41adbd8e</t>
  </si>
  <si>
    <t>3e880565</t>
  </si>
  <si>
    <t>41ab9d78</t>
  </si>
  <si>
    <t>3e8813f5</t>
  </si>
  <si>
    <t>41a97d28</t>
  </si>
  <si>
    <t>3e882285</t>
  </si>
  <si>
    <t>41a75c9e</t>
  </si>
  <si>
    <t>3e883115</t>
  </si>
  <si>
    <t>41a53bda</t>
  </si>
  <si>
    <t>3e883fa5</t>
  </si>
  <si>
    <t>41a31adb</t>
  </si>
  <si>
    <t>3e884e35</t>
  </si>
  <si>
    <t>41a0f9a2</t>
  </si>
  <si>
    <t>3e885cc5</t>
  </si>
  <si>
    <t>419ed82f</t>
  </si>
  <si>
    <t>3e886b55</t>
  </si>
  <si>
    <t>419cb682</t>
  </si>
  <si>
    <t>3e8879e5</t>
  </si>
  <si>
    <t>419a949a</t>
  </si>
  <si>
    <t>3e888875</t>
  </si>
  <si>
    <t>3e889705</t>
  </si>
  <si>
    <t>4196501c</t>
  </si>
  <si>
    <t>3e88a595</t>
  </si>
  <si>
    <t>41942d86</t>
  </si>
  <si>
    <t>3e88b425</t>
  </si>
  <si>
    <t>41920ab5</t>
  </si>
  <si>
    <t>3e88c2b5</t>
  </si>
  <si>
    <t>418fe7aa</t>
  </si>
  <si>
    <t>3e88d145</t>
  </si>
  <si>
    <t>418dc465</t>
  </si>
  <si>
    <t>3e88dfd5</t>
  </si>
  <si>
    <t>418ba0e6</t>
  </si>
  <si>
    <t>3e88ee65</t>
  </si>
  <si>
    <t>414741cc</t>
  </si>
  <si>
    <t>40a00000</t>
  </si>
  <si>
    <t>40ee8398</t>
  </si>
  <si>
    <t>401d0730</t>
  </si>
  <si>
    <t>41eba0e6</t>
  </si>
  <si>
    <t>41c3a0e6</t>
  </si>
  <si>
    <t>419ba0e6</t>
  </si>
  <si>
    <t>416741cc</t>
  </si>
  <si>
    <t>411741cc</t>
  </si>
  <si>
    <t>408e8398</t>
  </si>
  <si>
    <t>3f0be340</t>
  </si>
  <si>
    <t>40b17c68</t>
  </si>
  <si>
    <t>4128be34</t>
  </si>
  <si>
    <t>4178be34</t>
  </si>
  <si>
    <t>41a45f1a</t>
  </si>
  <si>
    <t>41cc5f1a</t>
  </si>
  <si>
    <t>41f45f1a</t>
  </si>
  <si>
    <t>4062f8d0</t>
  </si>
  <si>
    <t>4108be34</t>
  </si>
  <si>
    <t>4158be34</t>
  </si>
  <si>
    <t>41945f1a</t>
  </si>
  <si>
    <t>41bc5f1a</t>
  </si>
  <si>
    <t>41e45f1a</t>
  </si>
  <si>
    <t>41f3a0e6</t>
  </si>
  <si>
    <t>41cba0e6</t>
  </si>
  <si>
    <t>41a3a0e6</t>
  </si>
  <si>
    <t>417741cc</t>
  </si>
  <si>
    <t>412741cc</t>
  </si>
  <si>
    <t>021EC870</t>
    <phoneticPr fontId="1"/>
  </si>
  <si>
    <t>残時間</t>
    <rPh sb="0" eb="1">
      <t>ザン</t>
    </rPh>
    <rPh sb="1" eb="3">
      <t>ジカン</t>
    </rPh>
    <phoneticPr fontId="1"/>
  </si>
  <si>
    <t>出現時間</t>
    <rPh sb="0" eb="2">
      <t>シュツゲン</t>
    </rPh>
    <rPh sb="2" eb="4">
      <t>ジカン</t>
    </rPh>
    <phoneticPr fontId="1"/>
  </si>
  <si>
    <t>次のボールの出現時間</t>
    <phoneticPr fontId="1"/>
  </si>
  <si>
    <t>021EBB94</t>
    <phoneticPr fontId="1"/>
  </si>
  <si>
    <t>021EBBA8</t>
    <phoneticPr fontId="1"/>
  </si>
  <si>
    <t>画面上のy座標</t>
    <rPh sb="0" eb="2">
      <t>ガメン</t>
    </rPh>
    <rPh sb="2" eb="3">
      <t>ジョウ</t>
    </rPh>
    <rPh sb="5" eb="7">
      <t>ザヒョウ</t>
    </rPh>
    <phoneticPr fontId="1"/>
  </si>
  <si>
    <t>画面上のx座標</t>
    <rPh sb="0" eb="2">
      <t>ガメン</t>
    </rPh>
    <rPh sb="2" eb="3">
      <t>ジョウ</t>
    </rPh>
    <rPh sb="5" eb="7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</si>
  <si>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</si>
  <si>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</si>
  <si>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型</t>
    <rPh sb="0" eb="1">
      <t>カタ</t>
    </rPh>
    <phoneticPr fontId="1"/>
  </si>
  <si>
    <t>int</t>
  </si>
  <si>
    <t>int</t>
    <phoneticPr fontId="1"/>
  </si>
  <si>
    <t>float</t>
  </si>
  <si>
    <t>float</t>
    <phoneticPr fontId="1"/>
  </si>
  <si>
    <t>0x000080BF固定（-1）</t>
    <rPh sb="10" eb="12">
      <t>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</si>
</sst>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2" borderId="1" xfId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49" fontId="4" fillId="0" borderId="11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45" fontId="0" fillId="0" borderId="1" xfId="0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660399</xdr:colOff>
      <xdr:row>4</xdr:row>
      <xdr:rowOff>228599</xdr:rowOff>
    </xdr:from>
    <xdr:to>
      <xdr:col>10</xdr:col>
      <xdr:colOff>253389</xdr:colOff>
      <xdr:row>26</xdr:row>
      <xdr:rowOff>513435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1A1F7F-7485-493C-B452-6AD82857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199" y="1142999"/>
          <a:ext cx="4876190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D9DA-BF95-4B9C-9AD3-166502AAB0ED}">
  <dimension ref="B2:AA48"/>
  <sheetViews>
    <sheetView workbookViewId="0">
      <selection activeCell="K16" sqref="K16"/>
    </sheetView>
  </sheetViews>
  <sheetFormatPr defaultRowHeight="18.75" x14ac:dyDescent="0.4"/>
  <cols>
    <col min="2" max="2" width="3.5" bestFit="1" customWidth="1"/>
  </cols>
  <sheetData>
    <row r="2" spans="2:27" x14ac:dyDescent="0.4">
      <c r="B2" s="1" t="s">
        <v>4</v>
      </c>
      <c r="C2" s="1" t="s">
        <v>5</v>
      </c>
      <c r="D2" s="1" t="s">
        <v>6</v>
      </c>
      <c r="E2" s="1" t="s">
        <v>7</v>
      </c>
    </row>
    <row r="3" spans="2:27" x14ac:dyDescent="0.4">
      <c r="B3" s="2">
        <v>1</v>
      </c>
      <c r="C3" s="2" t="s">
        <v>1</v>
      </c>
      <c r="D3" s="2" t="s">
        <v>13</v>
      </c>
      <c r="E3" s="2" t="s">
        <v>8</v>
      </c>
      <c r="G3" t="s">
        <v>10</v>
      </c>
      <c r="H3">
        <f>COUNTIF(E$3:E$16,G3)</f>
        <v>2</v>
      </c>
    </row>
    <row r="4" spans="2:27" x14ac:dyDescent="0.4">
      <c r="B4" s="2">
        <v>2</v>
      </c>
      <c r="C4" s="2" t="s">
        <v>3</v>
      </c>
      <c r="D4" s="2" t="s">
        <v>14</v>
      </c>
      <c r="E4" s="2" t="s">
        <v>8</v>
      </c>
      <c r="G4" t="s">
        <v>11</v>
      </c>
      <c r="H4">
        <f>COUNTIF(E$3:E$16,G4)</f>
        <v>3</v>
      </c>
      <c r="L4" t="s">
        <v>172</v>
      </c>
      <c r="P4" t="s">
        <v>180</v>
      </c>
    </row>
    <row r="5" spans="2:27" x14ac:dyDescent="0.4">
      <c r="B5" s="2">
        <v>3</v>
      </c>
      <c r="C5" s="2" t="s">
        <v>0</v>
      </c>
      <c r="D5" s="2" t="s">
        <v>8</v>
      </c>
      <c r="E5" s="2" t="s">
        <v>9</v>
      </c>
      <c r="G5" t="s">
        <v>8</v>
      </c>
      <c r="H5">
        <f>COUNTIF(E$3:E$16,G5)</f>
        <v>4</v>
      </c>
      <c r="P5" t="s">
        <v>173</v>
      </c>
    </row>
    <row r="6" spans="2:27" x14ac:dyDescent="0.4">
      <c r="B6" s="2">
        <v>4</v>
      </c>
      <c r="C6" s="2" t="s">
        <v>2</v>
      </c>
      <c r="D6" s="2" t="s">
        <v>12</v>
      </c>
      <c r="E6" s="2" t="s">
        <v>11</v>
      </c>
      <c r="G6" t="s">
        <v>9</v>
      </c>
      <c r="H6">
        <f>COUNTIF(E$3:E$16,G6)</f>
        <v>5</v>
      </c>
      <c r="M6" t="s">
        <v>174</v>
      </c>
      <c r="P6" t="s">
        <v>181</v>
      </c>
    </row>
    <row r="7" spans="2:27" x14ac:dyDescent="0.4">
      <c r="B7" s="2">
        <v>5</v>
      </c>
      <c r="C7" s="2" t="s">
        <v>1</v>
      </c>
      <c r="D7" s="2" t="s">
        <v>8</v>
      </c>
      <c r="E7" s="2" t="s">
        <v>11</v>
      </c>
      <c r="M7" t="s">
        <v>176</v>
      </c>
      <c r="P7" t="s">
        <v>182</v>
      </c>
      <c r="U7" t="s">
        <v>177</v>
      </c>
      <c r="V7" t="s">
        <v>178</v>
      </c>
      <c r="W7" t="s">
        <v>179</v>
      </c>
      <c r="Y7" t="s">
        <v>177</v>
      </c>
      <c r="Z7" t="s">
        <v>178</v>
      </c>
      <c r="AA7" t="s">
        <v>179</v>
      </c>
    </row>
    <row r="8" spans="2:27" x14ac:dyDescent="0.4">
      <c r="B8" s="2">
        <v>6</v>
      </c>
      <c r="C8" s="2" t="s">
        <v>3</v>
      </c>
      <c r="D8" s="2" t="s">
        <v>14</v>
      </c>
      <c r="E8" s="2" t="s">
        <v>10</v>
      </c>
      <c r="U8">
        <v>1</v>
      </c>
      <c r="V8">
        <v>500</v>
      </c>
      <c r="W8">
        <f>V8*(U8+1)</f>
        <v>1000</v>
      </c>
      <c r="Y8">
        <v>1</v>
      </c>
      <c r="Z8">
        <v>500</v>
      </c>
      <c r="AA8">
        <f>Z8*(Y8+1)</f>
        <v>1000</v>
      </c>
    </row>
    <row r="9" spans="2:27" x14ac:dyDescent="0.4">
      <c r="B9" s="2">
        <v>7</v>
      </c>
      <c r="C9" s="2" t="s">
        <v>0</v>
      </c>
      <c r="D9" s="2" t="s">
        <v>8</v>
      </c>
      <c r="E9" s="2" t="s">
        <v>10</v>
      </c>
      <c r="P9" t="s">
        <v>184</v>
      </c>
      <c r="U9">
        <v>2</v>
      </c>
      <c r="V9">
        <v>500</v>
      </c>
      <c r="W9">
        <f t="shared" ref="W9:W21" si="0">V9*(U9+1)</f>
        <v>1500</v>
      </c>
      <c r="Y9">
        <v>2</v>
      </c>
      <c r="Z9">
        <v>500</v>
      </c>
      <c r="AA9">
        <f t="shared" ref="AA9:AA21" si="1">Z9*(Y9+1)</f>
        <v>1500</v>
      </c>
    </row>
    <row r="10" spans="2:27" x14ac:dyDescent="0.4">
      <c r="B10" s="2">
        <v>8</v>
      </c>
      <c r="C10" s="2" t="s">
        <v>2</v>
      </c>
      <c r="D10" s="2" t="s">
        <v>13</v>
      </c>
      <c r="E10" s="2" t="s">
        <v>11</v>
      </c>
      <c r="P10" t="s">
        <v>183</v>
      </c>
      <c r="U10">
        <v>3</v>
      </c>
      <c r="V10">
        <v>500</v>
      </c>
      <c r="W10">
        <f t="shared" si="0"/>
        <v>2000</v>
      </c>
      <c r="Y10">
        <v>3</v>
      </c>
      <c r="Z10">
        <v>500</v>
      </c>
      <c r="AA10">
        <f t="shared" si="1"/>
        <v>2000</v>
      </c>
    </row>
    <row r="11" spans="2:27" x14ac:dyDescent="0.4">
      <c r="B11" s="2">
        <v>9</v>
      </c>
      <c r="C11" s="2" t="s">
        <v>1</v>
      </c>
      <c r="D11" s="2" t="s">
        <v>13</v>
      </c>
      <c r="E11" s="2" t="s">
        <v>8</v>
      </c>
      <c r="M11" t="s">
        <v>175</v>
      </c>
      <c r="U11">
        <v>4</v>
      </c>
      <c r="V11">
        <v>500</v>
      </c>
      <c r="W11">
        <f t="shared" si="0"/>
        <v>2500</v>
      </c>
      <c r="Y11">
        <v>4</v>
      </c>
      <c r="Z11">
        <v>500</v>
      </c>
      <c r="AA11">
        <f t="shared" si="1"/>
        <v>2500</v>
      </c>
    </row>
    <row r="12" spans="2:27" x14ac:dyDescent="0.4">
      <c r="B12" s="2">
        <v>10</v>
      </c>
      <c r="C12" s="2" t="s">
        <v>3</v>
      </c>
      <c r="D12" s="2" t="s">
        <v>14</v>
      </c>
      <c r="E12" s="2" t="s">
        <v>9</v>
      </c>
      <c r="U12">
        <v>5</v>
      </c>
      <c r="V12">
        <v>500</v>
      </c>
      <c r="W12">
        <f t="shared" si="0"/>
        <v>3000</v>
      </c>
      <c r="Y12">
        <v>5</v>
      </c>
      <c r="Z12">
        <v>500</v>
      </c>
      <c r="AA12">
        <f t="shared" si="1"/>
        <v>3000</v>
      </c>
    </row>
    <row r="13" spans="2:27" x14ac:dyDescent="0.4">
      <c r="B13" s="2">
        <v>11</v>
      </c>
      <c r="C13" s="2" t="s">
        <v>0</v>
      </c>
      <c r="D13" s="2" t="s">
        <v>14</v>
      </c>
      <c r="E13" s="2" t="s">
        <v>9</v>
      </c>
      <c r="U13">
        <v>6</v>
      </c>
      <c r="V13">
        <v>15100</v>
      </c>
      <c r="W13">
        <f t="shared" si="0"/>
        <v>105700</v>
      </c>
      <c r="Y13">
        <v>6</v>
      </c>
      <c r="Z13">
        <v>500</v>
      </c>
      <c r="AA13">
        <f t="shared" si="1"/>
        <v>3500</v>
      </c>
    </row>
    <row r="14" spans="2:27" x14ac:dyDescent="0.4">
      <c r="B14" s="2">
        <v>12</v>
      </c>
      <c r="C14" s="2" t="s">
        <v>2</v>
      </c>
      <c r="D14" s="2" t="s">
        <v>12</v>
      </c>
      <c r="E14" s="2" t="s">
        <v>8</v>
      </c>
      <c r="U14">
        <v>7</v>
      </c>
      <c r="V14">
        <v>15100</v>
      </c>
      <c r="W14">
        <f t="shared" si="0"/>
        <v>120800</v>
      </c>
      <c r="Y14">
        <v>7</v>
      </c>
      <c r="Z14">
        <v>500</v>
      </c>
      <c r="AA14">
        <f t="shared" si="1"/>
        <v>4000</v>
      </c>
    </row>
    <row r="15" spans="2:27" x14ac:dyDescent="0.4">
      <c r="B15" s="2">
        <v>13</v>
      </c>
      <c r="C15" s="2" t="s">
        <v>1</v>
      </c>
      <c r="D15" s="2" t="s">
        <v>8</v>
      </c>
      <c r="E15" s="2" t="s">
        <v>9</v>
      </c>
      <c r="U15">
        <v>8</v>
      </c>
      <c r="W15">
        <f t="shared" si="0"/>
        <v>0</v>
      </c>
      <c r="Y15">
        <v>8</v>
      </c>
      <c r="Z15">
        <v>500</v>
      </c>
      <c r="AA15">
        <f t="shared" si="1"/>
        <v>4500</v>
      </c>
    </row>
    <row r="16" spans="2:27" x14ac:dyDescent="0.4">
      <c r="B16" s="2">
        <v>14</v>
      </c>
      <c r="C16" s="2" t="s">
        <v>3</v>
      </c>
      <c r="D16" s="2" t="s">
        <v>14</v>
      </c>
      <c r="E16" s="2" t="s">
        <v>9</v>
      </c>
      <c r="U16">
        <v>9</v>
      </c>
      <c r="W16">
        <f t="shared" si="0"/>
        <v>0</v>
      </c>
      <c r="Y16">
        <v>9</v>
      </c>
      <c r="Z16">
        <v>500</v>
      </c>
      <c r="AA16">
        <f t="shared" si="1"/>
        <v>5000</v>
      </c>
    </row>
    <row r="17" spans="2:27" x14ac:dyDescent="0.4">
      <c r="U17">
        <v>10</v>
      </c>
      <c r="W17">
        <f t="shared" si="0"/>
        <v>0</v>
      </c>
      <c r="Y17">
        <v>10</v>
      </c>
      <c r="Z17">
        <v>500</v>
      </c>
      <c r="AA17">
        <f t="shared" si="1"/>
        <v>5500</v>
      </c>
    </row>
    <row r="18" spans="2:27" x14ac:dyDescent="0.4">
      <c r="B18" s="1" t="s">
        <v>4</v>
      </c>
      <c r="C18" s="1" t="s">
        <v>5</v>
      </c>
      <c r="D18" s="1" t="s">
        <v>6</v>
      </c>
      <c r="E18" s="1" t="s">
        <v>7</v>
      </c>
      <c r="U18">
        <v>11</v>
      </c>
      <c r="W18">
        <f t="shared" si="0"/>
        <v>0</v>
      </c>
      <c r="Y18">
        <v>11</v>
      </c>
      <c r="Z18">
        <v>15100</v>
      </c>
      <c r="AA18">
        <f t="shared" si="1"/>
        <v>181200</v>
      </c>
    </row>
    <row r="19" spans="2:27" x14ac:dyDescent="0.4">
      <c r="B19" s="2">
        <v>1</v>
      </c>
      <c r="C19" s="2" t="s">
        <v>2</v>
      </c>
      <c r="D19" s="2" t="s">
        <v>13</v>
      </c>
      <c r="E19" s="2" t="s">
        <v>8</v>
      </c>
      <c r="G19" t="s">
        <v>10</v>
      </c>
      <c r="H19">
        <f>COUNTIF(E$19:E$32,G19)</f>
        <v>5</v>
      </c>
      <c r="I19">
        <v>5</v>
      </c>
      <c r="U19">
        <v>12</v>
      </c>
      <c r="W19">
        <f t="shared" si="0"/>
        <v>0</v>
      </c>
      <c r="Y19">
        <v>12</v>
      </c>
      <c r="AA19">
        <f t="shared" si="1"/>
        <v>0</v>
      </c>
    </row>
    <row r="20" spans="2:27" x14ac:dyDescent="0.4">
      <c r="B20" s="2">
        <v>2</v>
      </c>
      <c r="C20" s="2" t="s">
        <v>1</v>
      </c>
      <c r="D20" s="2" t="s">
        <v>13</v>
      </c>
      <c r="E20" s="2" t="s">
        <v>11</v>
      </c>
      <c r="G20" t="s">
        <v>11</v>
      </c>
      <c r="H20">
        <f>COUNTIF(E$19:E$32,G20)</f>
        <v>2</v>
      </c>
      <c r="I20">
        <v>2</v>
      </c>
      <c r="K20" t="s">
        <v>162</v>
      </c>
      <c r="U20">
        <v>13</v>
      </c>
      <c r="W20">
        <f t="shared" si="0"/>
        <v>0</v>
      </c>
      <c r="Y20">
        <v>13</v>
      </c>
      <c r="AA20">
        <f t="shared" si="1"/>
        <v>0</v>
      </c>
    </row>
    <row r="21" spans="2:27" x14ac:dyDescent="0.4">
      <c r="B21" s="2">
        <v>3</v>
      </c>
      <c r="C21" s="2" t="s">
        <v>3</v>
      </c>
      <c r="D21" s="2" t="s">
        <v>14</v>
      </c>
      <c r="E21" s="2" t="s">
        <v>8</v>
      </c>
      <c r="G21" t="s">
        <v>8</v>
      </c>
      <c r="H21">
        <f>COUNTIF(E$19:E$32,G21)</f>
        <v>5</v>
      </c>
      <c r="I21">
        <v>5</v>
      </c>
      <c r="K21" t="s">
        <v>164</v>
      </c>
      <c r="U21">
        <v>14</v>
      </c>
      <c r="W21">
        <f t="shared" si="0"/>
        <v>0</v>
      </c>
      <c r="Y21">
        <v>14</v>
      </c>
      <c r="AA21">
        <f t="shared" si="1"/>
        <v>0</v>
      </c>
    </row>
    <row r="22" spans="2:27" x14ac:dyDescent="0.4">
      <c r="B22" s="2">
        <v>4</v>
      </c>
      <c r="C22" s="2" t="s">
        <v>0</v>
      </c>
      <c r="D22" s="2" t="s">
        <v>8</v>
      </c>
      <c r="E22" s="2" t="s">
        <v>10</v>
      </c>
      <c r="G22" t="s">
        <v>9</v>
      </c>
      <c r="H22">
        <f>COUNTIF(E$19:E$32,G22)</f>
        <v>2</v>
      </c>
      <c r="I22">
        <v>2</v>
      </c>
    </row>
    <row r="23" spans="2:27" x14ac:dyDescent="0.4">
      <c r="B23" s="2">
        <v>5</v>
      </c>
      <c r="C23" s="2" t="s">
        <v>2</v>
      </c>
      <c r="D23" s="2" t="s">
        <v>12</v>
      </c>
      <c r="E23" s="2" t="s">
        <v>9</v>
      </c>
      <c r="F23" s="3" t="s">
        <v>163</v>
      </c>
    </row>
    <row r="24" spans="2:27" x14ac:dyDescent="0.4">
      <c r="B24" s="2">
        <v>6</v>
      </c>
      <c r="C24" s="2" t="s">
        <v>1</v>
      </c>
      <c r="D24" s="2" t="s">
        <v>13</v>
      </c>
      <c r="E24" s="2" t="s">
        <v>11</v>
      </c>
    </row>
    <row r="25" spans="2:27" x14ac:dyDescent="0.4">
      <c r="B25" s="2">
        <v>7</v>
      </c>
      <c r="C25" s="2" t="s">
        <v>3</v>
      </c>
      <c r="D25" s="2" t="s">
        <v>13</v>
      </c>
      <c r="E25" s="2" t="s">
        <v>10</v>
      </c>
    </row>
    <row r="26" spans="2:27" x14ac:dyDescent="0.4">
      <c r="B26" s="2">
        <v>8</v>
      </c>
      <c r="C26" s="2" t="s">
        <v>0</v>
      </c>
      <c r="D26" s="2" t="s">
        <v>13</v>
      </c>
      <c r="E26" s="2" t="s">
        <v>10</v>
      </c>
    </row>
    <row r="27" spans="2:27" x14ac:dyDescent="0.4">
      <c r="B27" s="2">
        <v>9</v>
      </c>
      <c r="C27" s="2" t="s">
        <v>2</v>
      </c>
      <c r="D27" s="2" t="s">
        <v>8</v>
      </c>
      <c r="E27" s="2" t="s">
        <v>10</v>
      </c>
    </row>
    <row r="28" spans="2:27" x14ac:dyDescent="0.4">
      <c r="B28" s="2">
        <v>10</v>
      </c>
      <c r="C28" s="2" t="s">
        <v>1</v>
      </c>
      <c r="D28" s="2" t="s">
        <v>14</v>
      </c>
      <c r="E28" s="2" t="s">
        <v>9</v>
      </c>
    </row>
    <row r="29" spans="2:27" x14ac:dyDescent="0.4">
      <c r="B29" s="2">
        <v>11</v>
      </c>
      <c r="C29" s="2" t="s">
        <v>3</v>
      </c>
      <c r="D29" s="2" t="s">
        <v>14</v>
      </c>
      <c r="E29" s="2" t="s">
        <v>8</v>
      </c>
    </row>
    <row r="30" spans="2:27" x14ac:dyDescent="0.4">
      <c r="B30" s="2">
        <v>12</v>
      </c>
      <c r="C30" s="2" t="s">
        <v>0</v>
      </c>
      <c r="D30" s="2" t="s">
        <v>13</v>
      </c>
      <c r="E30" s="2" t="s">
        <v>8</v>
      </c>
    </row>
    <row r="31" spans="2:27" x14ac:dyDescent="0.4">
      <c r="B31" s="2">
        <v>13</v>
      </c>
      <c r="C31" s="2" t="s">
        <v>2</v>
      </c>
      <c r="D31" s="2" t="s">
        <v>13</v>
      </c>
      <c r="E31" s="2" t="s">
        <v>8</v>
      </c>
    </row>
    <row r="32" spans="2:27" x14ac:dyDescent="0.4">
      <c r="B32" s="2">
        <v>14</v>
      </c>
      <c r="C32" s="2" t="s">
        <v>1</v>
      </c>
      <c r="D32" s="2" t="s">
        <v>14</v>
      </c>
      <c r="E32" s="2" t="s">
        <v>10</v>
      </c>
    </row>
    <row r="34" spans="2:11" x14ac:dyDescent="0.4">
      <c r="B34" s="1" t="s">
        <v>4</v>
      </c>
      <c r="C34" s="1" t="s">
        <v>5</v>
      </c>
      <c r="D34" s="1" t="s">
        <v>6</v>
      </c>
      <c r="E34" s="1" t="s">
        <v>7</v>
      </c>
    </row>
    <row r="35" spans="2:11" x14ac:dyDescent="0.4">
      <c r="B35" s="2">
        <v>1</v>
      </c>
      <c r="C35" s="2" t="s">
        <v>2</v>
      </c>
      <c r="D35" s="2" t="s">
        <v>13</v>
      </c>
      <c r="E35" s="2" t="s">
        <v>8</v>
      </c>
      <c r="G35" t="s">
        <v>10</v>
      </c>
      <c r="H35">
        <f>COUNTIF(E$35:E$48,G35)</f>
        <v>1</v>
      </c>
      <c r="I35">
        <v>2</v>
      </c>
    </row>
    <row r="36" spans="2:11" x14ac:dyDescent="0.4">
      <c r="B36" s="2">
        <v>2</v>
      </c>
      <c r="C36" s="2" t="s">
        <v>1</v>
      </c>
      <c r="D36" s="2" t="s">
        <v>13</v>
      </c>
      <c r="E36" s="2" t="s">
        <v>11</v>
      </c>
      <c r="G36" t="s">
        <v>11</v>
      </c>
      <c r="H36">
        <f>COUNTIF(E$35:E$48,G36)</f>
        <v>5</v>
      </c>
      <c r="I36">
        <v>5</v>
      </c>
    </row>
    <row r="37" spans="2:11" x14ac:dyDescent="0.4">
      <c r="B37" s="2">
        <v>3</v>
      </c>
      <c r="C37" s="2" t="s">
        <v>3</v>
      </c>
      <c r="D37" s="2" t="s">
        <v>14</v>
      </c>
      <c r="E37" s="2" t="s">
        <v>9</v>
      </c>
      <c r="G37" t="s">
        <v>8</v>
      </c>
      <c r="H37">
        <f>COUNTIF(E$35:E$48,G37)</f>
        <v>4</v>
      </c>
      <c r="I37">
        <v>2</v>
      </c>
      <c r="K37" t="s">
        <v>168</v>
      </c>
    </row>
    <row r="38" spans="2:11" x14ac:dyDescent="0.4">
      <c r="B38" s="2">
        <v>4</v>
      </c>
      <c r="C38" s="2" t="s">
        <v>0</v>
      </c>
      <c r="D38" s="2" t="s">
        <v>8</v>
      </c>
      <c r="E38" s="2" t="s">
        <v>10</v>
      </c>
      <c r="G38" t="s">
        <v>9</v>
      </c>
      <c r="H38">
        <f>COUNTIF(E$35:E$48,G38)</f>
        <v>4</v>
      </c>
      <c r="I38">
        <v>5</v>
      </c>
    </row>
    <row r="39" spans="2:11" x14ac:dyDescent="0.4">
      <c r="B39" s="2">
        <v>5</v>
      </c>
      <c r="C39" s="2" t="s">
        <v>2</v>
      </c>
      <c r="D39" s="2" t="s">
        <v>12</v>
      </c>
      <c r="E39" s="2" t="s">
        <v>11</v>
      </c>
    </row>
    <row r="40" spans="2:11" x14ac:dyDescent="0.4">
      <c r="B40" s="2">
        <v>6</v>
      </c>
      <c r="C40" s="2" t="s">
        <v>1</v>
      </c>
      <c r="D40" s="2" t="s">
        <v>13</v>
      </c>
      <c r="E40" s="2" t="s">
        <v>9</v>
      </c>
    </row>
    <row r="41" spans="2:11" x14ac:dyDescent="0.4">
      <c r="B41" s="2">
        <v>7</v>
      </c>
      <c r="C41" s="2" t="s">
        <v>3</v>
      </c>
      <c r="D41" s="2" t="s">
        <v>14</v>
      </c>
      <c r="E41" s="2" t="s">
        <v>11</v>
      </c>
    </row>
    <row r="42" spans="2:11" x14ac:dyDescent="0.4">
      <c r="B42" s="2">
        <v>8</v>
      </c>
      <c r="C42" s="2" t="s">
        <v>0</v>
      </c>
      <c r="D42" s="2" t="s">
        <v>14</v>
      </c>
      <c r="E42" s="2" t="s">
        <v>9</v>
      </c>
      <c r="G42" t="s">
        <v>10</v>
      </c>
      <c r="H42">
        <v>2</v>
      </c>
      <c r="K42" t="s">
        <v>167</v>
      </c>
    </row>
    <row r="43" spans="2:11" x14ac:dyDescent="0.4">
      <c r="B43" s="2">
        <v>9</v>
      </c>
      <c r="C43" s="2" t="s">
        <v>2</v>
      </c>
      <c r="D43" s="2" t="s">
        <v>12</v>
      </c>
      <c r="E43" s="2" t="s">
        <v>9</v>
      </c>
      <c r="G43" t="s">
        <v>11</v>
      </c>
      <c r="H43">
        <v>4</v>
      </c>
    </row>
    <row r="44" spans="2:11" x14ac:dyDescent="0.4">
      <c r="B44" s="2">
        <v>10</v>
      </c>
      <c r="C44" s="2" t="s">
        <v>1</v>
      </c>
      <c r="D44" s="2" t="s">
        <v>13</v>
      </c>
      <c r="E44" s="2" t="s">
        <v>11</v>
      </c>
      <c r="G44" t="s">
        <v>8</v>
      </c>
      <c r="H44">
        <v>4</v>
      </c>
      <c r="K44" t="s">
        <v>165</v>
      </c>
    </row>
    <row r="45" spans="2:11" x14ac:dyDescent="0.4">
      <c r="B45" s="2">
        <v>11</v>
      </c>
      <c r="C45" s="2" t="s">
        <v>3</v>
      </c>
      <c r="D45" s="2" t="s">
        <v>14</v>
      </c>
      <c r="E45" s="2" t="s">
        <v>11</v>
      </c>
      <c r="G45" t="s">
        <v>9</v>
      </c>
      <c r="H45">
        <v>4</v>
      </c>
      <c r="K45" t="s">
        <v>166</v>
      </c>
    </row>
    <row r="46" spans="2:11" x14ac:dyDescent="0.4">
      <c r="B46" s="2">
        <v>12</v>
      </c>
      <c r="C46" s="2" t="s">
        <v>0</v>
      </c>
      <c r="D46" s="2" t="s">
        <v>8</v>
      </c>
      <c r="E46" s="2" t="s">
        <v>8</v>
      </c>
    </row>
    <row r="47" spans="2:11" x14ac:dyDescent="0.4">
      <c r="B47" s="2">
        <v>13</v>
      </c>
      <c r="C47" s="2" t="s">
        <v>2</v>
      </c>
      <c r="D47" s="2" t="s">
        <v>12</v>
      </c>
      <c r="E47" s="2" t="s">
        <v>8</v>
      </c>
    </row>
    <row r="48" spans="2:11" x14ac:dyDescent="0.4">
      <c r="B48" s="2">
        <v>14</v>
      </c>
      <c r="C48" s="2" t="s">
        <v>1</v>
      </c>
      <c r="D48" s="2" t="s">
        <v>10</v>
      </c>
      <c r="E48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A301-CCBD-476B-A030-04190DAACB76}">
  <dimension ref="B2:R230"/>
  <sheetViews>
    <sheetView tabSelected="1" topLeftCell="A78" workbookViewId="0">
      <selection activeCell="G107" sqref="G107"/>
    </sheetView>
  </sheetViews>
  <sheetFormatPr defaultRowHeight="18.75" x14ac:dyDescent="0.4"/>
  <cols>
    <col min="2" max="2" width="4.5" bestFit="1" customWidth="1"/>
    <col min="3" max="3" width="9.875" bestFit="1" customWidth="1"/>
    <col min="4" max="4" width="4.875" bestFit="1" customWidth="1"/>
    <col min="5" max="5" width="7.375" bestFit="1" customWidth="1"/>
    <col min="6" max="6" width="19.25" bestFit="1" customWidth="1"/>
    <col min="7" max="7" width="51.625" bestFit="1" customWidth="1"/>
    <col min="8" max="8" width="56" bestFit="1" customWidth="1"/>
    <col min="11" max="11" width="9.5" bestFit="1" customWidth="1"/>
    <col min="12" max="12" width="9.125" bestFit="1" customWidth="1"/>
    <col min="13" max="13" width="11.25" bestFit="1" customWidth="1"/>
    <col min="15" max="15" width="9.125" bestFit="1" customWidth="1"/>
    <col min="17" max="17" width="9.125" bestFit="1" customWidth="1"/>
  </cols>
  <sheetData>
    <row r="2" spans="2:8" x14ac:dyDescent="0.4">
      <c r="B2" s="5" t="s">
        <v>4</v>
      </c>
      <c r="C2" s="5" t="s">
        <v>193</v>
      </c>
      <c r="D2" s="5" t="s">
        <v>332</v>
      </c>
      <c r="E2" s="5" t="s">
        <v>873</v>
      </c>
      <c r="F2" s="5" t="s">
        <v>194</v>
      </c>
      <c r="G2" s="5" t="s">
        <v>195</v>
      </c>
      <c r="H2" s="5" t="s">
        <v>247</v>
      </c>
    </row>
    <row r="3" spans="2:8" x14ac:dyDescent="0.4">
      <c r="B3" s="5">
        <f t="shared" ref="B3:B66" si="0">ROW()-2</f>
        <v>1</v>
      </c>
      <c r="C3" s="6" t="s">
        <v>196</v>
      </c>
      <c r="D3" s="8">
        <v>1</v>
      </c>
      <c r="E3" s="8" t="s">
        <v>875</v>
      </c>
      <c r="F3" s="5" t="s">
        <v>197</v>
      </c>
      <c r="G3" s="5" t="s">
        <v>198</v>
      </c>
      <c r="H3" s="2"/>
    </row>
    <row r="4" spans="2:8" x14ac:dyDescent="0.4">
      <c r="B4" s="5">
        <f t="shared" si="0"/>
        <v>2</v>
      </c>
      <c r="C4" s="6" t="s">
        <v>199</v>
      </c>
      <c r="D4" s="8">
        <v>4</v>
      </c>
      <c r="E4" s="8" t="s">
        <v>875</v>
      </c>
      <c r="F4" s="5" t="s">
        <v>203</v>
      </c>
      <c r="G4" s="5" t="s">
        <v>204</v>
      </c>
      <c r="H4" s="2"/>
    </row>
    <row r="5" spans="2:8" x14ac:dyDescent="0.4">
      <c r="B5" s="5">
        <f t="shared" si="0"/>
        <v>3</v>
      </c>
      <c r="C5" s="6" t="s">
        <v>200</v>
      </c>
      <c r="D5" s="8">
        <v>2</v>
      </c>
      <c r="E5" s="8" t="s">
        <v>875</v>
      </c>
      <c r="F5" s="5" t="s">
        <v>203</v>
      </c>
      <c r="G5" s="5" t="s">
        <v>204</v>
      </c>
      <c r="H5" s="2"/>
    </row>
    <row r="6" spans="2:8" x14ac:dyDescent="0.4">
      <c r="B6" s="5">
        <f t="shared" si="0"/>
        <v>4</v>
      </c>
      <c r="C6" s="6" t="s">
        <v>201</v>
      </c>
      <c r="D6" s="8">
        <v>2</v>
      </c>
      <c r="E6" s="8" t="s">
        <v>875</v>
      </c>
      <c r="F6" s="5" t="s">
        <v>203</v>
      </c>
      <c r="G6" s="5" t="s">
        <v>204</v>
      </c>
      <c r="H6" s="2"/>
    </row>
    <row r="7" spans="2:8" x14ac:dyDescent="0.4">
      <c r="B7" s="5">
        <f t="shared" si="0"/>
        <v>5</v>
      </c>
      <c r="C7" s="6" t="s">
        <v>202</v>
      </c>
      <c r="D7" s="8">
        <v>4</v>
      </c>
      <c r="E7" s="8" t="s">
        <v>875</v>
      </c>
      <c r="F7" s="5" t="s">
        <v>203</v>
      </c>
      <c r="G7" s="5" t="s">
        <v>204</v>
      </c>
      <c r="H7" s="2"/>
    </row>
    <row r="8" spans="2:8" x14ac:dyDescent="0.4">
      <c r="B8" s="5">
        <f t="shared" si="0"/>
        <v>6</v>
      </c>
      <c r="C8" s="6" t="s">
        <v>205</v>
      </c>
      <c r="D8" s="8">
        <v>1</v>
      </c>
      <c r="E8" s="8" t="s">
        <v>875</v>
      </c>
      <c r="F8" s="5" t="s">
        <v>219</v>
      </c>
      <c r="G8" s="5" t="s">
        <v>233</v>
      </c>
      <c r="H8" s="5" t="s">
        <v>255</v>
      </c>
    </row>
    <row r="9" spans="2:8" x14ac:dyDescent="0.4">
      <c r="B9" s="5">
        <f t="shared" si="0"/>
        <v>7</v>
      </c>
      <c r="C9" s="6" t="s">
        <v>206</v>
      </c>
      <c r="D9" s="8">
        <v>1</v>
      </c>
      <c r="E9" s="8" t="s">
        <v>875</v>
      </c>
      <c r="F9" s="5" t="s">
        <v>220</v>
      </c>
      <c r="G9" s="5" t="s">
        <v>234</v>
      </c>
      <c r="H9" s="5" t="s">
        <v>251</v>
      </c>
    </row>
    <row r="10" spans="2:8" x14ac:dyDescent="0.4">
      <c r="B10" s="5">
        <f t="shared" si="0"/>
        <v>8</v>
      </c>
      <c r="C10" s="6" t="s">
        <v>207</v>
      </c>
      <c r="D10" s="8">
        <v>1</v>
      </c>
      <c r="E10" s="8" t="s">
        <v>875</v>
      </c>
      <c r="F10" s="5" t="s">
        <v>221</v>
      </c>
      <c r="G10" s="5" t="s">
        <v>235</v>
      </c>
      <c r="H10" s="2" t="s">
        <v>252</v>
      </c>
    </row>
    <row r="11" spans="2:8" x14ac:dyDescent="0.4">
      <c r="B11" s="5">
        <f t="shared" si="0"/>
        <v>9</v>
      </c>
      <c r="C11" s="6" t="s">
        <v>208</v>
      </c>
      <c r="D11" s="8">
        <v>1</v>
      </c>
      <c r="E11" s="8" t="s">
        <v>875</v>
      </c>
      <c r="F11" s="5" t="s">
        <v>222</v>
      </c>
      <c r="G11" s="5" t="s">
        <v>236</v>
      </c>
      <c r="H11" s="2" t="s">
        <v>253</v>
      </c>
    </row>
    <row r="12" spans="2:8" x14ac:dyDescent="0.4">
      <c r="B12" s="5">
        <f t="shared" si="0"/>
        <v>10</v>
      </c>
      <c r="C12" s="6" t="s">
        <v>209</v>
      </c>
      <c r="D12" s="8">
        <v>1</v>
      </c>
      <c r="E12" s="8" t="s">
        <v>875</v>
      </c>
      <c r="F12" s="5" t="s">
        <v>223</v>
      </c>
      <c r="G12" s="5" t="s">
        <v>237</v>
      </c>
      <c r="H12" s="2" t="s">
        <v>254</v>
      </c>
    </row>
    <row r="13" spans="2:8" x14ac:dyDescent="0.4">
      <c r="B13" s="5">
        <f t="shared" si="0"/>
        <v>11</v>
      </c>
      <c r="C13" s="6" t="s">
        <v>210</v>
      </c>
      <c r="D13" s="8">
        <v>1</v>
      </c>
      <c r="E13" s="8" t="s">
        <v>875</v>
      </c>
      <c r="F13" s="5" t="s">
        <v>224</v>
      </c>
      <c r="G13" s="5" t="s">
        <v>238</v>
      </c>
      <c r="H13" s="2"/>
    </row>
    <row r="14" spans="2:8" x14ac:dyDescent="0.4">
      <c r="B14" s="5">
        <f t="shared" si="0"/>
        <v>12</v>
      </c>
      <c r="C14" s="6" t="s">
        <v>211</v>
      </c>
      <c r="D14" s="8">
        <v>1</v>
      </c>
      <c r="E14" s="8" t="s">
        <v>875</v>
      </c>
      <c r="F14" s="5" t="s">
        <v>225</v>
      </c>
      <c r="G14" s="5" t="s">
        <v>239</v>
      </c>
      <c r="H14" s="2"/>
    </row>
    <row r="15" spans="2:8" x14ac:dyDescent="0.4">
      <c r="B15" s="5">
        <f t="shared" si="0"/>
        <v>13</v>
      </c>
      <c r="C15" s="6" t="s">
        <v>212</v>
      </c>
      <c r="D15" s="8">
        <v>1</v>
      </c>
      <c r="E15" s="8" t="s">
        <v>875</v>
      </c>
      <c r="F15" s="5" t="s">
        <v>226</v>
      </c>
      <c r="G15" s="5" t="s">
        <v>240</v>
      </c>
      <c r="H15" s="2"/>
    </row>
    <row r="16" spans="2:8" x14ac:dyDescent="0.4">
      <c r="B16" s="5">
        <f t="shared" si="0"/>
        <v>14</v>
      </c>
      <c r="C16" s="6" t="s">
        <v>213</v>
      </c>
      <c r="D16" s="8">
        <v>1</v>
      </c>
      <c r="E16" s="8" t="s">
        <v>875</v>
      </c>
      <c r="F16" s="5" t="s">
        <v>227</v>
      </c>
      <c r="G16" s="5" t="s">
        <v>241</v>
      </c>
      <c r="H16" s="2"/>
    </row>
    <row r="17" spans="2:8" x14ac:dyDescent="0.4">
      <c r="B17" s="5">
        <f t="shared" si="0"/>
        <v>15</v>
      </c>
      <c r="C17" s="6" t="s">
        <v>214</v>
      </c>
      <c r="D17" s="8">
        <v>1</v>
      </c>
      <c r="E17" s="8" t="s">
        <v>875</v>
      </c>
      <c r="F17" s="5" t="s">
        <v>228</v>
      </c>
      <c r="G17" s="5" t="s">
        <v>242</v>
      </c>
      <c r="H17" s="2"/>
    </row>
    <row r="18" spans="2:8" x14ac:dyDescent="0.4">
      <c r="B18" s="5">
        <f t="shared" si="0"/>
        <v>16</v>
      </c>
      <c r="C18" s="6" t="s">
        <v>215</v>
      </c>
      <c r="D18" s="8">
        <v>1</v>
      </c>
      <c r="E18" s="8" t="s">
        <v>875</v>
      </c>
      <c r="F18" s="5" t="s">
        <v>229</v>
      </c>
      <c r="G18" s="5" t="s">
        <v>243</v>
      </c>
      <c r="H18" s="2"/>
    </row>
    <row r="19" spans="2:8" x14ac:dyDescent="0.4">
      <c r="B19" s="5">
        <f t="shared" si="0"/>
        <v>17</v>
      </c>
      <c r="C19" s="6" t="s">
        <v>216</v>
      </c>
      <c r="D19" s="8">
        <v>1</v>
      </c>
      <c r="E19" s="8" t="s">
        <v>875</v>
      </c>
      <c r="F19" s="5" t="s">
        <v>230</v>
      </c>
      <c r="G19" s="5" t="s">
        <v>244</v>
      </c>
      <c r="H19" s="2"/>
    </row>
    <row r="20" spans="2:8" x14ac:dyDescent="0.4">
      <c r="B20" s="5">
        <f t="shared" si="0"/>
        <v>18</v>
      </c>
      <c r="C20" s="6" t="s">
        <v>217</v>
      </c>
      <c r="D20" s="8">
        <v>1</v>
      </c>
      <c r="E20" s="8" t="s">
        <v>875</v>
      </c>
      <c r="F20" s="5" t="s">
        <v>231</v>
      </c>
      <c r="G20" s="5" t="s">
        <v>245</v>
      </c>
      <c r="H20" s="2"/>
    </row>
    <row r="21" spans="2:8" x14ac:dyDescent="0.4">
      <c r="B21" s="5">
        <f t="shared" si="0"/>
        <v>19</v>
      </c>
      <c r="C21" s="6" t="s">
        <v>218</v>
      </c>
      <c r="D21" s="8">
        <v>1</v>
      </c>
      <c r="E21" s="8" t="s">
        <v>875</v>
      </c>
      <c r="F21" s="5" t="s">
        <v>232</v>
      </c>
      <c r="G21" s="5" t="s">
        <v>246</v>
      </c>
      <c r="H21" s="2"/>
    </row>
    <row r="22" spans="2:8" x14ac:dyDescent="0.4">
      <c r="B22" s="5">
        <f t="shared" si="0"/>
        <v>20</v>
      </c>
      <c r="C22" s="6" t="s">
        <v>460</v>
      </c>
      <c r="D22" s="8">
        <v>4</v>
      </c>
      <c r="E22" s="8" t="s">
        <v>875</v>
      </c>
      <c r="F22" s="7" t="s">
        <v>461</v>
      </c>
      <c r="G22" s="7" t="s">
        <v>462</v>
      </c>
      <c r="H22" s="2"/>
    </row>
    <row r="23" spans="2:8" x14ac:dyDescent="0.4">
      <c r="B23" s="5">
        <f t="shared" si="0"/>
        <v>21</v>
      </c>
      <c r="C23" s="6" t="s">
        <v>248</v>
      </c>
      <c r="D23" s="8">
        <v>4</v>
      </c>
      <c r="E23" s="8" t="s">
        <v>875</v>
      </c>
      <c r="F23" s="7" t="s">
        <v>257</v>
      </c>
      <c r="G23" s="7" t="s">
        <v>250</v>
      </c>
      <c r="H23" s="2"/>
    </row>
    <row r="24" spans="2:8" x14ac:dyDescent="0.4">
      <c r="B24" s="5">
        <f t="shared" si="0"/>
        <v>22</v>
      </c>
      <c r="C24" s="6" t="s">
        <v>863</v>
      </c>
      <c r="D24" s="8">
        <v>4</v>
      </c>
      <c r="E24" s="8" t="s">
        <v>875</v>
      </c>
      <c r="F24" s="7" t="s">
        <v>257</v>
      </c>
      <c r="G24" s="7" t="s">
        <v>250</v>
      </c>
      <c r="H24" s="2"/>
    </row>
    <row r="25" spans="2:8" x14ac:dyDescent="0.4">
      <c r="B25" s="5">
        <f t="shared" si="0"/>
        <v>23</v>
      </c>
      <c r="C25" s="6" t="s">
        <v>249</v>
      </c>
      <c r="D25" s="8">
        <v>4</v>
      </c>
      <c r="E25" s="8" t="s">
        <v>875</v>
      </c>
      <c r="F25" s="7" t="s">
        <v>257</v>
      </c>
      <c r="G25" s="7" t="s">
        <v>250</v>
      </c>
      <c r="H25" s="2"/>
    </row>
    <row r="26" spans="2:8" x14ac:dyDescent="0.4">
      <c r="B26" s="5">
        <f t="shared" si="0"/>
        <v>24</v>
      </c>
      <c r="C26" s="6" t="s">
        <v>256</v>
      </c>
      <c r="D26" s="8">
        <v>4</v>
      </c>
      <c r="E26" s="8" t="s">
        <v>875</v>
      </c>
      <c r="F26" s="7" t="s">
        <v>258</v>
      </c>
      <c r="G26" s="2" t="s">
        <v>259</v>
      </c>
      <c r="H26" s="2"/>
    </row>
    <row r="27" spans="2:8" x14ac:dyDescent="0.4">
      <c r="B27" s="5">
        <f t="shared" si="0"/>
        <v>25</v>
      </c>
      <c r="C27" s="6" t="s">
        <v>260</v>
      </c>
      <c r="D27" s="8">
        <v>4</v>
      </c>
      <c r="E27" s="8" t="s">
        <v>875</v>
      </c>
      <c r="F27" s="7" t="s">
        <v>261</v>
      </c>
      <c r="G27" s="2" t="s">
        <v>262</v>
      </c>
      <c r="H27" s="2"/>
    </row>
    <row r="28" spans="2:8" x14ac:dyDescent="0.4">
      <c r="B28" s="5">
        <f t="shared" si="0"/>
        <v>26</v>
      </c>
      <c r="C28" s="6" t="s">
        <v>307</v>
      </c>
      <c r="D28" s="8">
        <v>4</v>
      </c>
      <c r="E28" s="8" t="s">
        <v>875</v>
      </c>
      <c r="F28" s="7" t="s">
        <v>263</v>
      </c>
      <c r="G28" s="2" t="s">
        <v>284</v>
      </c>
      <c r="H28" s="2"/>
    </row>
    <row r="29" spans="2:8" x14ac:dyDescent="0.4">
      <c r="B29" s="5">
        <f t="shared" si="0"/>
        <v>27</v>
      </c>
      <c r="C29" s="6" t="s">
        <v>308</v>
      </c>
      <c r="D29" s="8">
        <v>4</v>
      </c>
      <c r="E29" s="8" t="s">
        <v>875</v>
      </c>
      <c r="F29" s="7" t="s">
        <v>264</v>
      </c>
      <c r="G29" s="2" t="s">
        <v>285</v>
      </c>
      <c r="H29" s="2"/>
    </row>
    <row r="30" spans="2:8" x14ac:dyDescent="0.4">
      <c r="B30" s="5">
        <f t="shared" si="0"/>
        <v>28</v>
      </c>
      <c r="C30" s="6" t="s">
        <v>309</v>
      </c>
      <c r="D30" s="8">
        <v>4</v>
      </c>
      <c r="E30" s="8" t="s">
        <v>875</v>
      </c>
      <c r="F30" s="7" t="s">
        <v>265</v>
      </c>
      <c r="G30" s="2" t="s">
        <v>286</v>
      </c>
      <c r="H30" s="2"/>
    </row>
    <row r="31" spans="2:8" x14ac:dyDescent="0.4">
      <c r="B31" s="5">
        <f t="shared" si="0"/>
        <v>29</v>
      </c>
      <c r="C31" s="6" t="s">
        <v>310</v>
      </c>
      <c r="D31" s="8">
        <v>4</v>
      </c>
      <c r="E31" s="8" t="s">
        <v>875</v>
      </c>
      <c r="F31" s="7" t="s">
        <v>266</v>
      </c>
      <c r="G31" s="2" t="s">
        <v>287</v>
      </c>
      <c r="H31" s="2"/>
    </row>
    <row r="32" spans="2:8" x14ac:dyDescent="0.4">
      <c r="B32" s="5">
        <f t="shared" si="0"/>
        <v>30</v>
      </c>
      <c r="C32" s="6" t="s">
        <v>311</v>
      </c>
      <c r="D32" s="8">
        <v>4</v>
      </c>
      <c r="E32" s="8" t="s">
        <v>875</v>
      </c>
      <c r="F32" s="7" t="s">
        <v>267</v>
      </c>
      <c r="G32" s="2" t="s">
        <v>288</v>
      </c>
      <c r="H32" s="2"/>
    </row>
    <row r="33" spans="2:8" x14ac:dyDescent="0.4">
      <c r="B33" s="5">
        <f t="shared" si="0"/>
        <v>31</v>
      </c>
      <c r="C33" s="6" t="s">
        <v>312</v>
      </c>
      <c r="D33" s="8">
        <v>4</v>
      </c>
      <c r="E33" s="8" t="s">
        <v>875</v>
      </c>
      <c r="F33" s="7" t="s">
        <v>268</v>
      </c>
      <c r="G33" s="2" t="s">
        <v>289</v>
      </c>
      <c r="H33" s="2"/>
    </row>
    <row r="34" spans="2:8" x14ac:dyDescent="0.4">
      <c r="B34" s="5">
        <f t="shared" si="0"/>
        <v>32</v>
      </c>
      <c r="C34" s="6" t="s">
        <v>313</v>
      </c>
      <c r="D34" s="8">
        <v>4</v>
      </c>
      <c r="E34" s="8" t="s">
        <v>875</v>
      </c>
      <c r="F34" s="7" t="s">
        <v>269</v>
      </c>
      <c r="G34" s="2" t="s">
        <v>290</v>
      </c>
      <c r="H34" s="2"/>
    </row>
    <row r="35" spans="2:8" x14ac:dyDescent="0.4">
      <c r="B35" s="5">
        <f t="shared" si="0"/>
        <v>33</v>
      </c>
      <c r="C35" s="6" t="s">
        <v>314</v>
      </c>
      <c r="D35" s="8">
        <v>4</v>
      </c>
      <c r="E35" s="8" t="s">
        <v>875</v>
      </c>
      <c r="F35" s="7" t="s">
        <v>270</v>
      </c>
      <c r="G35" s="2" t="s">
        <v>291</v>
      </c>
      <c r="H35" s="2"/>
    </row>
    <row r="36" spans="2:8" x14ac:dyDescent="0.4">
      <c r="B36" s="5">
        <f t="shared" si="0"/>
        <v>34</v>
      </c>
      <c r="C36" s="6" t="s">
        <v>315</v>
      </c>
      <c r="D36" s="8">
        <v>4</v>
      </c>
      <c r="E36" s="8" t="s">
        <v>875</v>
      </c>
      <c r="F36" s="7" t="s">
        <v>271</v>
      </c>
      <c r="G36" s="2" t="s">
        <v>292</v>
      </c>
      <c r="H36" s="2"/>
    </row>
    <row r="37" spans="2:8" x14ac:dyDescent="0.4">
      <c r="B37" s="5">
        <f t="shared" si="0"/>
        <v>35</v>
      </c>
      <c r="C37" s="6" t="s">
        <v>316</v>
      </c>
      <c r="D37" s="8">
        <v>4</v>
      </c>
      <c r="E37" s="8" t="s">
        <v>875</v>
      </c>
      <c r="F37" s="7" t="s">
        <v>272</v>
      </c>
      <c r="G37" s="2" t="s">
        <v>293</v>
      </c>
      <c r="H37" s="2"/>
    </row>
    <row r="38" spans="2:8" x14ac:dyDescent="0.4">
      <c r="B38" s="5">
        <f t="shared" si="0"/>
        <v>36</v>
      </c>
      <c r="C38" s="6" t="s">
        <v>317</v>
      </c>
      <c r="D38" s="8">
        <v>4</v>
      </c>
      <c r="E38" s="8" t="s">
        <v>875</v>
      </c>
      <c r="F38" s="7" t="s">
        <v>273</v>
      </c>
      <c r="G38" s="2" t="s">
        <v>294</v>
      </c>
      <c r="H38" s="2"/>
    </row>
    <row r="39" spans="2:8" x14ac:dyDescent="0.4">
      <c r="B39" s="5">
        <f t="shared" si="0"/>
        <v>37</v>
      </c>
      <c r="C39" s="6" t="s">
        <v>318</v>
      </c>
      <c r="D39" s="8">
        <v>4</v>
      </c>
      <c r="E39" s="8" t="s">
        <v>875</v>
      </c>
      <c r="F39" s="7" t="s">
        <v>274</v>
      </c>
      <c r="G39" s="2" t="s">
        <v>295</v>
      </c>
      <c r="H39" s="2"/>
    </row>
    <row r="40" spans="2:8" x14ac:dyDescent="0.4">
      <c r="B40" s="5">
        <f t="shared" si="0"/>
        <v>38</v>
      </c>
      <c r="C40" s="6" t="s">
        <v>319</v>
      </c>
      <c r="D40" s="8">
        <v>4</v>
      </c>
      <c r="E40" s="8" t="s">
        <v>875</v>
      </c>
      <c r="F40" s="7" t="s">
        <v>275</v>
      </c>
      <c r="G40" s="2" t="s">
        <v>296</v>
      </c>
      <c r="H40" s="2"/>
    </row>
    <row r="41" spans="2:8" x14ac:dyDescent="0.4">
      <c r="B41" s="5">
        <f t="shared" si="0"/>
        <v>39</v>
      </c>
      <c r="C41" s="6" t="s">
        <v>320</v>
      </c>
      <c r="D41" s="8">
        <v>4</v>
      </c>
      <c r="E41" s="8" t="s">
        <v>875</v>
      </c>
      <c r="F41" s="7" t="s">
        <v>276</v>
      </c>
      <c r="G41" s="2" t="s">
        <v>297</v>
      </c>
      <c r="H41" s="2"/>
    </row>
    <row r="42" spans="2:8" x14ac:dyDescent="0.4">
      <c r="B42" s="5">
        <f t="shared" si="0"/>
        <v>40</v>
      </c>
      <c r="C42" s="6" t="s">
        <v>321</v>
      </c>
      <c r="D42" s="8">
        <v>4</v>
      </c>
      <c r="E42" s="8" t="s">
        <v>875</v>
      </c>
      <c r="F42" s="7" t="s">
        <v>277</v>
      </c>
      <c r="G42" s="2" t="s">
        <v>298</v>
      </c>
      <c r="H42" s="2"/>
    </row>
    <row r="43" spans="2:8" x14ac:dyDescent="0.4">
      <c r="B43" s="5">
        <f t="shared" si="0"/>
        <v>41</v>
      </c>
      <c r="C43" s="6" t="s">
        <v>322</v>
      </c>
      <c r="D43" s="8">
        <v>4</v>
      </c>
      <c r="E43" s="8" t="s">
        <v>875</v>
      </c>
      <c r="F43" s="7" t="s">
        <v>278</v>
      </c>
      <c r="G43" s="2" t="s">
        <v>299</v>
      </c>
      <c r="H43" s="2"/>
    </row>
    <row r="44" spans="2:8" x14ac:dyDescent="0.4">
      <c r="B44" s="5">
        <f t="shared" si="0"/>
        <v>42</v>
      </c>
      <c r="C44" s="6" t="s">
        <v>323</v>
      </c>
      <c r="D44" s="8">
        <v>4</v>
      </c>
      <c r="E44" s="8" t="s">
        <v>875</v>
      </c>
      <c r="F44" s="7" t="s">
        <v>279</v>
      </c>
      <c r="G44" s="2" t="s">
        <v>300</v>
      </c>
      <c r="H44" s="2"/>
    </row>
    <row r="45" spans="2:8" x14ac:dyDescent="0.4">
      <c r="B45" s="5">
        <f t="shared" si="0"/>
        <v>43</v>
      </c>
      <c r="C45" s="6" t="s">
        <v>324</v>
      </c>
      <c r="D45" s="8">
        <v>4</v>
      </c>
      <c r="E45" s="8" t="s">
        <v>875</v>
      </c>
      <c r="F45" s="7" t="s">
        <v>280</v>
      </c>
      <c r="G45" s="2" t="s">
        <v>301</v>
      </c>
      <c r="H45" s="2"/>
    </row>
    <row r="46" spans="2:8" x14ac:dyDescent="0.4">
      <c r="B46" s="5">
        <f t="shared" si="0"/>
        <v>44</v>
      </c>
      <c r="C46" s="6" t="s">
        <v>325</v>
      </c>
      <c r="D46" s="8">
        <v>4</v>
      </c>
      <c r="E46" s="8" t="s">
        <v>875</v>
      </c>
      <c r="F46" s="7" t="s">
        <v>281</v>
      </c>
      <c r="G46" s="2" t="s">
        <v>302</v>
      </c>
      <c r="H46" s="2"/>
    </row>
    <row r="47" spans="2:8" x14ac:dyDescent="0.4">
      <c r="B47" s="5">
        <f t="shared" si="0"/>
        <v>45</v>
      </c>
      <c r="C47" s="6" t="s">
        <v>326</v>
      </c>
      <c r="D47" s="8">
        <v>4</v>
      </c>
      <c r="E47" s="8" t="s">
        <v>875</v>
      </c>
      <c r="F47" s="7" t="s">
        <v>282</v>
      </c>
      <c r="G47" s="2" t="s">
        <v>303</v>
      </c>
      <c r="H47" s="2"/>
    </row>
    <row r="48" spans="2:8" x14ac:dyDescent="0.4">
      <c r="B48" s="5">
        <f t="shared" si="0"/>
        <v>46</v>
      </c>
      <c r="C48" s="6" t="s">
        <v>327</v>
      </c>
      <c r="D48" s="8">
        <v>4</v>
      </c>
      <c r="E48" s="8" t="s">
        <v>875</v>
      </c>
      <c r="F48" s="7" t="s">
        <v>283</v>
      </c>
      <c r="G48" s="2" t="s">
        <v>304</v>
      </c>
      <c r="H48" s="2"/>
    </row>
    <row r="49" spans="2:18" x14ac:dyDescent="0.4">
      <c r="B49" s="5">
        <f t="shared" si="0"/>
        <v>47</v>
      </c>
      <c r="C49" s="6" t="s">
        <v>328</v>
      </c>
      <c r="D49" s="8">
        <v>4</v>
      </c>
      <c r="E49" s="8" t="s">
        <v>875</v>
      </c>
      <c r="F49" s="7" t="s">
        <v>305</v>
      </c>
      <c r="G49" s="2" t="s">
        <v>306</v>
      </c>
      <c r="H49" s="2"/>
    </row>
    <row r="50" spans="2:18" x14ac:dyDescent="0.4">
      <c r="B50" s="9">
        <f t="shared" si="0"/>
        <v>48</v>
      </c>
      <c r="C50" s="10" t="s">
        <v>329</v>
      </c>
      <c r="D50" s="11">
        <v>4</v>
      </c>
      <c r="E50" s="11" t="s">
        <v>875</v>
      </c>
      <c r="F50" s="12" t="s">
        <v>330</v>
      </c>
      <c r="G50" s="12" t="s">
        <v>331</v>
      </c>
      <c r="H50" s="12"/>
    </row>
    <row r="51" spans="2:18" ht="19.5" thickBot="1" x14ac:dyDescent="0.45">
      <c r="B51" s="9">
        <f t="shared" si="0"/>
        <v>49</v>
      </c>
      <c r="C51" s="10" t="s">
        <v>460</v>
      </c>
      <c r="D51" s="11">
        <v>4</v>
      </c>
      <c r="E51" s="11" t="s">
        <v>875</v>
      </c>
      <c r="F51" s="12" t="s">
        <v>865</v>
      </c>
      <c r="G51" s="12" t="s">
        <v>866</v>
      </c>
      <c r="H51" s="12"/>
    </row>
    <row r="52" spans="2:18" x14ac:dyDescent="0.4">
      <c r="B52" s="17">
        <f t="shared" si="0"/>
        <v>50</v>
      </c>
      <c r="C52" s="18" t="s">
        <v>347</v>
      </c>
      <c r="D52" s="19">
        <v>4</v>
      </c>
      <c r="E52" s="19" t="s">
        <v>875</v>
      </c>
      <c r="F52" s="20" t="s">
        <v>334</v>
      </c>
      <c r="G52" s="20" t="s">
        <v>357</v>
      </c>
      <c r="H52" s="21" t="s">
        <v>375</v>
      </c>
    </row>
    <row r="53" spans="2:18" x14ac:dyDescent="0.4">
      <c r="B53" s="22">
        <f t="shared" si="0"/>
        <v>51</v>
      </c>
      <c r="C53" s="6" t="s">
        <v>348</v>
      </c>
      <c r="D53" s="8">
        <v>4</v>
      </c>
      <c r="E53" s="8" t="s">
        <v>875</v>
      </c>
      <c r="F53" s="2" t="s">
        <v>335</v>
      </c>
      <c r="G53" s="2" t="s">
        <v>358</v>
      </c>
      <c r="H53" s="23" t="s">
        <v>374</v>
      </c>
    </row>
    <row r="54" spans="2:18" x14ac:dyDescent="0.4">
      <c r="B54" s="22">
        <f t="shared" si="0"/>
        <v>52</v>
      </c>
      <c r="C54" s="6" t="s">
        <v>349</v>
      </c>
      <c r="D54" s="8">
        <v>4</v>
      </c>
      <c r="E54" s="8" t="s">
        <v>875</v>
      </c>
      <c r="F54" s="2" t="s">
        <v>337</v>
      </c>
      <c r="G54" s="2" t="s">
        <v>359</v>
      </c>
      <c r="H54" s="23" t="s">
        <v>339</v>
      </c>
    </row>
    <row r="55" spans="2:18" x14ac:dyDescent="0.4">
      <c r="B55" s="22">
        <f t="shared" si="0"/>
        <v>53</v>
      </c>
      <c r="C55" s="6" t="s">
        <v>350</v>
      </c>
      <c r="D55" s="8">
        <v>4</v>
      </c>
      <c r="E55" s="8" t="s">
        <v>875</v>
      </c>
      <c r="F55" s="2" t="s">
        <v>338</v>
      </c>
      <c r="G55" s="2" t="s">
        <v>360</v>
      </c>
      <c r="H55" s="23" t="s">
        <v>340</v>
      </c>
    </row>
    <row r="56" spans="2:18" x14ac:dyDescent="0.4">
      <c r="B56" s="22">
        <f t="shared" si="0"/>
        <v>54</v>
      </c>
      <c r="C56" s="6" t="s">
        <v>351</v>
      </c>
      <c r="D56" s="8">
        <v>4</v>
      </c>
      <c r="E56" s="8" t="s">
        <v>877</v>
      </c>
      <c r="F56" s="2" t="s">
        <v>333</v>
      </c>
      <c r="G56" s="2" t="s">
        <v>361</v>
      </c>
      <c r="H56" s="23" t="s">
        <v>341</v>
      </c>
      <c r="K56" t="s">
        <v>463</v>
      </c>
      <c r="L56">
        <f>HEX2DEC(K56)</f>
        <v>35570704</v>
      </c>
    </row>
    <row r="57" spans="2:18" x14ac:dyDescent="0.4">
      <c r="B57" s="22">
        <f t="shared" si="0"/>
        <v>55</v>
      </c>
      <c r="C57" s="6" t="s">
        <v>352</v>
      </c>
      <c r="D57" s="8">
        <v>4</v>
      </c>
      <c r="E57" s="8" t="s">
        <v>876</v>
      </c>
      <c r="F57" s="2" t="s">
        <v>336</v>
      </c>
      <c r="G57" s="2" t="s">
        <v>362</v>
      </c>
      <c r="H57" s="23" t="s">
        <v>342</v>
      </c>
    </row>
    <row r="58" spans="2:18" x14ac:dyDescent="0.4">
      <c r="B58" s="22">
        <f t="shared" si="0"/>
        <v>56</v>
      </c>
      <c r="C58" s="6" t="s">
        <v>353</v>
      </c>
      <c r="D58" s="8">
        <v>4</v>
      </c>
      <c r="E58" s="8" t="s">
        <v>875</v>
      </c>
      <c r="F58" s="2" t="s">
        <v>343</v>
      </c>
      <c r="G58" s="2" t="s">
        <v>343</v>
      </c>
      <c r="H58" s="23" t="s">
        <v>344</v>
      </c>
      <c r="J58">
        <v>0</v>
      </c>
      <c r="K58">
        <v>35570704</v>
      </c>
      <c r="L58" t="str">
        <f>DEC2HEX(K58,8)</f>
        <v>021EC410</v>
      </c>
      <c r="N58">
        <v>1</v>
      </c>
      <c r="O58">
        <v>35570704</v>
      </c>
      <c r="P58" t="str">
        <f>DEC2HEX(O58,8)</f>
        <v>021EC410</v>
      </c>
      <c r="Q58">
        <v>35570708</v>
      </c>
      <c r="R58" t="str">
        <f>DEC2HEX(Q58,8)</f>
        <v>021EC414</v>
      </c>
    </row>
    <row r="59" spans="2:18" x14ac:dyDescent="0.4">
      <c r="B59" s="22">
        <f t="shared" si="0"/>
        <v>57</v>
      </c>
      <c r="C59" s="6" t="s">
        <v>354</v>
      </c>
      <c r="D59" s="8">
        <v>4</v>
      </c>
      <c r="E59" s="8" t="s">
        <v>875</v>
      </c>
      <c r="F59" s="2" t="s">
        <v>346</v>
      </c>
      <c r="G59" s="2" t="s">
        <v>363</v>
      </c>
      <c r="H59" s="23"/>
      <c r="J59">
        <v>1</v>
      </c>
      <c r="K59">
        <f>K58+4</f>
        <v>35570708</v>
      </c>
      <c r="L59" t="str">
        <f t="shared" ref="L59:L92" si="1">DEC2HEX(K59,8)</f>
        <v>021EC414</v>
      </c>
      <c r="N59">
        <v>2</v>
      </c>
      <c r="O59">
        <f>O58+140</f>
        <v>35570844</v>
      </c>
      <c r="P59" t="str">
        <f>DEC2HEX(O59,8)</f>
        <v>021EC49C</v>
      </c>
      <c r="Q59">
        <f>Q58+140</f>
        <v>35570848</v>
      </c>
      <c r="R59" t="str">
        <f>DEC2HEX(Q59,8)</f>
        <v>021EC4A0</v>
      </c>
    </row>
    <row r="60" spans="2:18" x14ac:dyDescent="0.4">
      <c r="B60" s="22">
        <f t="shared" si="0"/>
        <v>58</v>
      </c>
      <c r="C60" s="6" t="s">
        <v>355</v>
      </c>
      <c r="D60" s="8">
        <v>4</v>
      </c>
      <c r="E60" s="8" t="s">
        <v>875</v>
      </c>
      <c r="F60" s="2" t="s">
        <v>390</v>
      </c>
      <c r="G60" s="2"/>
      <c r="H60" s="23" t="s">
        <v>345</v>
      </c>
      <c r="J60">
        <v>2</v>
      </c>
      <c r="K60">
        <f t="shared" ref="K60:K77" si="2">K59+4</f>
        <v>35570712</v>
      </c>
      <c r="L60" t="str">
        <f t="shared" si="1"/>
        <v>021EC418</v>
      </c>
      <c r="N60">
        <v>3</v>
      </c>
      <c r="O60">
        <f t="shared" ref="O60:Q73" si="3">O59+140</f>
        <v>35570984</v>
      </c>
      <c r="P60" t="str">
        <f t="shared" ref="P60:P73" si="4">DEC2HEX(O60,8)</f>
        <v>021EC528</v>
      </c>
      <c r="Q60">
        <f t="shared" si="3"/>
        <v>35570988</v>
      </c>
      <c r="R60" t="str">
        <f t="shared" ref="R60:R73" si="5">DEC2HEX(Q60,8)</f>
        <v>021EC52C</v>
      </c>
    </row>
    <row r="61" spans="2:18" ht="19.5" thickBot="1" x14ac:dyDescent="0.45">
      <c r="B61" s="24">
        <f t="shared" si="0"/>
        <v>59</v>
      </c>
      <c r="C61" s="25" t="s">
        <v>356</v>
      </c>
      <c r="D61" s="26">
        <v>4</v>
      </c>
      <c r="E61" s="26" t="s">
        <v>875</v>
      </c>
      <c r="F61" s="27" t="s">
        <v>391</v>
      </c>
      <c r="G61" s="27"/>
      <c r="H61" s="28"/>
      <c r="J61">
        <v>3</v>
      </c>
      <c r="K61">
        <f t="shared" si="2"/>
        <v>35570716</v>
      </c>
      <c r="L61" t="str">
        <f t="shared" si="1"/>
        <v>021EC41C</v>
      </c>
      <c r="N61">
        <v>4</v>
      </c>
      <c r="O61">
        <f t="shared" si="3"/>
        <v>35571124</v>
      </c>
      <c r="P61" t="str">
        <f t="shared" si="4"/>
        <v>021EC5B4</v>
      </c>
      <c r="Q61">
        <f t="shared" si="3"/>
        <v>35571128</v>
      </c>
      <c r="R61" t="str">
        <f t="shared" si="5"/>
        <v>021EC5B8</v>
      </c>
    </row>
    <row r="62" spans="2:18" x14ac:dyDescent="0.4">
      <c r="B62" s="17">
        <f t="shared" si="0"/>
        <v>60</v>
      </c>
      <c r="C62" s="18" t="s">
        <v>364</v>
      </c>
      <c r="D62" s="19">
        <v>4</v>
      </c>
      <c r="E62" s="19" t="s">
        <v>874</v>
      </c>
      <c r="F62" s="20" t="s">
        <v>334</v>
      </c>
      <c r="G62" s="20" t="s">
        <v>357</v>
      </c>
      <c r="H62" s="21" t="s">
        <v>375</v>
      </c>
      <c r="J62">
        <v>4</v>
      </c>
      <c r="K62">
        <f t="shared" si="2"/>
        <v>35570720</v>
      </c>
      <c r="L62" t="str">
        <f t="shared" si="1"/>
        <v>021EC420</v>
      </c>
      <c r="N62">
        <v>5</v>
      </c>
      <c r="O62">
        <f t="shared" si="3"/>
        <v>35571264</v>
      </c>
      <c r="P62" t="str">
        <f t="shared" si="4"/>
        <v>021EC640</v>
      </c>
      <c r="Q62">
        <f t="shared" si="3"/>
        <v>35571268</v>
      </c>
      <c r="R62" t="str">
        <f t="shared" si="5"/>
        <v>021EC644</v>
      </c>
    </row>
    <row r="63" spans="2:18" x14ac:dyDescent="0.4">
      <c r="B63" s="22">
        <f t="shared" si="0"/>
        <v>61</v>
      </c>
      <c r="C63" s="6" t="s">
        <v>365</v>
      </c>
      <c r="D63" s="8">
        <v>4</v>
      </c>
      <c r="E63" s="8" t="s">
        <v>874</v>
      </c>
      <c r="F63" s="2" t="s">
        <v>335</v>
      </c>
      <c r="G63" s="2" t="s">
        <v>358</v>
      </c>
      <c r="H63" s="23" t="s">
        <v>374</v>
      </c>
      <c r="J63">
        <v>5</v>
      </c>
      <c r="K63">
        <f t="shared" si="2"/>
        <v>35570724</v>
      </c>
      <c r="L63" t="str">
        <f t="shared" si="1"/>
        <v>021EC424</v>
      </c>
      <c r="N63">
        <v>6</v>
      </c>
      <c r="O63">
        <f t="shared" si="3"/>
        <v>35571404</v>
      </c>
      <c r="P63" t="str">
        <f t="shared" si="4"/>
        <v>021EC6CC</v>
      </c>
      <c r="Q63">
        <f t="shared" si="3"/>
        <v>35571408</v>
      </c>
      <c r="R63" t="str">
        <f t="shared" si="5"/>
        <v>021EC6D0</v>
      </c>
    </row>
    <row r="64" spans="2:18" x14ac:dyDescent="0.4">
      <c r="B64" s="22">
        <f t="shared" si="0"/>
        <v>62</v>
      </c>
      <c r="C64" s="6" t="s">
        <v>366</v>
      </c>
      <c r="D64" s="8">
        <v>4</v>
      </c>
      <c r="E64" s="8" t="s">
        <v>874</v>
      </c>
      <c r="F64" s="2" t="s">
        <v>337</v>
      </c>
      <c r="G64" s="2" t="s">
        <v>359</v>
      </c>
      <c r="H64" s="23" t="s">
        <v>339</v>
      </c>
      <c r="J64">
        <v>6</v>
      </c>
      <c r="K64">
        <f t="shared" si="2"/>
        <v>35570728</v>
      </c>
      <c r="L64" t="str">
        <f t="shared" si="1"/>
        <v>021EC428</v>
      </c>
      <c r="N64">
        <v>7</v>
      </c>
      <c r="O64">
        <f t="shared" si="3"/>
        <v>35571544</v>
      </c>
      <c r="P64" t="str">
        <f t="shared" si="4"/>
        <v>021EC758</v>
      </c>
      <c r="Q64">
        <f t="shared" si="3"/>
        <v>35571548</v>
      </c>
      <c r="R64" t="str">
        <f t="shared" si="5"/>
        <v>021EC75C</v>
      </c>
    </row>
    <row r="65" spans="2:18" x14ac:dyDescent="0.4">
      <c r="B65" s="22">
        <f t="shared" si="0"/>
        <v>63</v>
      </c>
      <c r="C65" s="6" t="s">
        <v>367</v>
      </c>
      <c r="D65" s="8">
        <v>4</v>
      </c>
      <c r="E65" s="8" t="s">
        <v>874</v>
      </c>
      <c r="F65" s="2" t="s">
        <v>338</v>
      </c>
      <c r="G65" s="2" t="s">
        <v>360</v>
      </c>
      <c r="H65" s="23" t="s">
        <v>340</v>
      </c>
      <c r="J65">
        <v>7</v>
      </c>
      <c r="K65">
        <f t="shared" si="2"/>
        <v>35570732</v>
      </c>
      <c r="L65" t="str">
        <f t="shared" si="1"/>
        <v>021EC42C</v>
      </c>
      <c r="N65">
        <v>8</v>
      </c>
      <c r="O65">
        <f t="shared" si="3"/>
        <v>35571684</v>
      </c>
      <c r="P65" t="str">
        <f t="shared" si="4"/>
        <v>021EC7E4</v>
      </c>
      <c r="Q65">
        <f t="shared" si="3"/>
        <v>35571688</v>
      </c>
      <c r="R65" t="str">
        <f t="shared" si="5"/>
        <v>021EC7E8</v>
      </c>
    </row>
    <row r="66" spans="2:18" x14ac:dyDescent="0.4">
      <c r="B66" s="22">
        <f t="shared" si="0"/>
        <v>64</v>
      </c>
      <c r="C66" s="6" t="s">
        <v>368</v>
      </c>
      <c r="D66" s="8">
        <v>4</v>
      </c>
      <c r="E66" s="8" t="s">
        <v>876</v>
      </c>
      <c r="F66" s="2" t="s">
        <v>333</v>
      </c>
      <c r="G66" s="2" t="s">
        <v>361</v>
      </c>
      <c r="H66" s="23" t="s">
        <v>341</v>
      </c>
      <c r="J66">
        <v>8</v>
      </c>
      <c r="K66">
        <f t="shared" si="2"/>
        <v>35570736</v>
      </c>
      <c r="L66" t="str">
        <f t="shared" si="1"/>
        <v>021EC430</v>
      </c>
      <c r="N66">
        <v>9</v>
      </c>
      <c r="O66">
        <f t="shared" si="3"/>
        <v>35571824</v>
      </c>
      <c r="P66" t="str">
        <f t="shared" si="4"/>
        <v>021EC870</v>
      </c>
      <c r="Q66">
        <f t="shared" si="3"/>
        <v>35571828</v>
      </c>
      <c r="R66" t="str">
        <f t="shared" si="5"/>
        <v>021EC874</v>
      </c>
    </row>
    <row r="67" spans="2:18" x14ac:dyDescent="0.4">
      <c r="B67" s="22">
        <f t="shared" ref="B67:B130" si="6">ROW()-2</f>
        <v>65</v>
      </c>
      <c r="C67" s="6" t="s">
        <v>369</v>
      </c>
      <c r="D67" s="8">
        <v>4</v>
      </c>
      <c r="E67" s="8" t="s">
        <v>876</v>
      </c>
      <c r="F67" s="2" t="s">
        <v>336</v>
      </c>
      <c r="G67" s="2" t="s">
        <v>362</v>
      </c>
      <c r="H67" s="23" t="s">
        <v>342</v>
      </c>
      <c r="J67">
        <v>9</v>
      </c>
      <c r="K67">
        <f t="shared" si="2"/>
        <v>35570740</v>
      </c>
      <c r="L67" t="str">
        <f t="shared" si="1"/>
        <v>021EC434</v>
      </c>
      <c r="N67">
        <v>10</v>
      </c>
      <c r="O67">
        <f t="shared" si="3"/>
        <v>35571964</v>
      </c>
      <c r="P67" t="str">
        <f t="shared" si="4"/>
        <v>021EC8FC</v>
      </c>
      <c r="Q67">
        <f t="shared" si="3"/>
        <v>35571968</v>
      </c>
      <c r="R67" t="str">
        <f t="shared" si="5"/>
        <v>021EC900</v>
      </c>
    </row>
    <row r="68" spans="2:18" x14ac:dyDescent="0.4">
      <c r="B68" s="22">
        <f t="shared" si="6"/>
        <v>66</v>
      </c>
      <c r="C68" s="6" t="s">
        <v>370</v>
      </c>
      <c r="D68" s="8">
        <v>4</v>
      </c>
      <c r="E68" s="8" t="s">
        <v>874</v>
      </c>
      <c r="F68" s="2" t="s">
        <v>343</v>
      </c>
      <c r="G68" s="2" t="s">
        <v>343</v>
      </c>
      <c r="H68" s="23" t="s">
        <v>344</v>
      </c>
      <c r="J68">
        <v>10</v>
      </c>
      <c r="K68">
        <f t="shared" si="2"/>
        <v>35570744</v>
      </c>
      <c r="L68" t="str">
        <f t="shared" si="1"/>
        <v>021EC438</v>
      </c>
      <c r="N68">
        <v>11</v>
      </c>
      <c r="O68">
        <f t="shared" si="3"/>
        <v>35572104</v>
      </c>
      <c r="P68" t="str">
        <f t="shared" si="4"/>
        <v>021EC988</v>
      </c>
      <c r="Q68">
        <f t="shared" si="3"/>
        <v>35572108</v>
      </c>
      <c r="R68" t="str">
        <f t="shared" si="5"/>
        <v>021EC98C</v>
      </c>
    </row>
    <row r="69" spans="2:18" x14ac:dyDescent="0.4">
      <c r="B69" s="22">
        <f t="shared" si="6"/>
        <v>67</v>
      </c>
      <c r="C69" s="6" t="s">
        <v>371</v>
      </c>
      <c r="D69" s="8">
        <v>4</v>
      </c>
      <c r="E69" s="8" t="s">
        <v>874</v>
      </c>
      <c r="F69" s="2" t="s">
        <v>346</v>
      </c>
      <c r="G69" s="2" t="s">
        <v>363</v>
      </c>
      <c r="H69" s="23"/>
      <c r="J69">
        <v>11</v>
      </c>
      <c r="K69">
        <f t="shared" si="2"/>
        <v>35570748</v>
      </c>
      <c r="L69" t="str">
        <f t="shared" si="1"/>
        <v>021EC43C</v>
      </c>
      <c r="N69">
        <v>12</v>
      </c>
      <c r="O69">
        <f t="shared" si="3"/>
        <v>35572244</v>
      </c>
      <c r="P69" t="str">
        <f t="shared" si="4"/>
        <v>021ECA14</v>
      </c>
      <c r="Q69">
        <f t="shared" si="3"/>
        <v>35572248</v>
      </c>
      <c r="R69" t="str">
        <f t="shared" si="5"/>
        <v>021ECA18</v>
      </c>
    </row>
    <row r="70" spans="2:18" x14ac:dyDescent="0.4">
      <c r="B70" s="22">
        <f t="shared" si="6"/>
        <v>68</v>
      </c>
      <c r="C70" s="6" t="s">
        <v>372</v>
      </c>
      <c r="D70" s="8">
        <v>4</v>
      </c>
      <c r="E70" s="8" t="s">
        <v>874</v>
      </c>
      <c r="F70" s="2" t="s">
        <v>392</v>
      </c>
      <c r="G70" s="2"/>
      <c r="H70" s="23" t="s">
        <v>345</v>
      </c>
      <c r="J70">
        <v>12</v>
      </c>
      <c r="K70">
        <f t="shared" si="2"/>
        <v>35570752</v>
      </c>
      <c r="L70" t="str">
        <f t="shared" si="1"/>
        <v>021EC440</v>
      </c>
      <c r="N70">
        <v>13</v>
      </c>
      <c r="O70">
        <f t="shared" si="3"/>
        <v>35572384</v>
      </c>
      <c r="P70" t="str">
        <f t="shared" si="4"/>
        <v>021ECAA0</v>
      </c>
      <c r="Q70">
        <f t="shared" si="3"/>
        <v>35572388</v>
      </c>
      <c r="R70" t="str">
        <f t="shared" si="5"/>
        <v>021ECAA4</v>
      </c>
    </row>
    <row r="71" spans="2:18" ht="19.5" thickBot="1" x14ac:dyDescent="0.45">
      <c r="B71" s="24">
        <f t="shared" si="6"/>
        <v>69</v>
      </c>
      <c r="C71" s="25" t="s">
        <v>373</v>
      </c>
      <c r="D71" s="26">
        <v>4</v>
      </c>
      <c r="E71" s="26" t="s">
        <v>874</v>
      </c>
      <c r="F71" s="27" t="s">
        <v>390</v>
      </c>
      <c r="G71" s="27"/>
      <c r="H71" s="28"/>
      <c r="J71">
        <v>13</v>
      </c>
      <c r="K71">
        <f t="shared" si="2"/>
        <v>35570756</v>
      </c>
      <c r="L71" t="str">
        <f t="shared" si="1"/>
        <v>021EC444</v>
      </c>
      <c r="N71">
        <v>14</v>
      </c>
      <c r="O71">
        <f t="shared" si="3"/>
        <v>35572524</v>
      </c>
      <c r="P71" t="str">
        <f t="shared" si="4"/>
        <v>021ECB2C</v>
      </c>
      <c r="Q71">
        <f t="shared" si="3"/>
        <v>35572528</v>
      </c>
      <c r="R71" t="str">
        <f t="shared" si="5"/>
        <v>021ECB30</v>
      </c>
    </row>
    <row r="72" spans="2:18" x14ac:dyDescent="0.4">
      <c r="B72" s="17">
        <f t="shared" si="6"/>
        <v>70</v>
      </c>
      <c r="C72" s="18" t="s">
        <v>418</v>
      </c>
      <c r="D72" s="19">
        <v>4</v>
      </c>
      <c r="E72" s="19" t="s">
        <v>874</v>
      </c>
      <c r="F72" s="20" t="s">
        <v>413</v>
      </c>
      <c r="G72" s="20" t="s">
        <v>414</v>
      </c>
      <c r="H72" s="21"/>
      <c r="J72">
        <v>14</v>
      </c>
      <c r="K72">
        <f t="shared" si="2"/>
        <v>35570760</v>
      </c>
      <c r="L72" t="str">
        <f t="shared" si="1"/>
        <v>021EC448</v>
      </c>
      <c r="N72">
        <v>15</v>
      </c>
      <c r="O72">
        <f t="shared" si="3"/>
        <v>35572664</v>
      </c>
      <c r="P72" t="str">
        <f t="shared" si="4"/>
        <v>021ECBB8</v>
      </c>
      <c r="Q72">
        <f t="shared" si="3"/>
        <v>35572668</v>
      </c>
      <c r="R72" t="str">
        <f t="shared" si="5"/>
        <v>021ECBBC</v>
      </c>
    </row>
    <row r="73" spans="2:18" x14ac:dyDescent="0.4">
      <c r="B73" s="22">
        <f t="shared" si="6"/>
        <v>71</v>
      </c>
      <c r="C73" s="6" t="s">
        <v>419</v>
      </c>
      <c r="D73" s="8">
        <v>4</v>
      </c>
      <c r="E73" s="8" t="s">
        <v>874</v>
      </c>
      <c r="F73" s="2" t="s">
        <v>454</v>
      </c>
      <c r="G73" s="2" t="s">
        <v>415</v>
      </c>
      <c r="H73" s="23"/>
      <c r="J73">
        <v>15</v>
      </c>
      <c r="K73">
        <f t="shared" si="2"/>
        <v>35570764</v>
      </c>
      <c r="L73" t="str">
        <f t="shared" si="1"/>
        <v>021EC44C</v>
      </c>
      <c r="N73">
        <v>16</v>
      </c>
      <c r="O73">
        <f t="shared" si="3"/>
        <v>35572804</v>
      </c>
      <c r="P73" t="str">
        <f t="shared" si="4"/>
        <v>021ECC44</v>
      </c>
      <c r="Q73">
        <f t="shared" si="3"/>
        <v>35572808</v>
      </c>
      <c r="R73" t="str">
        <f t="shared" si="5"/>
        <v>021ECC48</v>
      </c>
    </row>
    <row r="74" spans="2:18" x14ac:dyDescent="0.4">
      <c r="B74" s="22">
        <f t="shared" si="6"/>
        <v>72</v>
      </c>
      <c r="C74" s="6" t="s">
        <v>420</v>
      </c>
      <c r="D74" s="8">
        <v>4</v>
      </c>
      <c r="E74" s="8" t="s">
        <v>874</v>
      </c>
      <c r="F74" s="2" t="s">
        <v>455</v>
      </c>
      <c r="G74" s="2" t="s">
        <v>457</v>
      </c>
      <c r="H74" s="23"/>
      <c r="J74">
        <v>16</v>
      </c>
      <c r="K74">
        <f t="shared" si="2"/>
        <v>35570768</v>
      </c>
      <c r="L74" t="str">
        <f t="shared" si="1"/>
        <v>021EC450</v>
      </c>
    </row>
    <row r="75" spans="2:18" x14ac:dyDescent="0.4">
      <c r="B75" s="22">
        <f t="shared" si="6"/>
        <v>73</v>
      </c>
      <c r="C75" s="6" t="s">
        <v>421</v>
      </c>
      <c r="D75" s="8">
        <v>4</v>
      </c>
      <c r="E75" s="8" t="s">
        <v>874</v>
      </c>
      <c r="F75" s="2" t="s">
        <v>456</v>
      </c>
      <c r="G75" s="2" t="s">
        <v>458</v>
      </c>
      <c r="H75" s="23"/>
      <c r="J75">
        <v>17</v>
      </c>
      <c r="K75">
        <f t="shared" si="2"/>
        <v>35570772</v>
      </c>
      <c r="L75" t="str">
        <f t="shared" si="1"/>
        <v>021EC454</v>
      </c>
    </row>
    <row r="76" spans="2:18" x14ac:dyDescent="0.4">
      <c r="B76" s="22">
        <f t="shared" si="6"/>
        <v>74</v>
      </c>
      <c r="C76" s="6" t="s">
        <v>422</v>
      </c>
      <c r="D76" s="8">
        <v>4</v>
      </c>
      <c r="E76" s="8" t="s">
        <v>876</v>
      </c>
      <c r="F76" s="2" t="s">
        <v>871</v>
      </c>
      <c r="G76" s="2" t="s">
        <v>870</v>
      </c>
      <c r="H76" s="23"/>
      <c r="J76">
        <v>18</v>
      </c>
      <c r="K76">
        <f t="shared" si="2"/>
        <v>35570776</v>
      </c>
      <c r="L76" t="str">
        <f t="shared" si="1"/>
        <v>021EC458</v>
      </c>
    </row>
    <row r="77" spans="2:18" x14ac:dyDescent="0.4">
      <c r="B77" s="22">
        <f t="shared" si="6"/>
        <v>75</v>
      </c>
      <c r="C77" s="6" t="s">
        <v>423</v>
      </c>
      <c r="D77" s="8">
        <v>4</v>
      </c>
      <c r="E77" s="8" t="s">
        <v>876</v>
      </c>
      <c r="F77" s="2" t="s">
        <v>872</v>
      </c>
      <c r="G77" s="2" t="s">
        <v>869</v>
      </c>
      <c r="H77" s="23"/>
      <c r="J77">
        <v>19</v>
      </c>
      <c r="K77">
        <f t="shared" si="2"/>
        <v>35570780</v>
      </c>
      <c r="L77" t="str">
        <f t="shared" si="1"/>
        <v>021EC45C</v>
      </c>
    </row>
    <row r="78" spans="2:18" x14ac:dyDescent="0.4">
      <c r="B78" s="22">
        <f t="shared" si="6"/>
        <v>76</v>
      </c>
      <c r="C78" s="6" t="s">
        <v>424</v>
      </c>
      <c r="D78" s="8">
        <v>4</v>
      </c>
      <c r="E78" s="8" t="s">
        <v>874</v>
      </c>
      <c r="F78" s="2" t="s">
        <v>464</v>
      </c>
      <c r="G78" s="2" t="s">
        <v>467</v>
      </c>
      <c r="H78" s="23"/>
      <c r="J78">
        <v>20</v>
      </c>
      <c r="K78">
        <f t="shared" ref="K78:K92" si="7">K77+4</f>
        <v>35570784</v>
      </c>
      <c r="L78" t="str">
        <f t="shared" si="1"/>
        <v>021EC460</v>
      </c>
    </row>
    <row r="79" spans="2:18" x14ac:dyDescent="0.4">
      <c r="B79" s="22">
        <f t="shared" si="6"/>
        <v>77</v>
      </c>
      <c r="C79" s="6" t="s">
        <v>425</v>
      </c>
      <c r="D79" s="8">
        <v>4</v>
      </c>
      <c r="E79" s="8" t="s">
        <v>874</v>
      </c>
      <c r="F79" s="2" t="s">
        <v>465</v>
      </c>
      <c r="G79" s="2" t="s">
        <v>466</v>
      </c>
      <c r="H79" s="23"/>
      <c r="J79">
        <v>21</v>
      </c>
      <c r="K79">
        <f t="shared" si="7"/>
        <v>35570788</v>
      </c>
      <c r="L79" t="str">
        <f t="shared" si="1"/>
        <v>021EC464</v>
      </c>
    </row>
    <row r="80" spans="2:18" x14ac:dyDescent="0.4">
      <c r="B80" s="22">
        <f t="shared" si="6"/>
        <v>78</v>
      </c>
      <c r="C80" s="6" t="s">
        <v>426</v>
      </c>
      <c r="D80" s="8">
        <v>4</v>
      </c>
      <c r="E80" s="8" t="s">
        <v>874</v>
      </c>
      <c r="F80" s="2" t="s">
        <v>392</v>
      </c>
      <c r="G80" s="2" t="s">
        <v>459</v>
      </c>
      <c r="H80" s="23"/>
      <c r="J80">
        <v>22</v>
      </c>
      <c r="K80">
        <f t="shared" si="7"/>
        <v>35570792</v>
      </c>
      <c r="L80" t="str">
        <f t="shared" si="1"/>
        <v>021EC468</v>
      </c>
    </row>
    <row r="81" spans="2:12" x14ac:dyDescent="0.4">
      <c r="B81" s="22">
        <f t="shared" si="6"/>
        <v>79</v>
      </c>
      <c r="C81" s="6" t="s">
        <v>427</v>
      </c>
      <c r="D81" s="8">
        <v>4</v>
      </c>
      <c r="E81" s="8" t="s">
        <v>874</v>
      </c>
      <c r="F81" s="2" t="s">
        <v>390</v>
      </c>
      <c r="G81" s="2"/>
      <c r="H81" s="23"/>
      <c r="J81">
        <v>23</v>
      </c>
      <c r="K81">
        <f t="shared" si="7"/>
        <v>35570796</v>
      </c>
      <c r="L81" t="str">
        <f t="shared" si="1"/>
        <v>021EC46C</v>
      </c>
    </row>
    <row r="82" spans="2:12" x14ac:dyDescent="0.4">
      <c r="B82" s="22">
        <f t="shared" si="6"/>
        <v>80</v>
      </c>
      <c r="C82" s="6" t="s">
        <v>428</v>
      </c>
      <c r="D82" s="8">
        <v>4</v>
      </c>
      <c r="E82" s="8" t="s">
        <v>875</v>
      </c>
      <c r="F82" s="2" t="s">
        <v>391</v>
      </c>
      <c r="G82" s="2"/>
      <c r="H82" s="23"/>
      <c r="J82">
        <v>24</v>
      </c>
      <c r="K82">
        <f t="shared" si="7"/>
        <v>35570800</v>
      </c>
      <c r="L82" t="str">
        <f t="shared" si="1"/>
        <v>021EC470</v>
      </c>
    </row>
    <row r="83" spans="2:12" x14ac:dyDescent="0.4">
      <c r="B83" s="22">
        <f t="shared" si="6"/>
        <v>81</v>
      </c>
      <c r="C83" s="6" t="s">
        <v>429</v>
      </c>
      <c r="D83" s="8">
        <v>4</v>
      </c>
      <c r="E83" s="8" t="s">
        <v>875</v>
      </c>
      <c r="F83" s="2" t="s">
        <v>393</v>
      </c>
      <c r="G83" s="2"/>
      <c r="H83" s="23"/>
      <c r="J83">
        <v>25</v>
      </c>
      <c r="K83">
        <f t="shared" si="7"/>
        <v>35570804</v>
      </c>
      <c r="L83" t="str">
        <f t="shared" si="1"/>
        <v>021EC474</v>
      </c>
    </row>
    <row r="84" spans="2:12" x14ac:dyDescent="0.4">
      <c r="B84" s="22">
        <f t="shared" si="6"/>
        <v>82</v>
      </c>
      <c r="C84" s="6" t="s">
        <v>430</v>
      </c>
      <c r="D84" s="8">
        <v>4</v>
      </c>
      <c r="E84" s="8" t="s">
        <v>875</v>
      </c>
      <c r="F84" s="2" t="s">
        <v>416</v>
      </c>
      <c r="G84" s="2" t="s">
        <v>450</v>
      </c>
      <c r="H84" s="23"/>
      <c r="J84">
        <v>26</v>
      </c>
      <c r="K84">
        <f t="shared" si="7"/>
        <v>35570808</v>
      </c>
      <c r="L84" t="str">
        <f t="shared" si="1"/>
        <v>021EC478</v>
      </c>
    </row>
    <row r="85" spans="2:12" x14ac:dyDescent="0.4">
      <c r="B85" s="22">
        <f t="shared" si="6"/>
        <v>83</v>
      </c>
      <c r="C85" s="6" t="s">
        <v>431</v>
      </c>
      <c r="D85" s="8">
        <v>4</v>
      </c>
      <c r="E85" s="8" t="s">
        <v>875</v>
      </c>
      <c r="F85" s="2" t="s">
        <v>394</v>
      </c>
      <c r="G85" s="2"/>
      <c r="H85" s="23"/>
      <c r="J85">
        <v>27</v>
      </c>
      <c r="K85">
        <f t="shared" si="7"/>
        <v>35570812</v>
      </c>
      <c r="L85" t="str">
        <f t="shared" si="1"/>
        <v>021EC47C</v>
      </c>
    </row>
    <row r="86" spans="2:12" x14ac:dyDescent="0.4">
      <c r="B86" s="22">
        <f t="shared" si="6"/>
        <v>84</v>
      </c>
      <c r="C86" s="6" t="s">
        <v>432</v>
      </c>
      <c r="D86" s="8">
        <v>4</v>
      </c>
      <c r="E86" s="8" t="s">
        <v>875</v>
      </c>
      <c r="F86" s="2" t="s">
        <v>417</v>
      </c>
      <c r="G86" s="2" t="s">
        <v>452</v>
      </c>
      <c r="H86" s="23"/>
      <c r="J86">
        <v>28</v>
      </c>
      <c r="K86">
        <f t="shared" si="7"/>
        <v>35570816</v>
      </c>
      <c r="L86" t="str">
        <f t="shared" si="1"/>
        <v>021EC480</v>
      </c>
    </row>
    <row r="87" spans="2:12" x14ac:dyDescent="0.4">
      <c r="B87" s="22">
        <f t="shared" si="6"/>
        <v>85</v>
      </c>
      <c r="C87" s="6" t="s">
        <v>433</v>
      </c>
      <c r="D87" s="8">
        <v>4</v>
      </c>
      <c r="E87" s="8" t="s">
        <v>875</v>
      </c>
      <c r="F87" s="2" t="s">
        <v>451</v>
      </c>
      <c r="G87" s="2" t="s">
        <v>453</v>
      </c>
      <c r="H87" s="23"/>
      <c r="J87">
        <v>29</v>
      </c>
      <c r="K87">
        <f t="shared" si="7"/>
        <v>35570820</v>
      </c>
      <c r="L87" t="str">
        <f t="shared" si="1"/>
        <v>021EC484</v>
      </c>
    </row>
    <row r="88" spans="2:12" x14ac:dyDescent="0.4">
      <c r="B88" s="22">
        <f t="shared" si="6"/>
        <v>86</v>
      </c>
      <c r="C88" s="6" t="s">
        <v>434</v>
      </c>
      <c r="D88" s="8">
        <v>4</v>
      </c>
      <c r="E88" s="8" t="s">
        <v>875</v>
      </c>
      <c r="F88" s="2" t="s">
        <v>395</v>
      </c>
      <c r="G88" s="2"/>
      <c r="H88" s="23"/>
      <c r="J88">
        <v>30</v>
      </c>
      <c r="K88">
        <f t="shared" si="7"/>
        <v>35570824</v>
      </c>
      <c r="L88" t="str">
        <f t="shared" si="1"/>
        <v>021EC488</v>
      </c>
    </row>
    <row r="89" spans="2:12" x14ac:dyDescent="0.4">
      <c r="B89" s="22">
        <f t="shared" si="6"/>
        <v>87</v>
      </c>
      <c r="C89" s="6" t="s">
        <v>867</v>
      </c>
      <c r="D89" s="8">
        <v>4</v>
      </c>
      <c r="E89" s="8" t="s">
        <v>875</v>
      </c>
      <c r="F89" s="2" t="s">
        <v>396</v>
      </c>
      <c r="G89" s="2"/>
      <c r="H89" s="23"/>
      <c r="J89">
        <v>31</v>
      </c>
      <c r="K89">
        <f t="shared" si="7"/>
        <v>35570828</v>
      </c>
      <c r="L89" t="str">
        <f t="shared" si="1"/>
        <v>021EC48C</v>
      </c>
    </row>
    <row r="90" spans="2:12" x14ac:dyDescent="0.4">
      <c r="B90" s="22">
        <f t="shared" si="6"/>
        <v>88</v>
      </c>
      <c r="C90" s="6" t="s">
        <v>435</v>
      </c>
      <c r="D90" s="8">
        <v>4</v>
      </c>
      <c r="E90" s="8" t="s">
        <v>875</v>
      </c>
      <c r="F90" s="2" t="s">
        <v>397</v>
      </c>
      <c r="G90" s="2"/>
      <c r="H90" s="23"/>
      <c r="J90">
        <v>32</v>
      </c>
      <c r="K90">
        <f t="shared" si="7"/>
        <v>35570832</v>
      </c>
      <c r="L90" t="str">
        <f t="shared" si="1"/>
        <v>021EC490</v>
      </c>
    </row>
    <row r="91" spans="2:12" x14ac:dyDescent="0.4">
      <c r="B91" s="22">
        <f t="shared" si="6"/>
        <v>89</v>
      </c>
      <c r="C91" s="6" t="s">
        <v>436</v>
      </c>
      <c r="D91" s="8">
        <v>4</v>
      </c>
      <c r="E91" s="8" t="s">
        <v>875</v>
      </c>
      <c r="F91" s="2" t="s">
        <v>398</v>
      </c>
      <c r="G91" s="2"/>
      <c r="H91" s="23"/>
      <c r="J91">
        <v>33</v>
      </c>
      <c r="K91">
        <f t="shared" si="7"/>
        <v>35570836</v>
      </c>
      <c r="L91" t="str">
        <f t="shared" si="1"/>
        <v>021EC494</v>
      </c>
    </row>
    <row r="92" spans="2:12" x14ac:dyDescent="0.4">
      <c r="B92" s="22">
        <f t="shared" si="6"/>
        <v>90</v>
      </c>
      <c r="C92" s="6" t="s">
        <v>437</v>
      </c>
      <c r="D92" s="8">
        <v>4</v>
      </c>
      <c r="E92" s="8" t="s">
        <v>877</v>
      </c>
      <c r="F92" s="2" t="s">
        <v>399</v>
      </c>
      <c r="G92" s="2" t="s">
        <v>475</v>
      </c>
      <c r="H92" s="23"/>
      <c r="J92">
        <v>34</v>
      </c>
      <c r="K92">
        <f t="shared" si="7"/>
        <v>35570840</v>
      </c>
      <c r="L92" t="str">
        <f t="shared" si="1"/>
        <v>021EC498</v>
      </c>
    </row>
    <row r="93" spans="2:12" x14ac:dyDescent="0.4">
      <c r="B93" s="22">
        <f t="shared" si="6"/>
        <v>91</v>
      </c>
      <c r="C93" s="6" t="s">
        <v>438</v>
      </c>
      <c r="D93" s="8">
        <v>4</v>
      </c>
      <c r="E93" s="8" t="s">
        <v>877</v>
      </c>
      <c r="F93" s="2" t="s">
        <v>400</v>
      </c>
      <c r="G93" s="2" t="s">
        <v>471</v>
      </c>
      <c r="H93" s="23"/>
    </row>
    <row r="94" spans="2:12" x14ac:dyDescent="0.4">
      <c r="B94" s="22">
        <f t="shared" si="6"/>
        <v>92</v>
      </c>
      <c r="C94" s="6" t="s">
        <v>868</v>
      </c>
      <c r="D94" s="8">
        <v>4</v>
      </c>
      <c r="E94" s="8" t="s">
        <v>877</v>
      </c>
      <c r="F94" s="2" t="s">
        <v>401</v>
      </c>
      <c r="G94" s="2" t="s">
        <v>470</v>
      </c>
      <c r="H94" s="23"/>
      <c r="I94" s="3"/>
    </row>
    <row r="95" spans="2:12" x14ac:dyDescent="0.4">
      <c r="B95" s="22">
        <f t="shared" si="6"/>
        <v>93</v>
      </c>
      <c r="C95" s="6" t="s">
        <v>439</v>
      </c>
      <c r="D95" s="8">
        <v>4</v>
      </c>
      <c r="E95" s="8" t="s">
        <v>875</v>
      </c>
      <c r="F95" s="2" t="s">
        <v>402</v>
      </c>
      <c r="G95" s="2"/>
      <c r="H95" s="23"/>
      <c r="I95" s="3"/>
    </row>
    <row r="96" spans="2:12" x14ac:dyDescent="0.4">
      <c r="B96" s="22">
        <f t="shared" si="6"/>
        <v>94</v>
      </c>
      <c r="C96" s="6" t="s">
        <v>440</v>
      </c>
      <c r="D96" s="8">
        <v>4</v>
      </c>
      <c r="E96" s="8" t="s">
        <v>875</v>
      </c>
      <c r="F96" s="2" t="s">
        <v>403</v>
      </c>
      <c r="G96" s="2"/>
      <c r="H96" s="23"/>
      <c r="I96" s="3"/>
    </row>
    <row r="97" spans="2:9" x14ac:dyDescent="0.4">
      <c r="B97" s="22">
        <f t="shared" si="6"/>
        <v>95</v>
      </c>
      <c r="C97" s="6" t="s">
        <v>441</v>
      </c>
      <c r="D97" s="8">
        <v>4</v>
      </c>
      <c r="E97" s="8" t="s">
        <v>877</v>
      </c>
      <c r="F97" s="2" t="s">
        <v>404</v>
      </c>
      <c r="G97" s="2"/>
      <c r="H97" s="23"/>
      <c r="I97" s="29"/>
    </row>
    <row r="98" spans="2:9" x14ac:dyDescent="0.4">
      <c r="B98" s="22">
        <f t="shared" si="6"/>
        <v>96</v>
      </c>
      <c r="C98" s="6" t="s">
        <v>442</v>
      </c>
      <c r="D98" s="8">
        <v>4</v>
      </c>
      <c r="E98" s="8" t="s">
        <v>877</v>
      </c>
      <c r="F98" s="2" t="s">
        <v>405</v>
      </c>
      <c r="G98" s="2"/>
      <c r="H98" s="23"/>
      <c r="I98" s="29"/>
    </row>
    <row r="99" spans="2:9" x14ac:dyDescent="0.4">
      <c r="B99" s="22">
        <f t="shared" si="6"/>
        <v>97</v>
      </c>
      <c r="C99" s="6" t="s">
        <v>443</v>
      </c>
      <c r="D99" s="8">
        <v>4</v>
      </c>
      <c r="E99" s="8" t="s">
        <v>877</v>
      </c>
      <c r="F99" s="2" t="s">
        <v>468</v>
      </c>
      <c r="G99" s="2" t="s">
        <v>469</v>
      </c>
      <c r="H99" s="23"/>
      <c r="I99" s="29"/>
    </row>
    <row r="100" spans="2:9" x14ac:dyDescent="0.4">
      <c r="B100" s="22">
        <f t="shared" si="6"/>
        <v>98</v>
      </c>
      <c r="C100" s="6" t="s">
        <v>444</v>
      </c>
      <c r="D100" s="8">
        <v>4</v>
      </c>
      <c r="E100" s="8"/>
      <c r="F100" s="2" t="s">
        <v>406</v>
      </c>
      <c r="G100" s="2"/>
      <c r="H100" s="23"/>
      <c r="I100" s="29"/>
    </row>
    <row r="101" spans="2:9" x14ac:dyDescent="0.4">
      <c r="B101" s="22">
        <f t="shared" si="6"/>
        <v>99</v>
      </c>
      <c r="C101" s="6" t="s">
        <v>445</v>
      </c>
      <c r="D101" s="8">
        <v>4</v>
      </c>
      <c r="E101" s="8"/>
      <c r="F101" s="2" t="s">
        <v>407</v>
      </c>
      <c r="G101" s="2"/>
      <c r="H101" s="23"/>
    </row>
    <row r="102" spans="2:9" x14ac:dyDescent="0.4">
      <c r="B102" s="22">
        <f t="shared" si="6"/>
        <v>100</v>
      </c>
      <c r="C102" s="6" t="s">
        <v>446</v>
      </c>
      <c r="D102" s="8">
        <v>4</v>
      </c>
      <c r="E102" s="8"/>
      <c r="F102" s="2" t="s">
        <v>408</v>
      </c>
      <c r="G102" s="2"/>
      <c r="H102" s="23"/>
    </row>
    <row r="103" spans="2:9" x14ac:dyDescent="0.4">
      <c r="B103" s="22">
        <f t="shared" si="6"/>
        <v>101</v>
      </c>
      <c r="C103" s="6" t="s">
        <v>447</v>
      </c>
      <c r="D103" s="8">
        <v>4</v>
      </c>
      <c r="E103" s="8"/>
      <c r="F103" s="2" t="s">
        <v>409</v>
      </c>
      <c r="G103" s="2" t="s">
        <v>473</v>
      </c>
      <c r="H103" s="23"/>
    </row>
    <row r="104" spans="2:9" x14ac:dyDescent="0.4">
      <c r="B104" s="22">
        <f t="shared" si="6"/>
        <v>102</v>
      </c>
      <c r="C104" s="6" t="s">
        <v>448</v>
      </c>
      <c r="D104" s="8">
        <v>4</v>
      </c>
      <c r="E104" s="8"/>
      <c r="F104" s="2" t="s">
        <v>410</v>
      </c>
      <c r="G104" s="2" t="s">
        <v>474</v>
      </c>
      <c r="H104" s="23"/>
    </row>
    <row r="105" spans="2:9" x14ac:dyDescent="0.4">
      <c r="B105" s="22">
        <f t="shared" si="6"/>
        <v>103</v>
      </c>
      <c r="C105" s="6" t="s">
        <v>449</v>
      </c>
      <c r="D105" s="8">
        <v>4</v>
      </c>
      <c r="E105" s="8" t="s">
        <v>877</v>
      </c>
      <c r="F105" s="2" t="s">
        <v>411</v>
      </c>
      <c r="G105" s="2" t="s">
        <v>878</v>
      </c>
      <c r="H105" s="23"/>
    </row>
    <row r="106" spans="2:9" ht="19.5" thickBot="1" x14ac:dyDescent="0.45">
      <c r="B106" s="24">
        <f t="shared" si="6"/>
        <v>104</v>
      </c>
      <c r="C106" s="25" t="s">
        <v>472</v>
      </c>
      <c r="D106" s="26">
        <v>4</v>
      </c>
      <c r="E106" s="26" t="s">
        <v>877</v>
      </c>
      <c r="F106" s="27" t="s">
        <v>412</v>
      </c>
      <c r="G106" s="27" t="s">
        <v>878</v>
      </c>
      <c r="H106" s="28"/>
    </row>
    <row r="107" spans="2:9" x14ac:dyDescent="0.4">
      <c r="B107" s="13">
        <f t="shared" si="6"/>
        <v>105</v>
      </c>
      <c r="C107" s="14"/>
      <c r="D107" s="15"/>
      <c r="E107" s="15"/>
      <c r="F107" s="16"/>
      <c r="G107" s="16"/>
      <c r="H107" s="16"/>
    </row>
    <row r="108" spans="2:9" x14ac:dyDescent="0.4">
      <c r="B108" s="5">
        <f t="shared" si="6"/>
        <v>106</v>
      </c>
      <c r="C108" s="6"/>
      <c r="D108" s="8"/>
      <c r="E108" s="8"/>
      <c r="F108" s="2"/>
      <c r="G108" s="2"/>
      <c r="H108" s="2"/>
    </row>
    <row r="109" spans="2:9" x14ac:dyDescent="0.4">
      <c r="B109" s="5">
        <f t="shared" si="6"/>
        <v>107</v>
      </c>
      <c r="C109" s="6"/>
      <c r="D109" s="8"/>
      <c r="E109" s="8"/>
      <c r="F109" s="2"/>
      <c r="G109" s="2"/>
      <c r="H109" s="2"/>
    </row>
    <row r="110" spans="2:9" x14ac:dyDescent="0.4">
      <c r="B110" s="5">
        <f t="shared" si="6"/>
        <v>108</v>
      </c>
      <c r="C110" s="6"/>
      <c r="D110" s="8"/>
      <c r="E110" s="8"/>
      <c r="F110" s="2"/>
      <c r="G110" s="2"/>
      <c r="H110" s="2"/>
    </row>
    <row r="111" spans="2:9" x14ac:dyDescent="0.4">
      <c r="B111" s="5">
        <f t="shared" si="6"/>
        <v>109</v>
      </c>
      <c r="C111" s="6"/>
      <c r="D111" s="8"/>
      <c r="E111" s="8"/>
      <c r="F111" s="2"/>
      <c r="G111" s="2"/>
      <c r="H111" s="2"/>
    </row>
    <row r="112" spans="2:9" x14ac:dyDescent="0.4">
      <c r="B112" s="5">
        <f t="shared" si="6"/>
        <v>110</v>
      </c>
      <c r="C112" s="6"/>
      <c r="D112" s="8"/>
      <c r="E112" s="8"/>
      <c r="F112" s="2"/>
      <c r="G112" s="2"/>
      <c r="H112" s="2"/>
    </row>
    <row r="113" spans="2:8" x14ac:dyDescent="0.4">
      <c r="B113" s="5">
        <f t="shared" si="6"/>
        <v>111</v>
      </c>
      <c r="C113" s="6"/>
      <c r="D113" s="8"/>
      <c r="E113" s="8"/>
      <c r="F113" s="2"/>
      <c r="G113" s="2"/>
      <c r="H113" s="2"/>
    </row>
    <row r="114" spans="2:8" x14ac:dyDescent="0.4">
      <c r="B114" s="5">
        <f t="shared" si="6"/>
        <v>112</v>
      </c>
      <c r="C114" s="6"/>
      <c r="D114" s="8"/>
      <c r="E114" s="8"/>
      <c r="F114" s="2"/>
      <c r="G114" s="2"/>
      <c r="H114" s="2"/>
    </row>
    <row r="115" spans="2:8" x14ac:dyDescent="0.4">
      <c r="B115" s="5">
        <f t="shared" si="6"/>
        <v>113</v>
      </c>
      <c r="C115" s="6"/>
      <c r="D115" s="8"/>
      <c r="E115" s="8"/>
      <c r="F115" s="2"/>
      <c r="G115" s="2"/>
      <c r="H115" s="2"/>
    </row>
    <row r="116" spans="2:8" x14ac:dyDescent="0.4">
      <c r="B116" s="5">
        <f t="shared" si="6"/>
        <v>114</v>
      </c>
      <c r="C116" s="6"/>
      <c r="D116" s="8"/>
      <c r="E116" s="8"/>
      <c r="F116" s="2"/>
      <c r="G116" s="2"/>
      <c r="H116" s="2"/>
    </row>
    <row r="117" spans="2:8" x14ac:dyDescent="0.4">
      <c r="B117" s="5">
        <f t="shared" si="6"/>
        <v>115</v>
      </c>
      <c r="C117" s="6"/>
      <c r="D117" s="8"/>
      <c r="E117" s="8"/>
      <c r="F117" s="2"/>
      <c r="G117" s="2"/>
      <c r="H117" s="2"/>
    </row>
    <row r="118" spans="2:8" x14ac:dyDescent="0.4">
      <c r="B118" s="5">
        <f t="shared" si="6"/>
        <v>116</v>
      </c>
      <c r="C118" s="6"/>
      <c r="D118" s="8"/>
      <c r="E118" s="8"/>
      <c r="F118" s="2"/>
      <c r="G118" s="2"/>
      <c r="H118" s="2"/>
    </row>
    <row r="119" spans="2:8" x14ac:dyDescent="0.4">
      <c r="B119" s="5">
        <f t="shared" si="6"/>
        <v>117</v>
      </c>
      <c r="C119" s="6"/>
      <c r="D119" s="8"/>
      <c r="E119" s="8"/>
      <c r="F119" s="2"/>
      <c r="G119" s="2"/>
      <c r="H119" s="2"/>
    </row>
    <row r="120" spans="2:8" x14ac:dyDescent="0.4">
      <c r="B120" s="5">
        <f t="shared" si="6"/>
        <v>118</v>
      </c>
      <c r="C120" s="6"/>
      <c r="D120" s="8"/>
      <c r="E120" s="8"/>
      <c r="F120" s="2"/>
      <c r="G120" s="2"/>
      <c r="H120" s="2"/>
    </row>
    <row r="121" spans="2:8" x14ac:dyDescent="0.4">
      <c r="B121" s="5">
        <f t="shared" si="6"/>
        <v>119</v>
      </c>
      <c r="C121" s="6"/>
      <c r="D121" s="8"/>
      <c r="E121" s="8"/>
      <c r="F121" s="2"/>
      <c r="G121" s="2"/>
      <c r="H121" s="2"/>
    </row>
    <row r="122" spans="2:8" x14ac:dyDescent="0.4">
      <c r="B122" s="5">
        <f t="shared" si="6"/>
        <v>120</v>
      </c>
      <c r="C122" s="6"/>
      <c r="D122" s="8"/>
      <c r="E122" s="8"/>
      <c r="F122" s="2"/>
      <c r="G122" s="2"/>
      <c r="H122" s="2"/>
    </row>
    <row r="123" spans="2:8" x14ac:dyDescent="0.4">
      <c r="B123" s="5">
        <f t="shared" si="6"/>
        <v>121</v>
      </c>
      <c r="C123" s="6"/>
      <c r="D123" s="8"/>
      <c r="E123" s="8"/>
      <c r="F123" s="2"/>
      <c r="G123" s="2"/>
      <c r="H123" s="2"/>
    </row>
    <row r="124" spans="2:8" x14ac:dyDescent="0.4">
      <c r="B124" s="5">
        <f t="shared" si="6"/>
        <v>122</v>
      </c>
      <c r="C124" s="6"/>
      <c r="D124" s="8"/>
      <c r="E124" s="8"/>
      <c r="F124" s="2"/>
      <c r="G124" s="2"/>
      <c r="H124" s="2"/>
    </row>
    <row r="125" spans="2:8" x14ac:dyDescent="0.4">
      <c r="B125" s="5">
        <f t="shared" si="6"/>
        <v>123</v>
      </c>
      <c r="C125" s="6"/>
      <c r="D125" s="8"/>
      <c r="E125" s="8"/>
      <c r="F125" s="2"/>
      <c r="G125" s="2"/>
      <c r="H125" s="2"/>
    </row>
    <row r="126" spans="2:8" x14ac:dyDescent="0.4">
      <c r="B126" s="5">
        <f t="shared" si="6"/>
        <v>124</v>
      </c>
      <c r="C126" s="6"/>
      <c r="D126" s="8"/>
      <c r="E126" s="8"/>
      <c r="F126" s="2"/>
      <c r="G126" s="2"/>
      <c r="H126" s="2"/>
    </row>
    <row r="127" spans="2:8" x14ac:dyDescent="0.4">
      <c r="B127" s="5">
        <f t="shared" si="6"/>
        <v>125</v>
      </c>
      <c r="C127" s="6"/>
      <c r="D127" s="8"/>
      <c r="E127" s="8"/>
      <c r="F127" s="2"/>
      <c r="G127" s="2"/>
      <c r="H127" s="2"/>
    </row>
    <row r="128" spans="2:8" x14ac:dyDescent="0.4">
      <c r="B128" s="5">
        <f t="shared" si="6"/>
        <v>126</v>
      </c>
      <c r="C128" s="6"/>
      <c r="D128" s="8"/>
      <c r="E128" s="8"/>
      <c r="F128" s="2"/>
      <c r="G128" s="2"/>
      <c r="H128" s="2"/>
    </row>
    <row r="129" spans="2:8" x14ac:dyDescent="0.4">
      <c r="B129" s="5">
        <f t="shared" si="6"/>
        <v>127</v>
      </c>
      <c r="C129" s="6"/>
      <c r="D129" s="8"/>
      <c r="E129" s="8"/>
      <c r="F129" s="2"/>
      <c r="G129" s="2"/>
      <c r="H129" s="2"/>
    </row>
    <row r="130" spans="2:8" x14ac:dyDescent="0.4">
      <c r="B130" s="5">
        <f t="shared" si="6"/>
        <v>128</v>
      </c>
      <c r="C130" s="6"/>
      <c r="D130" s="8"/>
      <c r="E130" s="8"/>
      <c r="F130" s="2"/>
      <c r="G130" s="2"/>
      <c r="H130" s="2"/>
    </row>
    <row r="131" spans="2:8" x14ac:dyDescent="0.4">
      <c r="B131" s="5">
        <f t="shared" ref="B131:B194" si="8">ROW()-2</f>
        <v>129</v>
      </c>
      <c r="C131" s="6"/>
      <c r="D131" s="8"/>
      <c r="E131" s="8"/>
      <c r="F131" s="2"/>
      <c r="G131" s="2"/>
      <c r="H131" s="2"/>
    </row>
    <row r="132" spans="2:8" x14ac:dyDescent="0.4">
      <c r="B132" s="5">
        <f t="shared" si="8"/>
        <v>130</v>
      </c>
      <c r="C132" s="6"/>
      <c r="D132" s="8"/>
      <c r="E132" s="8"/>
      <c r="F132" s="2"/>
      <c r="G132" s="2"/>
      <c r="H132" s="2"/>
    </row>
    <row r="133" spans="2:8" x14ac:dyDescent="0.4">
      <c r="B133" s="5">
        <f t="shared" si="8"/>
        <v>131</v>
      </c>
      <c r="C133" s="6"/>
      <c r="D133" s="8"/>
      <c r="E133" s="8"/>
      <c r="F133" s="2"/>
      <c r="G133" s="2"/>
      <c r="H133" s="2"/>
    </row>
    <row r="134" spans="2:8" x14ac:dyDescent="0.4">
      <c r="B134" s="5">
        <f t="shared" si="8"/>
        <v>132</v>
      </c>
      <c r="C134" s="6"/>
      <c r="D134" s="8"/>
      <c r="E134" s="8"/>
      <c r="F134" s="2"/>
      <c r="G134" s="2"/>
      <c r="H134" s="2"/>
    </row>
    <row r="135" spans="2:8" x14ac:dyDescent="0.4">
      <c r="B135" s="5">
        <f t="shared" si="8"/>
        <v>133</v>
      </c>
      <c r="C135" s="6"/>
      <c r="D135" s="8"/>
      <c r="E135" s="8"/>
      <c r="F135" s="2"/>
      <c r="G135" s="2"/>
      <c r="H135" s="2"/>
    </row>
    <row r="136" spans="2:8" x14ac:dyDescent="0.4">
      <c r="B136" s="5">
        <f t="shared" si="8"/>
        <v>134</v>
      </c>
      <c r="C136" s="6"/>
      <c r="D136" s="8"/>
      <c r="E136" s="8"/>
      <c r="F136" s="2"/>
      <c r="G136" s="2"/>
      <c r="H136" s="2"/>
    </row>
    <row r="137" spans="2:8" x14ac:dyDescent="0.4">
      <c r="B137" s="5">
        <f t="shared" si="8"/>
        <v>135</v>
      </c>
      <c r="C137" s="6"/>
      <c r="D137" s="8"/>
      <c r="E137" s="8"/>
      <c r="F137" s="2"/>
      <c r="G137" s="2"/>
      <c r="H137" s="2"/>
    </row>
    <row r="138" spans="2:8" x14ac:dyDescent="0.4">
      <c r="B138" s="5">
        <f t="shared" si="8"/>
        <v>136</v>
      </c>
      <c r="C138" s="6"/>
      <c r="D138" s="8"/>
      <c r="E138" s="8"/>
      <c r="F138" s="2"/>
      <c r="G138" s="2"/>
      <c r="H138" s="2"/>
    </row>
    <row r="139" spans="2:8" x14ac:dyDescent="0.4">
      <c r="B139" s="5">
        <f t="shared" si="8"/>
        <v>137</v>
      </c>
      <c r="C139" s="6"/>
      <c r="D139" s="8"/>
      <c r="E139" s="8"/>
      <c r="F139" s="2"/>
      <c r="G139" s="2"/>
      <c r="H139" s="2"/>
    </row>
    <row r="140" spans="2:8" x14ac:dyDescent="0.4">
      <c r="B140" s="5">
        <f t="shared" si="8"/>
        <v>138</v>
      </c>
      <c r="C140" s="6"/>
      <c r="D140" s="8"/>
      <c r="E140" s="8"/>
      <c r="F140" s="2"/>
      <c r="G140" s="2"/>
      <c r="H140" s="2"/>
    </row>
    <row r="141" spans="2:8" x14ac:dyDescent="0.4">
      <c r="B141" s="5">
        <f t="shared" si="8"/>
        <v>139</v>
      </c>
      <c r="C141" s="6"/>
      <c r="D141" s="8"/>
      <c r="E141" s="8"/>
      <c r="F141" s="2"/>
      <c r="G141" s="2"/>
      <c r="H141" s="2"/>
    </row>
    <row r="142" spans="2:8" x14ac:dyDescent="0.4">
      <c r="B142" s="5">
        <f t="shared" si="8"/>
        <v>140</v>
      </c>
      <c r="C142" s="6"/>
      <c r="D142" s="8"/>
      <c r="E142" s="8"/>
      <c r="F142" s="2"/>
      <c r="G142" s="2"/>
      <c r="H142" s="2"/>
    </row>
    <row r="143" spans="2:8" x14ac:dyDescent="0.4">
      <c r="B143" s="5">
        <f t="shared" si="8"/>
        <v>141</v>
      </c>
      <c r="C143" s="6"/>
      <c r="D143" s="8"/>
      <c r="E143" s="8"/>
      <c r="F143" s="2"/>
      <c r="G143" s="2"/>
      <c r="H143" s="2"/>
    </row>
    <row r="144" spans="2:8" x14ac:dyDescent="0.4">
      <c r="B144" s="5">
        <f t="shared" si="8"/>
        <v>142</v>
      </c>
      <c r="C144" s="6"/>
      <c r="D144" s="8"/>
      <c r="E144" s="8"/>
      <c r="F144" s="2"/>
      <c r="G144" s="2"/>
      <c r="H144" s="2"/>
    </row>
    <row r="145" spans="2:8" x14ac:dyDescent="0.4">
      <c r="B145" s="5">
        <f t="shared" si="8"/>
        <v>143</v>
      </c>
      <c r="C145" s="6"/>
      <c r="D145" s="8"/>
      <c r="E145" s="8"/>
      <c r="F145" s="2"/>
      <c r="G145" s="2"/>
      <c r="H145" s="2"/>
    </row>
    <row r="146" spans="2:8" x14ac:dyDescent="0.4">
      <c r="B146" s="5">
        <f t="shared" si="8"/>
        <v>144</v>
      </c>
      <c r="C146" s="6"/>
      <c r="D146" s="8"/>
      <c r="E146" s="8"/>
      <c r="F146" s="2"/>
      <c r="G146" s="2"/>
      <c r="H146" s="2"/>
    </row>
    <row r="147" spans="2:8" x14ac:dyDescent="0.4">
      <c r="B147" s="5">
        <f t="shared" si="8"/>
        <v>145</v>
      </c>
      <c r="C147" s="6"/>
      <c r="D147" s="8"/>
      <c r="E147" s="8"/>
      <c r="F147" s="2"/>
      <c r="G147" s="2"/>
      <c r="H147" s="2"/>
    </row>
    <row r="148" spans="2:8" x14ac:dyDescent="0.4">
      <c r="B148" s="5">
        <f t="shared" si="8"/>
        <v>146</v>
      </c>
      <c r="C148" s="6"/>
      <c r="D148" s="8"/>
      <c r="E148" s="8"/>
      <c r="F148" s="2"/>
      <c r="G148" s="2"/>
      <c r="H148" s="2"/>
    </row>
    <row r="149" spans="2:8" x14ac:dyDescent="0.4">
      <c r="B149" s="5">
        <f t="shared" si="8"/>
        <v>147</v>
      </c>
      <c r="C149" s="6"/>
      <c r="D149" s="8"/>
      <c r="E149" s="8"/>
      <c r="F149" s="2"/>
      <c r="G149" s="2"/>
      <c r="H149" s="2"/>
    </row>
    <row r="150" spans="2:8" x14ac:dyDescent="0.4">
      <c r="B150" s="5">
        <f t="shared" si="8"/>
        <v>148</v>
      </c>
      <c r="C150" s="6"/>
      <c r="D150" s="8"/>
      <c r="E150" s="8"/>
      <c r="F150" s="2"/>
      <c r="G150" s="2"/>
      <c r="H150" s="2"/>
    </row>
    <row r="151" spans="2:8" x14ac:dyDescent="0.4">
      <c r="B151" s="5">
        <f t="shared" si="8"/>
        <v>149</v>
      </c>
      <c r="C151" s="6"/>
      <c r="D151" s="8"/>
      <c r="E151" s="8"/>
      <c r="F151" s="2"/>
      <c r="G151" s="2"/>
      <c r="H151" s="2"/>
    </row>
    <row r="152" spans="2:8" x14ac:dyDescent="0.4">
      <c r="B152" s="5">
        <f t="shared" si="8"/>
        <v>150</v>
      </c>
      <c r="C152" s="6"/>
      <c r="D152" s="8"/>
      <c r="E152" s="8"/>
      <c r="F152" s="2"/>
      <c r="G152" s="2"/>
      <c r="H152" s="2"/>
    </row>
    <row r="153" spans="2:8" x14ac:dyDescent="0.4">
      <c r="B153" s="5">
        <f t="shared" si="8"/>
        <v>151</v>
      </c>
      <c r="C153" s="6"/>
      <c r="D153" s="8"/>
      <c r="E153" s="8"/>
      <c r="F153" s="2"/>
      <c r="G153" s="2"/>
      <c r="H153" s="2"/>
    </row>
    <row r="154" spans="2:8" x14ac:dyDescent="0.4">
      <c r="B154" s="5">
        <f t="shared" si="8"/>
        <v>152</v>
      </c>
      <c r="C154" s="6"/>
      <c r="D154" s="8"/>
      <c r="E154" s="8"/>
      <c r="F154" s="2"/>
      <c r="G154" s="2"/>
      <c r="H154" s="2"/>
    </row>
    <row r="155" spans="2:8" x14ac:dyDescent="0.4">
      <c r="B155" s="5">
        <f t="shared" si="8"/>
        <v>153</v>
      </c>
      <c r="C155" s="6"/>
      <c r="D155" s="8"/>
      <c r="E155" s="8"/>
      <c r="F155" s="2"/>
      <c r="G155" s="2"/>
      <c r="H155" s="2"/>
    </row>
    <row r="156" spans="2:8" x14ac:dyDescent="0.4">
      <c r="B156" s="5">
        <f t="shared" si="8"/>
        <v>154</v>
      </c>
      <c r="C156" s="6"/>
      <c r="D156" s="8"/>
      <c r="E156" s="8"/>
      <c r="F156" s="2"/>
      <c r="G156" s="2"/>
      <c r="H156" s="2"/>
    </row>
    <row r="157" spans="2:8" x14ac:dyDescent="0.4">
      <c r="B157" s="5">
        <f t="shared" si="8"/>
        <v>155</v>
      </c>
      <c r="C157" s="6"/>
      <c r="D157" s="8"/>
      <c r="E157" s="8"/>
      <c r="F157" s="2"/>
      <c r="G157" s="2"/>
      <c r="H157" s="2"/>
    </row>
    <row r="158" spans="2:8" x14ac:dyDescent="0.4">
      <c r="B158" s="5">
        <f t="shared" si="8"/>
        <v>156</v>
      </c>
      <c r="C158" s="6"/>
      <c r="D158" s="8"/>
      <c r="E158" s="8"/>
      <c r="F158" s="2"/>
      <c r="G158" s="2"/>
      <c r="H158" s="2"/>
    </row>
    <row r="159" spans="2:8" x14ac:dyDescent="0.4">
      <c r="B159" s="5">
        <f t="shared" si="8"/>
        <v>157</v>
      </c>
      <c r="C159" s="6"/>
      <c r="D159" s="8"/>
      <c r="E159" s="8"/>
      <c r="F159" s="2"/>
      <c r="G159" s="2"/>
      <c r="H159" s="2"/>
    </row>
    <row r="160" spans="2:8" x14ac:dyDescent="0.4">
      <c r="B160" s="5">
        <f t="shared" si="8"/>
        <v>158</v>
      </c>
      <c r="C160" s="6"/>
      <c r="D160" s="8"/>
      <c r="E160" s="8"/>
      <c r="F160" s="2"/>
      <c r="G160" s="2"/>
      <c r="H160" s="2"/>
    </row>
    <row r="161" spans="2:8" x14ac:dyDescent="0.4">
      <c r="B161" s="5">
        <f t="shared" si="8"/>
        <v>159</v>
      </c>
      <c r="C161" s="6"/>
      <c r="D161" s="8"/>
      <c r="E161" s="8"/>
      <c r="F161" s="2"/>
      <c r="G161" s="2"/>
      <c r="H161" s="2"/>
    </row>
    <row r="162" spans="2:8" x14ac:dyDescent="0.4">
      <c r="B162" s="5">
        <f t="shared" si="8"/>
        <v>160</v>
      </c>
      <c r="C162" s="6"/>
      <c r="D162" s="8"/>
      <c r="E162" s="8"/>
      <c r="F162" s="2"/>
      <c r="G162" s="2"/>
      <c r="H162" s="2"/>
    </row>
    <row r="163" spans="2:8" x14ac:dyDescent="0.4">
      <c r="B163" s="5">
        <f t="shared" si="8"/>
        <v>161</v>
      </c>
      <c r="C163" s="6"/>
      <c r="D163" s="8"/>
      <c r="E163" s="8"/>
      <c r="F163" s="2"/>
      <c r="G163" s="2"/>
      <c r="H163" s="2"/>
    </row>
    <row r="164" spans="2:8" x14ac:dyDescent="0.4">
      <c r="B164" s="5">
        <f t="shared" si="8"/>
        <v>162</v>
      </c>
      <c r="C164" s="6"/>
      <c r="D164" s="8"/>
      <c r="E164" s="8"/>
      <c r="F164" s="2"/>
      <c r="G164" s="2"/>
      <c r="H164" s="2"/>
    </row>
    <row r="165" spans="2:8" x14ac:dyDescent="0.4">
      <c r="B165" s="5">
        <f t="shared" si="8"/>
        <v>163</v>
      </c>
      <c r="C165" s="6"/>
      <c r="D165" s="8"/>
      <c r="E165" s="8"/>
      <c r="F165" s="2"/>
      <c r="G165" s="2"/>
      <c r="H165" s="2"/>
    </row>
    <row r="166" spans="2:8" x14ac:dyDescent="0.4">
      <c r="B166" s="5">
        <f t="shared" si="8"/>
        <v>164</v>
      </c>
      <c r="C166" s="6"/>
      <c r="D166" s="8"/>
      <c r="E166" s="8"/>
      <c r="F166" s="2"/>
      <c r="G166" s="2"/>
      <c r="H166" s="2"/>
    </row>
    <row r="167" spans="2:8" x14ac:dyDescent="0.4">
      <c r="B167" s="5">
        <f t="shared" si="8"/>
        <v>165</v>
      </c>
      <c r="C167" s="6"/>
      <c r="D167" s="8"/>
      <c r="E167" s="8"/>
      <c r="F167" s="2"/>
      <c r="G167" s="2"/>
      <c r="H167" s="2"/>
    </row>
    <row r="168" spans="2:8" x14ac:dyDescent="0.4">
      <c r="B168" s="5">
        <f t="shared" si="8"/>
        <v>166</v>
      </c>
      <c r="C168" s="6"/>
      <c r="D168" s="8"/>
      <c r="E168" s="8"/>
      <c r="F168" s="2"/>
      <c r="G168" s="2"/>
      <c r="H168" s="2"/>
    </row>
    <row r="169" spans="2:8" x14ac:dyDescent="0.4">
      <c r="B169" s="5">
        <f t="shared" si="8"/>
        <v>167</v>
      </c>
      <c r="C169" s="6"/>
      <c r="D169" s="8"/>
      <c r="E169" s="8"/>
      <c r="F169" s="2"/>
      <c r="G169" s="2"/>
      <c r="H169" s="2"/>
    </row>
    <row r="170" spans="2:8" x14ac:dyDescent="0.4">
      <c r="B170" s="5">
        <f t="shared" si="8"/>
        <v>168</v>
      </c>
      <c r="C170" s="6"/>
      <c r="D170" s="8"/>
      <c r="E170" s="8"/>
      <c r="F170" s="2"/>
      <c r="G170" s="2"/>
      <c r="H170" s="2"/>
    </row>
    <row r="171" spans="2:8" x14ac:dyDescent="0.4">
      <c r="B171" s="5">
        <f t="shared" si="8"/>
        <v>169</v>
      </c>
      <c r="C171" s="6"/>
      <c r="D171" s="8"/>
      <c r="E171" s="8"/>
      <c r="F171" s="2"/>
      <c r="G171" s="2"/>
      <c r="H171" s="2"/>
    </row>
    <row r="172" spans="2:8" x14ac:dyDescent="0.4">
      <c r="B172" s="5">
        <f t="shared" si="8"/>
        <v>170</v>
      </c>
      <c r="C172" s="6"/>
      <c r="D172" s="8"/>
      <c r="E172" s="8"/>
      <c r="F172" s="2"/>
      <c r="G172" s="2"/>
      <c r="H172" s="2"/>
    </row>
    <row r="173" spans="2:8" x14ac:dyDescent="0.4">
      <c r="B173" s="5">
        <f t="shared" si="8"/>
        <v>171</v>
      </c>
      <c r="C173" s="6"/>
      <c r="D173" s="8"/>
      <c r="E173" s="8"/>
      <c r="F173" s="2"/>
      <c r="G173" s="2"/>
      <c r="H173" s="2"/>
    </row>
    <row r="174" spans="2:8" x14ac:dyDescent="0.4">
      <c r="B174" s="5">
        <f t="shared" si="8"/>
        <v>172</v>
      </c>
      <c r="C174" s="6"/>
      <c r="D174" s="8"/>
      <c r="E174" s="8"/>
      <c r="F174" s="2"/>
      <c r="G174" s="2"/>
      <c r="H174" s="2"/>
    </row>
    <row r="175" spans="2:8" x14ac:dyDescent="0.4">
      <c r="B175" s="5">
        <f t="shared" si="8"/>
        <v>173</v>
      </c>
      <c r="C175" s="6"/>
      <c r="D175" s="8"/>
      <c r="E175" s="8"/>
      <c r="F175" s="2"/>
      <c r="G175" s="2"/>
      <c r="H175" s="2"/>
    </row>
    <row r="176" spans="2:8" x14ac:dyDescent="0.4">
      <c r="B176" s="5">
        <f t="shared" si="8"/>
        <v>174</v>
      </c>
      <c r="C176" s="6"/>
      <c r="D176" s="8"/>
      <c r="E176" s="8"/>
      <c r="F176" s="2"/>
      <c r="G176" s="2"/>
      <c r="H176" s="2"/>
    </row>
    <row r="177" spans="2:8" x14ac:dyDescent="0.4">
      <c r="B177" s="5">
        <f t="shared" si="8"/>
        <v>175</v>
      </c>
      <c r="C177" s="6"/>
      <c r="D177" s="8"/>
      <c r="E177" s="8"/>
      <c r="F177" s="2"/>
      <c r="G177" s="2"/>
      <c r="H177" s="2"/>
    </row>
    <row r="178" spans="2:8" x14ac:dyDescent="0.4">
      <c r="B178" s="5">
        <f t="shared" si="8"/>
        <v>176</v>
      </c>
      <c r="C178" s="6"/>
      <c r="D178" s="8"/>
      <c r="E178" s="8"/>
      <c r="F178" s="2"/>
      <c r="G178" s="2"/>
      <c r="H178" s="2"/>
    </row>
    <row r="179" spans="2:8" x14ac:dyDescent="0.4">
      <c r="B179" s="5">
        <f t="shared" si="8"/>
        <v>177</v>
      </c>
      <c r="C179" s="6"/>
      <c r="D179" s="8"/>
      <c r="E179" s="8"/>
      <c r="F179" s="2"/>
      <c r="G179" s="2"/>
      <c r="H179" s="2"/>
    </row>
    <row r="180" spans="2:8" x14ac:dyDescent="0.4">
      <c r="B180" s="5">
        <f t="shared" si="8"/>
        <v>178</v>
      </c>
      <c r="C180" s="6"/>
      <c r="D180" s="8"/>
      <c r="E180" s="8"/>
      <c r="F180" s="2"/>
      <c r="G180" s="2"/>
      <c r="H180" s="2"/>
    </row>
    <row r="181" spans="2:8" x14ac:dyDescent="0.4">
      <c r="B181" s="5">
        <f t="shared" si="8"/>
        <v>179</v>
      </c>
      <c r="C181" s="6"/>
      <c r="D181" s="8"/>
      <c r="E181" s="8"/>
      <c r="F181" s="2"/>
      <c r="G181" s="2"/>
      <c r="H181" s="2"/>
    </row>
    <row r="182" spans="2:8" x14ac:dyDescent="0.4">
      <c r="B182" s="5">
        <f t="shared" si="8"/>
        <v>180</v>
      </c>
      <c r="C182" s="6"/>
      <c r="D182" s="8"/>
      <c r="E182" s="8"/>
      <c r="F182" s="2"/>
      <c r="G182" s="2"/>
      <c r="H182" s="2"/>
    </row>
    <row r="183" spans="2:8" x14ac:dyDescent="0.4">
      <c r="B183" s="5">
        <f t="shared" si="8"/>
        <v>181</v>
      </c>
      <c r="C183" s="6"/>
      <c r="D183" s="8"/>
      <c r="E183" s="8"/>
      <c r="F183" s="2"/>
      <c r="G183" s="2"/>
      <c r="H183" s="2"/>
    </row>
    <row r="184" spans="2:8" x14ac:dyDescent="0.4">
      <c r="B184" s="5">
        <f t="shared" si="8"/>
        <v>182</v>
      </c>
      <c r="C184" s="6"/>
      <c r="D184" s="8"/>
      <c r="E184" s="8"/>
      <c r="F184" s="2"/>
      <c r="G184" s="2"/>
      <c r="H184" s="2"/>
    </row>
    <row r="185" spans="2:8" x14ac:dyDescent="0.4">
      <c r="B185" s="5">
        <f t="shared" si="8"/>
        <v>183</v>
      </c>
      <c r="C185" s="6"/>
      <c r="D185" s="8"/>
      <c r="E185" s="8"/>
      <c r="F185" s="2"/>
      <c r="G185" s="2"/>
      <c r="H185" s="2"/>
    </row>
    <row r="186" spans="2:8" x14ac:dyDescent="0.4">
      <c r="B186" s="5">
        <f t="shared" si="8"/>
        <v>184</v>
      </c>
      <c r="C186" s="6"/>
      <c r="D186" s="8"/>
      <c r="E186" s="8"/>
      <c r="F186" s="2"/>
      <c r="G186" s="2"/>
      <c r="H186" s="2"/>
    </row>
    <row r="187" spans="2:8" x14ac:dyDescent="0.4">
      <c r="B187" s="5">
        <f t="shared" si="8"/>
        <v>185</v>
      </c>
      <c r="C187" s="6"/>
      <c r="D187" s="8"/>
      <c r="E187" s="8"/>
      <c r="F187" s="2"/>
      <c r="G187" s="2"/>
      <c r="H187" s="2"/>
    </row>
    <row r="188" spans="2:8" x14ac:dyDescent="0.4">
      <c r="B188" s="5">
        <f t="shared" si="8"/>
        <v>186</v>
      </c>
      <c r="C188" s="6"/>
      <c r="D188" s="8"/>
      <c r="E188" s="8"/>
      <c r="F188" s="2"/>
      <c r="G188" s="2"/>
      <c r="H188" s="2"/>
    </row>
    <row r="189" spans="2:8" x14ac:dyDescent="0.4">
      <c r="B189" s="5">
        <f t="shared" si="8"/>
        <v>187</v>
      </c>
      <c r="C189" s="6"/>
      <c r="D189" s="8"/>
      <c r="E189" s="8"/>
      <c r="F189" s="2"/>
      <c r="G189" s="2"/>
      <c r="H189" s="2"/>
    </row>
    <row r="190" spans="2:8" x14ac:dyDescent="0.4">
      <c r="B190" s="5">
        <f t="shared" si="8"/>
        <v>188</v>
      </c>
      <c r="C190" s="6"/>
      <c r="D190" s="8"/>
      <c r="E190" s="8"/>
      <c r="F190" s="2"/>
      <c r="G190" s="2"/>
      <c r="H190" s="2"/>
    </row>
    <row r="191" spans="2:8" x14ac:dyDescent="0.4">
      <c r="B191" s="5">
        <f t="shared" si="8"/>
        <v>189</v>
      </c>
      <c r="C191" s="6"/>
      <c r="D191" s="8"/>
      <c r="E191" s="8"/>
      <c r="F191" s="2"/>
      <c r="G191" s="2"/>
      <c r="H191" s="2"/>
    </row>
    <row r="192" spans="2:8" x14ac:dyDescent="0.4">
      <c r="B192" s="5">
        <f t="shared" si="8"/>
        <v>190</v>
      </c>
      <c r="C192" s="6"/>
      <c r="D192" s="8"/>
      <c r="E192" s="8"/>
      <c r="F192" s="2"/>
      <c r="G192" s="2"/>
      <c r="H192" s="2"/>
    </row>
    <row r="193" spans="2:8" x14ac:dyDescent="0.4">
      <c r="B193" s="5">
        <f t="shared" si="8"/>
        <v>191</v>
      </c>
      <c r="C193" s="6"/>
      <c r="D193" s="8"/>
      <c r="E193" s="8"/>
      <c r="F193" s="2"/>
      <c r="G193" s="2"/>
      <c r="H193" s="2"/>
    </row>
    <row r="194" spans="2:8" x14ac:dyDescent="0.4">
      <c r="B194" s="5">
        <f t="shared" si="8"/>
        <v>192</v>
      </c>
      <c r="C194" s="6"/>
      <c r="D194" s="8"/>
      <c r="E194" s="8"/>
      <c r="F194" s="2"/>
      <c r="G194" s="2"/>
      <c r="H194" s="2"/>
    </row>
    <row r="195" spans="2:8" x14ac:dyDescent="0.4">
      <c r="B195" s="5">
        <f t="shared" ref="B195:B230" si="9">ROW()-2</f>
        <v>193</v>
      </c>
      <c r="C195" s="6"/>
      <c r="D195" s="8"/>
      <c r="E195" s="8"/>
      <c r="F195" s="2"/>
      <c r="G195" s="2"/>
      <c r="H195" s="2"/>
    </row>
    <row r="196" spans="2:8" x14ac:dyDescent="0.4">
      <c r="B196" s="5">
        <f t="shared" si="9"/>
        <v>194</v>
      </c>
      <c r="C196" s="6"/>
      <c r="D196" s="8"/>
      <c r="E196" s="8"/>
      <c r="F196" s="2"/>
      <c r="G196" s="2"/>
      <c r="H196" s="2"/>
    </row>
    <row r="197" spans="2:8" x14ac:dyDescent="0.4">
      <c r="B197" s="5">
        <f t="shared" si="9"/>
        <v>195</v>
      </c>
      <c r="C197" s="6"/>
      <c r="D197" s="8"/>
      <c r="E197" s="8"/>
      <c r="F197" s="2"/>
      <c r="G197" s="2"/>
      <c r="H197" s="2"/>
    </row>
    <row r="198" spans="2:8" x14ac:dyDescent="0.4">
      <c r="B198" s="5">
        <f t="shared" si="9"/>
        <v>196</v>
      </c>
      <c r="C198" s="6"/>
      <c r="D198" s="8"/>
      <c r="E198" s="8"/>
      <c r="F198" s="2"/>
      <c r="G198" s="2"/>
      <c r="H198" s="2"/>
    </row>
    <row r="199" spans="2:8" x14ac:dyDescent="0.4">
      <c r="B199" s="5">
        <f t="shared" si="9"/>
        <v>197</v>
      </c>
      <c r="C199" s="6"/>
      <c r="D199" s="8"/>
      <c r="E199" s="8"/>
      <c r="F199" s="2"/>
      <c r="G199" s="2"/>
      <c r="H199" s="2"/>
    </row>
    <row r="200" spans="2:8" x14ac:dyDescent="0.4">
      <c r="B200" s="5">
        <f t="shared" si="9"/>
        <v>198</v>
      </c>
      <c r="C200" s="6"/>
      <c r="D200" s="8"/>
      <c r="E200" s="8"/>
      <c r="F200" s="2"/>
      <c r="G200" s="2"/>
      <c r="H200" s="2"/>
    </row>
    <row r="201" spans="2:8" x14ac:dyDescent="0.4">
      <c r="B201" s="5">
        <f t="shared" si="9"/>
        <v>199</v>
      </c>
      <c r="C201" s="6"/>
      <c r="D201" s="8"/>
      <c r="E201" s="8"/>
      <c r="F201" s="2"/>
      <c r="G201" s="2"/>
      <c r="H201" s="2"/>
    </row>
    <row r="202" spans="2:8" x14ac:dyDescent="0.4">
      <c r="B202" s="5">
        <f t="shared" si="9"/>
        <v>200</v>
      </c>
      <c r="C202" s="6"/>
      <c r="D202" s="8"/>
      <c r="E202" s="8"/>
      <c r="F202" s="2"/>
      <c r="G202" s="2"/>
      <c r="H202" s="2"/>
    </row>
    <row r="203" spans="2:8" x14ac:dyDescent="0.4">
      <c r="B203" s="5">
        <f t="shared" si="9"/>
        <v>201</v>
      </c>
      <c r="C203" s="6"/>
      <c r="D203" s="8"/>
      <c r="E203" s="8"/>
      <c r="F203" s="2"/>
      <c r="G203" s="2"/>
      <c r="H203" s="2"/>
    </row>
    <row r="204" spans="2:8" x14ac:dyDescent="0.4">
      <c r="B204" s="5">
        <f t="shared" si="9"/>
        <v>202</v>
      </c>
      <c r="C204" s="6"/>
      <c r="D204" s="8"/>
      <c r="E204" s="8"/>
      <c r="F204" s="2"/>
      <c r="G204" s="2"/>
      <c r="H204" s="2"/>
    </row>
    <row r="205" spans="2:8" x14ac:dyDescent="0.4">
      <c r="B205" s="5">
        <f t="shared" si="9"/>
        <v>203</v>
      </c>
      <c r="C205" s="6"/>
      <c r="D205" s="8"/>
      <c r="E205" s="8"/>
      <c r="F205" s="2"/>
      <c r="G205" s="2"/>
      <c r="H205" s="2"/>
    </row>
    <row r="206" spans="2:8" x14ac:dyDescent="0.4">
      <c r="B206" s="5">
        <f t="shared" si="9"/>
        <v>204</v>
      </c>
      <c r="C206" s="6"/>
      <c r="D206" s="8"/>
      <c r="E206" s="8"/>
      <c r="F206" s="2"/>
      <c r="G206" s="2"/>
      <c r="H206" s="2"/>
    </row>
    <row r="207" spans="2:8" x14ac:dyDescent="0.4">
      <c r="B207" s="5">
        <f t="shared" si="9"/>
        <v>205</v>
      </c>
      <c r="C207" s="6"/>
      <c r="D207" s="8"/>
      <c r="E207" s="8"/>
      <c r="F207" s="2"/>
      <c r="G207" s="2"/>
      <c r="H207" s="2"/>
    </row>
    <row r="208" spans="2:8" x14ac:dyDescent="0.4">
      <c r="B208" s="5">
        <f t="shared" si="9"/>
        <v>206</v>
      </c>
      <c r="C208" s="6"/>
      <c r="D208" s="8"/>
      <c r="E208" s="8"/>
      <c r="F208" s="2"/>
      <c r="G208" s="2"/>
      <c r="H208" s="2"/>
    </row>
    <row r="209" spans="2:8" x14ac:dyDescent="0.4">
      <c r="B209" s="5">
        <f t="shared" si="9"/>
        <v>207</v>
      </c>
      <c r="C209" s="6"/>
      <c r="D209" s="8"/>
      <c r="E209" s="8"/>
      <c r="F209" s="2"/>
      <c r="G209" s="2"/>
      <c r="H209" s="2"/>
    </row>
    <row r="210" spans="2:8" x14ac:dyDescent="0.4">
      <c r="B210" s="5">
        <f t="shared" si="9"/>
        <v>208</v>
      </c>
      <c r="C210" s="6"/>
      <c r="D210" s="8"/>
      <c r="E210" s="8"/>
      <c r="F210" s="2"/>
      <c r="G210" s="2"/>
      <c r="H210" s="2"/>
    </row>
    <row r="211" spans="2:8" x14ac:dyDescent="0.4">
      <c r="B211" s="5">
        <f t="shared" si="9"/>
        <v>209</v>
      </c>
      <c r="C211" s="6"/>
      <c r="D211" s="8"/>
      <c r="E211" s="8"/>
      <c r="F211" s="2"/>
      <c r="G211" s="2"/>
      <c r="H211" s="2"/>
    </row>
    <row r="212" spans="2:8" x14ac:dyDescent="0.4">
      <c r="B212" s="5">
        <f t="shared" si="9"/>
        <v>210</v>
      </c>
      <c r="C212" s="6"/>
      <c r="D212" s="8"/>
      <c r="E212" s="8"/>
      <c r="F212" s="2"/>
      <c r="G212" s="2"/>
      <c r="H212" s="2"/>
    </row>
    <row r="213" spans="2:8" x14ac:dyDescent="0.4">
      <c r="B213" s="5">
        <f t="shared" si="9"/>
        <v>211</v>
      </c>
      <c r="C213" s="6"/>
      <c r="D213" s="8"/>
      <c r="E213" s="8"/>
      <c r="F213" s="2"/>
      <c r="G213" s="2"/>
      <c r="H213" s="2"/>
    </row>
    <row r="214" spans="2:8" x14ac:dyDescent="0.4">
      <c r="B214" s="5">
        <f t="shared" si="9"/>
        <v>212</v>
      </c>
      <c r="C214" s="6"/>
      <c r="D214" s="8"/>
      <c r="E214" s="8"/>
      <c r="F214" s="2"/>
      <c r="G214" s="2"/>
      <c r="H214" s="2"/>
    </row>
    <row r="215" spans="2:8" x14ac:dyDescent="0.4">
      <c r="B215" s="5">
        <f t="shared" si="9"/>
        <v>213</v>
      </c>
      <c r="C215" s="6"/>
      <c r="D215" s="8"/>
      <c r="E215" s="8"/>
      <c r="F215" s="2"/>
      <c r="G215" s="2"/>
      <c r="H215" s="2"/>
    </row>
    <row r="216" spans="2:8" x14ac:dyDescent="0.4">
      <c r="B216" s="5">
        <f t="shared" si="9"/>
        <v>214</v>
      </c>
      <c r="C216" s="6"/>
      <c r="D216" s="8"/>
      <c r="E216" s="8"/>
      <c r="F216" s="2"/>
      <c r="G216" s="2"/>
      <c r="H216" s="2"/>
    </row>
    <row r="217" spans="2:8" x14ac:dyDescent="0.4">
      <c r="B217" s="5">
        <f t="shared" si="9"/>
        <v>215</v>
      </c>
      <c r="C217" s="6"/>
      <c r="D217" s="8"/>
      <c r="E217" s="8"/>
      <c r="F217" s="2"/>
      <c r="G217" s="2"/>
      <c r="H217" s="2"/>
    </row>
    <row r="218" spans="2:8" x14ac:dyDescent="0.4">
      <c r="B218" s="5">
        <f t="shared" si="9"/>
        <v>216</v>
      </c>
      <c r="C218" s="6"/>
      <c r="D218" s="8"/>
      <c r="E218" s="8"/>
      <c r="F218" s="2"/>
      <c r="G218" s="2"/>
      <c r="H218" s="2"/>
    </row>
    <row r="219" spans="2:8" x14ac:dyDescent="0.4">
      <c r="B219" s="5">
        <f t="shared" si="9"/>
        <v>217</v>
      </c>
      <c r="C219" s="6"/>
      <c r="D219" s="8"/>
      <c r="E219" s="8"/>
      <c r="F219" s="2"/>
      <c r="G219" s="2"/>
      <c r="H219" s="2"/>
    </row>
    <row r="220" spans="2:8" x14ac:dyDescent="0.4">
      <c r="B220" s="5">
        <f t="shared" si="9"/>
        <v>218</v>
      </c>
      <c r="C220" s="6"/>
      <c r="D220" s="8"/>
      <c r="E220" s="8"/>
      <c r="F220" s="2"/>
      <c r="G220" s="2"/>
      <c r="H220" s="2"/>
    </row>
    <row r="221" spans="2:8" x14ac:dyDescent="0.4">
      <c r="B221" s="5">
        <f t="shared" si="9"/>
        <v>219</v>
      </c>
      <c r="C221" s="6"/>
      <c r="D221" s="8"/>
      <c r="E221" s="8"/>
      <c r="F221" s="2"/>
      <c r="G221" s="2"/>
      <c r="H221" s="2"/>
    </row>
    <row r="222" spans="2:8" x14ac:dyDescent="0.4">
      <c r="B222" s="5">
        <f t="shared" si="9"/>
        <v>220</v>
      </c>
      <c r="C222" s="6"/>
      <c r="D222" s="8"/>
      <c r="E222" s="8"/>
      <c r="F222" s="2"/>
      <c r="G222" s="2"/>
      <c r="H222" s="2"/>
    </row>
    <row r="223" spans="2:8" x14ac:dyDescent="0.4">
      <c r="B223" s="5">
        <f t="shared" si="9"/>
        <v>221</v>
      </c>
      <c r="C223" s="6"/>
      <c r="D223" s="8"/>
      <c r="E223" s="8"/>
      <c r="F223" s="2"/>
      <c r="G223" s="2"/>
      <c r="H223" s="2"/>
    </row>
    <row r="224" spans="2:8" x14ac:dyDescent="0.4">
      <c r="B224" s="5">
        <f t="shared" si="9"/>
        <v>222</v>
      </c>
      <c r="C224" s="6"/>
      <c r="D224" s="8"/>
      <c r="E224" s="8"/>
      <c r="F224" s="2"/>
      <c r="G224" s="2"/>
      <c r="H224" s="2"/>
    </row>
    <row r="225" spans="2:8" x14ac:dyDescent="0.4">
      <c r="B225" s="5">
        <f t="shared" si="9"/>
        <v>223</v>
      </c>
      <c r="C225" s="6"/>
      <c r="D225" s="8"/>
      <c r="E225" s="8"/>
      <c r="F225" s="2"/>
      <c r="G225" s="2"/>
      <c r="H225" s="2"/>
    </row>
    <row r="226" spans="2:8" x14ac:dyDescent="0.4">
      <c r="B226" s="5">
        <f t="shared" si="9"/>
        <v>224</v>
      </c>
      <c r="C226" s="6"/>
      <c r="D226" s="8"/>
      <c r="E226" s="8"/>
      <c r="F226" s="2"/>
      <c r="G226" s="2"/>
      <c r="H226" s="2"/>
    </row>
    <row r="227" spans="2:8" x14ac:dyDescent="0.4">
      <c r="B227" s="5">
        <f t="shared" si="9"/>
        <v>225</v>
      </c>
      <c r="C227" s="6"/>
      <c r="D227" s="8"/>
      <c r="E227" s="8"/>
      <c r="F227" s="2"/>
      <c r="G227" s="2"/>
      <c r="H227" s="2"/>
    </row>
    <row r="228" spans="2:8" x14ac:dyDescent="0.4">
      <c r="B228" s="5">
        <f t="shared" si="9"/>
        <v>226</v>
      </c>
      <c r="C228" s="6"/>
      <c r="D228" s="8"/>
      <c r="E228" s="8"/>
      <c r="F228" s="2"/>
      <c r="G228" s="2"/>
      <c r="H228" s="2"/>
    </row>
    <row r="229" spans="2:8" x14ac:dyDescent="0.4">
      <c r="B229" s="5">
        <f t="shared" si="9"/>
        <v>227</v>
      </c>
      <c r="C229" s="6"/>
      <c r="D229" s="8"/>
      <c r="E229" s="8"/>
      <c r="F229" s="2"/>
      <c r="G229" s="2"/>
      <c r="H229" s="2"/>
    </row>
    <row r="230" spans="2:8" x14ac:dyDescent="0.4">
      <c r="B230" s="5">
        <f t="shared" si="9"/>
        <v>228</v>
      </c>
      <c r="C230" s="6"/>
      <c r="D230" s="8"/>
      <c r="E230" s="8"/>
      <c r="F230" s="2"/>
      <c r="G230" s="2"/>
      <c r="H230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D02-7BB0-4F76-8357-5D78E2210D9E}">
  <dimension ref="D4:F210"/>
  <sheetViews>
    <sheetView workbookViewId="0">
      <selection activeCell="D128" sqref="D128"/>
    </sheetView>
  </sheetViews>
  <sheetFormatPr defaultRowHeight="18.75" x14ac:dyDescent="0.4"/>
  <cols>
    <col min="7" max="12" width="11.25" bestFit="1" customWidth="1"/>
  </cols>
  <sheetData>
    <row r="4" spans="4:6" x14ac:dyDescent="0.4">
      <c r="D4" t="s">
        <v>476</v>
      </c>
      <c r="E4" t="s">
        <v>477</v>
      </c>
      <c r="F4" t="s">
        <v>478</v>
      </c>
    </row>
    <row r="5" spans="4:6" x14ac:dyDescent="0.4">
      <c r="D5" t="s">
        <v>479</v>
      </c>
      <c r="E5" t="s">
        <v>476</v>
      </c>
      <c r="F5" t="s">
        <v>480</v>
      </c>
    </row>
    <row r="6" spans="4:6" x14ac:dyDescent="0.4">
      <c r="D6" t="s">
        <v>481</v>
      </c>
      <c r="E6" t="s">
        <v>479</v>
      </c>
      <c r="F6" t="s">
        <v>482</v>
      </c>
    </row>
    <row r="7" spans="4:6" x14ac:dyDescent="0.4">
      <c r="D7" t="s">
        <v>483</v>
      </c>
      <c r="E7" t="s">
        <v>481</v>
      </c>
      <c r="F7" t="s">
        <v>484</v>
      </c>
    </row>
    <row r="8" spans="4:6" x14ac:dyDescent="0.4">
      <c r="D8" t="s">
        <v>485</v>
      </c>
      <c r="E8" t="s">
        <v>483</v>
      </c>
      <c r="F8" t="s">
        <v>486</v>
      </c>
    </row>
    <row r="9" spans="4:6" x14ac:dyDescent="0.4">
      <c r="D9" t="s">
        <v>487</v>
      </c>
      <c r="E9" t="s">
        <v>485</v>
      </c>
      <c r="F9" t="s">
        <v>488</v>
      </c>
    </row>
    <row r="10" spans="4:6" x14ac:dyDescent="0.4">
      <c r="D10" t="s">
        <v>489</v>
      </c>
      <c r="E10" t="s">
        <v>487</v>
      </c>
      <c r="F10" t="s">
        <v>490</v>
      </c>
    </row>
    <row r="11" spans="4:6" x14ac:dyDescent="0.4">
      <c r="D11" t="s">
        <v>491</v>
      </c>
      <c r="E11" t="s">
        <v>489</v>
      </c>
      <c r="F11" t="s">
        <v>492</v>
      </c>
    </row>
    <row r="12" spans="4:6" x14ac:dyDescent="0.4">
      <c r="D12" t="s">
        <v>493</v>
      </c>
      <c r="E12" t="s">
        <v>491</v>
      </c>
      <c r="F12" t="s">
        <v>494</v>
      </c>
    </row>
    <row r="13" spans="4:6" x14ac:dyDescent="0.4">
      <c r="D13" t="s">
        <v>495</v>
      </c>
      <c r="E13" t="s">
        <v>493</v>
      </c>
      <c r="F13" t="s">
        <v>496</v>
      </c>
    </row>
    <row r="14" spans="4:6" x14ac:dyDescent="0.4">
      <c r="D14" t="s">
        <v>497</v>
      </c>
      <c r="E14" t="s">
        <v>495</v>
      </c>
      <c r="F14" t="s">
        <v>498</v>
      </c>
    </row>
    <row r="15" spans="4:6" x14ac:dyDescent="0.4">
      <c r="D15" t="s">
        <v>499</v>
      </c>
      <c r="E15" t="s">
        <v>497</v>
      </c>
      <c r="F15" t="s">
        <v>500</v>
      </c>
    </row>
    <row r="16" spans="4:6" x14ac:dyDescent="0.4">
      <c r="D16" t="s">
        <v>501</v>
      </c>
      <c r="E16" t="s">
        <v>499</v>
      </c>
      <c r="F16" t="s">
        <v>502</v>
      </c>
    </row>
    <row r="17" spans="4:6" x14ac:dyDescent="0.4">
      <c r="D17" t="s">
        <v>503</v>
      </c>
      <c r="E17" t="s">
        <v>501</v>
      </c>
      <c r="F17" t="s">
        <v>504</v>
      </c>
    </row>
    <row r="18" spans="4:6" x14ac:dyDescent="0.4">
      <c r="D18" t="s">
        <v>505</v>
      </c>
      <c r="E18" t="s">
        <v>503</v>
      </c>
      <c r="F18" t="s">
        <v>506</v>
      </c>
    </row>
    <row r="19" spans="4:6" x14ac:dyDescent="0.4">
      <c r="D19" t="s">
        <v>507</v>
      </c>
      <c r="E19" t="s">
        <v>505</v>
      </c>
      <c r="F19" t="s">
        <v>508</v>
      </c>
    </row>
    <row r="20" spans="4:6" x14ac:dyDescent="0.4">
      <c r="D20" t="s">
        <v>509</v>
      </c>
      <c r="E20" t="s">
        <v>507</v>
      </c>
      <c r="F20" t="s">
        <v>510</v>
      </c>
    </row>
    <row r="21" spans="4:6" x14ac:dyDescent="0.4">
      <c r="D21" t="s">
        <v>511</v>
      </c>
      <c r="E21" t="s">
        <v>509</v>
      </c>
      <c r="F21" t="s">
        <v>512</v>
      </c>
    </row>
    <row r="22" spans="4:6" x14ac:dyDescent="0.4">
      <c r="D22" t="s">
        <v>513</v>
      </c>
      <c r="E22" t="s">
        <v>511</v>
      </c>
      <c r="F22" t="s">
        <v>514</v>
      </c>
    </row>
    <row r="23" spans="4:6" x14ac:dyDescent="0.4">
      <c r="D23" t="s">
        <v>515</v>
      </c>
      <c r="E23" t="s">
        <v>513</v>
      </c>
      <c r="F23" t="s">
        <v>516</v>
      </c>
    </row>
    <row r="24" spans="4:6" x14ac:dyDescent="0.4">
      <c r="D24" t="s">
        <v>517</v>
      </c>
      <c r="E24" t="s">
        <v>515</v>
      </c>
      <c r="F24" t="s">
        <v>518</v>
      </c>
    </row>
    <row r="25" spans="4:6" x14ac:dyDescent="0.4">
      <c r="D25" t="s">
        <v>519</v>
      </c>
      <c r="E25" t="s">
        <v>517</v>
      </c>
      <c r="F25" t="s">
        <v>520</v>
      </c>
    </row>
    <row r="26" spans="4:6" x14ac:dyDescent="0.4">
      <c r="D26" t="s">
        <v>521</v>
      </c>
      <c r="E26" t="s">
        <v>519</v>
      </c>
      <c r="F26" t="s">
        <v>522</v>
      </c>
    </row>
    <row r="27" spans="4:6" x14ac:dyDescent="0.4">
      <c r="D27" t="s">
        <v>523</v>
      </c>
      <c r="E27" t="s">
        <v>521</v>
      </c>
      <c r="F27" t="s">
        <v>524</v>
      </c>
    </row>
    <row r="28" spans="4:6" x14ac:dyDescent="0.4">
      <c r="D28" t="s">
        <v>525</v>
      </c>
      <c r="E28" t="s">
        <v>523</v>
      </c>
      <c r="F28" t="s">
        <v>526</v>
      </c>
    </row>
    <row r="29" spans="4:6" x14ac:dyDescent="0.4">
      <c r="D29" t="s">
        <v>527</v>
      </c>
      <c r="E29" t="s">
        <v>525</v>
      </c>
      <c r="F29" t="s">
        <v>528</v>
      </c>
    </row>
    <row r="30" spans="4:6" x14ac:dyDescent="0.4">
      <c r="D30" t="s">
        <v>529</v>
      </c>
      <c r="E30" t="s">
        <v>527</v>
      </c>
      <c r="F30" t="s">
        <v>530</v>
      </c>
    </row>
    <row r="31" spans="4:6" x14ac:dyDescent="0.4">
      <c r="D31" t="s">
        <v>531</v>
      </c>
      <c r="E31" t="s">
        <v>529</v>
      </c>
      <c r="F31" t="s">
        <v>532</v>
      </c>
    </row>
    <row r="32" spans="4:6" x14ac:dyDescent="0.4">
      <c r="D32" t="s">
        <v>533</v>
      </c>
      <c r="E32" t="s">
        <v>531</v>
      </c>
      <c r="F32" t="s">
        <v>534</v>
      </c>
    </row>
    <row r="33" spans="4:6" x14ac:dyDescent="0.4">
      <c r="D33" t="s">
        <v>535</v>
      </c>
      <c r="E33" t="s">
        <v>533</v>
      </c>
      <c r="F33" t="s">
        <v>536</v>
      </c>
    </row>
    <row r="34" spans="4:6" x14ac:dyDescent="0.4">
      <c r="D34" t="s">
        <v>537</v>
      </c>
      <c r="E34" t="s">
        <v>535</v>
      </c>
      <c r="F34" t="s">
        <v>538</v>
      </c>
    </row>
    <row r="35" spans="4:6" x14ac:dyDescent="0.4">
      <c r="D35" t="s">
        <v>539</v>
      </c>
      <c r="E35" t="s">
        <v>537</v>
      </c>
      <c r="F35" t="s">
        <v>540</v>
      </c>
    </row>
    <row r="36" spans="4:6" x14ac:dyDescent="0.4">
      <c r="D36" t="s">
        <v>541</v>
      </c>
      <c r="E36" t="s">
        <v>539</v>
      </c>
      <c r="F36" t="s">
        <v>542</v>
      </c>
    </row>
    <row r="37" spans="4:6" x14ac:dyDescent="0.4">
      <c r="D37" t="s">
        <v>543</v>
      </c>
      <c r="E37" t="s">
        <v>541</v>
      </c>
      <c r="F37" t="s">
        <v>544</v>
      </c>
    </row>
    <row r="38" spans="4:6" x14ac:dyDescent="0.4">
      <c r="D38" t="s">
        <v>545</v>
      </c>
      <c r="E38" t="s">
        <v>543</v>
      </c>
      <c r="F38" t="s">
        <v>546</v>
      </c>
    </row>
    <row r="39" spans="4:6" x14ac:dyDescent="0.4">
      <c r="D39" t="s">
        <v>547</v>
      </c>
      <c r="E39" t="s">
        <v>545</v>
      </c>
      <c r="F39" t="s">
        <v>548</v>
      </c>
    </row>
    <row r="40" spans="4:6" x14ac:dyDescent="0.4">
      <c r="D40" t="s">
        <v>549</v>
      </c>
      <c r="E40" t="s">
        <v>547</v>
      </c>
      <c r="F40" t="s">
        <v>550</v>
      </c>
    </row>
    <row r="41" spans="4:6" x14ac:dyDescent="0.4">
      <c r="D41" t="s">
        <v>551</v>
      </c>
      <c r="E41" t="s">
        <v>549</v>
      </c>
      <c r="F41" t="s">
        <v>552</v>
      </c>
    </row>
    <row r="42" spans="4:6" x14ac:dyDescent="0.4">
      <c r="D42" t="s">
        <v>553</v>
      </c>
      <c r="E42" t="s">
        <v>551</v>
      </c>
      <c r="F42" t="s">
        <v>554</v>
      </c>
    </row>
    <row r="43" spans="4:6" x14ac:dyDescent="0.4">
      <c r="D43" t="s">
        <v>555</v>
      </c>
      <c r="E43" t="s">
        <v>553</v>
      </c>
      <c r="F43" t="s">
        <v>556</v>
      </c>
    </row>
    <row r="44" spans="4:6" x14ac:dyDescent="0.4">
      <c r="D44" t="s">
        <v>557</v>
      </c>
      <c r="E44" t="s">
        <v>555</v>
      </c>
      <c r="F44" t="s">
        <v>558</v>
      </c>
    </row>
    <row r="45" spans="4:6" x14ac:dyDescent="0.4">
      <c r="D45" t="s">
        <v>559</v>
      </c>
      <c r="E45" t="s">
        <v>557</v>
      </c>
      <c r="F45" t="s">
        <v>560</v>
      </c>
    </row>
    <row r="46" spans="4:6" x14ac:dyDescent="0.4">
      <c r="D46" t="s">
        <v>561</v>
      </c>
      <c r="E46" t="s">
        <v>559</v>
      </c>
      <c r="F46" t="s">
        <v>562</v>
      </c>
    </row>
    <row r="47" spans="4:6" x14ac:dyDescent="0.4">
      <c r="D47" t="s">
        <v>563</v>
      </c>
      <c r="E47" t="s">
        <v>561</v>
      </c>
      <c r="F47" t="s">
        <v>564</v>
      </c>
    </row>
    <row r="48" spans="4:6" x14ac:dyDescent="0.4">
      <c r="D48" t="s">
        <v>565</v>
      </c>
      <c r="E48" t="s">
        <v>563</v>
      </c>
      <c r="F48" t="s">
        <v>566</v>
      </c>
    </row>
    <row r="49" spans="4:6" x14ac:dyDescent="0.4">
      <c r="D49" t="s">
        <v>567</v>
      </c>
      <c r="E49" t="s">
        <v>565</v>
      </c>
      <c r="F49" t="s">
        <v>568</v>
      </c>
    </row>
    <row r="50" spans="4:6" x14ac:dyDescent="0.4">
      <c r="D50" t="s">
        <v>569</v>
      </c>
      <c r="E50" t="s">
        <v>567</v>
      </c>
      <c r="F50" t="s">
        <v>570</v>
      </c>
    </row>
    <row r="51" spans="4:6" x14ac:dyDescent="0.4">
      <c r="D51" t="s">
        <v>571</v>
      </c>
      <c r="E51" t="s">
        <v>569</v>
      </c>
      <c r="F51" t="s">
        <v>572</v>
      </c>
    </row>
    <row r="52" spans="4:6" x14ac:dyDescent="0.4">
      <c r="D52" t="s">
        <v>573</v>
      </c>
      <c r="E52" t="s">
        <v>571</v>
      </c>
      <c r="F52" t="s">
        <v>574</v>
      </c>
    </row>
    <row r="53" spans="4:6" x14ac:dyDescent="0.4">
      <c r="D53" t="s">
        <v>575</v>
      </c>
      <c r="E53" t="s">
        <v>573</v>
      </c>
      <c r="F53" t="s">
        <v>576</v>
      </c>
    </row>
    <row r="54" spans="4:6" x14ac:dyDescent="0.4">
      <c r="D54" t="s">
        <v>577</v>
      </c>
      <c r="E54" t="s">
        <v>575</v>
      </c>
      <c r="F54" t="s">
        <v>578</v>
      </c>
    </row>
    <row r="55" spans="4:6" x14ac:dyDescent="0.4">
      <c r="D55">
        <v>41962724</v>
      </c>
      <c r="E55" t="s">
        <v>577</v>
      </c>
      <c r="F55" t="s">
        <v>579</v>
      </c>
    </row>
    <row r="56" spans="4:6" x14ac:dyDescent="0.4">
      <c r="D56" t="s">
        <v>580</v>
      </c>
      <c r="E56">
        <v>41962724</v>
      </c>
      <c r="F56" t="s">
        <v>581</v>
      </c>
    </row>
    <row r="57" spans="4:6" x14ac:dyDescent="0.4">
      <c r="D57" t="s">
        <v>582</v>
      </c>
      <c r="E57" t="s">
        <v>580</v>
      </c>
      <c r="F57" t="s">
        <v>583</v>
      </c>
    </row>
    <row r="58" spans="4:6" x14ac:dyDescent="0.4">
      <c r="D58" t="s">
        <v>584</v>
      </c>
      <c r="E58" t="s">
        <v>582</v>
      </c>
      <c r="F58" t="s">
        <v>585</v>
      </c>
    </row>
    <row r="59" spans="4:6" x14ac:dyDescent="0.4">
      <c r="D59" t="s">
        <v>586</v>
      </c>
      <c r="E59" t="s">
        <v>584</v>
      </c>
      <c r="F59" t="s">
        <v>587</v>
      </c>
    </row>
    <row r="60" spans="4:6" x14ac:dyDescent="0.4">
      <c r="D60" t="s">
        <v>588</v>
      </c>
      <c r="E60" t="s">
        <v>586</v>
      </c>
      <c r="F60" t="s">
        <v>589</v>
      </c>
    </row>
    <row r="61" spans="4:6" x14ac:dyDescent="0.4">
      <c r="D61" t="s">
        <v>590</v>
      </c>
      <c r="E61" t="s">
        <v>588</v>
      </c>
      <c r="F61" t="s">
        <v>591</v>
      </c>
    </row>
    <row r="62" spans="4:6" x14ac:dyDescent="0.4">
      <c r="D62" t="s">
        <v>592</v>
      </c>
      <c r="E62" t="s">
        <v>590</v>
      </c>
      <c r="F62" t="s">
        <v>593</v>
      </c>
    </row>
    <row r="63" spans="4:6" x14ac:dyDescent="0.4">
      <c r="D63" t="s">
        <v>594</v>
      </c>
      <c r="E63" t="s">
        <v>592</v>
      </c>
      <c r="F63" t="s">
        <v>595</v>
      </c>
    </row>
    <row r="64" spans="4:6" x14ac:dyDescent="0.4">
      <c r="D64" t="s">
        <v>596</v>
      </c>
      <c r="E64" t="s">
        <v>594</v>
      </c>
      <c r="F64" t="s">
        <v>597</v>
      </c>
    </row>
    <row r="65" spans="4:6" x14ac:dyDescent="0.4">
      <c r="D65" t="s">
        <v>598</v>
      </c>
      <c r="E65" t="s">
        <v>596</v>
      </c>
      <c r="F65" t="s">
        <v>599</v>
      </c>
    </row>
    <row r="66" spans="4:6" x14ac:dyDescent="0.4">
      <c r="D66" t="s">
        <v>600</v>
      </c>
      <c r="E66" t="s">
        <v>598</v>
      </c>
      <c r="F66" t="s">
        <v>601</v>
      </c>
    </row>
    <row r="67" spans="4:6" x14ac:dyDescent="0.4">
      <c r="D67" t="s">
        <v>602</v>
      </c>
      <c r="E67" t="s">
        <v>600</v>
      </c>
      <c r="F67" t="s">
        <v>603</v>
      </c>
    </row>
    <row r="68" spans="4:6" x14ac:dyDescent="0.4">
      <c r="D68" t="s">
        <v>604</v>
      </c>
      <c r="E68" t="s">
        <v>602</v>
      </c>
      <c r="F68" t="s">
        <v>605</v>
      </c>
    </row>
    <row r="69" spans="4:6" x14ac:dyDescent="0.4">
      <c r="D69" t="s">
        <v>606</v>
      </c>
      <c r="E69" t="s">
        <v>604</v>
      </c>
      <c r="F69" t="s">
        <v>607</v>
      </c>
    </row>
    <row r="70" spans="4:6" x14ac:dyDescent="0.4">
      <c r="D70" t="s">
        <v>608</v>
      </c>
      <c r="E70" t="s">
        <v>606</v>
      </c>
      <c r="F70" t="s">
        <v>609</v>
      </c>
    </row>
    <row r="71" spans="4:6" x14ac:dyDescent="0.4">
      <c r="D71" t="s">
        <v>610</v>
      </c>
      <c r="E71" t="s">
        <v>608</v>
      </c>
      <c r="F71" t="s">
        <v>611</v>
      </c>
    </row>
    <row r="72" spans="4:6" x14ac:dyDescent="0.4">
      <c r="D72" t="s">
        <v>612</v>
      </c>
      <c r="E72" t="s">
        <v>610</v>
      </c>
      <c r="F72" t="s">
        <v>613</v>
      </c>
    </row>
    <row r="73" spans="4:6" x14ac:dyDescent="0.4">
      <c r="D73" t="s">
        <v>614</v>
      </c>
      <c r="E73" t="s">
        <v>612</v>
      </c>
      <c r="F73" t="s">
        <v>615</v>
      </c>
    </row>
    <row r="74" spans="4:6" x14ac:dyDescent="0.4">
      <c r="D74" t="s">
        <v>616</v>
      </c>
      <c r="E74" t="s">
        <v>614</v>
      </c>
      <c r="F74" t="s">
        <v>617</v>
      </c>
    </row>
    <row r="75" spans="4:6" x14ac:dyDescent="0.4">
      <c r="D75" t="s">
        <v>618</v>
      </c>
      <c r="E75" t="s">
        <v>616</v>
      </c>
      <c r="F75" t="s">
        <v>619</v>
      </c>
    </row>
    <row r="76" spans="4:6" x14ac:dyDescent="0.4">
      <c r="D76" t="s">
        <v>620</v>
      </c>
      <c r="E76" t="s">
        <v>618</v>
      </c>
      <c r="F76" t="s">
        <v>621</v>
      </c>
    </row>
    <row r="77" spans="4:6" x14ac:dyDescent="0.4">
      <c r="D77" t="s">
        <v>622</v>
      </c>
      <c r="E77" t="s">
        <v>620</v>
      </c>
      <c r="F77" t="s">
        <v>623</v>
      </c>
    </row>
    <row r="78" spans="4:6" x14ac:dyDescent="0.4">
      <c r="D78" t="s">
        <v>624</v>
      </c>
      <c r="E78" t="s">
        <v>622</v>
      </c>
      <c r="F78" t="s">
        <v>625</v>
      </c>
    </row>
    <row r="79" spans="4:6" x14ac:dyDescent="0.4">
      <c r="D79" t="s">
        <v>626</v>
      </c>
      <c r="E79" t="s">
        <v>624</v>
      </c>
      <c r="F79" t="s">
        <v>627</v>
      </c>
    </row>
    <row r="80" spans="4:6" x14ac:dyDescent="0.4">
      <c r="D80" t="s">
        <v>628</v>
      </c>
      <c r="E80" t="s">
        <v>626</v>
      </c>
      <c r="F80" t="s">
        <v>629</v>
      </c>
    </row>
    <row r="81" spans="4:6" x14ac:dyDescent="0.4">
      <c r="D81" t="s">
        <v>630</v>
      </c>
      <c r="E81" t="s">
        <v>628</v>
      </c>
      <c r="F81" t="s">
        <v>631</v>
      </c>
    </row>
    <row r="82" spans="4:6" x14ac:dyDescent="0.4">
      <c r="D82" t="s">
        <v>632</v>
      </c>
      <c r="E82" t="s">
        <v>630</v>
      </c>
      <c r="F82" t="s">
        <v>633</v>
      </c>
    </row>
    <row r="83" spans="4:6" x14ac:dyDescent="0.4">
      <c r="D83" t="s">
        <v>634</v>
      </c>
      <c r="E83" t="s">
        <v>632</v>
      </c>
      <c r="F83" t="s">
        <v>635</v>
      </c>
    </row>
    <row r="84" spans="4:6" x14ac:dyDescent="0.4">
      <c r="D84" t="s">
        <v>636</v>
      </c>
      <c r="E84" t="s">
        <v>634</v>
      </c>
      <c r="F84" t="s">
        <v>637</v>
      </c>
    </row>
    <row r="85" spans="4:6" x14ac:dyDescent="0.4">
      <c r="D85" t="s">
        <v>638</v>
      </c>
      <c r="E85" t="s">
        <v>636</v>
      </c>
      <c r="F85" t="s">
        <v>639</v>
      </c>
    </row>
    <row r="86" spans="4:6" x14ac:dyDescent="0.4">
      <c r="D86" t="s">
        <v>640</v>
      </c>
      <c r="E86" t="s">
        <v>638</v>
      </c>
      <c r="F86" t="s">
        <v>641</v>
      </c>
    </row>
    <row r="87" spans="4:6" x14ac:dyDescent="0.4">
      <c r="D87" t="s">
        <v>642</v>
      </c>
      <c r="E87" t="s">
        <v>640</v>
      </c>
      <c r="F87" t="s">
        <v>643</v>
      </c>
    </row>
    <row r="88" spans="4:6" x14ac:dyDescent="0.4">
      <c r="D88" t="s">
        <v>644</v>
      </c>
      <c r="E88" t="s">
        <v>642</v>
      </c>
      <c r="F88" t="s">
        <v>645</v>
      </c>
    </row>
    <row r="89" spans="4:6" x14ac:dyDescent="0.4">
      <c r="D89" t="s">
        <v>646</v>
      </c>
      <c r="E89" t="s">
        <v>644</v>
      </c>
      <c r="F89" t="s">
        <v>647</v>
      </c>
    </row>
    <row r="90" spans="4:6" x14ac:dyDescent="0.4">
      <c r="D90" t="s">
        <v>648</v>
      </c>
      <c r="E90" t="s">
        <v>646</v>
      </c>
      <c r="F90" t="s">
        <v>649</v>
      </c>
    </row>
    <row r="91" spans="4:6" x14ac:dyDescent="0.4">
      <c r="D91" t="s">
        <v>650</v>
      </c>
      <c r="E91" t="s">
        <v>648</v>
      </c>
      <c r="F91" t="s">
        <v>651</v>
      </c>
    </row>
    <row r="92" spans="4:6" x14ac:dyDescent="0.4">
      <c r="D92" t="s">
        <v>652</v>
      </c>
      <c r="E92" t="s">
        <v>650</v>
      </c>
      <c r="F92" t="s">
        <v>653</v>
      </c>
    </row>
    <row r="93" spans="4:6" x14ac:dyDescent="0.4">
      <c r="D93" t="s">
        <v>654</v>
      </c>
      <c r="E93" t="s">
        <v>652</v>
      </c>
      <c r="F93" t="s">
        <v>655</v>
      </c>
    </row>
    <row r="94" spans="4:6" x14ac:dyDescent="0.4">
      <c r="D94" t="s">
        <v>656</v>
      </c>
      <c r="E94" t="s">
        <v>654</v>
      </c>
      <c r="F94" t="s">
        <v>657</v>
      </c>
    </row>
    <row r="95" spans="4:6" x14ac:dyDescent="0.4">
      <c r="D95" t="s">
        <v>658</v>
      </c>
      <c r="E95" t="s">
        <v>656</v>
      </c>
      <c r="F95" t="s">
        <v>659</v>
      </c>
    </row>
    <row r="96" spans="4:6" x14ac:dyDescent="0.4">
      <c r="D96" t="s">
        <v>660</v>
      </c>
      <c r="E96" t="s">
        <v>658</v>
      </c>
      <c r="F96" t="s">
        <v>661</v>
      </c>
    </row>
    <row r="97" spans="4:6" x14ac:dyDescent="0.4">
      <c r="D97" t="s">
        <v>662</v>
      </c>
      <c r="E97" t="s">
        <v>660</v>
      </c>
      <c r="F97" t="s">
        <v>663</v>
      </c>
    </row>
    <row r="98" spans="4:6" x14ac:dyDescent="0.4">
      <c r="D98" t="s">
        <v>664</v>
      </c>
      <c r="E98" t="s">
        <v>662</v>
      </c>
      <c r="F98" t="s">
        <v>665</v>
      </c>
    </row>
    <row r="99" spans="4:6" x14ac:dyDescent="0.4">
      <c r="D99" t="s">
        <v>666</v>
      </c>
      <c r="E99" t="s">
        <v>664</v>
      </c>
      <c r="F99" t="s">
        <v>667</v>
      </c>
    </row>
    <row r="100" spans="4:6" x14ac:dyDescent="0.4">
      <c r="D100" t="s">
        <v>668</v>
      </c>
      <c r="E100" t="s">
        <v>666</v>
      </c>
      <c r="F100" t="s">
        <v>669</v>
      </c>
    </row>
    <row r="101" spans="4:6" x14ac:dyDescent="0.4">
      <c r="D101" t="s">
        <v>670</v>
      </c>
      <c r="E101" t="s">
        <v>668</v>
      </c>
      <c r="F101" t="s">
        <v>671</v>
      </c>
    </row>
    <row r="102" spans="4:6" x14ac:dyDescent="0.4">
      <c r="D102" t="s">
        <v>672</v>
      </c>
      <c r="E102" t="s">
        <v>670</v>
      </c>
      <c r="F102" t="s">
        <v>673</v>
      </c>
    </row>
    <row r="103" spans="4:6" x14ac:dyDescent="0.4">
      <c r="D103" t="s">
        <v>674</v>
      </c>
      <c r="E103" t="s">
        <v>672</v>
      </c>
      <c r="F103" t="s">
        <v>675</v>
      </c>
    </row>
    <row r="104" spans="4:6" x14ac:dyDescent="0.4">
      <c r="D104" t="s">
        <v>676</v>
      </c>
      <c r="E104" t="s">
        <v>674</v>
      </c>
      <c r="F104" t="s">
        <v>677</v>
      </c>
    </row>
    <row r="105" spans="4:6" x14ac:dyDescent="0.4">
      <c r="D105" t="s">
        <v>678</v>
      </c>
      <c r="E105" t="s">
        <v>676</v>
      </c>
      <c r="F105" t="s">
        <v>679</v>
      </c>
    </row>
    <row r="106" spans="4:6" x14ac:dyDescent="0.4">
      <c r="D106" t="s">
        <v>680</v>
      </c>
      <c r="E106" t="s">
        <v>678</v>
      </c>
      <c r="F106" t="s">
        <v>681</v>
      </c>
    </row>
    <row r="107" spans="4:6" x14ac:dyDescent="0.4">
      <c r="D107" t="s">
        <v>682</v>
      </c>
      <c r="E107" t="s">
        <v>680</v>
      </c>
      <c r="F107" t="s">
        <v>683</v>
      </c>
    </row>
    <row r="108" spans="4:6" x14ac:dyDescent="0.4">
      <c r="D108" t="s">
        <v>684</v>
      </c>
      <c r="E108" t="s">
        <v>682</v>
      </c>
      <c r="F108" t="s">
        <v>685</v>
      </c>
    </row>
    <row r="109" spans="4:6" x14ac:dyDescent="0.4">
      <c r="D109" t="s">
        <v>686</v>
      </c>
      <c r="E109" t="s">
        <v>684</v>
      </c>
      <c r="F109" t="s">
        <v>687</v>
      </c>
    </row>
    <row r="110" spans="4:6" x14ac:dyDescent="0.4">
      <c r="D110" t="s">
        <v>688</v>
      </c>
      <c r="E110" t="s">
        <v>686</v>
      </c>
      <c r="F110" t="s">
        <v>689</v>
      </c>
    </row>
    <row r="111" spans="4:6" x14ac:dyDescent="0.4">
      <c r="D111" t="s">
        <v>690</v>
      </c>
      <c r="E111" t="s">
        <v>688</v>
      </c>
      <c r="F111" t="s">
        <v>691</v>
      </c>
    </row>
    <row r="112" spans="4:6" x14ac:dyDescent="0.4">
      <c r="D112" t="s">
        <v>692</v>
      </c>
      <c r="E112" t="s">
        <v>690</v>
      </c>
      <c r="F112" t="s">
        <v>693</v>
      </c>
    </row>
    <row r="113" spans="4:6" x14ac:dyDescent="0.4">
      <c r="D113" t="s">
        <v>694</v>
      </c>
      <c r="E113" t="s">
        <v>692</v>
      </c>
      <c r="F113" t="s">
        <v>695</v>
      </c>
    </row>
    <row r="114" spans="4:6" x14ac:dyDescent="0.4">
      <c r="D114" t="s">
        <v>696</v>
      </c>
      <c r="E114" t="s">
        <v>694</v>
      </c>
      <c r="F114" t="s">
        <v>697</v>
      </c>
    </row>
    <row r="115" spans="4:6" x14ac:dyDescent="0.4">
      <c r="D115" t="s">
        <v>698</v>
      </c>
      <c r="E115" t="s">
        <v>696</v>
      </c>
      <c r="F115" t="s">
        <v>699</v>
      </c>
    </row>
    <row r="116" spans="4:6" x14ac:dyDescent="0.4">
      <c r="D116" t="s">
        <v>700</v>
      </c>
      <c r="E116" t="s">
        <v>698</v>
      </c>
      <c r="F116" t="s">
        <v>701</v>
      </c>
    </row>
    <row r="117" spans="4:6" x14ac:dyDescent="0.4">
      <c r="D117" t="s">
        <v>702</v>
      </c>
      <c r="E117" t="s">
        <v>700</v>
      </c>
      <c r="F117" t="s">
        <v>703</v>
      </c>
    </row>
    <row r="118" spans="4:6" x14ac:dyDescent="0.4">
      <c r="D118" t="s">
        <v>704</v>
      </c>
      <c r="E118" t="s">
        <v>702</v>
      </c>
      <c r="F118" t="s">
        <v>705</v>
      </c>
    </row>
    <row r="119" spans="4:6" x14ac:dyDescent="0.4">
      <c r="D119" t="s">
        <v>706</v>
      </c>
      <c r="E119" t="s">
        <v>704</v>
      </c>
      <c r="F119" t="s">
        <v>707</v>
      </c>
    </row>
    <row r="120" spans="4:6" x14ac:dyDescent="0.4">
      <c r="D120" t="s">
        <v>708</v>
      </c>
      <c r="E120" t="s">
        <v>706</v>
      </c>
      <c r="F120" t="s">
        <v>709</v>
      </c>
    </row>
    <row r="121" spans="4:6" x14ac:dyDescent="0.4">
      <c r="D121" t="s">
        <v>710</v>
      </c>
      <c r="E121" t="s">
        <v>708</v>
      </c>
      <c r="F121" t="s">
        <v>711</v>
      </c>
    </row>
    <row r="122" spans="4:6" x14ac:dyDescent="0.4">
      <c r="D122" t="s">
        <v>712</v>
      </c>
      <c r="E122" t="s">
        <v>710</v>
      </c>
      <c r="F122" t="s">
        <v>713</v>
      </c>
    </row>
    <row r="123" spans="4:6" x14ac:dyDescent="0.4">
      <c r="D123" t="s">
        <v>714</v>
      </c>
      <c r="E123" t="s">
        <v>712</v>
      </c>
      <c r="F123" t="s">
        <v>715</v>
      </c>
    </row>
    <row r="124" spans="4:6" x14ac:dyDescent="0.4">
      <c r="D124" t="s">
        <v>716</v>
      </c>
      <c r="E124" t="s">
        <v>714</v>
      </c>
      <c r="F124" t="s">
        <v>717</v>
      </c>
    </row>
    <row r="125" spans="4:6" x14ac:dyDescent="0.4">
      <c r="D125" t="s">
        <v>718</v>
      </c>
      <c r="E125" t="s">
        <v>716</v>
      </c>
      <c r="F125" t="s">
        <v>719</v>
      </c>
    </row>
    <row r="126" spans="4:6" x14ac:dyDescent="0.4">
      <c r="D126" t="s">
        <v>720</v>
      </c>
      <c r="E126" t="s">
        <v>718</v>
      </c>
      <c r="F126" t="s">
        <v>721</v>
      </c>
    </row>
    <row r="127" spans="4:6" x14ac:dyDescent="0.4">
      <c r="D127" t="s">
        <v>722</v>
      </c>
      <c r="E127" t="s">
        <v>720</v>
      </c>
      <c r="F127" t="s">
        <v>723</v>
      </c>
    </row>
    <row r="128" spans="4:6" x14ac:dyDescent="0.4">
      <c r="D128" t="s">
        <v>724</v>
      </c>
      <c r="E128" t="s">
        <v>724</v>
      </c>
      <c r="F128" t="s">
        <v>725</v>
      </c>
    </row>
    <row r="129" spans="4:6" x14ac:dyDescent="0.4">
      <c r="D129" t="s">
        <v>726</v>
      </c>
      <c r="E129" t="s">
        <v>724</v>
      </c>
      <c r="F129" t="s">
        <v>727</v>
      </c>
    </row>
    <row r="130" spans="4:6" x14ac:dyDescent="0.4">
      <c r="D130" t="s">
        <v>728</v>
      </c>
      <c r="E130" t="s">
        <v>726</v>
      </c>
      <c r="F130" t="s">
        <v>729</v>
      </c>
    </row>
    <row r="131" spans="4:6" x14ac:dyDescent="0.4">
      <c r="D131" t="s">
        <v>730</v>
      </c>
      <c r="E131" t="s">
        <v>728</v>
      </c>
      <c r="F131" t="s">
        <v>731</v>
      </c>
    </row>
    <row r="132" spans="4:6" x14ac:dyDescent="0.4">
      <c r="D132" t="s">
        <v>732</v>
      </c>
      <c r="E132" t="s">
        <v>730</v>
      </c>
      <c r="F132" t="s">
        <v>733</v>
      </c>
    </row>
    <row r="133" spans="4:6" x14ac:dyDescent="0.4">
      <c r="D133" t="s">
        <v>734</v>
      </c>
      <c r="E133" t="s">
        <v>732</v>
      </c>
      <c r="F133" t="s">
        <v>735</v>
      </c>
    </row>
    <row r="134" spans="4:6" x14ac:dyDescent="0.4">
      <c r="D134" t="s">
        <v>736</v>
      </c>
      <c r="E134" t="s">
        <v>734</v>
      </c>
      <c r="F134" t="s">
        <v>737</v>
      </c>
    </row>
    <row r="135" spans="4:6" x14ac:dyDescent="0.4">
      <c r="D135" t="s">
        <v>738</v>
      </c>
      <c r="E135" t="s">
        <v>736</v>
      </c>
      <c r="F135" t="s">
        <v>739</v>
      </c>
    </row>
    <row r="136" spans="4:6" x14ac:dyDescent="0.4">
      <c r="D136" t="s">
        <v>740</v>
      </c>
      <c r="E136" t="s">
        <v>738</v>
      </c>
      <c r="F136" t="s">
        <v>741</v>
      </c>
    </row>
    <row r="137" spans="4:6" x14ac:dyDescent="0.4">
      <c r="D137" t="s">
        <v>742</v>
      </c>
      <c r="E137" t="s">
        <v>740</v>
      </c>
      <c r="F137" t="s">
        <v>743</v>
      </c>
    </row>
    <row r="138" spans="4:6" x14ac:dyDescent="0.4">
      <c r="D138" t="s">
        <v>744</v>
      </c>
      <c r="E138" t="s">
        <v>742</v>
      </c>
      <c r="F138" t="s">
        <v>745</v>
      </c>
    </row>
    <row r="139" spans="4:6" x14ac:dyDescent="0.4">
      <c r="D139" t="s">
        <v>746</v>
      </c>
      <c r="E139" t="s">
        <v>744</v>
      </c>
      <c r="F139" t="s">
        <v>747</v>
      </c>
    </row>
    <row r="140" spans="4:6" x14ac:dyDescent="0.4">
      <c r="D140" t="s">
        <v>748</v>
      </c>
      <c r="E140" t="s">
        <v>746</v>
      </c>
      <c r="F140" t="s">
        <v>749</v>
      </c>
    </row>
    <row r="141" spans="4:6" x14ac:dyDescent="0.4">
      <c r="D141" t="s">
        <v>750</v>
      </c>
      <c r="E141" t="s">
        <v>748</v>
      </c>
      <c r="F141" t="s">
        <v>751</v>
      </c>
    </row>
    <row r="142" spans="4:6" x14ac:dyDescent="0.4">
      <c r="D142" t="s">
        <v>752</v>
      </c>
      <c r="E142" t="s">
        <v>750</v>
      </c>
      <c r="F142" t="s">
        <v>753</v>
      </c>
    </row>
    <row r="143" spans="4:6" x14ac:dyDescent="0.4">
      <c r="D143" t="s">
        <v>754</v>
      </c>
      <c r="E143" t="s">
        <v>752</v>
      </c>
      <c r="F143" t="s">
        <v>755</v>
      </c>
    </row>
    <row r="144" spans="4:6" x14ac:dyDescent="0.4">
      <c r="D144" t="s">
        <v>756</v>
      </c>
      <c r="E144" t="s">
        <v>754</v>
      </c>
      <c r="F144" t="s">
        <v>757</v>
      </c>
    </row>
    <row r="145" spans="4:6" x14ac:dyDescent="0.4">
      <c r="D145" t="s">
        <v>758</v>
      </c>
      <c r="E145" t="s">
        <v>756</v>
      </c>
      <c r="F145" t="s">
        <v>759</v>
      </c>
    </row>
    <row r="146" spans="4:6" x14ac:dyDescent="0.4">
      <c r="D146" t="s">
        <v>760</v>
      </c>
      <c r="E146" t="s">
        <v>758</v>
      </c>
      <c r="F146" t="s">
        <v>761</v>
      </c>
    </row>
    <row r="147" spans="4:6" x14ac:dyDescent="0.4">
      <c r="D147" t="s">
        <v>762</v>
      </c>
      <c r="E147" t="s">
        <v>760</v>
      </c>
      <c r="F147" t="s">
        <v>763</v>
      </c>
    </row>
    <row r="148" spans="4:6" x14ac:dyDescent="0.4">
      <c r="D148" t="s">
        <v>764</v>
      </c>
      <c r="E148" t="s">
        <v>762</v>
      </c>
      <c r="F148" t="s">
        <v>765</v>
      </c>
    </row>
    <row r="149" spans="4:6" x14ac:dyDescent="0.4">
      <c r="D149" t="s">
        <v>766</v>
      </c>
      <c r="E149" t="s">
        <v>764</v>
      </c>
      <c r="F149" t="s">
        <v>767</v>
      </c>
    </row>
    <row r="150" spans="4:6" x14ac:dyDescent="0.4">
      <c r="D150" t="s">
        <v>768</v>
      </c>
      <c r="E150" t="s">
        <v>766</v>
      </c>
      <c r="F150" t="s">
        <v>769</v>
      </c>
    </row>
    <row r="151" spans="4:6" x14ac:dyDescent="0.4">
      <c r="D151" t="s">
        <v>770</v>
      </c>
      <c r="E151" t="s">
        <v>768</v>
      </c>
      <c r="F151" t="s">
        <v>771</v>
      </c>
    </row>
    <row r="152" spans="4:6" x14ac:dyDescent="0.4">
      <c r="D152" t="s">
        <v>772</v>
      </c>
      <c r="E152" t="s">
        <v>770</v>
      </c>
      <c r="F152" t="s">
        <v>773</v>
      </c>
    </row>
    <row r="153" spans="4:6" x14ac:dyDescent="0.4">
      <c r="D153" t="s">
        <v>774</v>
      </c>
      <c r="E153" t="s">
        <v>772</v>
      </c>
      <c r="F153" t="s">
        <v>775</v>
      </c>
    </row>
    <row r="154" spans="4:6" x14ac:dyDescent="0.4">
      <c r="D154" t="s">
        <v>776</v>
      </c>
      <c r="E154" t="s">
        <v>774</v>
      </c>
      <c r="F154" t="s">
        <v>777</v>
      </c>
    </row>
    <row r="155" spans="4:6" x14ac:dyDescent="0.4">
      <c r="D155" t="s">
        <v>778</v>
      </c>
      <c r="E155" t="s">
        <v>776</v>
      </c>
      <c r="F155" t="s">
        <v>779</v>
      </c>
    </row>
    <row r="156" spans="4:6" x14ac:dyDescent="0.4">
      <c r="D156" t="s">
        <v>780</v>
      </c>
      <c r="E156" t="s">
        <v>778</v>
      </c>
      <c r="F156" t="s">
        <v>781</v>
      </c>
    </row>
    <row r="157" spans="4:6" x14ac:dyDescent="0.4">
      <c r="D157" t="s">
        <v>782</v>
      </c>
      <c r="E157" t="s">
        <v>780</v>
      </c>
      <c r="F157" t="s">
        <v>783</v>
      </c>
    </row>
    <row r="158" spans="4:6" x14ac:dyDescent="0.4">
      <c r="D158" t="s">
        <v>784</v>
      </c>
      <c r="E158" t="s">
        <v>782</v>
      </c>
      <c r="F158" t="s">
        <v>785</v>
      </c>
    </row>
    <row r="159" spans="4:6" x14ac:dyDescent="0.4">
      <c r="D159" t="s">
        <v>786</v>
      </c>
      <c r="E159" t="s">
        <v>784</v>
      </c>
      <c r="F159" t="s">
        <v>787</v>
      </c>
    </row>
    <row r="160" spans="4:6" x14ac:dyDescent="0.4">
      <c r="D160" t="s">
        <v>788</v>
      </c>
      <c r="E160" t="s">
        <v>786</v>
      </c>
      <c r="F160" t="s">
        <v>789</v>
      </c>
    </row>
    <row r="161" spans="4:6" x14ac:dyDescent="0.4">
      <c r="D161" t="s">
        <v>790</v>
      </c>
      <c r="E161" t="s">
        <v>788</v>
      </c>
      <c r="F161" t="s">
        <v>791</v>
      </c>
    </row>
    <row r="162" spans="4:6" x14ac:dyDescent="0.4">
      <c r="D162" t="s">
        <v>792</v>
      </c>
      <c r="E162" t="s">
        <v>790</v>
      </c>
      <c r="F162" t="s">
        <v>793</v>
      </c>
    </row>
    <row r="163" spans="4:6" x14ac:dyDescent="0.4">
      <c r="D163" t="s">
        <v>794</v>
      </c>
      <c r="E163" t="s">
        <v>792</v>
      </c>
      <c r="F163" t="s">
        <v>795</v>
      </c>
    </row>
    <row r="164" spans="4:6" x14ac:dyDescent="0.4">
      <c r="D164" t="s">
        <v>796</v>
      </c>
      <c r="E164" t="s">
        <v>794</v>
      </c>
      <c r="F164" t="s">
        <v>797</v>
      </c>
    </row>
    <row r="165" spans="4:6" x14ac:dyDescent="0.4">
      <c r="D165" t="s">
        <v>798</v>
      </c>
      <c r="E165" t="s">
        <v>796</v>
      </c>
      <c r="F165" t="s">
        <v>799</v>
      </c>
    </row>
    <row r="166" spans="4:6" x14ac:dyDescent="0.4">
      <c r="D166" t="s">
        <v>800</v>
      </c>
      <c r="E166" t="s">
        <v>798</v>
      </c>
      <c r="F166" t="s">
        <v>801</v>
      </c>
    </row>
    <row r="167" spans="4:6" x14ac:dyDescent="0.4">
      <c r="D167" t="s">
        <v>802</v>
      </c>
      <c r="E167" t="s">
        <v>800</v>
      </c>
      <c r="F167" t="s">
        <v>803</v>
      </c>
    </row>
    <row r="168" spans="4:6" x14ac:dyDescent="0.4">
      <c r="D168" t="s">
        <v>804</v>
      </c>
      <c r="E168" t="s">
        <v>802</v>
      </c>
      <c r="F168" t="s">
        <v>805</v>
      </c>
    </row>
    <row r="169" spans="4:6" x14ac:dyDescent="0.4">
      <c r="D169" t="s">
        <v>806</v>
      </c>
      <c r="E169" t="s">
        <v>804</v>
      </c>
      <c r="F169" t="s">
        <v>807</v>
      </c>
    </row>
    <row r="170" spans="4:6" x14ac:dyDescent="0.4">
      <c r="D170" t="s">
        <v>808</v>
      </c>
      <c r="E170" t="s">
        <v>806</v>
      </c>
      <c r="F170" t="s">
        <v>809</v>
      </c>
    </row>
    <row r="171" spans="4:6" x14ac:dyDescent="0.4">
      <c r="D171" t="s">
        <v>810</v>
      </c>
      <c r="E171" t="s">
        <v>808</v>
      </c>
      <c r="F171" t="s">
        <v>811</v>
      </c>
    </row>
    <row r="172" spans="4:6" x14ac:dyDescent="0.4">
      <c r="D172" t="s">
        <v>812</v>
      </c>
      <c r="E172" t="s">
        <v>810</v>
      </c>
      <c r="F172" t="s">
        <v>813</v>
      </c>
    </row>
    <row r="173" spans="4:6" x14ac:dyDescent="0.4">
      <c r="D173" t="s">
        <v>814</v>
      </c>
      <c r="E173" t="s">
        <v>812</v>
      </c>
      <c r="F173" t="s">
        <v>815</v>
      </c>
    </row>
    <row r="174" spans="4:6" x14ac:dyDescent="0.4">
      <c r="D174" t="s">
        <v>816</v>
      </c>
      <c r="E174" t="s">
        <v>814</v>
      </c>
      <c r="F174" t="s">
        <v>817</v>
      </c>
    </row>
    <row r="175" spans="4:6" x14ac:dyDescent="0.4">
      <c r="D175" t="s">
        <v>818</v>
      </c>
      <c r="E175" t="s">
        <v>816</v>
      </c>
      <c r="F175" t="s">
        <v>819</v>
      </c>
    </row>
    <row r="176" spans="4:6" x14ac:dyDescent="0.4">
      <c r="D176" t="s">
        <v>820</v>
      </c>
      <c r="E176" t="s">
        <v>818</v>
      </c>
      <c r="F176" t="s">
        <v>821</v>
      </c>
    </row>
    <row r="177" spans="4:6" x14ac:dyDescent="0.4">
      <c r="D177">
        <v>41987278</v>
      </c>
      <c r="E177" t="s">
        <v>820</v>
      </c>
      <c r="F177" t="s">
        <v>822</v>
      </c>
    </row>
    <row r="178" spans="4:6" x14ac:dyDescent="0.4">
      <c r="D178" t="s">
        <v>823</v>
      </c>
      <c r="E178">
        <v>41987278</v>
      </c>
      <c r="F178" t="s">
        <v>824</v>
      </c>
    </row>
    <row r="179" spans="4:6" x14ac:dyDescent="0.4">
      <c r="D179" t="s">
        <v>825</v>
      </c>
      <c r="E179" t="s">
        <v>823</v>
      </c>
      <c r="F179" t="s">
        <v>826</v>
      </c>
    </row>
    <row r="180" spans="4:6" x14ac:dyDescent="0.4">
      <c r="D180" t="s">
        <v>827</v>
      </c>
      <c r="E180" t="s">
        <v>825</v>
      </c>
      <c r="F180" t="s">
        <v>828</v>
      </c>
    </row>
    <row r="181" spans="4:6" x14ac:dyDescent="0.4">
      <c r="D181" t="s">
        <v>829</v>
      </c>
      <c r="E181" t="s">
        <v>827</v>
      </c>
      <c r="F181" t="s">
        <v>830</v>
      </c>
    </row>
    <row r="182" spans="4:6" x14ac:dyDescent="0.4">
      <c r="D182" t="s">
        <v>831</v>
      </c>
      <c r="E182" t="s">
        <v>829</v>
      </c>
      <c r="F182" t="s">
        <v>832</v>
      </c>
    </row>
    <row r="183" spans="4:6" x14ac:dyDescent="0.4">
      <c r="D183" t="s">
        <v>833</v>
      </c>
      <c r="E183" t="s">
        <v>831</v>
      </c>
      <c r="F183" t="s">
        <v>834</v>
      </c>
    </row>
    <row r="184" spans="4:6" x14ac:dyDescent="0.4">
      <c r="D184" t="s">
        <v>835</v>
      </c>
      <c r="E184" t="s">
        <v>833</v>
      </c>
      <c r="F184" t="s">
        <v>836</v>
      </c>
    </row>
    <row r="185" spans="4:6" x14ac:dyDescent="0.4">
      <c r="D185" t="s">
        <v>837</v>
      </c>
      <c r="E185" t="s">
        <v>835</v>
      </c>
      <c r="F185" t="s">
        <v>836</v>
      </c>
    </row>
    <row r="186" spans="4:6" x14ac:dyDescent="0.4">
      <c r="D186" t="s">
        <v>838</v>
      </c>
      <c r="E186" t="s">
        <v>837</v>
      </c>
      <c r="F186" t="s">
        <v>836</v>
      </c>
    </row>
    <row r="187" spans="4:6" x14ac:dyDescent="0.4">
      <c r="D187" t="s">
        <v>839</v>
      </c>
      <c r="E187" t="s">
        <v>839</v>
      </c>
      <c r="F187" t="s">
        <v>836</v>
      </c>
    </row>
    <row r="188" spans="4:6" x14ac:dyDescent="0.4">
      <c r="D188" t="s">
        <v>840</v>
      </c>
      <c r="E188" t="s">
        <v>839</v>
      </c>
      <c r="F188" t="s">
        <v>836</v>
      </c>
    </row>
    <row r="189" spans="4:6" x14ac:dyDescent="0.4">
      <c r="D189" t="s">
        <v>841</v>
      </c>
      <c r="E189" t="s">
        <v>840</v>
      </c>
      <c r="F189" t="s">
        <v>836</v>
      </c>
    </row>
    <row r="190" spans="4:6" x14ac:dyDescent="0.4">
      <c r="D190" t="s">
        <v>842</v>
      </c>
      <c r="E190" t="s">
        <v>841</v>
      </c>
      <c r="F190" t="s">
        <v>836</v>
      </c>
    </row>
    <row r="191" spans="4:6" x14ac:dyDescent="0.4">
      <c r="D191" t="s">
        <v>843</v>
      </c>
      <c r="E191" t="s">
        <v>842</v>
      </c>
      <c r="F191" t="s">
        <v>836</v>
      </c>
    </row>
    <row r="192" spans="4:6" x14ac:dyDescent="0.4">
      <c r="D192" t="s">
        <v>844</v>
      </c>
      <c r="E192" t="s">
        <v>843</v>
      </c>
      <c r="F192" t="s">
        <v>836</v>
      </c>
    </row>
    <row r="193" spans="4:6" x14ac:dyDescent="0.4">
      <c r="D193" t="s">
        <v>845</v>
      </c>
      <c r="E193" t="s">
        <v>845</v>
      </c>
      <c r="F193" t="s">
        <v>836</v>
      </c>
    </row>
    <row r="194" spans="4:6" x14ac:dyDescent="0.4">
      <c r="D194" t="s">
        <v>846</v>
      </c>
      <c r="E194" t="s">
        <v>845</v>
      </c>
      <c r="F194" t="s">
        <v>836</v>
      </c>
    </row>
    <row r="195" spans="4:6" x14ac:dyDescent="0.4">
      <c r="D195" t="s">
        <v>847</v>
      </c>
      <c r="E195" t="s">
        <v>846</v>
      </c>
      <c r="F195" t="s">
        <v>836</v>
      </c>
    </row>
    <row r="196" spans="4:6" x14ac:dyDescent="0.4">
      <c r="D196" t="s">
        <v>848</v>
      </c>
      <c r="E196" t="s">
        <v>847</v>
      </c>
      <c r="F196" t="s">
        <v>836</v>
      </c>
    </row>
    <row r="197" spans="4:6" x14ac:dyDescent="0.4">
      <c r="D197" t="s">
        <v>849</v>
      </c>
      <c r="E197" t="s">
        <v>848</v>
      </c>
      <c r="F197" t="s">
        <v>836</v>
      </c>
    </row>
    <row r="198" spans="4:6" x14ac:dyDescent="0.4">
      <c r="D198" t="s">
        <v>850</v>
      </c>
      <c r="E198" t="s">
        <v>849</v>
      </c>
      <c r="F198" t="s">
        <v>836</v>
      </c>
    </row>
    <row r="199" spans="4:6" x14ac:dyDescent="0.4">
      <c r="D199" t="s">
        <v>851</v>
      </c>
      <c r="E199" t="s">
        <v>850</v>
      </c>
      <c r="F199" t="s">
        <v>836</v>
      </c>
    </row>
    <row r="200" spans="4:6" x14ac:dyDescent="0.4">
      <c r="D200" t="s">
        <v>852</v>
      </c>
      <c r="E200" t="s">
        <v>852</v>
      </c>
      <c r="F200" t="s">
        <v>836</v>
      </c>
    </row>
    <row r="201" spans="4:6" x14ac:dyDescent="0.4">
      <c r="D201" t="s">
        <v>853</v>
      </c>
      <c r="E201" t="s">
        <v>852</v>
      </c>
      <c r="F201" t="s">
        <v>836</v>
      </c>
    </row>
    <row r="202" spans="4:6" x14ac:dyDescent="0.4">
      <c r="D202" t="s">
        <v>854</v>
      </c>
      <c r="E202" t="s">
        <v>853</v>
      </c>
      <c r="F202" t="s">
        <v>836</v>
      </c>
    </row>
    <row r="203" spans="4:6" x14ac:dyDescent="0.4">
      <c r="D203" t="s">
        <v>855</v>
      </c>
      <c r="E203" t="s">
        <v>854</v>
      </c>
      <c r="F203" t="s">
        <v>836</v>
      </c>
    </row>
    <row r="204" spans="4:6" x14ac:dyDescent="0.4">
      <c r="D204" t="s">
        <v>856</v>
      </c>
      <c r="E204" t="s">
        <v>855</v>
      </c>
      <c r="F204" t="s">
        <v>836</v>
      </c>
    </row>
    <row r="205" spans="4:6" x14ac:dyDescent="0.4">
      <c r="D205" t="s">
        <v>857</v>
      </c>
      <c r="E205" t="s">
        <v>856</v>
      </c>
      <c r="F205" t="s">
        <v>836</v>
      </c>
    </row>
    <row r="206" spans="4:6" x14ac:dyDescent="0.4">
      <c r="D206" t="s">
        <v>858</v>
      </c>
      <c r="E206" t="s">
        <v>858</v>
      </c>
      <c r="F206" t="s">
        <v>836</v>
      </c>
    </row>
    <row r="207" spans="4:6" x14ac:dyDescent="0.4">
      <c r="D207" t="s">
        <v>859</v>
      </c>
      <c r="E207" t="s">
        <v>858</v>
      </c>
      <c r="F207" t="s">
        <v>836</v>
      </c>
    </row>
    <row r="208" spans="4:6" x14ac:dyDescent="0.4">
      <c r="D208" t="s">
        <v>860</v>
      </c>
      <c r="E208" t="s">
        <v>859</v>
      </c>
      <c r="F208" t="s">
        <v>836</v>
      </c>
    </row>
    <row r="209" spans="4:6" x14ac:dyDescent="0.4">
      <c r="D209" t="s">
        <v>861</v>
      </c>
      <c r="E209" t="s">
        <v>860</v>
      </c>
      <c r="F209" t="s">
        <v>836</v>
      </c>
    </row>
    <row r="210" spans="4:6" x14ac:dyDescent="0.4">
      <c r="D210" t="s">
        <v>862</v>
      </c>
      <c r="E210" t="s">
        <v>861</v>
      </c>
      <c r="F210" t="s">
        <v>836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37B-6B75-4D2C-A61D-46028C0DFBB5}">
  <dimension ref="L21:U37"/>
  <sheetViews>
    <sheetView workbookViewId="0">
      <selection activeCell="M22" sqref="M22:T27"/>
    </sheetView>
  </sheetViews>
  <sheetFormatPr defaultRowHeight="18.75" x14ac:dyDescent="0.4"/>
  <cols>
    <col min="4" max="4" width="8.625" customWidth="1"/>
  </cols>
  <sheetData>
    <row r="21" spans="12:21" x14ac:dyDescent="0.4"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</row>
    <row r="22" spans="12:21" ht="49.5" customHeight="1" x14ac:dyDescent="0.4">
      <c r="L22">
        <v>0</v>
      </c>
      <c r="M22" s="2">
        <v>31</v>
      </c>
      <c r="N22" s="2">
        <v>19</v>
      </c>
      <c r="O22" s="2">
        <v>19</v>
      </c>
      <c r="P22" s="2">
        <v>13</v>
      </c>
      <c r="Q22" s="2">
        <v>20</v>
      </c>
      <c r="R22" s="2">
        <v>20</v>
      </c>
      <c r="S22" s="2">
        <v>32</v>
      </c>
      <c r="T22" s="2">
        <v>0</v>
      </c>
      <c r="U22" t="s">
        <v>384</v>
      </c>
    </row>
    <row r="23" spans="12:21" ht="49.5" customHeight="1" x14ac:dyDescent="0.4">
      <c r="L23">
        <v>1</v>
      </c>
      <c r="M23" s="2">
        <v>26</v>
      </c>
      <c r="N23" s="2">
        <v>1</v>
      </c>
      <c r="O23" s="2">
        <v>5</v>
      </c>
      <c r="P23" s="2">
        <v>9</v>
      </c>
      <c r="Q23" s="2">
        <v>5</v>
      </c>
      <c r="R23" s="2">
        <v>8</v>
      </c>
      <c r="S23" s="2">
        <v>21</v>
      </c>
      <c r="T23" s="2">
        <v>0</v>
      </c>
      <c r="U23" t="s">
        <v>385</v>
      </c>
    </row>
    <row r="24" spans="12:21" ht="49.5" customHeight="1" x14ac:dyDescent="0.4">
      <c r="L24">
        <v>2</v>
      </c>
      <c r="M24" s="2">
        <v>26</v>
      </c>
      <c r="N24" s="2">
        <v>7</v>
      </c>
      <c r="O24" s="2">
        <v>10</v>
      </c>
      <c r="P24" s="2">
        <v>7</v>
      </c>
      <c r="Q24" s="2">
        <v>11</v>
      </c>
      <c r="R24" s="2">
        <v>1</v>
      </c>
      <c r="S24" s="2">
        <v>21</v>
      </c>
      <c r="T24" s="2">
        <v>0</v>
      </c>
      <c r="U24" t="s">
        <v>386</v>
      </c>
    </row>
    <row r="25" spans="12:21" ht="49.5" customHeight="1" x14ac:dyDescent="0.4">
      <c r="L25">
        <v>3</v>
      </c>
      <c r="M25" s="2">
        <v>25</v>
      </c>
      <c r="N25" s="2">
        <v>8</v>
      </c>
      <c r="O25" s="2">
        <v>1</v>
      </c>
      <c r="P25" s="2">
        <v>1</v>
      </c>
      <c r="Q25" s="2">
        <v>4</v>
      </c>
      <c r="R25" s="2">
        <v>1</v>
      </c>
      <c r="S25" s="2">
        <v>22</v>
      </c>
      <c r="T25" s="2">
        <v>0</v>
      </c>
      <c r="U25" t="s">
        <v>387</v>
      </c>
    </row>
    <row r="26" spans="12:21" ht="49.5" customHeight="1" x14ac:dyDescent="0.4">
      <c r="L26">
        <v>4</v>
      </c>
      <c r="M26" s="2">
        <v>25</v>
      </c>
      <c r="N26" s="2">
        <v>10</v>
      </c>
      <c r="O26" s="2">
        <v>5</v>
      </c>
      <c r="P26" s="2">
        <v>1</v>
      </c>
      <c r="Q26" s="2">
        <v>5</v>
      </c>
      <c r="R26" s="2">
        <v>9</v>
      </c>
      <c r="S26" s="2">
        <v>22</v>
      </c>
      <c r="T26" s="2">
        <v>0</v>
      </c>
      <c r="U26" t="s">
        <v>388</v>
      </c>
    </row>
    <row r="27" spans="12:21" ht="49.5" customHeight="1" x14ac:dyDescent="0.4">
      <c r="L27">
        <v>5</v>
      </c>
      <c r="M27" s="2">
        <v>34</v>
      </c>
      <c r="N27" s="2">
        <v>24</v>
      </c>
      <c r="O27" s="2">
        <v>24</v>
      </c>
      <c r="P27" s="2">
        <v>13</v>
      </c>
      <c r="Q27" s="2">
        <v>23</v>
      </c>
      <c r="R27" s="2">
        <v>23</v>
      </c>
      <c r="S27" s="2">
        <v>33</v>
      </c>
      <c r="T27" s="2">
        <v>0</v>
      </c>
      <c r="U27" t="s">
        <v>389</v>
      </c>
    </row>
    <row r="28" spans="12:21" ht="49.5" customHeight="1" x14ac:dyDescent="0.4">
      <c r="M28" t="s">
        <v>376</v>
      </c>
      <c r="N28" t="s">
        <v>377</v>
      </c>
      <c r="O28" t="s">
        <v>378</v>
      </c>
      <c r="P28" t="s">
        <v>379</v>
      </c>
      <c r="Q28" t="s">
        <v>380</v>
      </c>
      <c r="R28" t="s">
        <v>381</v>
      </c>
      <c r="S28" t="s">
        <v>382</v>
      </c>
      <c r="T28" t="s">
        <v>383</v>
      </c>
    </row>
    <row r="29" spans="12:21" ht="49.5" customHeight="1" x14ac:dyDescent="0.4"/>
    <row r="30" spans="12:21" ht="49.5" customHeight="1" x14ac:dyDescent="0.4"/>
    <row r="31" spans="12:21" ht="49.5" customHeight="1" x14ac:dyDescent="0.4"/>
    <row r="32" spans="12:21" ht="49.5" customHeight="1" x14ac:dyDescent="0.4"/>
    <row r="33" ht="49.5" customHeight="1" x14ac:dyDescent="0.4"/>
    <row r="34" ht="49.5" customHeight="1" x14ac:dyDescent="0.4"/>
    <row r="35" ht="49.5" customHeight="1" x14ac:dyDescent="0.4"/>
    <row r="36" ht="49.5" customHeight="1" x14ac:dyDescent="0.4"/>
    <row r="37" ht="49.5" customHeight="1" x14ac:dyDescent="0.4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E500-797C-441A-9D27-7CA81ACC6972}">
  <dimension ref="B4:BE54"/>
  <sheetViews>
    <sheetView topLeftCell="AL1" workbookViewId="0">
      <selection activeCell="AT12" sqref="AT12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20" max="20" width="8.5" bestFit="1" customWidth="1"/>
    <col min="21" max="21" width="10.375" bestFit="1" customWidth="1"/>
    <col min="22" max="24" width="8.5" bestFit="1" customWidth="1"/>
    <col min="25" max="25" width="10.375" bestFit="1" customWidth="1"/>
    <col min="26" max="26" width="12.375" bestFit="1" customWidth="1"/>
    <col min="27" max="27" width="10.375" bestFit="1" customWidth="1"/>
    <col min="29" max="29" width="8.5" bestFit="1" customWidth="1"/>
    <col min="30" max="30" width="10.375" bestFit="1" customWidth="1"/>
    <col min="31" max="33" width="8.5" bestFit="1" customWidth="1"/>
    <col min="34" max="34" width="10.375" bestFit="1" customWidth="1"/>
    <col min="35" max="35" width="12.375" bestFit="1" customWidth="1"/>
    <col min="36" max="36" width="10.375" bestFit="1" customWidth="1"/>
    <col min="37" max="37" width="10.375" customWidth="1"/>
    <col min="39" max="39" width="8.5" bestFit="1" customWidth="1"/>
    <col min="40" max="40" width="10.375" bestFit="1" customWidth="1"/>
    <col min="41" max="43" width="8.5" bestFit="1" customWidth="1"/>
    <col min="44" max="44" width="10.375" bestFit="1" customWidth="1"/>
    <col min="45" max="45" width="12.375" bestFit="1" customWidth="1"/>
    <col min="46" max="46" width="10.375" bestFit="1" customWidth="1"/>
    <col min="47" max="47" width="10.375" customWidth="1"/>
    <col min="49" max="49" width="8.5" bestFit="1" customWidth="1"/>
    <col min="50" max="50" width="10.375" bestFit="1" customWidth="1"/>
    <col min="51" max="53" width="8.5" bestFit="1" customWidth="1"/>
    <col min="54" max="54" width="10.375" bestFit="1" customWidth="1"/>
    <col min="55" max="55" width="12.375" bestFit="1" customWidth="1"/>
    <col min="56" max="56" width="10.375" bestFit="1" customWidth="1"/>
    <col min="57" max="57" width="10.375" customWidth="1"/>
  </cols>
  <sheetData>
    <row r="4" spans="2:57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T4" s="4" t="s">
        <v>192</v>
      </c>
      <c r="U4" s="4" t="s">
        <v>191</v>
      </c>
      <c r="V4" s="4" t="s">
        <v>190</v>
      </c>
      <c r="W4" s="4" t="s">
        <v>189</v>
      </c>
      <c r="X4" s="4" t="s">
        <v>188</v>
      </c>
      <c r="Y4" s="4" t="s">
        <v>187</v>
      </c>
      <c r="Z4" s="4" t="s">
        <v>186</v>
      </c>
      <c r="AA4" s="4" t="s">
        <v>185</v>
      </c>
      <c r="AC4" s="4" t="s">
        <v>192</v>
      </c>
      <c r="AD4" s="4" t="s">
        <v>191</v>
      </c>
      <c r="AE4" s="4" t="s">
        <v>190</v>
      </c>
      <c r="AF4" s="4" t="s">
        <v>189</v>
      </c>
      <c r="AG4" s="4" t="s">
        <v>188</v>
      </c>
      <c r="AH4" s="4" t="s">
        <v>187</v>
      </c>
      <c r="AI4" s="4" t="s">
        <v>186</v>
      </c>
      <c r="AJ4" s="4" t="s">
        <v>185</v>
      </c>
      <c r="AK4" s="4" t="s">
        <v>864</v>
      </c>
      <c r="AM4" s="4" t="s">
        <v>192</v>
      </c>
      <c r="AN4" s="4" t="s">
        <v>191</v>
      </c>
      <c r="AO4" s="4" t="s">
        <v>190</v>
      </c>
      <c r="AP4" s="4" t="s">
        <v>189</v>
      </c>
      <c r="AQ4" s="4" t="s">
        <v>188</v>
      </c>
      <c r="AR4" s="4" t="s">
        <v>187</v>
      </c>
      <c r="AS4" s="4" t="s">
        <v>186</v>
      </c>
      <c r="AT4" s="4" t="s">
        <v>185</v>
      </c>
      <c r="AU4" s="4" t="s">
        <v>864</v>
      </c>
      <c r="AW4" s="4" t="s">
        <v>192</v>
      </c>
      <c r="AX4" s="4" t="s">
        <v>191</v>
      </c>
      <c r="AY4" s="4" t="s">
        <v>190</v>
      </c>
      <c r="AZ4" s="4" t="s">
        <v>189</v>
      </c>
      <c r="BA4" s="4" t="s">
        <v>188</v>
      </c>
      <c r="BB4" s="4" t="s">
        <v>187</v>
      </c>
      <c r="BC4" s="4" t="s">
        <v>186</v>
      </c>
      <c r="BD4" s="4" t="s">
        <v>185</v>
      </c>
      <c r="BE4" s="4" t="s">
        <v>864</v>
      </c>
    </row>
    <row r="5" spans="2:57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12</v>
      </c>
      <c r="M5" s="2">
        <f>0+L5</f>
        <v>12</v>
      </c>
      <c r="N5" s="2">
        <v>500</v>
      </c>
      <c r="O5" s="2">
        <v>5</v>
      </c>
      <c r="P5" s="2">
        <f t="shared" ref="P5:P13" si="2">N5+O5*10</f>
        <v>550</v>
      </c>
      <c r="Q5" s="2">
        <f t="shared" ref="Q5:Q13" si="3">P5*(K5+1)</f>
        <v>1100</v>
      </c>
      <c r="R5" s="2">
        <f>0+Q5</f>
        <v>1100</v>
      </c>
      <c r="T5" s="2">
        <v>1</v>
      </c>
      <c r="U5" s="2">
        <v>12</v>
      </c>
      <c r="V5" s="2">
        <f>0+U5</f>
        <v>12</v>
      </c>
      <c r="W5" s="2">
        <v>500</v>
      </c>
      <c r="X5" s="2">
        <v>5</v>
      </c>
      <c r="Y5" s="2">
        <f t="shared" ref="Y5:Y16" si="4">W5+X5*10</f>
        <v>550</v>
      </c>
      <c r="Z5" s="2">
        <f t="shared" ref="Z5:Z16" si="5">Y5*(T5+1)</f>
        <v>1100</v>
      </c>
      <c r="AA5" s="2">
        <f>0+Z5</f>
        <v>1100</v>
      </c>
      <c r="AC5" s="2">
        <v>1</v>
      </c>
      <c r="AD5" s="2">
        <v>13</v>
      </c>
      <c r="AE5" s="2">
        <f>0+AD5</f>
        <v>13</v>
      </c>
      <c r="AF5" s="2">
        <v>500</v>
      </c>
      <c r="AG5" s="2">
        <v>5</v>
      </c>
      <c r="AH5" s="2">
        <f t="shared" ref="AH5:AH14" si="6">AF5+AG5*10</f>
        <v>550</v>
      </c>
      <c r="AI5" s="2">
        <f t="shared" ref="AI5:AI14" si="7">AH5*(AC5+1)</f>
        <v>1100</v>
      </c>
      <c r="AJ5" s="2">
        <f>0+AI5</f>
        <v>1100</v>
      </c>
      <c r="AK5" s="30" t="str">
        <f>TEXT(INT((60*3-AE5)/60),"00")&amp;":"&amp;TEXT(MOD(60*3-AE5,60),"00")</f>
        <v>02:47</v>
      </c>
      <c r="AM5" s="2">
        <v>1</v>
      </c>
      <c r="AN5" s="2">
        <v>13</v>
      </c>
      <c r="AO5" s="2">
        <f>0+AN5</f>
        <v>13</v>
      </c>
      <c r="AP5" s="2">
        <v>500</v>
      </c>
      <c r="AQ5" s="2">
        <v>5</v>
      </c>
      <c r="AR5" s="2">
        <f t="shared" ref="AR5:AR11" si="8">AP5+AQ5*10</f>
        <v>550</v>
      </c>
      <c r="AS5" s="2">
        <f t="shared" ref="AS5:AS11" si="9">AR5*(AM5+1)</f>
        <v>1100</v>
      </c>
      <c r="AT5" s="2">
        <f>0+AS5</f>
        <v>1100</v>
      </c>
      <c r="AU5" s="30" t="str">
        <f>TEXT(INT((60*3-AO5)/60),"00")&amp;":"&amp;TEXT(MOD(60*3-AO5,60),"00")</f>
        <v>02:47</v>
      </c>
      <c r="AW5" s="2">
        <v>1</v>
      </c>
      <c r="AX5" s="2">
        <v>13</v>
      </c>
      <c r="AY5" s="2">
        <f>0+AX5</f>
        <v>13</v>
      </c>
      <c r="AZ5" s="2">
        <v>500</v>
      </c>
      <c r="BA5" s="2">
        <v>5</v>
      </c>
      <c r="BB5" s="2">
        <f t="shared" ref="BB5:BB7" si="10">AZ5+BA5*10</f>
        <v>550</v>
      </c>
      <c r="BC5" s="2">
        <f t="shared" ref="BC5:BC7" si="11">BB5*(AW5+1)</f>
        <v>1100</v>
      </c>
      <c r="BD5" s="2">
        <f>0+BC5</f>
        <v>1100</v>
      </c>
      <c r="BE5" s="30" t="str">
        <f>TEXT(INT((60*3-AY5)/60),"00")&amp;":"&amp;TEXT(MOD(60*3-AY5,60),"00")</f>
        <v>02:47</v>
      </c>
    </row>
    <row r="6" spans="2:57" x14ac:dyDescent="0.4">
      <c r="B6" s="2">
        <v>2</v>
      </c>
      <c r="C6" s="2">
        <v>12</v>
      </c>
      <c r="D6" s="2">
        <f t="shared" ref="D6:D37" si="12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13">I5+H6</f>
        <v>2750</v>
      </c>
      <c r="K6" s="2">
        <v>2</v>
      </c>
      <c r="L6" s="2">
        <v>12</v>
      </c>
      <c r="M6" s="2">
        <f t="shared" ref="M6:M13" si="14">M5+L6</f>
        <v>24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13" si="15">R5+Q6</f>
        <v>2750</v>
      </c>
      <c r="T6" s="2">
        <v>2</v>
      </c>
      <c r="U6" s="2">
        <v>12</v>
      </c>
      <c r="V6" s="2">
        <f t="shared" ref="V6:V16" si="16">V5+U6</f>
        <v>24</v>
      </c>
      <c r="W6" s="2">
        <v>500</v>
      </c>
      <c r="X6" s="2">
        <v>5</v>
      </c>
      <c r="Y6" s="2">
        <f t="shared" si="4"/>
        <v>550</v>
      </c>
      <c r="Z6" s="2">
        <f t="shared" si="5"/>
        <v>1650</v>
      </c>
      <c r="AA6" s="2">
        <f t="shared" ref="AA6:AA16" si="17">AA5+Z6</f>
        <v>2750</v>
      </c>
      <c r="AC6" s="2">
        <v>2</v>
      </c>
      <c r="AD6" s="2">
        <v>13</v>
      </c>
      <c r="AE6" s="2">
        <f t="shared" ref="AE6:AE14" si="18">AE5+AD6</f>
        <v>26</v>
      </c>
      <c r="AF6" s="2">
        <v>500</v>
      </c>
      <c r="AG6" s="2">
        <v>5</v>
      </c>
      <c r="AH6" s="2">
        <f t="shared" si="6"/>
        <v>550</v>
      </c>
      <c r="AI6" s="2">
        <f t="shared" si="7"/>
        <v>1650</v>
      </c>
      <c r="AJ6" s="2">
        <f t="shared" ref="AJ6:AJ14" si="19">AJ5+AI6</f>
        <v>2750</v>
      </c>
      <c r="AK6" s="30" t="str">
        <f t="shared" ref="AK6:AK14" si="20">TEXT(INT((60*3-AE6)/60),"00")&amp;":"&amp;TEXT(MOD(60*3-AE6,60),"00")</f>
        <v>02:34</v>
      </c>
      <c r="AM6" s="2">
        <v>2</v>
      </c>
      <c r="AN6" s="2">
        <v>13</v>
      </c>
      <c r="AO6" s="2">
        <f t="shared" ref="AO6:AO11" si="21">AO5+AN6</f>
        <v>26</v>
      </c>
      <c r="AP6" s="2">
        <v>500</v>
      </c>
      <c r="AQ6" s="2">
        <v>5</v>
      </c>
      <c r="AR6" s="2">
        <f t="shared" si="8"/>
        <v>550</v>
      </c>
      <c r="AS6" s="2">
        <f t="shared" si="9"/>
        <v>1650</v>
      </c>
      <c r="AT6" s="2">
        <f t="shared" ref="AT6:AT11" si="22">AT5+AS6</f>
        <v>2750</v>
      </c>
      <c r="AU6" s="30" t="str">
        <f t="shared" ref="AU6:AU11" si="23">TEXT(INT((60*3-AO6)/60),"00")&amp;":"&amp;TEXT(MOD(60*3-AO6,60),"00")</f>
        <v>02:34</v>
      </c>
      <c r="AW6" s="2">
        <v>2</v>
      </c>
      <c r="AX6" s="2">
        <v>13</v>
      </c>
      <c r="AY6" s="2">
        <f t="shared" ref="AY6:AY7" si="24">AY5+AX6</f>
        <v>26</v>
      </c>
      <c r="AZ6" s="2">
        <v>500</v>
      </c>
      <c r="BA6" s="2">
        <v>5</v>
      </c>
      <c r="BB6" s="2">
        <f t="shared" si="10"/>
        <v>550</v>
      </c>
      <c r="BC6" s="2">
        <f t="shared" si="11"/>
        <v>1650</v>
      </c>
      <c r="BD6" s="2">
        <f t="shared" ref="BD6:BD7" si="25">BD5+BC6</f>
        <v>2750</v>
      </c>
      <c r="BE6" s="30" t="str">
        <f t="shared" ref="BE6:BE7" si="26">TEXT(INT((60*3-AY6)/60),"00")&amp;":"&amp;TEXT(MOD(60*3-AY6,60),"00")</f>
        <v>02:34</v>
      </c>
    </row>
    <row r="7" spans="2:57" x14ac:dyDescent="0.4">
      <c r="B7" s="2">
        <v>3</v>
      </c>
      <c r="C7" s="2">
        <v>12</v>
      </c>
      <c r="D7" s="2">
        <f t="shared" si="12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13"/>
        <v>4950</v>
      </c>
      <c r="K7" s="2">
        <v>3</v>
      </c>
      <c r="L7" s="2">
        <v>12</v>
      </c>
      <c r="M7" s="2">
        <f t="shared" si="14"/>
        <v>36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5"/>
        <v>4950</v>
      </c>
      <c r="T7" s="2">
        <v>3</v>
      </c>
      <c r="U7" s="2">
        <v>12</v>
      </c>
      <c r="V7" s="2">
        <f t="shared" si="16"/>
        <v>36</v>
      </c>
      <c r="W7" s="2">
        <v>500</v>
      </c>
      <c r="X7" s="2">
        <v>5</v>
      </c>
      <c r="Y7" s="2">
        <f t="shared" si="4"/>
        <v>550</v>
      </c>
      <c r="Z7" s="2">
        <f t="shared" si="5"/>
        <v>2200</v>
      </c>
      <c r="AA7" s="2">
        <f t="shared" si="17"/>
        <v>4950</v>
      </c>
      <c r="AC7" s="2">
        <v>3</v>
      </c>
      <c r="AD7" s="2">
        <v>13</v>
      </c>
      <c r="AE7" s="2">
        <f t="shared" si="18"/>
        <v>39</v>
      </c>
      <c r="AF7" s="2">
        <v>500</v>
      </c>
      <c r="AG7" s="2">
        <v>5</v>
      </c>
      <c r="AH7" s="2">
        <f t="shared" si="6"/>
        <v>550</v>
      </c>
      <c r="AI7" s="2">
        <f t="shared" si="7"/>
        <v>2200</v>
      </c>
      <c r="AJ7" s="2">
        <f t="shared" si="19"/>
        <v>4950</v>
      </c>
      <c r="AK7" s="30" t="str">
        <f t="shared" si="20"/>
        <v>02:21</v>
      </c>
      <c r="AM7" s="2">
        <v>3</v>
      </c>
      <c r="AN7" s="2">
        <v>13</v>
      </c>
      <c r="AO7" s="2">
        <f t="shared" si="21"/>
        <v>39</v>
      </c>
      <c r="AP7" s="2">
        <v>500</v>
      </c>
      <c r="AQ7" s="2">
        <v>5</v>
      </c>
      <c r="AR7" s="2">
        <f t="shared" si="8"/>
        <v>550</v>
      </c>
      <c r="AS7" s="2">
        <f t="shared" si="9"/>
        <v>2200</v>
      </c>
      <c r="AT7" s="2">
        <f t="shared" si="22"/>
        <v>4950</v>
      </c>
      <c r="AU7" s="30" t="str">
        <f t="shared" si="23"/>
        <v>02:21</v>
      </c>
      <c r="AW7" s="2">
        <v>3</v>
      </c>
      <c r="AX7" s="2">
        <v>42</v>
      </c>
      <c r="AY7" s="2">
        <f t="shared" si="24"/>
        <v>68</v>
      </c>
      <c r="AZ7" s="2">
        <v>150100</v>
      </c>
      <c r="BA7" s="2">
        <v>5</v>
      </c>
      <c r="BB7" s="2">
        <f t="shared" si="10"/>
        <v>150150</v>
      </c>
      <c r="BC7" s="2">
        <f t="shared" si="11"/>
        <v>600600</v>
      </c>
      <c r="BD7" s="2">
        <f t="shared" si="25"/>
        <v>603350</v>
      </c>
      <c r="BE7" s="30" t="str">
        <f t="shared" si="26"/>
        <v>01:52</v>
      </c>
    </row>
    <row r="8" spans="2:57" x14ac:dyDescent="0.4">
      <c r="B8" s="2">
        <v>4</v>
      </c>
      <c r="C8" s="2">
        <v>12</v>
      </c>
      <c r="D8" s="2">
        <f t="shared" si="12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13"/>
        <v>7700</v>
      </c>
      <c r="K8" s="2">
        <v>4</v>
      </c>
      <c r="L8" s="2">
        <v>12</v>
      </c>
      <c r="M8" s="2">
        <f t="shared" si="14"/>
        <v>48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5"/>
        <v>7700</v>
      </c>
      <c r="T8" s="2">
        <v>4</v>
      </c>
      <c r="U8" s="2">
        <v>12</v>
      </c>
      <c r="V8" s="2">
        <f t="shared" si="16"/>
        <v>48</v>
      </c>
      <c r="W8" s="2">
        <v>500</v>
      </c>
      <c r="X8" s="2">
        <v>5</v>
      </c>
      <c r="Y8" s="2">
        <f t="shared" si="4"/>
        <v>550</v>
      </c>
      <c r="Z8" s="2">
        <f t="shared" si="5"/>
        <v>2750</v>
      </c>
      <c r="AA8" s="2">
        <f t="shared" si="17"/>
        <v>7700</v>
      </c>
      <c r="AC8" s="2">
        <v>4</v>
      </c>
      <c r="AD8" s="2">
        <v>13</v>
      </c>
      <c r="AE8" s="2">
        <f t="shared" si="18"/>
        <v>52</v>
      </c>
      <c r="AF8" s="2">
        <v>500</v>
      </c>
      <c r="AG8" s="2">
        <v>5</v>
      </c>
      <c r="AH8" s="2">
        <f t="shared" si="6"/>
        <v>550</v>
      </c>
      <c r="AI8" s="2">
        <f t="shared" si="7"/>
        <v>2750</v>
      </c>
      <c r="AJ8" s="2">
        <f t="shared" si="19"/>
        <v>7700</v>
      </c>
      <c r="AK8" s="30" t="str">
        <f t="shared" si="20"/>
        <v>02:08</v>
      </c>
      <c r="AM8" s="2">
        <v>4</v>
      </c>
      <c r="AN8" s="2">
        <v>13</v>
      </c>
      <c r="AO8" s="2">
        <f t="shared" si="21"/>
        <v>52</v>
      </c>
      <c r="AP8" s="2">
        <v>500</v>
      </c>
      <c r="AQ8" s="2">
        <v>5</v>
      </c>
      <c r="AR8" s="2">
        <f t="shared" si="8"/>
        <v>550</v>
      </c>
      <c r="AS8" s="2">
        <f t="shared" si="9"/>
        <v>2750</v>
      </c>
      <c r="AT8" s="2">
        <f t="shared" si="22"/>
        <v>7700</v>
      </c>
      <c r="AU8" s="30" t="str">
        <f t="shared" si="23"/>
        <v>02:08</v>
      </c>
      <c r="AW8" s="2">
        <v>4</v>
      </c>
      <c r="AX8" s="2">
        <v>42</v>
      </c>
      <c r="AY8" s="2">
        <f t="shared" ref="AY8:AY9" si="27">AY7+AX8</f>
        <v>110</v>
      </c>
      <c r="AZ8" s="2">
        <v>150100</v>
      </c>
      <c r="BA8" s="2">
        <v>5</v>
      </c>
      <c r="BB8" s="2">
        <f t="shared" ref="BB8:BB9" si="28">AZ8+BA8*10</f>
        <v>150150</v>
      </c>
      <c r="BC8" s="2">
        <f t="shared" ref="BC8:BC9" si="29">BB8*(AW8+1)</f>
        <v>750750</v>
      </c>
      <c r="BD8" s="2">
        <f t="shared" ref="BD8:BD9" si="30">BD7+BC8</f>
        <v>1354100</v>
      </c>
      <c r="BE8" s="30" t="str">
        <f t="shared" ref="BE8:BE9" si="31">TEXT(INT((60*3-AY8)/60),"00")&amp;":"&amp;TEXT(MOD(60*3-AY8,60),"00")</f>
        <v>01:10</v>
      </c>
    </row>
    <row r="9" spans="2:57" x14ac:dyDescent="0.4">
      <c r="B9" s="2">
        <v>5</v>
      </c>
      <c r="C9" s="2">
        <v>12</v>
      </c>
      <c r="D9" s="2">
        <f t="shared" si="12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13"/>
        <v>11000</v>
      </c>
      <c r="K9" s="2">
        <v>5</v>
      </c>
      <c r="L9" s="2">
        <v>12</v>
      </c>
      <c r="M9" s="2">
        <f t="shared" si="14"/>
        <v>60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5"/>
        <v>11000</v>
      </c>
      <c r="T9" s="2">
        <v>5</v>
      </c>
      <c r="U9" s="2">
        <v>12</v>
      </c>
      <c r="V9" s="2">
        <f t="shared" si="16"/>
        <v>60</v>
      </c>
      <c r="W9" s="2">
        <v>500</v>
      </c>
      <c r="X9" s="2">
        <v>5</v>
      </c>
      <c r="Y9" s="2">
        <f t="shared" si="4"/>
        <v>550</v>
      </c>
      <c r="Z9" s="2">
        <f t="shared" si="5"/>
        <v>3300</v>
      </c>
      <c r="AA9" s="2">
        <f t="shared" si="17"/>
        <v>11000</v>
      </c>
      <c r="AC9" s="2">
        <v>5</v>
      </c>
      <c r="AD9" s="2">
        <v>13</v>
      </c>
      <c r="AE9" s="2">
        <f t="shared" si="18"/>
        <v>65</v>
      </c>
      <c r="AF9" s="2">
        <v>500</v>
      </c>
      <c r="AG9" s="2">
        <v>5</v>
      </c>
      <c r="AH9" s="2">
        <f t="shared" si="6"/>
        <v>550</v>
      </c>
      <c r="AI9" s="2">
        <f t="shared" si="7"/>
        <v>3300</v>
      </c>
      <c r="AJ9" s="2">
        <f t="shared" si="19"/>
        <v>11000</v>
      </c>
      <c r="AK9" s="30" t="str">
        <f t="shared" si="20"/>
        <v>01:55</v>
      </c>
      <c r="AM9" s="2">
        <v>5</v>
      </c>
      <c r="AN9" s="2">
        <v>13</v>
      </c>
      <c r="AO9" s="2">
        <f t="shared" si="21"/>
        <v>65</v>
      </c>
      <c r="AP9" s="2">
        <v>500</v>
      </c>
      <c r="AQ9" s="2">
        <v>5</v>
      </c>
      <c r="AR9" s="2">
        <f t="shared" si="8"/>
        <v>550</v>
      </c>
      <c r="AS9" s="2">
        <f t="shared" si="9"/>
        <v>3300</v>
      </c>
      <c r="AT9" s="2">
        <f t="shared" si="22"/>
        <v>11000</v>
      </c>
      <c r="AU9" s="30" t="str">
        <f t="shared" si="23"/>
        <v>01:55</v>
      </c>
      <c r="AW9" s="2">
        <v>5</v>
      </c>
      <c r="AX9" s="2">
        <v>42</v>
      </c>
      <c r="AY9" s="2">
        <f t="shared" si="27"/>
        <v>152</v>
      </c>
      <c r="AZ9" s="2">
        <v>150100</v>
      </c>
      <c r="BA9" s="2">
        <v>5</v>
      </c>
      <c r="BB9" s="2">
        <f t="shared" si="28"/>
        <v>150150</v>
      </c>
      <c r="BC9" s="2">
        <f t="shared" si="29"/>
        <v>900900</v>
      </c>
      <c r="BD9" s="2">
        <f t="shared" si="30"/>
        <v>2255000</v>
      </c>
      <c r="BE9" s="30" t="str">
        <f t="shared" si="31"/>
        <v>00:28</v>
      </c>
    </row>
    <row r="10" spans="2:57" x14ac:dyDescent="0.4">
      <c r="B10" s="2">
        <v>6</v>
      </c>
      <c r="C10" s="2">
        <v>12</v>
      </c>
      <c r="D10" s="2">
        <f t="shared" si="12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13"/>
        <v>14850</v>
      </c>
      <c r="K10" s="2">
        <v>6</v>
      </c>
      <c r="L10" s="2">
        <v>12</v>
      </c>
      <c r="M10" s="2">
        <f t="shared" si="14"/>
        <v>72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5"/>
        <v>14850</v>
      </c>
      <c r="T10" s="2">
        <v>6</v>
      </c>
      <c r="U10" s="2">
        <v>12</v>
      </c>
      <c r="V10" s="2">
        <f t="shared" si="16"/>
        <v>72</v>
      </c>
      <c r="W10" s="2">
        <v>500</v>
      </c>
      <c r="X10" s="2">
        <v>5</v>
      </c>
      <c r="Y10" s="2">
        <f t="shared" si="4"/>
        <v>550</v>
      </c>
      <c r="Z10" s="2">
        <f t="shared" si="5"/>
        <v>3850</v>
      </c>
      <c r="AA10" s="2">
        <f t="shared" si="17"/>
        <v>14850</v>
      </c>
      <c r="AC10" s="2">
        <v>6</v>
      </c>
      <c r="AD10" s="2">
        <v>13</v>
      </c>
      <c r="AE10" s="2">
        <f t="shared" si="18"/>
        <v>78</v>
      </c>
      <c r="AF10" s="2">
        <v>500</v>
      </c>
      <c r="AG10" s="2">
        <v>5</v>
      </c>
      <c r="AH10" s="2">
        <f t="shared" si="6"/>
        <v>550</v>
      </c>
      <c r="AI10" s="2">
        <f t="shared" si="7"/>
        <v>3850</v>
      </c>
      <c r="AJ10" s="2">
        <f t="shared" si="19"/>
        <v>14850</v>
      </c>
      <c r="AK10" s="30" t="str">
        <f t="shared" si="20"/>
        <v>01:42</v>
      </c>
      <c r="AM10" s="2">
        <v>6</v>
      </c>
      <c r="AN10" s="2">
        <v>30</v>
      </c>
      <c r="AO10" s="2">
        <f t="shared" si="21"/>
        <v>95</v>
      </c>
      <c r="AP10" s="2">
        <v>150100</v>
      </c>
      <c r="AQ10" s="2">
        <v>5</v>
      </c>
      <c r="AR10" s="2">
        <f t="shared" si="8"/>
        <v>150150</v>
      </c>
      <c r="AS10" s="2">
        <f t="shared" si="9"/>
        <v>1051050</v>
      </c>
      <c r="AT10" s="2">
        <f t="shared" si="22"/>
        <v>1062050</v>
      </c>
      <c r="AU10" s="30" t="str">
        <f t="shared" si="23"/>
        <v>01:25</v>
      </c>
      <c r="AW10" s="2">
        <v>6</v>
      </c>
      <c r="AX10" s="2">
        <v>42</v>
      </c>
      <c r="AY10" s="2">
        <f t="shared" ref="AY10:AY11" si="32">AY9+AX10</f>
        <v>194</v>
      </c>
      <c r="AZ10" s="2">
        <v>150100</v>
      </c>
      <c r="BA10" s="2">
        <v>5</v>
      </c>
      <c r="BB10" s="2">
        <f t="shared" ref="BB10:BB11" si="33">AZ10+BA10*10</f>
        <v>150150</v>
      </c>
      <c r="BC10" s="2">
        <f t="shared" ref="BC10:BC11" si="34">BB10*(AW10+1)</f>
        <v>1051050</v>
      </c>
      <c r="BD10" s="2">
        <f t="shared" ref="BD10:BD11" si="35">BD9+BC10</f>
        <v>3306050</v>
      </c>
      <c r="BE10" s="30" t="str">
        <f t="shared" ref="BE10:BE11" si="36">TEXT(INT((60*3-AY10)/60),"00")&amp;":"&amp;TEXT(MOD(60*3-AY10,60),"00")</f>
        <v>-01:46</v>
      </c>
    </row>
    <row r="11" spans="2:57" x14ac:dyDescent="0.4">
      <c r="B11" s="2">
        <v>7</v>
      </c>
      <c r="C11" s="2">
        <v>12</v>
      </c>
      <c r="D11" s="2">
        <f t="shared" si="12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13"/>
        <v>19250</v>
      </c>
      <c r="K11" s="2">
        <v>7</v>
      </c>
      <c r="L11" s="2">
        <v>12</v>
      </c>
      <c r="M11" s="2">
        <f t="shared" si="14"/>
        <v>84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5"/>
        <v>19250</v>
      </c>
      <c r="T11" s="2">
        <v>7</v>
      </c>
      <c r="U11" s="2">
        <v>12</v>
      </c>
      <c r="V11" s="2">
        <f t="shared" si="16"/>
        <v>84</v>
      </c>
      <c r="W11" s="2">
        <v>500</v>
      </c>
      <c r="X11" s="2">
        <v>5</v>
      </c>
      <c r="Y11" s="2">
        <f t="shared" si="4"/>
        <v>550</v>
      </c>
      <c r="Z11" s="2">
        <f t="shared" si="5"/>
        <v>4400</v>
      </c>
      <c r="AA11" s="2">
        <f t="shared" si="17"/>
        <v>19250</v>
      </c>
      <c r="AC11" s="2">
        <v>7</v>
      </c>
      <c r="AD11" s="2">
        <v>13</v>
      </c>
      <c r="AE11" s="2">
        <f t="shared" si="18"/>
        <v>91</v>
      </c>
      <c r="AF11" s="2">
        <v>500</v>
      </c>
      <c r="AG11" s="2">
        <v>5</v>
      </c>
      <c r="AH11" s="2">
        <f t="shared" si="6"/>
        <v>550</v>
      </c>
      <c r="AI11" s="2">
        <f t="shared" si="7"/>
        <v>4400</v>
      </c>
      <c r="AJ11" s="2">
        <f t="shared" si="19"/>
        <v>19250</v>
      </c>
      <c r="AK11" s="30" t="str">
        <f t="shared" si="20"/>
        <v>01:29</v>
      </c>
      <c r="AM11" s="2">
        <v>7</v>
      </c>
      <c r="AN11" s="2">
        <v>42</v>
      </c>
      <c r="AO11" s="2">
        <f t="shared" si="21"/>
        <v>137</v>
      </c>
      <c r="AP11" s="2">
        <v>150100</v>
      </c>
      <c r="AQ11" s="2">
        <v>5</v>
      </c>
      <c r="AR11" s="2">
        <f t="shared" si="8"/>
        <v>150150</v>
      </c>
      <c r="AS11" s="2">
        <f t="shared" si="9"/>
        <v>1201200</v>
      </c>
      <c r="AT11" s="2">
        <f t="shared" si="22"/>
        <v>2263250</v>
      </c>
      <c r="AU11" s="30" t="str">
        <f t="shared" si="23"/>
        <v>00:43</v>
      </c>
      <c r="AW11" s="2">
        <v>7</v>
      </c>
      <c r="AX11" s="2">
        <v>42</v>
      </c>
      <c r="AY11" s="2">
        <f t="shared" si="32"/>
        <v>236</v>
      </c>
      <c r="AZ11" s="2">
        <v>150100</v>
      </c>
      <c r="BA11" s="2">
        <v>5</v>
      </c>
      <c r="BB11" s="2">
        <f t="shared" si="33"/>
        <v>150150</v>
      </c>
      <c r="BC11" s="2">
        <f t="shared" si="34"/>
        <v>1201200</v>
      </c>
      <c r="BD11" s="2">
        <f t="shared" si="35"/>
        <v>4507250</v>
      </c>
      <c r="BE11" s="30" t="str">
        <f t="shared" si="36"/>
        <v>-01:04</v>
      </c>
    </row>
    <row r="12" spans="2:57" x14ac:dyDescent="0.4">
      <c r="B12" s="2">
        <v>8</v>
      </c>
      <c r="C12" s="2">
        <v>12</v>
      </c>
      <c r="D12" s="2">
        <f t="shared" si="12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13"/>
        <v>24200</v>
      </c>
      <c r="K12" s="2">
        <v>8</v>
      </c>
      <c r="L12" s="2">
        <v>45</v>
      </c>
      <c r="M12" s="2">
        <f t="shared" si="14"/>
        <v>129</v>
      </c>
      <c r="N12" s="2">
        <v>150100</v>
      </c>
      <c r="O12" s="2">
        <v>14</v>
      </c>
      <c r="P12" s="2">
        <f t="shared" si="2"/>
        <v>150240</v>
      </c>
      <c r="Q12" s="2">
        <f t="shared" si="3"/>
        <v>1352160</v>
      </c>
      <c r="R12" s="2">
        <f t="shared" si="15"/>
        <v>1371410</v>
      </c>
      <c r="T12" s="2">
        <v>8</v>
      </c>
      <c r="U12" s="2">
        <v>12</v>
      </c>
      <c r="V12" s="2">
        <f t="shared" si="16"/>
        <v>96</v>
      </c>
      <c r="W12" s="2">
        <v>500</v>
      </c>
      <c r="X12" s="2">
        <v>5</v>
      </c>
      <c r="Y12" s="2">
        <f t="shared" si="4"/>
        <v>550</v>
      </c>
      <c r="Z12" s="2">
        <f t="shared" si="5"/>
        <v>4950</v>
      </c>
      <c r="AA12" s="2">
        <f t="shared" si="17"/>
        <v>24200</v>
      </c>
      <c r="AC12" s="2">
        <v>8</v>
      </c>
      <c r="AD12" s="2">
        <v>13</v>
      </c>
      <c r="AE12" s="2">
        <f t="shared" si="18"/>
        <v>104</v>
      </c>
      <c r="AF12" s="2">
        <v>500</v>
      </c>
      <c r="AG12" s="2">
        <v>5</v>
      </c>
      <c r="AH12" s="2">
        <f t="shared" si="6"/>
        <v>550</v>
      </c>
      <c r="AI12" s="2">
        <f t="shared" si="7"/>
        <v>4950</v>
      </c>
      <c r="AJ12" s="2">
        <f t="shared" si="19"/>
        <v>24200</v>
      </c>
      <c r="AK12" s="30" t="str">
        <f t="shared" si="20"/>
        <v>01:16</v>
      </c>
      <c r="AM12" s="2">
        <v>8</v>
      </c>
      <c r="AN12" s="2">
        <v>42</v>
      </c>
      <c r="AO12" s="2">
        <f>AO11+AN12</f>
        <v>179</v>
      </c>
      <c r="AP12" s="2">
        <v>150100</v>
      </c>
      <c r="AQ12" s="2">
        <v>5</v>
      </c>
      <c r="AR12" s="2">
        <f>AP12+AQ12*10</f>
        <v>150150</v>
      </c>
      <c r="AS12" s="2">
        <f>AR12*(AM12+1)</f>
        <v>1351350</v>
      </c>
      <c r="AT12" s="2">
        <f>AT11+AS12</f>
        <v>3614600</v>
      </c>
      <c r="AU12" s="30" t="str">
        <f>TEXT(INT((60*3-AO12)/60),"00")&amp;":"&amp;TEXT(MOD(60*3-AO12,60),"00")</f>
        <v>00:01</v>
      </c>
      <c r="AW12" s="2">
        <v>8</v>
      </c>
      <c r="AX12" s="2"/>
      <c r="AY12" s="2"/>
      <c r="AZ12" s="2"/>
      <c r="BA12" s="2"/>
      <c r="BB12" s="2"/>
      <c r="BC12" s="2"/>
      <c r="BD12" s="2"/>
      <c r="BE12" s="30"/>
    </row>
    <row r="13" spans="2:57" x14ac:dyDescent="0.4">
      <c r="B13" s="2">
        <v>9</v>
      </c>
      <c r="C13" s="2">
        <v>12</v>
      </c>
      <c r="D13" s="2">
        <f t="shared" si="12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13"/>
        <v>29700</v>
      </c>
      <c r="K13" s="2">
        <v>9</v>
      </c>
      <c r="L13" s="2">
        <v>45</v>
      </c>
      <c r="M13" s="2">
        <f t="shared" si="14"/>
        <v>174</v>
      </c>
      <c r="N13" s="2">
        <v>150100</v>
      </c>
      <c r="O13" s="2">
        <v>14</v>
      </c>
      <c r="P13" s="2">
        <f t="shared" si="2"/>
        <v>150240</v>
      </c>
      <c r="Q13" s="2">
        <f t="shared" si="3"/>
        <v>1502400</v>
      </c>
      <c r="R13" s="2">
        <f t="shared" si="15"/>
        <v>2873810</v>
      </c>
      <c r="T13" s="2">
        <v>9</v>
      </c>
      <c r="U13" s="2">
        <v>12</v>
      </c>
      <c r="V13" s="2">
        <f t="shared" si="16"/>
        <v>108</v>
      </c>
      <c r="W13" s="2">
        <v>500</v>
      </c>
      <c r="X13" s="2">
        <v>5</v>
      </c>
      <c r="Y13" s="2">
        <f t="shared" si="4"/>
        <v>550</v>
      </c>
      <c r="Z13" s="2">
        <f t="shared" si="5"/>
        <v>5500</v>
      </c>
      <c r="AA13" s="2">
        <f t="shared" si="17"/>
        <v>29700</v>
      </c>
      <c r="AC13" s="2">
        <v>9</v>
      </c>
      <c r="AD13" s="2">
        <v>30</v>
      </c>
      <c r="AE13" s="2">
        <f t="shared" si="18"/>
        <v>134</v>
      </c>
      <c r="AF13" s="2">
        <v>150100</v>
      </c>
      <c r="AG13" s="2">
        <v>5</v>
      </c>
      <c r="AH13" s="2">
        <f t="shared" si="6"/>
        <v>150150</v>
      </c>
      <c r="AI13" s="2">
        <f t="shared" si="7"/>
        <v>1501500</v>
      </c>
      <c r="AJ13" s="2">
        <f t="shared" si="19"/>
        <v>1525700</v>
      </c>
      <c r="AK13" s="30" t="str">
        <f t="shared" si="20"/>
        <v>00:46</v>
      </c>
      <c r="AM13" s="2">
        <v>9</v>
      </c>
      <c r="AN13" s="2"/>
      <c r="AO13" s="2"/>
      <c r="AP13" s="2"/>
      <c r="AQ13" s="2"/>
      <c r="AR13" s="2"/>
      <c r="AS13" s="2"/>
      <c r="AT13" s="2"/>
      <c r="AU13" s="30"/>
      <c r="AW13" s="2">
        <v>9</v>
      </c>
      <c r="AX13" s="2"/>
      <c r="AY13" s="2"/>
      <c r="AZ13" s="2"/>
      <c r="BA13" s="2"/>
      <c r="BB13" s="2"/>
      <c r="BC13" s="2"/>
      <c r="BD13" s="2"/>
      <c r="BE13" s="30"/>
    </row>
    <row r="14" spans="2:57" x14ac:dyDescent="0.4">
      <c r="B14" s="2">
        <v>10</v>
      </c>
      <c r="C14" s="2">
        <v>12</v>
      </c>
      <c r="D14" s="2">
        <f t="shared" si="12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13"/>
        <v>35750</v>
      </c>
      <c r="K14" s="2"/>
      <c r="L14" s="2"/>
      <c r="M14" s="2"/>
      <c r="N14" s="2"/>
      <c r="O14" s="2"/>
      <c r="P14" s="2"/>
      <c r="Q14" s="2"/>
      <c r="R14" s="2"/>
      <c r="T14" s="2">
        <v>10</v>
      </c>
      <c r="U14" s="2">
        <v>12</v>
      </c>
      <c r="V14" s="2">
        <f t="shared" si="16"/>
        <v>120</v>
      </c>
      <c r="W14" s="2">
        <v>500</v>
      </c>
      <c r="X14" s="2">
        <v>5</v>
      </c>
      <c r="Y14" s="2">
        <f t="shared" si="4"/>
        <v>550</v>
      </c>
      <c r="Z14" s="2">
        <f t="shared" si="5"/>
        <v>6050</v>
      </c>
      <c r="AA14" s="2">
        <f t="shared" si="17"/>
        <v>35750</v>
      </c>
      <c r="AC14" s="2">
        <v>10</v>
      </c>
      <c r="AD14" s="2">
        <v>45</v>
      </c>
      <c r="AE14" s="2">
        <f t="shared" si="18"/>
        <v>179</v>
      </c>
      <c r="AF14" s="2">
        <v>150100</v>
      </c>
      <c r="AG14" s="2">
        <v>5</v>
      </c>
      <c r="AH14" s="2">
        <f t="shared" si="6"/>
        <v>150150</v>
      </c>
      <c r="AI14" s="2">
        <f t="shared" si="7"/>
        <v>1651650</v>
      </c>
      <c r="AJ14" s="2">
        <f t="shared" si="19"/>
        <v>3177350</v>
      </c>
      <c r="AK14" s="30" t="str">
        <f t="shared" si="20"/>
        <v>00:01</v>
      </c>
      <c r="AM14" s="2">
        <v>10</v>
      </c>
      <c r="AN14" s="2"/>
      <c r="AO14" s="2"/>
      <c r="AP14" s="2"/>
      <c r="AQ14" s="2"/>
      <c r="AR14" s="2"/>
      <c r="AS14" s="2"/>
      <c r="AT14" s="2"/>
      <c r="AU14" s="30"/>
      <c r="AW14" s="2">
        <v>10</v>
      </c>
      <c r="AX14" s="2"/>
      <c r="AY14" s="2"/>
      <c r="AZ14" s="2"/>
      <c r="BA14" s="2"/>
      <c r="BB14" s="2"/>
      <c r="BC14" s="2"/>
      <c r="BD14" s="2"/>
      <c r="BE14" s="30"/>
    </row>
    <row r="15" spans="2:57" x14ac:dyDescent="0.4">
      <c r="B15" s="2">
        <v>11</v>
      </c>
      <c r="C15" s="2">
        <v>12</v>
      </c>
      <c r="D15" s="2">
        <f t="shared" si="12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13"/>
        <v>42350</v>
      </c>
      <c r="K15" s="2"/>
      <c r="L15" s="2"/>
      <c r="M15" s="2"/>
      <c r="N15" s="2"/>
      <c r="O15" s="2"/>
      <c r="P15" s="2"/>
      <c r="Q15" s="2"/>
      <c r="R15" s="2"/>
      <c r="T15" s="2">
        <v>11</v>
      </c>
      <c r="U15" s="2">
        <v>12</v>
      </c>
      <c r="V15" s="2">
        <f t="shared" si="16"/>
        <v>132</v>
      </c>
      <c r="W15" s="2">
        <v>500</v>
      </c>
      <c r="X15" s="2">
        <v>5</v>
      </c>
      <c r="Y15" s="2">
        <f t="shared" si="4"/>
        <v>550</v>
      </c>
      <c r="Z15" s="2">
        <f t="shared" si="5"/>
        <v>6600</v>
      </c>
      <c r="AA15" s="2">
        <f t="shared" si="17"/>
        <v>42350</v>
      </c>
      <c r="AC15" s="2"/>
      <c r="AD15" s="2"/>
      <c r="AE15" s="2"/>
      <c r="AF15" s="2"/>
      <c r="AG15" s="2"/>
      <c r="AH15" s="2"/>
      <c r="AI15" s="2"/>
      <c r="AJ15" s="2"/>
      <c r="AK15" s="30"/>
      <c r="AM15" s="2"/>
      <c r="AN15" s="2"/>
      <c r="AO15" s="2"/>
      <c r="AP15" s="2"/>
      <c r="AQ15" s="2"/>
      <c r="AR15" s="2"/>
      <c r="AS15" s="2"/>
      <c r="AT15" s="2"/>
      <c r="AU15" s="30"/>
      <c r="AW15" s="2">
        <v>11</v>
      </c>
      <c r="AX15" s="2"/>
      <c r="AY15" s="2"/>
      <c r="AZ15" s="2"/>
      <c r="BA15" s="2"/>
      <c r="BB15" s="2"/>
      <c r="BC15" s="2"/>
      <c r="BD15" s="2"/>
      <c r="BE15" s="30"/>
    </row>
    <row r="16" spans="2:57" x14ac:dyDescent="0.4">
      <c r="B16" s="2">
        <v>12</v>
      </c>
      <c r="C16" s="2">
        <v>12</v>
      </c>
      <c r="D16" s="2">
        <f t="shared" si="12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13"/>
        <v>49500</v>
      </c>
      <c r="K16" s="2"/>
      <c r="L16" s="2"/>
      <c r="M16" s="2"/>
      <c r="N16" s="2"/>
      <c r="O16" s="2"/>
      <c r="P16" s="2"/>
      <c r="Q16" s="2"/>
      <c r="R16" s="2"/>
      <c r="T16" s="2">
        <v>12</v>
      </c>
      <c r="U16" s="2">
        <v>45</v>
      </c>
      <c r="V16" s="2">
        <f t="shared" si="16"/>
        <v>177</v>
      </c>
      <c r="W16" s="2">
        <v>150100</v>
      </c>
      <c r="X16" s="2">
        <v>14</v>
      </c>
      <c r="Y16" s="2">
        <f t="shared" si="4"/>
        <v>150240</v>
      </c>
      <c r="Z16" s="2">
        <f t="shared" si="5"/>
        <v>1953120</v>
      </c>
      <c r="AA16" s="2">
        <f t="shared" si="17"/>
        <v>1995470</v>
      </c>
      <c r="AC16" s="2"/>
      <c r="AD16" s="2"/>
      <c r="AE16" s="2"/>
      <c r="AF16" s="2"/>
      <c r="AG16" s="2"/>
      <c r="AH16" s="2"/>
      <c r="AI16" s="2"/>
      <c r="AJ16" s="2"/>
      <c r="AK16" s="30"/>
      <c r="AM16" s="2"/>
      <c r="AN16" s="2"/>
      <c r="AO16" s="2"/>
      <c r="AP16" s="2"/>
      <c r="AQ16" s="2"/>
      <c r="AR16" s="2"/>
      <c r="AS16" s="2"/>
      <c r="AT16" s="2"/>
      <c r="AU16" s="30"/>
      <c r="AW16" s="2"/>
      <c r="AX16" s="2"/>
      <c r="AY16" s="2"/>
      <c r="AZ16" s="2"/>
      <c r="BA16" s="2"/>
      <c r="BB16" s="2"/>
      <c r="BC16" s="2"/>
      <c r="BD16" s="2"/>
      <c r="BE16" s="30"/>
    </row>
    <row r="17" spans="2:57" x14ac:dyDescent="0.4">
      <c r="B17" s="2">
        <v>13</v>
      </c>
      <c r="C17" s="2">
        <v>12</v>
      </c>
      <c r="D17" s="2">
        <f t="shared" si="12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13"/>
        <v>57200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30"/>
      <c r="AM17" s="2"/>
      <c r="AN17" s="2"/>
      <c r="AO17" s="2"/>
      <c r="AP17" s="2"/>
      <c r="AQ17" s="2"/>
      <c r="AR17" s="2"/>
      <c r="AS17" s="2"/>
      <c r="AT17" s="2"/>
      <c r="AU17" s="30"/>
      <c r="AW17" s="2"/>
      <c r="AX17" s="2"/>
      <c r="AY17" s="2"/>
      <c r="AZ17" s="2"/>
      <c r="BA17" s="2"/>
      <c r="BB17" s="2"/>
      <c r="BC17" s="2"/>
      <c r="BD17" s="2"/>
      <c r="BE17" s="30"/>
    </row>
    <row r="18" spans="2:57" x14ac:dyDescent="0.4">
      <c r="B18" s="2">
        <v>14</v>
      </c>
      <c r="C18" s="2">
        <v>12</v>
      </c>
      <c r="D18" s="2">
        <f t="shared" si="12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13"/>
        <v>65450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  <c r="AI18" s="2"/>
      <c r="AJ18" s="2"/>
      <c r="AK18" s="30"/>
      <c r="AM18" s="2"/>
      <c r="AN18" s="2"/>
      <c r="AO18" s="2"/>
      <c r="AP18" s="2"/>
      <c r="AQ18" s="2"/>
      <c r="AR18" s="2"/>
      <c r="AS18" s="2"/>
      <c r="AT18" s="2"/>
      <c r="AU18" s="30"/>
      <c r="AW18" s="2"/>
      <c r="AX18" s="2"/>
      <c r="AY18" s="2"/>
      <c r="AZ18" s="2"/>
      <c r="BA18" s="2"/>
      <c r="BB18" s="2"/>
      <c r="BC18" s="2"/>
      <c r="BD18" s="2"/>
      <c r="BE18" s="30"/>
    </row>
    <row r="19" spans="2:57" x14ac:dyDescent="0.4">
      <c r="B19" s="2">
        <v>15</v>
      </c>
      <c r="C19" s="2">
        <v>12</v>
      </c>
      <c r="D19" s="2">
        <f t="shared" si="12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13"/>
        <v>74250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  <c r="AG19" s="2"/>
      <c r="AH19" s="2"/>
      <c r="AI19" s="2"/>
      <c r="AJ19" s="2"/>
      <c r="AK19" s="30"/>
      <c r="AM19" s="2"/>
      <c r="AN19" s="2"/>
      <c r="AO19" s="2"/>
      <c r="AP19" s="2"/>
      <c r="AQ19" s="2"/>
      <c r="AR19" s="2"/>
      <c r="AS19" s="2"/>
      <c r="AT19" s="2"/>
      <c r="AU19" s="30"/>
      <c r="AW19" s="2"/>
      <c r="AX19" s="2"/>
      <c r="AY19" s="2"/>
      <c r="AZ19" s="2"/>
      <c r="BA19" s="2"/>
      <c r="BB19" s="2"/>
      <c r="BC19" s="2"/>
      <c r="BD19" s="2"/>
      <c r="BE19" s="30"/>
    </row>
    <row r="20" spans="2:57" x14ac:dyDescent="0.4">
      <c r="B20" s="2">
        <v>16</v>
      </c>
      <c r="C20" s="2">
        <v>12</v>
      </c>
      <c r="D20" s="2">
        <f t="shared" si="12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13"/>
        <v>83600</v>
      </c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J20" s="2"/>
      <c r="AK20" s="30"/>
      <c r="AM20" s="2"/>
      <c r="AN20" s="2"/>
      <c r="AO20" s="2"/>
      <c r="AP20" s="2"/>
      <c r="AQ20" s="2"/>
      <c r="AR20" s="2"/>
      <c r="AS20" s="2"/>
      <c r="AT20" s="2"/>
      <c r="AU20" s="30"/>
      <c r="AW20" s="2"/>
      <c r="AX20" s="2"/>
      <c r="AY20" s="2"/>
      <c r="AZ20" s="2"/>
      <c r="BA20" s="2"/>
      <c r="BB20" s="2"/>
      <c r="BC20" s="2"/>
      <c r="BD20" s="2"/>
      <c r="BE20" s="30"/>
    </row>
    <row r="21" spans="2:57" x14ac:dyDescent="0.4">
      <c r="B21" s="2">
        <v>17</v>
      </c>
      <c r="C21" s="2">
        <v>12</v>
      </c>
      <c r="D21" s="2">
        <f t="shared" si="12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13"/>
        <v>93500</v>
      </c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30"/>
      <c r="AM21" s="2"/>
      <c r="AN21" s="2"/>
      <c r="AO21" s="2"/>
      <c r="AP21" s="2"/>
      <c r="AQ21" s="2"/>
      <c r="AR21" s="2"/>
      <c r="AS21" s="2"/>
      <c r="AT21" s="2"/>
      <c r="AU21" s="30"/>
      <c r="AW21" s="2"/>
      <c r="AX21" s="2"/>
      <c r="AY21" s="2"/>
      <c r="AZ21" s="2"/>
      <c r="BA21" s="2"/>
      <c r="BB21" s="2"/>
      <c r="BC21" s="2"/>
      <c r="BD21" s="2"/>
      <c r="BE21" s="30"/>
    </row>
    <row r="22" spans="2:57" x14ac:dyDescent="0.4">
      <c r="B22" s="2">
        <v>18</v>
      </c>
      <c r="C22" s="2">
        <v>12</v>
      </c>
      <c r="D22" s="2">
        <f t="shared" si="12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13"/>
        <v>103950</v>
      </c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J22" s="2"/>
      <c r="AK22" s="30"/>
      <c r="AM22" s="2"/>
      <c r="AN22" s="2"/>
      <c r="AO22" s="2"/>
      <c r="AP22" s="2"/>
      <c r="AQ22" s="2"/>
      <c r="AR22" s="2"/>
      <c r="AS22" s="2"/>
      <c r="AT22" s="2"/>
      <c r="AU22" s="30"/>
      <c r="AW22" s="2"/>
      <c r="AX22" s="2"/>
      <c r="AY22" s="2"/>
      <c r="AZ22" s="2"/>
      <c r="BA22" s="2"/>
      <c r="BB22" s="2"/>
      <c r="BC22" s="2"/>
      <c r="BD22" s="2"/>
      <c r="BE22" s="30"/>
    </row>
    <row r="23" spans="2:57" x14ac:dyDescent="0.4">
      <c r="B23" s="2">
        <v>19</v>
      </c>
      <c r="C23" s="2">
        <v>12</v>
      </c>
      <c r="D23" s="2">
        <f t="shared" si="12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13"/>
        <v>114950</v>
      </c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30"/>
      <c r="AM23" s="2"/>
      <c r="AN23" s="2"/>
      <c r="AO23" s="2"/>
      <c r="AP23" s="2"/>
      <c r="AQ23" s="2"/>
      <c r="AR23" s="2"/>
      <c r="AS23" s="2"/>
      <c r="AT23" s="2"/>
      <c r="AU23" s="30"/>
      <c r="AW23" s="2"/>
      <c r="AX23" s="2"/>
      <c r="AY23" s="2"/>
      <c r="AZ23" s="2"/>
      <c r="BA23" s="2"/>
      <c r="BB23" s="2"/>
      <c r="BC23" s="2"/>
      <c r="BD23" s="2"/>
      <c r="BE23" s="30"/>
    </row>
    <row r="24" spans="2:57" x14ac:dyDescent="0.4">
      <c r="B24" s="2">
        <v>20</v>
      </c>
      <c r="C24" s="2">
        <v>12</v>
      </c>
      <c r="D24" s="2">
        <f t="shared" si="12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13"/>
        <v>126500</v>
      </c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  <c r="AI24" s="2"/>
      <c r="AJ24" s="2"/>
      <c r="AK24" s="30"/>
      <c r="AM24" s="2"/>
      <c r="AN24" s="2"/>
      <c r="AO24" s="2"/>
      <c r="AP24" s="2"/>
      <c r="AQ24" s="2"/>
      <c r="AR24" s="2"/>
      <c r="AS24" s="2"/>
      <c r="AT24" s="2"/>
      <c r="AU24" s="30"/>
      <c r="AW24" s="2"/>
      <c r="AX24" s="2"/>
      <c r="AY24" s="2"/>
      <c r="AZ24" s="2"/>
      <c r="BA24" s="2"/>
      <c r="BB24" s="2"/>
      <c r="BC24" s="2"/>
      <c r="BD24" s="2"/>
      <c r="BE24" s="30"/>
    </row>
    <row r="25" spans="2:57" x14ac:dyDescent="0.4">
      <c r="B25" s="2">
        <v>21</v>
      </c>
      <c r="C25" s="2">
        <v>12</v>
      </c>
      <c r="D25" s="2">
        <f t="shared" si="12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13"/>
        <v>138600</v>
      </c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30"/>
      <c r="AM25" s="2"/>
      <c r="AN25" s="2"/>
      <c r="AO25" s="2"/>
      <c r="AP25" s="2"/>
      <c r="AQ25" s="2"/>
      <c r="AR25" s="2"/>
      <c r="AS25" s="2"/>
      <c r="AT25" s="2"/>
      <c r="AU25" s="30"/>
      <c r="AW25" s="2"/>
      <c r="AX25" s="2"/>
      <c r="AY25" s="2"/>
      <c r="AZ25" s="2"/>
      <c r="BA25" s="2"/>
      <c r="BB25" s="2"/>
      <c r="BC25" s="2"/>
      <c r="BD25" s="2"/>
      <c r="BE25" s="30"/>
    </row>
    <row r="26" spans="2:57" x14ac:dyDescent="0.4">
      <c r="B26" s="2">
        <v>22</v>
      </c>
      <c r="C26" s="2">
        <v>12</v>
      </c>
      <c r="D26" s="2">
        <f t="shared" si="12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13"/>
        <v>151250</v>
      </c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30"/>
      <c r="AM26" s="2"/>
      <c r="AN26" s="2"/>
      <c r="AO26" s="2"/>
      <c r="AP26" s="2"/>
      <c r="AQ26" s="2"/>
      <c r="AR26" s="2"/>
      <c r="AS26" s="2"/>
      <c r="AT26" s="2"/>
      <c r="AU26" s="30"/>
      <c r="AW26" s="2"/>
      <c r="AX26" s="2"/>
      <c r="AY26" s="2"/>
      <c r="AZ26" s="2"/>
      <c r="BA26" s="2"/>
      <c r="BB26" s="2"/>
      <c r="BC26" s="2"/>
      <c r="BD26" s="2"/>
      <c r="BE26" s="30"/>
    </row>
    <row r="27" spans="2:57" x14ac:dyDescent="0.4">
      <c r="B27" s="2">
        <v>23</v>
      </c>
      <c r="C27" s="2">
        <v>12</v>
      </c>
      <c r="D27" s="2">
        <f t="shared" si="12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13"/>
        <v>164450</v>
      </c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30"/>
      <c r="AM27" s="2"/>
      <c r="AN27" s="2"/>
      <c r="AO27" s="2"/>
      <c r="AP27" s="2"/>
      <c r="AQ27" s="2"/>
      <c r="AR27" s="2"/>
      <c r="AS27" s="2"/>
      <c r="AT27" s="2"/>
      <c r="AU27" s="30"/>
      <c r="AW27" s="2"/>
      <c r="AX27" s="2"/>
      <c r="AY27" s="2"/>
      <c r="AZ27" s="2"/>
      <c r="BA27" s="2"/>
      <c r="BB27" s="2"/>
      <c r="BC27" s="2"/>
      <c r="BD27" s="2"/>
      <c r="BE27" s="30"/>
    </row>
    <row r="28" spans="2:57" x14ac:dyDescent="0.4">
      <c r="B28" s="2">
        <v>24</v>
      </c>
      <c r="C28" s="2">
        <v>12</v>
      </c>
      <c r="D28" s="2">
        <f t="shared" si="12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13"/>
        <v>178200</v>
      </c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  <c r="AK28" s="30"/>
      <c r="AM28" s="2"/>
      <c r="AN28" s="2"/>
      <c r="AO28" s="2"/>
      <c r="AP28" s="2"/>
      <c r="AQ28" s="2"/>
      <c r="AR28" s="2"/>
      <c r="AS28" s="2"/>
      <c r="AT28" s="2"/>
      <c r="AU28" s="30"/>
      <c r="AW28" s="2"/>
      <c r="AX28" s="2"/>
      <c r="AY28" s="2"/>
      <c r="AZ28" s="2"/>
      <c r="BA28" s="2"/>
      <c r="BB28" s="2"/>
      <c r="BC28" s="2"/>
      <c r="BD28" s="2"/>
      <c r="BE28" s="30"/>
    </row>
    <row r="29" spans="2:57" x14ac:dyDescent="0.4">
      <c r="B29" s="2">
        <v>25</v>
      </c>
      <c r="C29" s="2">
        <v>12</v>
      </c>
      <c r="D29" s="2">
        <f t="shared" si="12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13"/>
        <v>192500</v>
      </c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30"/>
      <c r="AM29" s="2"/>
      <c r="AN29" s="2"/>
      <c r="AO29" s="2"/>
      <c r="AP29" s="2"/>
      <c r="AQ29" s="2"/>
      <c r="AR29" s="2"/>
      <c r="AS29" s="2"/>
      <c r="AT29" s="2"/>
      <c r="AU29" s="30"/>
      <c r="AW29" s="2"/>
      <c r="AX29" s="2"/>
      <c r="AY29" s="2"/>
      <c r="AZ29" s="2"/>
      <c r="BA29" s="2"/>
      <c r="BB29" s="2"/>
      <c r="BC29" s="2"/>
      <c r="BD29" s="2"/>
      <c r="BE29" s="30"/>
    </row>
    <row r="30" spans="2:57" x14ac:dyDescent="0.4">
      <c r="B30" s="2">
        <v>26</v>
      </c>
      <c r="C30" s="2">
        <v>12</v>
      </c>
      <c r="D30" s="2">
        <f t="shared" si="12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13"/>
        <v>207350</v>
      </c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  <c r="AI30" s="2"/>
      <c r="AJ30" s="2"/>
      <c r="AK30" s="30"/>
      <c r="AM30" s="2"/>
      <c r="AN30" s="2"/>
      <c r="AO30" s="2"/>
      <c r="AP30" s="2"/>
      <c r="AQ30" s="2"/>
      <c r="AR30" s="2"/>
      <c r="AS30" s="2"/>
      <c r="AT30" s="2"/>
      <c r="AU30" s="30"/>
      <c r="AW30" s="2"/>
      <c r="AX30" s="2"/>
      <c r="AY30" s="2"/>
      <c r="AZ30" s="2"/>
      <c r="BA30" s="2"/>
      <c r="BB30" s="2"/>
      <c r="BC30" s="2"/>
      <c r="BD30" s="2"/>
      <c r="BE30" s="30"/>
    </row>
    <row r="31" spans="2:57" x14ac:dyDescent="0.4">
      <c r="B31" s="2">
        <v>27</v>
      </c>
      <c r="C31" s="2">
        <v>12</v>
      </c>
      <c r="D31" s="2">
        <f t="shared" si="12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13"/>
        <v>222750</v>
      </c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  <c r="AG31" s="2"/>
      <c r="AH31" s="2"/>
      <c r="AI31" s="2"/>
      <c r="AJ31" s="2"/>
      <c r="AK31" s="30"/>
      <c r="AM31" s="2"/>
      <c r="AN31" s="2"/>
      <c r="AO31" s="2"/>
      <c r="AP31" s="2"/>
      <c r="AQ31" s="2"/>
      <c r="AR31" s="2"/>
      <c r="AS31" s="2"/>
      <c r="AT31" s="2"/>
      <c r="AU31" s="30"/>
      <c r="AW31" s="2"/>
      <c r="AX31" s="2"/>
      <c r="AY31" s="2"/>
      <c r="AZ31" s="2"/>
      <c r="BA31" s="2"/>
      <c r="BB31" s="2"/>
      <c r="BC31" s="2"/>
      <c r="BD31" s="2"/>
      <c r="BE31" s="30"/>
    </row>
    <row r="32" spans="2:57" x14ac:dyDescent="0.4">
      <c r="B32" s="2">
        <v>28</v>
      </c>
      <c r="C32" s="2">
        <v>12</v>
      </c>
      <c r="D32" s="2">
        <f t="shared" si="12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13"/>
        <v>238700</v>
      </c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4">
      <c r="B33" s="2">
        <v>29</v>
      </c>
      <c r="C33" s="2">
        <v>12</v>
      </c>
      <c r="D33" s="2">
        <f t="shared" si="12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13"/>
        <v>255200</v>
      </c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  <c r="AI33" s="2"/>
      <c r="AJ33" s="2"/>
      <c r="AK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4">
      <c r="B34" s="2">
        <v>30</v>
      </c>
      <c r="C34" s="2">
        <v>12</v>
      </c>
      <c r="D34" s="2">
        <f t="shared" si="12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13"/>
        <v>272250</v>
      </c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  <c r="AI34" s="2"/>
      <c r="AJ34" s="2"/>
      <c r="AK34" s="2"/>
      <c r="AM34" s="2"/>
      <c r="AN34" s="2"/>
      <c r="AO34" s="2"/>
      <c r="AP34" s="2"/>
      <c r="AQ34" s="2"/>
      <c r="AR34" s="2"/>
      <c r="AS34" s="2"/>
      <c r="AT34" s="2"/>
      <c r="AU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4">
      <c r="B35" s="2">
        <v>31</v>
      </c>
      <c r="C35" s="2">
        <v>12</v>
      </c>
      <c r="D35" s="2">
        <f t="shared" si="12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13"/>
        <v>289850</v>
      </c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M35" s="2"/>
      <c r="AN35" s="2"/>
      <c r="AO35" s="2"/>
      <c r="AP35" s="2"/>
      <c r="AQ35" s="2"/>
      <c r="AR35" s="2"/>
      <c r="AS35" s="2"/>
      <c r="AT35" s="2"/>
      <c r="AU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4">
      <c r="B36" s="2">
        <v>32</v>
      </c>
      <c r="C36" s="2">
        <v>12</v>
      </c>
      <c r="D36" s="2">
        <f t="shared" si="12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13"/>
        <v>308000</v>
      </c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M36" s="2"/>
      <c r="AN36" s="2"/>
      <c r="AO36" s="2"/>
      <c r="AP36" s="2"/>
      <c r="AQ36" s="2"/>
      <c r="AR36" s="2"/>
      <c r="AS36" s="2"/>
      <c r="AT36" s="2"/>
      <c r="AU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4">
      <c r="B37" s="2">
        <v>33</v>
      </c>
      <c r="C37" s="2">
        <v>12</v>
      </c>
      <c r="D37" s="2">
        <f t="shared" si="12"/>
        <v>396</v>
      </c>
      <c r="E37" s="2">
        <v>500</v>
      </c>
      <c r="F37" s="2">
        <v>5</v>
      </c>
      <c r="G37" s="2">
        <f t="shared" ref="G37:G54" si="37">E37+F37*10</f>
        <v>550</v>
      </c>
      <c r="H37" s="2">
        <f t="shared" ref="H37:H54" si="38">G37*(B37+1)</f>
        <v>18700</v>
      </c>
      <c r="I37" s="2">
        <f t="shared" si="13"/>
        <v>326700</v>
      </c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4">
      <c r="B38" s="2">
        <v>34</v>
      </c>
      <c r="C38" s="2">
        <v>12</v>
      </c>
      <c r="D38" s="2">
        <f t="shared" ref="D38:D54" si="39">D37+C38</f>
        <v>408</v>
      </c>
      <c r="E38" s="2">
        <v>500</v>
      </c>
      <c r="F38" s="2">
        <v>5</v>
      </c>
      <c r="G38" s="2">
        <f t="shared" si="37"/>
        <v>550</v>
      </c>
      <c r="H38" s="2">
        <f t="shared" si="38"/>
        <v>19250</v>
      </c>
      <c r="I38" s="2">
        <f t="shared" ref="I38:I54" si="40">I37+H38</f>
        <v>345950</v>
      </c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2"/>
      <c r="AH38" s="2"/>
      <c r="AI38" s="2"/>
      <c r="AJ38" s="2"/>
      <c r="AK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4">
      <c r="B39" s="2">
        <v>35</v>
      </c>
      <c r="C39" s="2">
        <v>12</v>
      </c>
      <c r="D39" s="2">
        <f t="shared" si="39"/>
        <v>420</v>
      </c>
      <c r="E39" s="2">
        <v>500</v>
      </c>
      <c r="F39" s="2">
        <v>5</v>
      </c>
      <c r="G39" s="2">
        <f t="shared" si="37"/>
        <v>550</v>
      </c>
      <c r="H39" s="2">
        <f t="shared" si="38"/>
        <v>19800</v>
      </c>
      <c r="I39" s="2">
        <f t="shared" si="40"/>
        <v>365750</v>
      </c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4">
      <c r="B40" s="2">
        <v>36</v>
      </c>
      <c r="C40" s="2">
        <v>12</v>
      </c>
      <c r="D40" s="2">
        <f t="shared" si="39"/>
        <v>432</v>
      </c>
      <c r="E40" s="2">
        <v>500</v>
      </c>
      <c r="F40" s="2">
        <v>5</v>
      </c>
      <c r="G40" s="2">
        <f t="shared" si="37"/>
        <v>550</v>
      </c>
      <c r="H40" s="2">
        <f t="shared" si="38"/>
        <v>20350</v>
      </c>
      <c r="I40" s="2">
        <f t="shared" si="40"/>
        <v>386100</v>
      </c>
      <c r="K40" s="2"/>
      <c r="L40" s="2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4">
      <c r="B41" s="2">
        <v>37</v>
      </c>
      <c r="C41" s="2">
        <v>12</v>
      </c>
      <c r="D41" s="2">
        <f t="shared" si="39"/>
        <v>444</v>
      </c>
      <c r="E41" s="2">
        <v>500</v>
      </c>
      <c r="F41" s="2">
        <v>5</v>
      </c>
      <c r="G41" s="2">
        <f t="shared" si="37"/>
        <v>550</v>
      </c>
      <c r="H41" s="2">
        <f t="shared" si="38"/>
        <v>20900</v>
      </c>
      <c r="I41" s="2">
        <f t="shared" si="40"/>
        <v>407000</v>
      </c>
      <c r="K41" s="2"/>
      <c r="L41" s="2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4">
      <c r="B42" s="2">
        <v>38</v>
      </c>
      <c r="C42" s="2">
        <v>12</v>
      </c>
      <c r="D42" s="2">
        <f t="shared" si="39"/>
        <v>456</v>
      </c>
      <c r="E42" s="2">
        <v>500</v>
      </c>
      <c r="F42" s="2">
        <v>5</v>
      </c>
      <c r="G42" s="2">
        <f t="shared" si="37"/>
        <v>550</v>
      </c>
      <c r="H42" s="2">
        <f t="shared" si="38"/>
        <v>21450</v>
      </c>
      <c r="I42" s="2">
        <f t="shared" si="40"/>
        <v>428450</v>
      </c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4">
      <c r="B43" s="2">
        <v>39</v>
      </c>
      <c r="C43" s="2">
        <v>12</v>
      </c>
      <c r="D43" s="2">
        <f t="shared" si="39"/>
        <v>468</v>
      </c>
      <c r="E43" s="2">
        <v>500</v>
      </c>
      <c r="F43" s="2">
        <v>5</v>
      </c>
      <c r="G43" s="2">
        <f t="shared" si="37"/>
        <v>550</v>
      </c>
      <c r="H43" s="2">
        <f t="shared" si="38"/>
        <v>22000</v>
      </c>
      <c r="I43" s="2">
        <f t="shared" si="40"/>
        <v>450450</v>
      </c>
      <c r="K43" s="2"/>
      <c r="L43" s="2"/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4">
      <c r="B44" s="2">
        <v>40</v>
      </c>
      <c r="C44" s="2">
        <v>12</v>
      </c>
      <c r="D44" s="2">
        <f t="shared" si="39"/>
        <v>480</v>
      </c>
      <c r="E44" s="2">
        <v>500</v>
      </c>
      <c r="F44" s="2">
        <v>5</v>
      </c>
      <c r="G44" s="2">
        <f t="shared" si="37"/>
        <v>550</v>
      </c>
      <c r="H44" s="2">
        <f t="shared" si="38"/>
        <v>22550</v>
      </c>
      <c r="I44" s="2">
        <f t="shared" si="40"/>
        <v>473000</v>
      </c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4">
      <c r="B45" s="2">
        <v>41</v>
      </c>
      <c r="C45" s="2">
        <v>12</v>
      </c>
      <c r="D45" s="2">
        <f t="shared" si="39"/>
        <v>492</v>
      </c>
      <c r="E45" s="2">
        <v>500</v>
      </c>
      <c r="F45" s="2">
        <v>5</v>
      </c>
      <c r="G45" s="2">
        <f t="shared" si="37"/>
        <v>550</v>
      </c>
      <c r="H45" s="2">
        <f t="shared" si="38"/>
        <v>23100</v>
      </c>
      <c r="I45" s="2">
        <f t="shared" si="40"/>
        <v>496100</v>
      </c>
      <c r="K45" s="2"/>
      <c r="L45" s="2"/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4">
      <c r="B46" s="2">
        <v>42</v>
      </c>
      <c r="C46" s="2">
        <v>12</v>
      </c>
      <c r="D46" s="2">
        <f t="shared" si="39"/>
        <v>504</v>
      </c>
      <c r="E46" s="2">
        <v>500</v>
      </c>
      <c r="F46" s="2">
        <v>5</v>
      </c>
      <c r="G46" s="2">
        <f t="shared" si="37"/>
        <v>550</v>
      </c>
      <c r="H46" s="2">
        <f t="shared" si="38"/>
        <v>23650</v>
      </c>
      <c r="I46" s="2">
        <f t="shared" si="40"/>
        <v>519750</v>
      </c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4">
      <c r="B47" s="2">
        <v>43</v>
      </c>
      <c r="C47" s="2">
        <v>12</v>
      </c>
      <c r="D47" s="2">
        <f t="shared" si="39"/>
        <v>516</v>
      </c>
      <c r="E47" s="2">
        <v>500</v>
      </c>
      <c r="F47" s="2">
        <v>5</v>
      </c>
      <c r="G47" s="2">
        <f t="shared" si="37"/>
        <v>550</v>
      </c>
      <c r="H47" s="2">
        <f t="shared" si="38"/>
        <v>24200</v>
      </c>
      <c r="I47" s="2">
        <f t="shared" si="40"/>
        <v>543950</v>
      </c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4">
      <c r="B48" s="2">
        <v>44</v>
      </c>
      <c r="C48" s="2">
        <v>12</v>
      </c>
      <c r="D48" s="2">
        <f t="shared" si="39"/>
        <v>528</v>
      </c>
      <c r="E48" s="2">
        <v>500</v>
      </c>
      <c r="F48" s="2">
        <v>5</v>
      </c>
      <c r="G48" s="2">
        <f t="shared" si="37"/>
        <v>550</v>
      </c>
      <c r="H48" s="2">
        <f t="shared" si="38"/>
        <v>24750</v>
      </c>
      <c r="I48" s="2">
        <f t="shared" si="40"/>
        <v>568700</v>
      </c>
      <c r="K48" s="2"/>
      <c r="L48" s="2"/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4">
      <c r="B49" s="2">
        <v>45</v>
      </c>
      <c r="C49" s="2">
        <v>12</v>
      </c>
      <c r="D49" s="2">
        <f t="shared" si="39"/>
        <v>540</v>
      </c>
      <c r="E49" s="2">
        <v>500</v>
      </c>
      <c r="F49" s="2">
        <v>5</v>
      </c>
      <c r="G49" s="2">
        <f t="shared" si="37"/>
        <v>550</v>
      </c>
      <c r="H49" s="2">
        <f t="shared" si="38"/>
        <v>25300</v>
      </c>
      <c r="I49" s="2">
        <f t="shared" si="40"/>
        <v>594000</v>
      </c>
      <c r="K49" s="2"/>
      <c r="L49" s="2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4">
      <c r="B50" s="2">
        <v>46</v>
      </c>
      <c r="C50" s="2">
        <v>12</v>
      </c>
      <c r="D50" s="2">
        <f t="shared" si="39"/>
        <v>552</v>
      </c>
      <c r="E50" s="2">
        <v>500</v>
      </c>
      <c r="F50" s="2">
        <v>5</v>
      </c>
      <c r="G50" s="2">
        <f t="shared" si="37"/>
        <v>550</v>
      </c>
      <c r="H50" s="2">
        <f t="shared" si="38"/>
        <v>25850</v>
      </c>
      <c r="I50" s="2">
        <f t="shared" si="40"/>
        <v>619850</v>
      </c>
      <c r="K50" s="2"/>
      <c r="L50" s="2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4">
      <c r="B51" s="2">
        <v>47</v>
      </c>
      <c r="C51" s="2">
        <v>12</v>
      </c>
      <c r="D51" s="2">
        <f t="shared" si="39"/>
        <v>564</v>
      </c>
      <c r="E51" s="2">
        <v>500</v>
      </c>
      <c r="F51" s="2">
        <v>5</v>
      </c>
      <c r="G51" s="2">
        <f t="shared" si="37"/>
        <v>550</v>
      </c>
      <c r="H51" s="2">
        <f t="shared" si="38"/>
        <v>26400</v>
      </c>
      <c r="I51" s="2">
        <f t="shared" si="40"/>
        <v>646250</v>
      </c>
      <c r="K51" s="2"/>
      <c r="L51" s="2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4">
      <c r="B52" s="2">
        <v>48</v>
      </c>
      <c r="C52" s="2">
        <v>12</v>
      </c>
      <c r="D52" s="2">
        <f t="shared" si="39"/>
        <v>576</v>
      </c>
      <c r="E52" s="2">
        <v>500</v>
      </c>
      <c r="F52" s="2">
        <v>5</v>
      </c>
      <c r="G52" s="2">
        <f t="shared" si="37"/>
        <v>550</v>
      </c>
      <c r="H52" s="2">
        <f t="shared" si="38"/>
        <v>26950</v>
      </c>
      <c r="I52" s="2">
        <f t="shared" si="40"/>
        <v>673200</v>
      </c>
      <c r="K52" s="2"/>
      <c r="L52" s="2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4">
      <c r="B53" s="2">
        <v>49</v>
      </c>
      <c r="C53" s="2">
        <v>12</v>
      </c>
      <c r="D53" s="2">
        <f t="shared" si="39"/>
        <v>588</v>
      </c>
      <c r="E53" s="2">
        <v>500</v>
      </c>
      <c r="F53" s="2">
        <v>5</v>
      </c>
      <c r="G53" s="2">
        <f t="shared" si="37"/>
        <v>550</v>
      </c>
      <c r="H53" s="2">
        <f t="shared" si="38"/>
        <v>27500</v>
      </c>
      <c r="I53" s="2">
        <f t="shared" si="40"/>
        <v>700700</v>
      </c>
      <c r="K53" s="2"/>
      <c r="L53" s="2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4">
      <c r="B54" s="2">
        <v>50</v>
      </c>
      <c r="C54" s="2">
        <v>12</v>
      </c>
      <c r="D54" s="2">
        <f t="shared" si="39"/>
        <v>600</v>
      </c>
      <c r="E54" s="2">
        <v>500</v>
      </c>
      <c r="F54" s="2">
        <v>5</v>
      </c>
      <c r="G54" s="2">
        <f t="shared" si="37"/>
        <v>550</v>
      </c>
      <c r="H54" s="2">
        <f t="shared" si="38"/>
        <v>28050</v>
      </c>
      <c r="I54" s="2">
        <f t="shared" si="40"/>
        <v>728750</v>
      </c>
      <c r="K54" s="2"/>
      <c r="L54" s="2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2"/>
      <c r="AJ54" s="2"/>
      <c r="AK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2"/>
      <c r="BE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836-60B9-4954-A1CD-1EA6BDE4F270}">
  <dimension ref="B4:AM54"/>
  <sheetViews>
    <sheetView topLeftCell="I1" workbookViewId="0">
      <selection activeCell="U1" sqref="U1:AD1048576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19" max="19" width="10.375" customWidth="1"/>
    <col min="21" max="21" width="8.5" bestFit="1" customWidth="1"/>
    <col min="22" max="22" width="10.375" bestFit="1" customWidth="1"/>
    <col min="23" max="25" width="8.5" bestFit="1" customWidth="1"/>
    <col min="26" max="26" width="10.375" bestFit="1" customWidth="1"/>
    <col min="27" max="27" width="12.375" bestFit="1" customWidth="1"/>
    <col min="28" max="28" width="10.375" bestFit="1" customWidth="1"/>
    <col min="29" max="29" width="10.375" customWidth="1"/>
    <col min="31" max="31" width="8.5" bestFit="1" customWidth="1"/>
    <col min="32" max="32" width="10.375" bestFit="1" customWidth="1"/>
    <col min="33" max="35" width="8.5" bestFit="1" customWidth="1"/>
    <col min="36" max="36" width="10.375" bestFit="1" customWidth="1"/>
    <col min="37" max="37" width="12.375" bestFit="1" customWidth="1"/>
    <col min="38" max="38" width="10.375" bestFit="1" customWidth="1"/>
    <col min="39" max="39" width="10.375" customWidth="1"/>
  </cols>
  <sheetData>
    <row r="4" spans="2:39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S4" s="4" t="s">
        <v>864</v>
      </c>
      <c r="U4" s="4" t="s">
        <v>192</v>
      </c>
      <c r="V4" s="4" t="s">
        <v>191</v>
      </c>
      <c r="W4" s="4" t="s">
        <v>190</v>
      </c>
      <c r="X4" s="4" t="s">
        <v>189</v>
      </c>
      <c r="Y4" s="4" t="s">
        <v>188</v>
      </c>
      <c r="Z4" s="4" t="s">
        <v>187</v>
      </c>
      <c r="AA4" s="4" t="s">
        <v>186</v>
      </c>
      <c r="AB4" s="4" t="s">
        <v>185</v>
      </c>
      <c r="AC4" s="4" t="s">
        <v>864</v>
      </c>
      <c r="AE4" s="4" t="s">
        <v>192</v>
      </c>
      <c r="AF4" s="4" t="s">
        <v>191</v>
      </c>
      <c r="AG4" s="4" t="s">
        <v>190</v>
      </c>
      <c r="AH4" s="4" t="s">
        <v>189</v>
      </c>
      <c r="AI4" s="4" t="s">
        <v>188</v>
      </c>
      <c r="AJ4" s="4" t="s">
        <v>187</v>
      </c>
      <c r="AK4" s="4" t="s">
        <v>186</v>
      </c>
      <c r="AL4" s="4" t="s">
        <v>185</v>
      </c>
      <c r="AM4" s="4" t="s">
        <v>864</v>
      </c>
    </row>
    <row r="5" spans="2:39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13</v>
      </c>
      <c r="M5" s="2">
        <f>0+L5</f>
        <v>13</v>
      </c>
      <c r="N5" s="2">
        <v>500</v>
      </c>
      <c r="O5" s="2">
        <v>5</v>
      </c>
      <c r="P5" s="2">
        <f t="shared" ref="P5:P23" si="2">N5+O5*10</f>
        <v>550</v>
      </c>
      <c r="Q5" s="2">
        <f t="shared" ref="Q5:Q23" si="3">P5*(K5+1)</f>
        <v>1100</v>
      </c>
      <c r="R5" s="2">
        <f>0+Q5</f>
        <v>1100</v>
      </c>
      <c r="S5" s="30" t="str">
        <f>TEXT(INT((60*10-M5)/60),"00")&amp;":"&amp;TEXT(MOD(60*10-M5,60),"00")</f>
        <v>09:47</v>
      </c>
      <c r="U5" s="2">
        <v>1</v>
      </c>
      <c r="V5" s="2">
        <v>13</v>
      </c>
      <c r="W5" s="2">
        <f>0+V5</f>
        <v>13</v>
      </c>
      <c r="X5" s="2">
        <v>500</v>
      </c>
      <c r="Y5" s="2">
        <v>5</v>
      </c>
      <c r="Z5" s="2">
        <f t="shared" ref="Z5:Z30" si="4">X5+Y5*10</f>
        <v>550</v>
      </c>
      <c r="AA5" s="2">
        <f t="shared" ref="AA5:AA30" si="5">Z5*(U5+1)</f>
        <v>1100</v>
      </c>
      <c r="AB5" s="2">
        <f>0+AA5</f>
        <v>1100</v>
      </c>
      <c r="AC5" s="30" t="str">
        <f>TEXT(INT((60*10-W5)/60),"00")&amp;":"&amp;TEXT(MOD(60*10-W5,60),"00")</f>
        <v>09:47</v>
      </c>
      <c r="AE5" s="2">
        <v>1</v>
      </c>
      <c r="AF5" s="2">
        <v>13</v>
      </c>
      <c r="AG5" s="2">
        <f>0+AF5</f>
        <v>13</v>
      </c>
      <c r="AH5" s="2">
        <v>500</v>
      </c>
      <c r="AI5" s="2">
        <v>5</v>
      </c>
      <c r="AJ5" s="2">
        <f t="shared" ref="AJ5:AJ23" si="6">AH5+AI5*10</f>
        <v>550</v>
      </c>
      <c r="AK5" s="2">
        <f t="shared" ref="AK5:AK23" si="7">AJ5*(AE5+1)</f>
        <v>1100</v>
      </c>
      <c r="AL5" s="2">
        <f>0+AK5</f>
        <v>1100</v>
      </c>
      <c r="AM5" s="30" t="str">
        <f>TEXT(INT((60*10-AG5)/60),"00")&amp;":"&amp;TEXT(MOD(60*10-AG5,60),"00")</f>
        <v>09:47</v>
      </c>
    </row>
    <row r="6" spans="2:39" x14ac:dyDescent="0.4">
      <c r="B6" s="2">
        <v>2</v>
      </c>
      <c r="C6" s="2">
        <v>12</v>
      </c>
      <c r="D6" s="2">
        <f t="shared" ref="D6:D37" si="8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9">I5+H6</f>
        <v>2750</v>
      </c>
      <c r="K6" s="2">
        <v>2</v>
      </c>
      <c r="L6" s="2">
        <v>13</v>
      </c>
      <c r="M6" s="2">
        <f t="shared" ref="M6:M23" si="10">M5+L6</f>
        <v>26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23" si="11">R5+Q6</f>
        <v>2750</v>
      </c>
      <c r="S6" s="30" t="str">
        <f t="shared" ref="S6:S33" si="12">TEXT(INT((60*10-M6)/60),"00")&amp;":"&amp;TEXT(MOD(60*10-M6,60),"00")</f>
        <v>09:34</v>
      </c>
      <c r="U6" s="2">
        <v>2</v>
      </c>
      <c r="V6" s="2">
        <v>13</v>
      </c>
      <c r="W6" s="2">
        <f t="shared" ref="W6:W30" si="13">W5+V6</f>
        <v>26</v>
      </c>
      <c r="X6" s="2">
        <v>500</v>
      </c>
      <c r="Y6" s="2">
        <v>5</v>
      </c>
      <c r="Z6" s="2">
        <f t="shared" si="4"/>
        <v>550</v>
      </c>
      <c r="AA6" s="2">
        <f t="shared" si="5"/>
        <v>1650</v>
      </c>
      <c r="AB6" s="2">
        <f t="shared" ref="AB6:AB30" si="14">AB5+AA6</f>
        <v>2750</v>
      </c>
      <c r="AC6" s="30" t="str">
        <f t="shared" ref="AC6:AC30" si="15">TEXT(INT((60*10-W6)/60),"00")&amp;":"&amp;TEXT(MOD(60*10-W6,60),"00")</f>
        <v>09:34</v>
      </c>
      <c r="AE6" s="2">
        <v>2</v>
      </c>
      <c r="AF6" s="2">
        <v>13</v>
      </c>
      <c r="AG6" s="2">
        <f t="shared" ref="AG6:AG23" si="16">AG5+AF6</f>
        <v>26</v>
      </c>
      <c r="AH6" s="2">
        <v>500</v>
      </c>
      <c r="AI6" s="2">
        <v>5</v>
      </c>
      <c r="AJ6" s="2">
        <f t="shared" si="6"/>
        <v>550</v>
      </c>
      <c r="AK6" s="2">
        <f t="shared" si="7"/>
        <v>1650</v>
      </c>
      <c r="AL6" s="2">
        <f t="shared" ref="AL6:AL23" si="17">AL5+AK6</f>
        <v>2750</v>
      </c>
      <c r="AM6" s="30" t="str">
        <f t="shared" ref="AM6:AM31" si="18">TEXT(INT((60*10-AG6)/60),"00")&amp;":"&amp;TEXT(MOD(60*10-AG6,60),"00")</f>
        <v>09:34</v>
      </c>
    </row>
    <row r="7" spans="2:39" x14ac:dyDescent="0.4">
      <c r="B7" s="2">
        <v>3</v>
      </c>
      <c r="C7" s="2">
        <v>12</v>
      </c>
      <c r="D7" s="2">
        <f t="shared" si="8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9"/>
        <v>4950</v>
      </c>
      <c r="K7" s="2">
        <v>3</v>
      </c>
      <c r="L7" s="2">
        <v>13</v>
      </c>
      <c r="M7" s="2">
        <f t="shared" si="10"/>
        <v>39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1"/>
        <v>4950</v>
      </c>
      <c r="S7" s="30" t="str">
        <f t="shared" si="12"/>
        <v>09:21</v>
      </c>
      <c r="U7" s="2">
        <v>3</v>
      </c>
      <c r="V7" s="2">
        <v>13</v>
      </c>
      <c r="W7" s="2">
        <f t="shared" si="13"/>
        <v>39</v>
      </c>
      <c r="X7" s="2">
        <v>500</v>
      </c>
      <c r="Y7" s="2">
        <v>5</v>
      </c>
      <c r="Z7" s="2">
        <f t="shared" si="4"/>
        <v>550</v>
      </c>
      <c r="AA7" s="2">
        <f t="shared" si="5"/>
        <v>2200</v>
      </c>
      <c r="AB7" s="2">
        <f t="shared" si="14"/>
        <v>4950</v>
      </c>
      <c r="AC7" s="30" t="str">
        <f t="shared" si="15"/>
        <v>09:21</v>
      </c>
      <c r="AE7" s="2">
        <v>3</v>
      </c>
      <c r="AF7" s="2">
        <v>13</v>
      </c>
      <c r="AG7" s="2">
        <f t="shared" si="16"/>
        <v>39</v>
      </c>
      <c r="AH7" s="2">
        <v>500</v>
      </c>
      <c r="AI7" s="2">
        <v>5</v>
      </c>
      <c r="AJ7" s="2">
        <f t="shared" si="6"/>
        <v>550</v>
      </c>
      <c r="AK7" s="2">
        <f t="shared" si="7"/>
        <v>2200</v>
      </c>
      <c r="AL7" s="2">
        <f t="shared" si="17"/>
        <v>4950</v>
      </c>
      <c r="AM7" s="30" t="str">
        <f t="shared" si="18"/>
        <v>09:21</v>
      </c>
    </row>
    <row r="8" spans="2:39" x14ac:dyDescent="0.4">
      <c r="B8" s="2">
        <v>4</v>
      </c>
      <c r="C8" s="2">
        <v>12</v>
      </c>
      <c r="D8" s="2">
        <f t="shared" si="8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9"/>
        <v>7700</v>
      </c>
      <c r="K8" s="2">
        <v>4</v>
      </c>
      <c r="L8" s="2">
        <v>13</v>
      </c>
      <c r="M8" s="2">
        <f t="shared" si="10"/>
        <v>52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1"/>
        <v>7700</v>
      </c>
      <c r="S8" s="30" t="str">
        <f t="shared" si="12"/>
        <v>09:08</v>
      </c>
      <c r="U8" s="2">
        <v>4</v>
      </c>
      <c r="V8" s="2">
        <v>13</v>
      </c>
      <c r="W8" s="2">
        <f t="shared" si="13"/>
        <v>52</v>
      </c>
      <c r="X8" s="2">
        <v>500</v>
      </c>
      <c r="Y8" s="2">
        <v>5</v>
      </c>
      <c r="Z8" s="2">
        <f t="shared" si="4"/>
        <v>550</v>
      </c>
      <c r="AA8" s="2">
        <f t="shared" si="5"/>
        <v>2750</v>
      </c>
      <c r="AB8" s="2">
        <f t="shared" si="14"/>
        <v>7700</v>
      </c>
      <c r="AC8" s="30" t="str">
        <f t="shared" si="15"/>
        <v>09:08</v>
      </c>
      <c r="AE8" s="2">
        <v>4</v>
      </c>
      <c r="AF8" s="2">
        <v>13</v>
      </c>
      <c r="AG8" s="2">
        <f t="shared" si="16"/>
        <v>52</v>
      </c>
      <c r="AH8" s="2">
        <v>500</v>
      </c>
      <c r="AI8" s="2">
        <v>5</v>
      </c>
      <c r="AJ8" s="2">
        <f t="shared" si="6"/>
        <v>550</v>
      </c>
      <c r="AK8" s="2">
        <f t="shared" si="7"/>
        <v>2750</v>
      </c>
      <c r="AL8" s="2">
        <f t="shared" si="17"/>
        <v>7700</v>
      </c>
      <c r="AM8" s="30" t="str">
        <f t="shared" si="18"/>
        <v>09:08</v>
      </c>
    </row>
    <row r="9" spans="2:39" x14ac:dyDescent="0.4">
      <c r="B9" s="2">
        <v>5</v>
      </c>
      <c r="C9" s="2">
        <v>12</v>
      </c>
      <c r="D9" s="2">
        <f t="shared" si="8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9"/>
        <v>11000</v>
      </c>
      <c r="K9" s="2">
        <v>5</v>
      </c>
      <c r="L9" s="2">
        <v>13</v>
      </c>
      <c r="M9" s="2">
        <f t="shared" si="10"/>
        <v>65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1"/>
        <v>11000</v>
      </c>
      <c r="S9" s="30" t="str">
        <f t="shared" si="12"/>
        <v>08:55</v>
      </c>
      <c r="U9" s="2">
        <v>5</v>
      </c>
      <c r="V9" s="2">
        <v>13</v>
      </c>
      <c r="W9" s="2">
        <f t="shared" si="13"/>
        <v>65</v>
      </c>
      <c r="X9" s="2">
        <v>500</v>
      </c>
      <c r="Y9" s="2">
        <v>5</v>
      </c>
      <c r="Z9" s="2">
        <f t="shared" si="4"/>
        <v>550</v>
      </c>
      <c r="AA9" s="2">
        <f t="shared" si="5"/>
        <v>3300</v>
      </c>
      <c r="AB9" s="2">
        <f t="shared" si="14"/>
        <v>11000</v>
      </c>
      <c r="AC9" s="30" t="str">
        <f t="shared" si="15"/>
        <v>08:55</v>
      </c>
      <c r="AE9" s="2">
        <v>5</v>
      </c>
      <c r="AF9" s="2">
        <v>13</v>
      </c>
      <c r="AG9" s="2">
        <f t="shared" si="16"/>
        <v>65</v>
      </c>
      <c r="AH9" s="2">
        <v>500</v>
      </c>
      <c r="AI9" s="2">
        <v>5</v>
      </c>
      <c r="AJ9" s="2">
        <f t="shared" si="6"/>
        <v>550</v>
      </c>
      <c r="AK9" s="2">
        <f t="shared" si="7"/>
        <v>3300</v>
      </c>
      <c r="AL9" s="2">
        <f t="shared" si="17"/>
        <v>11000</v>
      </c>
      <c r="AM9" s="30" t="str">
        <f t="shared" si="18"/>
        <v>08:55</v>
      </c>
    </row>
    <row r="10" spans="2:39" x14ac:dyDescent="0.4">
      <c r="B10" s="2">
        <v>6</v>
      </c>
      <c r="C10" s="2">
        <v>12</v>
      </c>
      <c r="D10" s="2">
        <f t="shared" si="8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9"/>
        <v>14850</v>
      </c>
      <c r="K10" s="2">
        <v>6</v>
      </c>
      <c r="L10" s="2">
        <v>13</v>
      </c>
      <c r="M10" s="2">
        <f t="shared" si="10"/>
        <v>78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1"/>
        <v>14850</v>
      </c>
      <c r="S10" s="30" t="str">
        <f t="shared" si="12"/>
        <v>08:42</v>
      </c>
      <c r="U10" s="2">
        <v>6</v>
      </c>
      <c r="V10" s="2">
        <v>13</v>
      </c>
      <c r="W10" s="2">
        <f t="shared" si="13"/>
        <v>78</v>
      </c>
      <c r="X10" s="2">
        <v>500</v>
      </c>
      <c r="Y10" s="2">
        <v>5</v>
      </c>
      <c r="Z10" s="2">
        <f t="shared" si="4"/>
        <v>550</v>
      </c>
      <c r="AA10" s="2">
        <f t="shared" si="5"/>
        <v>3850</v>
      </c>
      <c r="AB10" s="2">
        <f t="shared" si="14"/>
        <v>14850</v>
      </c>
      <c r="AC10" s="30" t="str">
        <f t="shared" si="15"/>
        <v>08:42</v>
      </c>
      <c r="AE10" s="2">
        <v>6</v>
      </c>
      <c r="AF10" s="2">
        <v>13</v>
      </c>
      <c r="AG10" s="2">
        <f t="shared" si="16"/>
        <v>78</v>
      </c>
      <c r="AH10" s="2">
        <v>500</v>
      </c>
      <c r="AI10" s="2">
        <v>5</v>
      </c>
      <c r="AJ10" s="2">
        <f t="shared" si="6"/>
        <v>550</v>
      </c>
      <c r="AK10" s="2">
        <f t="shared" si="7"/>
        <v>3850</v>
      </c>
      <c r="AL10" s="2">
        <f t="shared" si="17"/>
        <v>14850</v>
      </c>
      <c r="AM10" s="30" t="str">
        <f t="shared" si="18"/>
        <v>08:42</v>
      </c>
    </row>
    <row r="11" spans="2:39" x14ac:dyDescent="0.4">
      <c r="B11" s="2">
        <v>7</v>
      </c>
      <c r="C11" s="2">
        <v>12</v>
      </c>
      <c r="D11" s="2">
        <f t="shared" si="8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9"/>
        <v>19250</v>
      </c>
      <c r="K11" s="2">
        <v>7</v>
      </c>
      <c r="L11" s="2">
        <v>13</v>
      </c>
      <c r="M11" s="2">
        <f t="shared" si="10"/>
        <v>91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1"/>
        <v>19250</v>
      </c>
      <c r="S11" s="30" t="str">
        <f t="shared" si="12"/>
        <v>08:29</v>
      </c>
      <c r="U11" s="2">
        <v>7</v>
      </c>
      <c r="V11" s="2">
        <v>13</v>
      </c>
      <c r="W11" s="2">
        <f t="shared" si="13"/>
        <v>91</v>
      </c>
      <c r="X11" s="2">
        <v>500</v>
      </c>
      <c r="Y11" s="2">
        <v>5</v>
      </c>
      <c r="Z11" s="2">
        <f t="shared" si="4"/>
        <v>550</v>
      </c>
      <c r="AA11" s="2">
        <f t="shared" si="5"/>
        <v>4400</v>
      </c>
      <c r="AB11" s="2">
        <f t="shared" si="14"/>
        <v>19250</v>
      </c>
      <c r="AC11" s="30" t="str">
        <f t="shared" si="15"/>
        <v>08:29</v>
      </c>
      <c r="AE11" s="2">
        <v>7</v>
      </c>
      <c r="AF11" s="2">
        <v>13</v>
      </c>
      <c r="AG11" s="2">
        <f t="shared" si="16"/>
        <v>91</v>
      </c>
      <c r="AH11" s="2">
        <v>500</v>
      </c>
      <c r="AI11" s="2">
        <v>5</v>
      </c>
      <c r="AJ11" s="2">
        <f t="shared" si="6"/>
        <v>550</v>
      </c>
      <c r="AK11" s="2">
        <f t="shared" si="7"/>
        <v>4400</v>
      </c>
      <c r="AL11" s="2">
        <f t="shared" si="17"/>
        <v>19250</v>
      </c>
      <c r="AM11" s="30" t="str">
        <f t="shared" si="18"/>
        <v>08:29</v>
      </c>
    </row>
    <row r="12" spans="2:39" x14ac:dyDescent="0.4">
      <c r="B12" s="2">
        <v>8</v>
      </c>
      <c r="C12" s="2">
        <v>12</v>
      </c>
      <c r="D12" s="2">
        <f t="shared" si="8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9"/>
        <v>24200</v>
      </c>
      <c r="K12" s="2">
        <v>8</v>
      </c>
      <c r="L12" s="2">
        <v>13</v>
      </c>
      <c r="M12" s="2">
        <f t="shared" si="10"/>
        <v>104</v>
      </c>
      <c r="N12" s="2">
        <v>500</v>
      </c>
      <c r="O12" s="2">
        <v>5</v>
      </c>
      <c r="P12" s="2">
        <f t="shared" si="2"/>
        <v>550</v>
      </c>
      <c r="Q12" s="2">
        <f t="shared" si="3"/>
        <v>4950</v>
      </c>
      <c r="R12" s="2">
        <f t="shared" si="11"/>
        <v>24200</v>
      </c>
      <c r="S12" s="30" t="str">
        <f t="shared" si="12"/>
        <v>08:16</v>
      </c>
      <c r="U12" s="2">
        <v>8</v>
      </c>
      <c r="V12" s="2">
        <v>13</v>
      </c>
      <c r="W12" s="2">
        <f t="shared" si="13"/>
        <v>104</v>
      </c>
      <c r="X12" s="2">
        <v>500</v>
      </c>
      <c r="Y12" s="2">
        <v>5</v>
      </c>
      <c r="Z12" s="2">
        <f t="shared" si="4"/>
        <v>550</v>
      </c>
      <c r="AA12" s="2">
        <f t="shared" si="5"/>
        <v>4950</v>
      </c>
      <c r="AB12" s="2">
        <f t="shared" si="14"/>
        <v>24200</v>
      </c>
      <c r="AC12" s="30" t="str">
        <f t="shared" si="15"/>
        <v>08:16</v>
      </c>
      <c r="AE12" s="2">
        <v>8</v>
      </c>
      <c r="AF12" s="2">
        <v>13</v>
      </c>
      <c r="AG12" s="2">
        <f t="shared" si="16"/>
        <v>104</v>
      </c>
      <c r="AH12" s="2">
        <v>500</v>
      </c>
      <c r="AI12" s="2">
        <v>5</v>
      </c>
      <c r="AJ12" s="2">
        <f t="shared" si="6"/>
        <v>550</v>
      </c>
      <c r="AK12" s="2">
        <f t="shared" si="7"/>
        <v>4950</v>
      </c>
      <c r="AL12" s="2">
        <f t="shared" si="17"/>
        <v>24200</v>
      </c>
      <c r="AM12" s="30" t="str">
        <f t="shared" si="18"/>
        <v>08:16</v>
      </c>
    </row>
    <row r="13" spans="2:39" x14ac:dyDescent="0.4">
      <c r="B13" s="2">
        <v>9</v>
      </c>
      <c r="C13" s="2">
        <v>12</v>
      </c>
      <c r="D13" s="2">
        <f t="shared" si="8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9"/>
        <v>29700</v>
      </c>
      <c r="K13" s="2">
        <v>9</v>
      </c>
      <c r="L13" s="2">
        <v>13</v>
      </c>
      <c r="M13" s="2">
        <f t="shared" si="10"/>
        <v>117</v>
      </c>
      <c r="N13" s="2">
        <v>500</v>
      </c>
      <c r="O13" s="2">
        <v>5</v>
      </c>
      <c r="P13" s="2">
        <f t="shared" si="2"/>
        <v>550</v>
      </c>
      <c r="Q13" s="2">
        <f t="shared" si="3"/>
        <v>5500</v>
      </c>
      <c r="R13" s="2">
        <f t="shared" si="11"/>
        <v>29700</v>
      </c>
      <c r="S13" s="30" t="str">
        <f t="shared" si="12"/>
        <v>08:03</v>
      </c>
      <c r="U13" s="2">
        <v>9</v>
      </c>
      <c r="V13" s="2">
        <v>13</v>
      </c>
      <c r="W13" s="2">
        <f t="shared" si="13"/>
        <v>117</v>
      </c>
      <c r="X13" s="2">
        <v>500</v>
      </c>
      <c r="Y13" s="2">
        <v>5</v>
      </c>
      <c r="Z13" s="2">
        <f t="shared" si="4"/>
        <v>550</v>
      </c>
      <c r="AA13" s="2">
        <f t="shared" si="5"/>
        <v>5500</v>
      </c>
      <c r="AB13" s="2">
        <f t="shared" si="14"/>
        <v>29700</v>
      </c>
      <c r="AC13" s="30" t="str">
        <f t="shared" si="15"/>
        <v>08:03</v>
      </c>
      <c r="AE13" s="2">
        <v>9</v>
      </c>
      <c r="AF13" s="2">
        <v>13</v>
      </c>
      <c r="AG13" s="2">
        <f t="shared" si="16"/>
        <v>117</v>
      </c>
      <c r="AH13" s="2">
        <v>500</v>
      </c>
      <c r="AI13" s="2">
        <v>5</v>
      </c>
      <c r="AJ13" s="2">
        <f t="shared" si="6"/>
        <v>550</v>
      </c>
      <c r="AK13" s="2">
        <f t="shared" si="7"/>
        <v>5500</v>
      </c>
      <c r="AL13" s="2">
        <f t="shared" si="17"/>
        <v>29700</v>
      </c>
      <c r="AM13" s="30" t="str">
        <f t="shared" si="18"/>
        <v>08:03</v>
      </c>
    </row>
    <row r="14" spans="2:39" x14ac:dyDescent="0.4">
      <c r="B14" s="2">
        <v>10</v>
      </c>
      <c r="C14" s="2">
        <v>12</v>
      </c>
      <c r="D14" s="2">
        <f t="shared" si="8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9"/>
        <v>35750</v>
      </c>
      <c r="K14" s="2">
        <v>10</v>
      </c>
      <c r="L14" s="2">
        <v>13</v>
      </c>
      <c r="M14" s="2">
        <f t="shared" si="10"/>
        <v>130</v>
      </c>
      <c r="N14" s="2">
        <v>500</v>
      </c>
      <c r="O14" s="2">
        <v>5</v>
      </c>
      <c r="P14" s="2">
        <f t="shared" si="2"/>
        <v>550</v>
      </c>
      <c r="Q14" s="2">
        <f t="shared" si="3"/>
        <v>6050</v>
      </c>
      <c r="R14" s="2">
        <f t="shared" si="11"/>
        <v>35750</v>
      </c>
      <c r="S14" s="30" t="str">
        <f t="shared" si="12"/>
        <v>07:50</v>
      </c>
      <c r="U14" s="2">
        <v>10</v>
      </c>
      <c r="V14" s="2">
        <v>13</v>
      </c>
      <c r="W14" s="2">
        <f t="shared" si="13"/>
        <v>130</v>
      </c>
      <c r="X14" s="2">
        <v>500</v>
      </c>
      <c r="Y14" s="2">
        <v>5</v>
      </c>
      <c r="Z14" s="2">
        <f t="shared" si="4"/>
        <v>550</v>
      </c>
      <c r="AA14" s="2">
        <f t="shared" si="5"/>
        <v>6050</v>
      </c>
      <c r="AB14" s="2">
        <f t="shared" si="14"/>
        <v>35750</v>
      </c>
      <c r="AC14" s="30" t="str">
        <f t="shared" si="15"/>
        <v>07:50</v>
      </c>
      <c r="AE14" s="2">
        <v>10</v>
      </c>
      <c r="AF14" s="2">
        <v>13</v>
      </c>
      <c r="AG14" s="2">
        <f t="shared" si="16"/>
        <v>130</v>
      </c>
      <c r="AH14" s="2">
        <v>500</v>
      </c>
      <c r="AI14" s="2">
        <v>5</v>
      </c>
      <c r="AJ14" s="2">
        <f t="shared" si="6"/>
        <v>550</v>
      </c>
      <c r="AK14" s="2">
        <f t="shared" si="7"/>
        <v>6050</v>
      </c>
      <c r="AL14" s="2">
        <f t="shared" si="17"/>
        <v>35750</v>
      </c>
      <c r="AM14" s="30" t="str">
        <f t="shared" si="18"/>
        <v>07:50</v>
      </c>
    </row>
    <row r="15" spans="2:39" x14ac:dyDescent="0.4">
      <c r="B15" s="2">
        <v>11</v>
      </c>
      <c r="C15" s="2">
        <v>12</v>
      </c>
      <c r="D15" s="2">
        <f t="shared" si="8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9"/>
        <v>42350</v>
      </c>
      <c r="K15" s="2">
        <v>11</v>
      </c>
      <c r="L15" s="2">
        <v>13</v>
      </c>
      <c r="M15" s="2">
        <f t="shared" si="10"/>
        <v>143</v>
      </c>
      <c r="N15" s="2">
        <v>500</v>
      </c>
      <c r="O15" s="2">
        <v>5</v>
      </c>
      <c r="P15" s="2">
        <f t="shared" si="2"/>
        <v>550</v>
      </c>
      <c r="Q15" s="2">
        <f t="shared" si="3"/>
        <v>6600</v>
      </c>
      <c r="R15" s="2">
        <f t="shared" si="11"/>
        <v>42350</v>
      </c>
      <c r="S15" s="30" t="str">
        <f t="shared" si="12"/>
        <v>07:37</v>
      </c>
      <c r="U15" s="2">
        <v>11</v>
      </c>
      <c r="V15" s="2">
        <v>13</v>
      </c>
      <c r="W15" s="2">
        <f t="shared" si="13"/>
        <v>143</v>
      </c>
      <c r="X15" s="2">
        <v>500</v>
      </c>
      <c r="Y15" s="2">
        <v>5</v>
      </c>
      <c r="Z15" s="2">
        <f t="shared" si="4"/>
        <v>550</v>
      </c>
      <c r="AA15" s="2">
        <f t="shared" si="5"/>
        <v>6600</v>
      </c>
      <c r="AB15" s="2">
        <f t="shared" si="14"/>
        <v>42350</v>
      </c>
      <c r="AC15" s="30" t="str">
        <f t="shared" si="15"/>
        <v>07:37</v>
      </c>
      <c r="AE15" s="2">
        <v>11</v>
      </c>
      <c r="AF15" s="2">
        <v>13</v>
      </c>
      <c r="AG15" s="2">
        <f t="shared" si="16"/>
        <v>143</v>
      </c>
      <c r="AH15" s="2">
        <v>500</v>
      </c>
      <c r="AI15" s="2">
        <v>5</v>
      </c>
      <c r="AJ15" s="2">
        <f t="shared" si="6"/>
        <v>550</v>
      </c>
      <c r="AK15" s="2">
        <f t="shared" si="7"/>
        <v>6600</v>
      </c>
      <c r="AL15" s="2">
        <f t="shared" si="17"/>
        <v>42350</v>
      </c>
      <c r="AM15" s="30" t="str">
        <f t="shared" si="18"/>
        <v>07:37</v>
      </c>
    </row>
    <row r="16" spans="2:39" x14ac:dyDescent="0.4">
      <c r="B16" s="2">
        <v>12</v>
      </c>
      <c r="C16" s="2">
        <v>12</v>
      </c>
      <c r="D16" s="2">
        <f t="shared" si="8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9"/>
        <v>49500</v>
      </c>
      <c r="K16" s="2">
        <v>12</v>
      </c>
      <c r="L16" s="2">
        <v>13</v>
      </c>
      <c r="M16" s="2">
        <f t="shared" si="10"/>
        <v>156</v>
      </c>
      <c r="N16" s="2">
        <v>500</v>
      </c>
      <c r="O16" s="2">
        <v>5</v>
      </c>
      <c r="P16" s="2">
        <f t="shared" si="2"/>
        <v>550</v>
      </c>
      <c r="Q16" s="2">
        <f t="shared" si="3"/>
        <v>7150</v>
      </c>
      <c r="R16" s="2">
        <f t="shared" si="11"/>
        <v>49500</v>
      </c>
      <c r="S16" s="30" t="str">
        <f t="shared" si="12"/>
        <v>07:24</v>
      </c>
      <c r="U16" s="2">
        <v>12</v>
      </c>
      <c r="V16" s="2">
        <v>13</v>
      </c>
      <c r="W16" s="2">
        <f t="shared" si="13"/>
        <v>156</v>
      </c>
      <c r="X16" s="2">
        <v>500</v>
      </c>
      <c r="Y16" s="2">
        <v>5</v>
      </c>
      <c r="Z16" s="2">
        <f t="shared" si="4"/>
        <v>550</v>
      </c>
      <c r="AA16" s="2">
        <f t="shared" si="5"/>
        <v>7150</v>
      </c>
      <c r="AB16" s="2">
        <f t="shared" si="14"/>
        <v>49500</v>
      </c>
      <c r="AC16" s="30" t="str">
        <f t="shared" si="15"/>
        <v>07:24</v>
      </c>
      <c r="AE16" s="2">
        <v>12</v>
      </c>
      <c r="AF16" s="2">
        <v>13</v>
      </c>
      <c r="AG16" s="2">
        <f t="shared" si="16"/>
        <v>156</v>
      </c>
      <c r="AH16" s="2">
        <v>500</v>
      </c>
      <c r="AI16" s="2">
        <v>5</v>
      </c>
      <c r="AJ16" s="2">
        <f t="shared" si="6"/>
        <v>550</v>
      </c>
      <c r="AK16" s="2">
        <f t="shared" si="7"/>
        <v>7150</v>
      </c>
      <c r="AL16" s="2">
        <f t="shared" si="17"/>
        <v>49500</v>
      </c>
      <c r="AM16" s="30" t="str">
        <f t="shared" si="18"/>
        <v>07:24</v>
      </c>
    </row>
    <row r="17" spans="2:39" x14ac:dyDescent="0.4">
      <c r="B17" s="2">
        <v>13</v>
      </c>
      <c r="C17" s="2">
        <v>12</v>
      </c>
      <c r="D17" s="2">
        <f t="shared" si="8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9"/>
        <v>57200</v>
      </c>
      <c r="K17" s="2">
        <v>13</v>
      </c>
      <c r="L17" s="2">
        <v>13</v>
      </c>
      <c r="M17" s="2">
        <f t="shared" si="10"/>
        <v>169</v>
      </c>
      <c r="N17" s="2">
        <v>500</v>
      </c>
      <c r="O17" s="2">
        <v>5</v>
      </c>
      <c r="P17" s="2">
        <f t="shared" si="2"/>
        <v>550</v>
      </c>
      <c r="Q17" s="2">
        <f t="shared" si="3"/>
        <v>7700</v>
      </c>
      <c r="R17" s="2">
        <f t="shared" si="11"/>
        <v>57200</v>
      </c>
      <c r="S17" s="30" t="str">
        <f t="shared" si="12"/>
        <v>07:11</v>
      </c>
      <c r="U17" s="2">
        <v>13</v>
      </c>
      <c r="V17" s="2">
        <v>13</v>
      </c>
      <c r="W17" s="2">
        <f t="shared" si="13"/>
        <v>169</v>
      </c>
      <c r="X17" s="2">
        <v>500</v>
      </c>
      <c r="Y17" s="2">
        <v>5</v>
      </c>
      <c r="Z17" s="2">
        <f t="shared" si="4"/>
        <v>550</v>
      </c>
      <c r="AA17" s="2">
        <f t="shared" si="5"/>
        <v>7700</v>
      </c>
      <c r="AB17" s="2">
        <f t="shared" si="14"/>
        <v>57200</v>
      </c>
      <c r="AC17" s="30" t="str">
        <f t="shared" si="15"/>
        <v>07:11</v>
      </c>
      <c r="AE17" s="2">
        <v>13</v>
      </c>
      <c r="AF17" s="2">
        <v>13</v>
      </c>
      <c r="AG17" s="2">
        <f t="shared" si="16"/>
        <v>169</v>
      </c>
      <c r="AH17" s="2">
        <v>500</v>
      </c>
      <c r="AI17" s="2">
        <v>5</v>
      </c>
      <c r="AJ17" s="2">
        <f t="shared" si="6"/>
        <v>550</v>
      </c>
      <c r="AK17" s="2">
        <f t="shared" si="7"/>
        <v>7700</v>
      </c>
      <c r="AL17" s="2">
        <f t="shared" si="17"/>
        <v>57200</v>
      </c>
      <c r="AM17" s="30" t="str">
        <f t="shared" si="18"/>
        <v>07:11</v>
      </c>
    </row>
    <row r="18" spans="2:39" x14ac:dyDescent="0.4">
      <c r="B18" s="2">
        <v>14</v>
      </c>
      <c r="C18" s="2">
        <v>12</v>
      </c>
      <c r="D18" s="2">
        <f t="shared" si="8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9"/>
        <v>65450</v>
      </c>
      <c r="K18" s="2">
        <v>14</v>
      </c>
      <c r="L18" s="2">
        <v>13</v>
      </c>
      <c r="M18" s="2">
        <f t="shared" si="10"/>
        <v>182</v>
      </c>
      <c r="N18" s="2">
        <v>500</v>
      </c>
      <c r="O18" s="2">
        <v>5</v>
      </c>
      <c r="P18" s="2">
        <f t="shared" si="2"/>
        <v>550</v>
      </c>
      <c r="Q18" s="2">
        <f t="shared" si="3"/>
        <v>8250</v>
      </c>
      <c r="R18" s="2">
        <f t="shared" si="11"/>
        <v>65450</v>
      </c>
      <c r="S18" s="30" t="str">
        <f t="shared" si="12"/>
        <v>06:58</v>
      </c>
      <c r="U18" s="2">
        <v>14</v>
      </c>
      <c r="V18" s="2">
        <v>13</v>
      </c>
      <c r="W18" s="2">
        <f t="shared" si="13"/>
        <v>182</v>
      </c>
      <c r="X18" s="2">
        <v>500</v>
      </c>
      <c r="Y18" s="2">
        <v>5</v>
      </c>
      <c r="Z18" s="2">
        <f t="shared" si="4"/>
        <v>550</v>
      </c>
      <c r="AA18" s="2">
        <f t="shared" si="5"/>
        <v>8250</v>
      </c>
      <c r="AB18" s="2">
        <f t="shared" si="14"/>
        <v>65450</v>
      </c>
      <c r="AC18" s="30" t="str">
        <f t="shared" si="15"/>
        <v>06:58</v>
      </c>
      <c r="AE18" s="2">
        <v>14</v>
      </c>
      <c r="AF18" s="2">
        <v>13</v>
      </c>
      <c r="AG18" s="2">
        <f t="shared" si="16"/>
        <v>182</v>
      </c>
      <c r="AH18" s="2">
        <v>500</v>
      </c>
      <c r="AI18" s="2">
        <v>5</v>
      </c>
      <c r="AJ18" s="2">
        <f t="shared" si="6"/>
        <v>550</v>
      </c>
      <c r="AK18" s="2">
        <f t="shared" si="7"/>
        <v>8250</v>
      </c>
      <c r="AL18" s="2">
        <f t="shared" si="17"/>
        <v>65450</v>
      </c>
      <c r="AM18" s="30" t="str">
        <f t="shared" si="18"/>
        <v>06:58</v>
      </c>
    </row>
    <row r="19" spans="2:39" x14ac:dyDescent="0.4">
      <c r="B19" s="2">
        <v>15</v>
      </c>
      <c r="C19" s="2">
        <v>12</v>
      </c>
      <c r="D19" s="2">
        <f t="shared" si="8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9"/>
        <v>74250</v>
      </c>
      <c r="K19" s="2">
        <v>15</v>
      </c>
      <c r="L19" s="2">
        <v>13</v>
      </c>
      <c r="M19" s="2">
        <f t="shared" si="10"/>
        <v>195</v>
      </c>
      <c r="N19" s="2">
        <v>500</v>
      </c>
      <c r="O19" s="2">
        <v>5</v>
      </c>
      <c r="P19" s="2">
        <f t="shared" si="2"/>
        <v>550</v>
      </c>
      <c r="Q19" s="2">
        <f t="shared" si="3"/>
        <v>8800</v>
      </c>
      <c r="R19" s="2">
        <f t="shared" si="11"/>
        <v>74250</v>
      </c>
      <c r="S19" s="30" t="str">
        <f t="shared" si="12"/>
        <v>06:45</v>
      </c>
      <c r="U19" s="2">
        <v>15</v>
      </c>
      <c r="V19" s="2">
        <v>13</v>
      </c>
      <c r="W19" s="2">
        <f t="shared" si="13"/>
        <v>195</v>
      </c>
      <c r="X19" s="2">
        <v>500</v>
      </c>
      <c r="Y19" s="2">
        <v>5</v>
      </c>
      <c r="Z19" s="2">
        <f t="shared" si="4"/>
        <v>550</v>
      </c>
      <c r="AA19" s="2">
        <f t="shared" si="5"/>
        <v>8800</v>
      </c>
      <c r="AB19" s="2">
        <f t="shared" si="14"/>
        <v>74250</v>
      </c>
      <c r="AC19" s="30" t="str">
        <f t="shared" si="15"/>
        <v>06:45</v>
      </c>
      <c r="AE19" s="2">
        <v>15</v>
      </c>
      <c r="AF19" s="2">
        <v>13</v>
      </c>
      <c r="AG19" s="2">
        <f t="shared" si="16"/>
        <v>195</v>
      </c>
      <c r="AH19" s="2">
        <v>500</v>
      </c>
      <c r="AI19" s="2">
        <v>5</v>
      </c>
      <c r="AJ19" s="2">
        <f t="shared" si="6"/>
        <v>550</v>
      </c>
      <c r="AK19" s="2">
        <f t="shared" si="7"/>
        <v>8800</v>
      </c>
      <c r="AL19" s="2">
        <f t="shared" si="17"/>
        <v>74250</v>
      </c>
      <c r="AM19" s="30" t="str">
        <f t="shared" si="18"/>
        <v>06:45</v>
      </c>
    </row>
    <row r="20" spans="2:39" x14ac:dyDescent="0.4">
      <c r="B20" s="2">
        <v>16</v>
      </c>
      <c r="C20" s="2">
        <v>12</v>
      </c>
      <c r="D20" s="2">
        <f t="shared" si="8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9"/>
        <v>83600</v>
      </c>
      <c r="K20" s="2">
        <v>16</v>
      </c>
      <c r="L20" s="2">
        <v>13</v>
      </c>
      <c r="M20" s="2">
        <f t="shared" si="10"/>
        <v>208</v>
      </c>
      <c r="N20" s="2">
        <v>500</v>
      </c>
      <c r="O20" s="2">
        <v>5</v>
      </c>
      <c r="P20" s="2">
        <f t="shared" si="2"/>
        <v>550</v>
      </c>
      <c r="Q20" s="2">
        <f t="shared" si="3"/>
        <v>9350</v>
      </c>
      <c r="R20" s="2">
        <f t="shared" si="11"/>
        <v>83600</v>
      </c>
      <c r="S20" s="30" t="str">
        <f t="shared" si="12"/>
        <v>06:32</v>
      </c>
      <c r="U20" s="2">
        <v>16</v>
      </c>
      <c r="V20" s="2">
        <v>13</v>
      </c>
      <c r="W20" s="2">
        <f t="shared" si="13"/>
        <v>208</v>
      </c>
      <c r="X20" s="2">
        <v>500</v>
      </c>
      <c r="Y20" s="2">
        <v>5</v>
      </c>
      <c r="Z20" s="2">
        <f t="shared" si="4"/>
        <v>550</v>
      </c>
      <c r="AA20" s="2">
        <f t="shared" si="5"/>
        <v>9350</v>
      </c>
      <c r="AB20" s="2">
        <f t="shared" si="14"/>
        <v>83600</v>
      </c>
      <c r="AC20" s="30" t="str">
        <f t="shared" si="15"/>
        <v>06:32</v>
      </c>
      <c r="AE20" s="2">
        <v>16</v>
      </c>
      <c r="AF20" s="2">
        <v>13</v>
      </c>
      <c r="AG20" s="2">
        <f t="shared" si="16"/>
        <v>208</v>
      </c>
      <c r="AH20" s="2">
        <v>500</v>
      </c>
      <c r="AI20" s="2">
        <v>5</v>
      </c>
      <c r="AJ20" s="2">
        <f t="shared" si="6"/>
        <v>550</v>
      </c>
      <c r="AK20" s="2">
        <f t="shared" si="7"/>
        <v>9350</v>
      </c>
      <c r="AL20" s="2">
        <f t="shared" si="17"/>
        <v>83600</v>
      </c>
      <c r="AM20" s="30" t="str">
        <f t="shared" si="18"/>
        <v>06:32</v>
      </c>
    </row>
    <row r="21" spans="2:39" x14ac:dyDescent="0.4">
      <c r="B21" s="2">
        <v>17</v>
      </c>
      <c r="C21" s="2">
        <v>12</v>
      </c>
      <c r="D21" s="2">
        <f t="shared" si="8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9"/>
        <v>93500</v>
      </c>
      <c r="K21" s="2">
        <v>17</v>
      </c>
      <c r="L21" s="2">
        <v>13</v>
      </c>
      <c r="M21" s="2">
        <f t="shared" si="10"/>
        <v>221</v>
      </c>
      <c r="N21" s="2">
        <v>500</v>
      </c>
      <c r="O21" s="2">
        <v>5</v>
      </c>
      <c r="P21" s="2">
        <f t="shared" si="2"/>
        <v>550</v>
      </c>
      <c r="Q21" s="2">
        <f t="shared" si="3"/>
        <v>9900</v>
      </c>
      <c r="R21" s="2">
        <f t="shared" si="11"/>
        <v>93500</v>
      </c>
      <c r="S21" s="30" t="str">
        <f t="shared" si="12"/>
        <v>06:19</v>
      </c>
      <c r="U21" s="2">
        <v>17</v>
      </c>
      <c r="V21" s="2">
        <v>13</v>
      </c>
      <c r="W21" s="2">
        <f t="shared" si="13"/>
        <v>221</v>
      </c>
      <c r="X21" s="2">
        <v>500</v>
      </c>
      <c r="Y21" s="2">
        <v>5</v>
      </c>
      <c r="Z21" s="2">
        <f t="shared" si="4"/>
        <v>550</v>
      </c>
      <c r="AA21" s="2">
        <f t="shared" si="5"/>
        <v>9900</v>
      </c>
      <c r="AB21" s="2">
        <f t="shared" si="14"/>
        <v>93500</v>
      </c>
      <c r="AC21" s="30" t="str">
        <f t="shared" si="15"/>
        <v>06:19</v>
      </c>
      <c r="AE21" s="2">
        <v>17</v>
      </c>
      <c r="AF21" s="2">
        <v>13</v>
      </c>
      <c r="AG21" s="2">
        <f t="shared" si="16"/>
        <v>221</v>
      </c>
      <c r="AH21" s="2">
        <v>500</v>
      </c>
      <c r="AI21" s="2">
        <v>5</v>
      </c>
      <c r="AJ21" s="2">
        <f t="shared" si="6"/>
        <v>550</v>
      </c>
      <c r="AK21" s="2">
        <f t="shared" si="7"/>
        <v>9900</v>
      </c>
      <c r="AL21" s="2">
        <f t="shared" si="17"/>
        <v>93500</v>
      </c>
      <c r="AM21" s="30" t="str">
        <f t="shared" si="18"/>
        <v>06:19</v>
      </c>
    </row>
    <row r="22" spans="2:39" x14ac:dyDescent="0.4">
      <c r="B22" s="2">
        <v>18</v>
      </c>
      <c r="C22" s="2">
        <v>12</v>
      </c>
      <c r="D22" s="2">
        <f t="shared" si="8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9"/>
        <v>103950</v>
      </c>
      <c r="K22" s="2">
        <v>18</v>
      </c>
      <c r="L22" s="2">
        <v>13</v>
      </c>
      <c r="M22" s="2">
        <f t="shared" si="10"/>
        <v>234</v>
      </c>
      <c r="N22" s="2">
        <v>500</v>
      </c>
      <c r="O22" s="2">
        <v>5</v>
      </c>
      <c r="P22" s="2">
        <f t="shared" si="2"/>
        <v>550</v>
      </c>
      <c r="Q22" s="2">
        <f t="shared" si="3"/>
        <v>10450</v>
      </c>
      <c r="R22" s="2">
        <f t="shared" si="11"/>
        <v>103950</v>
      </c>
      <c r="S22" s="30" t="str">
        <f t="shared" si="12"/>
        <v>06:06</v>
      </c>
      <c r="U22" s="2">
        <v>18</v>
      </c>
      <c r="V22" s="2">
        <v>13</v>
      </c>
      <c r="W22" s="2">
        <f t="shared" si="13"/>
        <v>234</v>
      </c>
      <c r="X22" s="2">
        <v>500</v>
      </c>
      <c r="Y22" s="2">
        <v>5</v>
      </c>
      <c r="Z22" s="2">
        <f t="shared" si="4"/>
        <v>550</v>
      </c>
      <c r="AA22" s="2">
        <f t="shared" si="5"/>
        <v>10450</v>
      </c>
      <c r="AB22" s="2">
        <f t="shared" si="14"/>
        <v>103950</v>
      </c>
      <c r="AC22" s="30" t="str">
        <f t="shared" si="15"/>
        <v>06:06</v>
      </c>
      <c r="AE22" s="2">
        <v>18</v>
      </c>
      <c r="AF22" s="2">
        <v>13</v>
      </c>
      <c r="AG22" s="2">
        <f t="shared" si="16"/>
        <v>234</v>
      </c>
      <c r="AH22" s="2">
        <v>500</v>
      </c>
      <c r="AI22" s="2">
        <v>5</v>
      </c>
      <c r="AJ22" s="2">
        <f t="shared" si="6"/>
        <v>550</v>
      </c>
      <c r="AK22" s="2">
        <f t="shared" si="7"/>
        <v>10450</v>
      </c>
      <c r="AL22" s="2">
        <f t="shared" si="17"/>
        <v>103950</v>
      </c>
      <c r="AM22" s="30" t="str">
        <f t="shared" si="18"/>
        <v>06:06</v>
      </c>
    </row>
    <row r="23" spans="2:39" x14ac:dyDescent="0.4">
      <c r="B23" s="2">
        <v>19</v>
      </c>
      <c r="C23" s="2">
        <v>12</v>
      </c>
      <c r="D23" s="2">
        <f t="shared" si="8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9"/>
        <v>114950</v>
      </c>
      <c r="K23" s="2">
        <v>19</v>
      </c>
      <c r="L23" s="2">
        <v>13</v>
      </c>
      <c r="M23" s="2">
        <f t="shared" si="10"/>
        <v>247</v>
      </c>
      <c r="N23" s="2">
        <v>500</v>
      </c>
      <c r="O23" s="2">
        <v>5</v>
      </c>
      <c r="P23" s="2">
        <f t="shared" si="2"/>
        <v>550</v>
      </c>
      <c r="Q23" s="2">
        <f t="shared" si="3"/>
        <v>11000</v>
      </c>
      <c r="R23" s="2">
        <f t="shared" si="11"/>
        <v>114950</v>
      </c>
      <c r="S23" s="30" t="str">
        <f t="shared" si="12"/>
        <v>05:53</v>
      </c>
      <c r="U23" s="2">
        <v>19</v>
      </c>
      <c r="V23" s="2">
        <v>13</v>
      </c>
      <c r="W23" s="2">
        <f t="shared" si="13"/>
        <v>247</v>
      </c>
      <c r="X23" s="2">
        <v>500</v>
      </c>
      <c r="Y23" s="2">
        <v>5</v>
      </c>
      <c r="Z23" s="2">
        <f t="shared" si="4"/>
        <v>550</v>
      </c>
      <c r="AA23" s="2">
        <f t="shared" si="5"/>
        <v>11000</v>
      </c>
      <c r="AB23" s="2">
        <f t="shared" si="14"/>
        <v>114950</v>
      </c>
      <c r="AC23" s="30" t="str">
        <f t="shared" si="15"/>
        <v>05:53</v>
      </c>
      <c r="AE23" s="2">
        <v>19</v>
      </c>
      <c r="AF23" s="2">
        <v>13</v>
      </c>
      <c r="AG23" s="2">
        <f t="shared" si="16"/>
        <v>247</v>
      </c>
      <c r="AH23" s="2">
        <v>500</v>
      </c>
      <c r="AI23" s="2">
        <v>5</v>
      </c>
      <c r="AJ23" s="2">
        <f t="shared" si="6"/>
        <v>550</v>
      </c>
      <c r="AK23" s="2">
        <f t="shared" si="7"/>
        <v>11000</v>
      </c>
      <c r="AL23" s="2">
        <f t="shared" si="17"/>
        <v>114950</v>
      </c>
      <c r="AM23" s="30" t="str">
        <f t="shared" si="18"/>
        <v>05:53</v>
      </c>
    </row>
    <row r="24" spans="2:39" x14ac:dyDescent="0.4">
      <c r="B24" s="2">
        <v>20</v>
      </c>
      <c r="C24" s="2">
        <v>12</v>
      </c>
      <c r="D24" s="2">
        <f t="shared" si="8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9"/>
        <v>126500</v>
      </c>
      <c r="K24" s="2">
        <v>20</v>
      </c>
      <c r="L24" s="2">
        <v>13</v>
      </c>
      <c r="M24" s="2">
        <f>M23+L24</f>
        <v>260</v>
      </c>
      <c r="N24" s="2">
        <v>500</v>
      </c>
      <c r="O24" s="2">
        <v>5</v>
      </c>
      <c r="P24" s="2">
        <f>N24+O24*10</f>
        <v>550</v>
      </c>
      <c r="Q24" s="2">
        <f>P24*(K24+1)</f>
        <v>11550</v>
      </c>
      <c r="R24" s="2">
        <f>R23+Q24</f>
        <v>126500</v>
      </c>
      <c r="S24" s="30" t="str">
        <f t="shared" si="12"/>
        <v>05:40</v>
      </c>
      <c r="U24" s="2">
        <v>20</v>
      </c>
      <c r="V24" s="2">
        <v>50</v>
      </c>
      <c r="W24" s="2">
        <f t="shared" ref="W24:W29" si="19">W23+V24</f>
        <v>297</v>
      </c>
      <c r="X24" s="2">
        <v>150100</v>
      </c>
      <c r="Y24" s="2">
        <v>14</v>
      </c>
      <c r="Z24" s="2">
        <f t="shared" ref="Z24:Z29" si="20">X24+Y24*10</f>
        <v>150240</v>
      </c>
      <c r="AA24" s="2">
        <f t="shared" ref="AA24:AA29" si="21">Z24*(U24+1)</f>
        <v>3155040</v>
      </c>
      <c r="AB24" s="2">
        <f t="shared" ref="AB24:AB29" si="22">AB23+AA24</f>
        <v>3269990</v>
      </c>
      <c r="AC24" s="30" t="str">
        <f t="shared" si="15"/>
        <v>05:03</v>
      </c>
      <c r="AE24" s="2">
        <v>20</v>
      </c>
      <c r="AF24" s="2">
        <v>13</v>
      </c>
      <c r="AG24" s="2">
        <f>AG23+AF24</f>
        <v>260</v>
      </c>
      <c r="AH24" s="2">
        <v>500</v>
      </c>
      <c r="AI24" s="2">
        <v>5</v>
      </c>
      <c r="AJ24" s="2">
        <f>AH24+AI24*10</f>
        <v>550</v>
      </c>
      <c r="AK24" s="2">
        <f>AJ24*(AE24+1)</f>
        <v>11550</v>
      </c>
      <c r="AL24" s="2">
        <f>AL23+AK24</f>
        <v>126500</v>
      </c>
      <c r="AM24" s="30" t="str">
        <f t="shared" si="18"/>
        <v>05:40</v>
      </c>
    </row>
    <row r="25" spans="2:39" x14ac:dyDescent="0.4">
      <c r="B25" s="2">
        <v>21</v>
      </c>
      <c r="C25" s="2">
        <v>12</v>
      </c>
      <c r="D25" s="2">
        <f t="shared" si="8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9"/>
        <v>138600</v>
      </c>
      <c r="K25" s="2">
        <v>21</v>
      </c>
      <c r="L25" s="2">
        <v>13</v>
      </c>
      <c r="M25" s="2">
        <f>M24+L25</f>
        <v>273</v>
      </c>
      <c r="N25" s="2">
        <v>500</v>
      </c>
      <c r="O25" s="2">
        <v>5</v>
      </c>
      <c r="P25" s="2">
        <f>N25+O25*10</f>
        <v>550</v>
      </c>
      <c r="Q25" s="2">
        <f>P25*(K25+1)</f>
        <v>12100</v>
      </c>
      <c r="R25" s="2">
        <f>R24+Q25</f>
        <v>138600</v>
      </c>
      <c r="S25" s="30" t="str">
        <f t="shared" si="12"/>
        <v>05:27</v>
      </c>
      <c r="U25" s="2">
        <v>21</v>
      </c>
      <c r="V25" s="2">
        <v>50</v>
      </c>
      <c r="W25" s="2">
        <f t="shared" si="19"/>
        <v>347</v>
      </c>
      <c r="X25" s="2">
        <v>150100</v>
      </c>
      <c r="Y25" s="2">
        <v>14</v>
      </c>
      <c r="Z25" s="2">
        <f t="shared" si="20"/>
        <v>150240</v>
      </c>
      <c r="AA25" s="2">
        <f t="shared" si="21"/>
        <v>3305280</v>
      </c>
      <c r="AB25" s="2">
        <f t="shared" si="22"/>
        <v>6575270</v>
      </c>
      <c r="AC25" s="30" t="str">
        <f t="shared" si="15"/>
        <v>04:13</v>
      </c>
      <c r="AE25" s="2">
        <v>21</v>
      </c>
      <c r="AF25" s="2">
        <v>30</v>
      </c>
      <c r="AG25" s="2">
        <f t="shared" ref="AG25:AG31" si="23">AG24+AF25</f>
        <v>290</v>
      </c>
      <c r="AH25" s="2">
        <v>150100</v>
      </c>
      <c r="AI25" s="2">
        <v>14</v>
      </c>
      <c r="AJ25" s="2">
        <f t="shared" ref="AJ25:AJ31" si="24">AH25+AI25*10</f>
        <v>150240</v>
      </c>
      <c r="AK25" s="2">
        <f t="shared" ref="AK25:AK31" si="25">AJ25*(AE25+1)</f>
        <v>3305280</v>
      </c>
      <c r="AL25" s="2">
        <f t="shared" ref="AL25:AL31" si="26">AL24+AK25</f>
        <v>3431780</v>
      </c>
      <c r="AM25" s="30" t="str">
        <f t="shared" si="18"/>
        <v>05:10</v>
      </c>
    </row>
    <row r="26" spans="2:39" x14ac:dyDescent="0.4">
      <c r="B26" s="2">
        <v>22</v>
      </c>
      <c r="C26" s="2">
        <v>12</v>
      </c>
      <c r="D26" s="2">
        <f t="shared" si="8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9"/>
        <v>151250</v>
      </c>
      <c r="K26" s="2">
        <v>22</v>
      </c>
      <c r="L26" s="2">
        <v>13</v>
      </c>
      <c r="M26" s="2">
        <f>M25+L26</f>
        <v>286</v>
      </c>
      <c r="N26" s="2">
        <v>500</v>
      </c>
      <c r="O26" s="2">
        <v>5</v>
      </c>
      <c r="P26" s="2">
        <f>N26+O26*10</f>
        <v>550</v>
      </c>
      <c r="Q26" s="2">
        <f>P26*(K26+1)</f>
        <v>12650</v>
      </c>
      <c r="R26" s="2">
        <f>R25+Q26</f>
        <v>151250</v>
      </c>
      <c r="S26" s="30" t="str">
        <f t="shared" si="12"/>
        <v>05:14</v>
      </c>
      <c r="U26" s="2">
        <v>22</v>
      </c>
      <c r="V26" s="2">
        <v>50</v>
      </c>
      <c r="W26" s="2">
        <f t="shared" si="19"/>
        <v>397</v>
      </c>
      <c r="X26" s="2">
        <v>150100</v>
      </c>
      <c r="Y26" s="2">
        <v>14</v>
      </c>
      <c r="Z26" s="2">
        <f t="shared" si="20"/>
        <v>150240</v>
      </c>
      <c r="AA26" s="2">
        <f t="shared" si="21"/>
        <v>3455520</v>
      </c>
      <c r="AB26" s="2">
        <f t="shared" si="22"/>
        <v>10030790</v>
      </c>
      <c r="AC26" s="30" t="str">
        <f t="shared" si="15"/>
        <v>03:23</v>
      </c>
      <c r="AE26" s="2">
        <v>22</v>
      </c>
      <c r="AF26" s="2">
        <v>49</v>
      </c>
      <c r="AG26" s="2">
        <f t="shared" si="23"/>
        <v>339</v>
      </c>
      <c r="AH26" s="2">
        <v>150100</v>
      </c>
      <c r="AI26" s="2">
        <v>14</v>
      </c>
      <c r="AJ26" s="2">
        <f t="shared" si="24"/>
        <v>150240</v>
      </c>
      <c r="AK26" s="2">
        <f t="shared" si="25"/>
        <v>3455520</v>
      </c>
      <c r="AL26" s="2">
        <f t="shared" si="26"/>
        <v>6887300</v>
      </c>
      <c r="AM26" s="30" t="str">
        <f t="shared" si="18"/>
        <v>04:21</v>
      </c>
    </row>
    <row r="27" spans="2:39" x14ac:dyDescent="0.4">
      <c r="B27" s="2">
        <v>23</v>
      </c>
      <c r="C27" s="2">
        <v>12</v>
      </c>
      <c r="D27" s="2">
        <f t="shared" si="8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9"/>
        <v>164450</v>
      </c>
      <c r="K27" s="2">
        <v>23</v>
      </c>
      <c r="L27" s="2">
        <v>13</v>
      </c>
      <c r="M27" s="2">
        <f>M26+L27</f>
        <v>299</v>
      </c>
      <c r="N27" s="2">
        <v>500</v>
      </c>
      <c r="O27" s="2">
        <v>5</v>
      </c>
      <c r="P27" s="2">
        <f>N27+O27*10</f>
        <v>550</v>
      </c>
      <c r="Q27" s="2">
        <f>P27*(K27+1)</f>
        <v>13200</v>
      </c>
      <c r="R27" s="2">
        <f>R26+Q27</f>
        <v>164450</v>
      </c>
      <c r="S27" s="30" t="str">
        <f t="shared" si="12"/>
        <v>05:01</v>
      </c>
      <c r="U27" s="2">
        <v>23</v>
      </c>
      <c r="V27" s="2">
        <v>50</v>
      </c>
      <c r="W27" s="2">
        <f t="shared" si="19"/>
        <v>447</v>
      </c>
      <c r="X27" s="2">
        <v>150100</v>
      </c>
      <c r="Y27" s="2">
        <v>14</v>
      </c>
      <c r="Z27" s="2">
        <f t="shared" si="20"/>
        <v>150240</v>
      </c>
      <c r="AA27" s="2">
        <f t="shared" si="21"/>
        <v>3605760</v>
      </c>
      <c r="AB27" s="2">
        <f t="shared" si="22"/>
        <v>13636550</v>
      </c>
      <c r="AC27" s="30" t="str">
        <f t="shared" si="15"/>
        <v>02:33</v>
      </c>
      <c r="AE27" s="2">
        <v>23</v>
      </c>
      <c r="AF27" s="2">
        <v>49</v>
      </c>
      <c r="AG27" s="2">
        <f t="shared" si="23"/>
        <v>388</v>
      </c>
      <c r="AH27" s="2">
        <v>150100</v>
      </c>
      <c r="AI27" s="2">
        <v>14</v>
      </c>
      <c r="AJ27" s="2">
        <f t="shared" si="24"/>
        <v>150240</v>
      </c>
      <c r="AK27" s="2">
        <f t="shared" si="25"/>
        <v>3605760</v>
      </c>
      <c r="AL27" s="2">
        <f t="shared" si="26"/>
        <v>10493060</v>
      </c>
      <c r="AM27" s="30" t="str">
        <f t="shared" si="18"/>
        <v>03:32</v>
      </c>
    </row>
    <row r="28" spans="2:39" x14ac:dyDescent="0.4">
      <c r="B28" s="2">
        <v>24</v>
      </c>
      <c r="C28" s="2">
        <v>12</v>
      </c>
      <c r="D28" s="2">
        <f t="shared" si="8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9"/>
        <v>178200</v>
      </c>
      <c r="K28" s="2">
        <v>24</v>
      </c>
      <c r="L28" s="2">
        <v>50</v>
      </c>
      <c r="M28" s="2">
        <f t="shared" ref="M28:M33" si="27">M27+L28</f>
        <v>349</v>
      </c>
      <c r="N28" s="2">
        <v>150100</v>
      </c>
      <c r="O28" s="2">
        <v>14</v>
      </c>
      <c r="P28" s="2">
        <f t="shared" ref="P28:P33" si="28">N28+O28*10</f>
        <v>150240</v>
      </c>
      <c r="Q28" s="2">
        <f t="shared" ref="Q28:Q33" si="29">P28*(K28+1)</f>
        <v>3756000</v>
      </c>
      <c r="R28" s="2">
        <f t="shared" ref="R28:R33" si="30">R27+Q28</f>
        <v>3920450</v>
      </c>
      <c r="S28" s="30" t="str">
        <f t="shared" si="12"/>
        <v>04:11</v>
      </c>
      <c r="U28" s="2">
        <v>24</v>
      </c>
      <c r="V28" s="2">
        <v>50</v>
      </c>
      <c r="W28" s="2">
        <f t="shared" si="19"/>
        <v>497</v>
      </c>
      <c r="X28" s="2">
        <v>150100</v>
      </c>
      <c r="Y28" s="2">
        <v>14</v>
      </c>
      <c r="Z28" s="2">
        <f t="shared" si="20"/>
        <v>150240</v>
      </c>
      <c r="AA28" s="2">
        <f t="shared" si="21"/>
        <v>3756000</v>
      </c>
      <c r="AB28" s="2">
        <f t="shared" si="22"/>
        <v>17392550</v>
      </c>
      <c r="AC28" s="30" t="str">
        <f t="shared" si="15"/>
        <v>01:43</v>
      </c>
      <c r="AE28" s="2">
        <v>24</v>
      </c>
      <c r="AF28" s="2">
        <v>49</v>
      </c>
      <c r="AG28" s="2">
        <f t="shared" si="23"/>
        <v>437</v>
      </c>
      <c r="AH28" s="2">
        <v>150100</v>
      </c>
      <c r="AI28" s="2">
        <v>14</v>
      </c>
      <c r="AJ28" s="2">
        <f t="shared" si="24"/>
        <v>150240</v>
      </c>
      <c r="AK28" s="2">
        <f t="shared" si="25"/>
        <v>3756000</v>
      </c>
      <c r="AL28" s="2">
        <f t="shared" si="26"/>
        <v>14249060</v>
      </c>
      <c r="AM28" s="30" t="str">
        <f t="shared" si="18"/>
        <v>02:43</v>
      </c>
    </row>
    <row r="29" spans="2:39" x14ac:dyDescent="0.4">
      <c r="B29" s="2">
        <v>25</v>
      </c>
      <c r="C29" s="2">
        <v>12</v>
      </c>
      <c r="D29" s="2">
        <f t="shared" si="8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9"/>
        <v>192500</v>
      </c>
      <c r="K29" s="2">
        <v>25</v>
      </c>
      <c r="L29" s="2">
        <v>50</v>
      </c>
      <c r="M29" s="2">
        <f t="shared" si="27"/>
        <v>399</v>
      </c>
      <c r="N29" s="2">
        <v>150100</v>
      </c>
      <c r="O29" s="2">
        <v>14</v>
      </c>
      <c r="P29" s="2">
        <f t="shared" si="28"/>
        <v>150240</v>
      </c>
      <c r="Q29" s="2">
        <f t="shared" si="29"/>
        <v>3906240</v>
      </c>
      <c r="R29" s="2">
        <f t="shared" si="30"/>
        <v>7826690</v>
      </c>
      <c r="S29" s="30" t="str">
        <f t="shared" si="12"/>
        <v>03:21</v>
      </c>
      <c r="U29" s="2">
        <v>25</v>
      </c>
      <c r="V29" s="2">
        <v>50</v>
      </c>
      <c r="W29" s="2">
        <f t="shared" si="19"/>
        <v>547</v>
      </c>
      <c r="X29" s="2">
        <v>150100</v>
      </c>
      <c r="Y29" s="2">
        <v>14</v>
      </c>
      <c r="Z29" s="2">
        <f t="shared" si="20"/>
        <v>150240</v>
      </c>
      <c r="AA29" s="2">
        <f t="shared" si="21"/>
        <v>3906240</v>
      </c>
      <c r="AB29" s="2">
        <f t="shared" si="22"/>
        <v>21298790</v>
      </c>
      <c r="AC29" s="30" t="str">
        <f t="shared" si="15"/>
        <v>00:53</v>
      </c>
      <c r="AE29" s="2">
        <v>25</v>
      </c>
      <c r="AF29" s="2">
        <v>49</v>
      </c>
      <c r="AG29" s="2">
        <f t="shared" si="23"/>
        <v>486</v>
      </c>
      <c r="AH29" s="2">
        <v>150100</v>
      </c>
      <c r="AI29" s="2">
        <v>14</v>
      </c>
      <c r="AJ29" s="2">
        <f t="shared" si="24"/>
        <v>150240</v>
      </c>
      <c r="AK29" s="2">
        <f t="shared" si="25"/>
        <v>3906240</v>
      </c>
      <c r="AL29" s="2">
        <f t="shared" si="26"/>
        <v>18155300</v>
      </c>
      <c r="AM29" s="30" t="str">
        <f t="shared" si="18"/>
        <v>01:54</v>
      </c>
    </row>
    <row r="30" spans="2:39" x14ac:dyDescent="0.4">
      <c r="B30" s="2">
        <v>26</v>
      </c>
      <c r="C30" s="2">
        <v>12</v>
      </c>
      <c r="D30" s="2">
        <f t="shared" si="8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9"/>
        <v>207350</v>
      </c>
      <c r="K30" s="2">
        <v>26</v>
      </c>
      <c r="L30" s="2">
        <v>50</v>
      </c>
      <c r="M30" s="2">
        <f t="shared" si="27"/>
        <v>449</v>
      </c>
      <c r="N30" s="2">
        <v>150100</v>
      </c>
      <c r="O30" s="2">
        <v>14</v>
      </c>
      <c r="P30" s="2">
        <f t="shared" si="28"/>
        <v>150240</v>
      </c>
      <c r="Q30" s="2">
        <f t="shared" si="29"/>
        <v>4056480</v>
      </c>
      <c r="R30" s="2">
        <f t="shared" si="30"/>
        <v>11883170</v>
      </c>
      <c r="S30" s="30" t="str">
        <f t="shared" si="12"/>
        <v>02:31</v>
      </c>
      <c r="U30" s="2">
        <v>26</v>
      </c>
      <c r="V30" s="2">
        <v>50</v>
      </c>
      <c r="W30" s="2">
        <f t="shared" si="13"/>
        <v>597</v>
      </c>
      <c r="X30" s="2">
        <v>150100</v>
      </c>
      <c r="Y30" s="2">
        <v>14</v>
      </c>
      <c r="Z30" s="2">
        <f t="shared" si="4"/>
        <v>150240</v>
      </c>
      <c r="AA30" s="2">
        <f t="shared" si="5"/>
        <v>4056480</v>
      </c>
      <c r="AB30" s="2">
        <f t="shared" si="14"/>
        <v>25355270</v>
      </c>
      <c r="AC30" s="30" t="str">
        <f t="shared" si="15"/>
        <v>00:03</v>
      </c>
      <c r="AE30" s="2">
        <v>26</v>
      </c>
      <c r="AF30" s="2">
        <v>50</v>
      </c>
      <c r="AG30" s="2">
        <f t="shared" si="23"/>
        <v>536</v>
      </c>
      <c r="AH30" s="2">
        <v>150100</v>
      </c>
      <c r="AI30" s="2">
        <v>14</v>
      </c>
      <c r="AJ30" s="2">
        <f t="shared" si="24"/>
        <v>150240</v>
      </c>
      <c r="AK30" s="2">
        <f t="shared" si="25"/>
        <v>4056480</v>
      </c>
      <c r="AL30" s="2">
        <f t="shared" si="26"/>
        <v>22211780</v>
      </c>
      <c r="AM30" s="30" t="str">
        <f t="shared" si="18"/>
        <v>01:04</v>
      </c>
    </row>
    <row r="31" spans="2:39" x14ac:dyDescent="0.4">
      <c r="B31" s="2">
        <v>27</v>
      </c>
      <c r="C31" s="2">
        <v>12</v>
      </c>
      <c r="D31" s="2">
        <f t="shared" si="8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9"/>
        <v>222750</v>
      </c>
      <c r="K31" s="2">
        <v>27</v>
      </c>
      <c r="L31" s="2">
        <v>50</v>
      </c>
      <c r="M31" s="2">
        <f t="shared" si="27"/>
        <v>499</v>
      </c>
      <c r="N31" s="2">
        <v>150100</v>
      </c>
      <c r="O31" s="2">
        <v>14</v>
      </c>
      <c r="P31" s="2">
        <f t="shared" si="28"/>
        <v>150240</v>
      </c>
      <c r="Q31" s="2">
        <f t="shared" si="29"/>
        <v>4206720</v>
      </c>
      <c r="R31" s="2">
        <f t="shared" si="30"/>
        <v>16089890</v>
      </c>
      <c r="S31" s="30" t="str">
        <f t="shared" si="12"/>
        <v>01:41</v>
      </c>
      <c r="U31" s="2"/>
      <c r="V31" s="2"/>
      <c r="W31" s="2"/>
      <c r="X31" s="2"/>
      <c r="Y31" s="2"/>
      <c r="Z31" s="2"/>
      <c r="AA31" s="2"/>
      <c r="AB31" s="2"/>
      <c r="AC31" s="30"/>
      <c r="AE31" s="2">
        <v>27</v>
      </c>
      <c r="AF31" s="2">
        <v>50</v>
      </c>
      <c r="AG31" s="2">
        <f t="shared" si="23"/>
        <v>586</v>
      </c>
      <c r="AH31" s="2">
        <v>150100</v>
      </c>
      <c r="AI31" s="2">
        <v>14</v>
      </c>
      <c r="AJ31" s="2">
        <f t="shared" si="24"/>
        <v>150240</v>
      </c>
      <c r="AK31" s="2">
        <f t="shared" si="25"/>
        <v>4206720</v>
      </c>
      <c r="AL31" s="2">
        <f t="shared" si="26"/>
        <v>26418500</v>
      </c>
      <c r="AM31" s="30" t="str">
        <f t="shared" si="18"/>
        <v>00:14</v>
      </c>
    </row>
    <row r="32" spans="2:39" x14ac:dyDescent="0.4">
      <c r="B32" s="2">
        <v>28</v>
      </c>
      <c r="C32" s="2">
        <v>12</v>
      </c>
      <c r="D32" s="2">
        <f t="shared" si="8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9"/>
        <v>238700</v>
      </c>
      <c r="K32" s="2">
        <v>28</v>
      </c>
      <c r="L32" s="2">
        <v>50</v>
      </c>
      <c r="M32" s="2">
        <f t="shared" si="27"/>
        <v>549</v>
      </c>
      <c r="N32" s="2">
        <v>150100</v>
      </c>
      <c r="O32" s="2">
        <v>14</v>
      </c>
      <c r="P32" s="2">
        <f t="shared" si="28"/>
        <v>150240</v>
      </c>
      <c r="Q32" s="2">
        <f t="shared" si="29"/>
        <v>4356960</v>
      </c>
      <c r="R32" s="2">
        <f t="shared" si="30"/>
        <v>20446850</v>
      </c>
      <c r="S32" s="30" t="str">
        <f t="shared" si="12"/>
        <v>00:51</v>
      </c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x14ac:dyDescent="0.4">
      <c r="B33" s="2">
        <v>29</v>
      </c>
      <c r="C33" s="2">
        <v>12</v>
      </c>
      <c r="D33" s="2">
        <f t="shared" si="8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9"/>
        <v>255200</v>
      </c>
      <c r="K33" s="2">
        <v>29</v>
      </c>
      <c r="L33" s="2">
        <v>50</v>
      </c>
      <c r="M33" s="2">
        <f t="shared" si="27"/>
        <v>599</v>
      </c>
      <c r="N33" s="2">
        <v>150100</v>
      </c>
      <c r="O33" s="2">
        <v>14</v>
      </c>
      <c r="P33" s="2">
        <f t="shared" si="28"/>
        <v>150240</v>
      </c>
      <c r="Q33" s="2">
        <f t="shared" si="29"/>
        <v>4507200</v>
      </c>
      <c r="R33" s="2">
        <f t="shared" si="30"/>
        <v>24954050</v>
      </c>
      <c r="S33" s="30" t="str">
        <f t="shared" si="12"/>
        <v>00:01</v>
      </c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x14ac:dyDescent="0.4">
      <c r="B34" s="2">
        <v>30</v>
      </c>
      <c r="C34" s="2">
        <v>12</v>
      </c>
      <c r="D34" s="2">
        <f t="shared" si="8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9"/>
        <v>272250</v>
      </c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x14ac:dyDescent="0.4">
      <c r="B35" s="2">
        <v>31</v>
      </c>
      <c r="C35" s="2">
        <v>12</v>
      </c>
      <c r="D35" s="2">
        <f t="shared" si="8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9"/>
        <v>289850</v>
      </c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x14ac:dyDescent="0.4">
      <c r="B36" s="2">
        <v>32</v>
      </c>
      <c r="C36" s="2">
        <v>12</v>
      </c>
      <c r="D36" s="2">
        <f t="shared" si="8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9"/>
        <v>308000</v>
      </c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x14ac:dyDescent="0.4">
      <c r="B37" s="2">
        <v>33</v>
      </c>
      <c r="C37" s="2">
        <v>12</v>
      </c>
      <c r="D37" s="2">
        <f t="shared" si="8"/>
        <v>396</v>
      </c>
      <c r="E37" s="2">
        <v>500</v>
      </c>
      <c r="F37" s="2">
        <v>5</v>
      </c>
      <c r="G37" s="2">
        <f t="shared" ref="G37:G54" si="31">E37+F37*10</f>
        <v>550</v>
      </c>
      <c r="H37" s="2">
        <f t="shared" ref="H37:H54" si="32">G37*(B37+1)</f>
        <v>18700</v>
      </c>
      <c r="I37" s="2">
        <f t="shared" si="9"/>
        <v>326700</v>
      </c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x14ac:dyDescent="0.4">
      <c r="B38" s="2">
        <v>34</v>
      </c>
      <c r="C38" s="2">
        <v>12</v>
      </c>
      <c r="D38" s="2">
        <f t="shared" ref="D38:D54" si="33">D37+C38</f>
        <v>408</v>
      </c>
      <c r="E38" s="2">
        <v>500</v>
      </c>
      <c r="F38" s="2">
        <v>5</v>
      </c>
      <c r="G38" s="2">
        <f t="shared" si="31"/>
        <v>550</v>
      </c>
      <c r="H38" s="2">
        <f t="shared" si="32"/>
        <v>19250</v>
      </c>
      <c r="I38" s="2">
        <f t="shared" ref="I38:I54" si="34">I37+H38</f>
        <v>345950</v>
      </c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x14ac:dyDescent="0.4">
      <c r="B39" s="2">
        <v>35</v>
      </c>
      <c r="C39" s="2">
        <v>12</v>
      </c>
      <c r="D39" s="2">
        <f t="shared" si="33"/>
        <v>420</v>
      </c>
      <c r="E39" s="2">
        <v>500</v>
      </c>
      <c r="F39" s="2">
        <v>5</v>
      </c>
      <c r="G39" s="2">
        <f t="shared" si="31"/>
        <v>550</v>
      </c>
      <c r="H39" s="2">
        <f t="shared" si="32"/>
        <v>19800</v>
      </c>
      <c r="I39" s="2">
        <f t="shared" si="34"/>
        <v>365750</v>
      </c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x14ac:dyDescent="0.4">
      <c r="B40" s="2">
        <v>36</v>
      </c>
      <c r="C40" s="2">
        <v>12</v>
      </c>
      <c r="D40" s="2">
        <f t="shared" si="33"/>
        <v>432</v>
      </c>
      <c r="E40" s="2">
        <v>500</v>
      </c>
      <c r="F40" s="2">
        <v>5</v>
      </c>
      <c r="G40" s="2">
        <f t="shared" si="31"/>
        <v>550</v>
      </c>
      <c r="H40" s="2">
        <f t="shared" si="32"/>
        <v>20350</v>
      </c>
      <c r="I40" s="2">
        <f t="shared" si="34"/>
        <v>386100</v>
      </c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x14ac:dyDescent="0.4">
      <c r="B41" s="2">
        <v>37</v>
      </c>
      <c r="C41" s="2">
        <v>12</v>
      </c>
      <c r="D41" s="2">
        <f t="shared" si="33"/>
        <v>444</v>
      </c>
      <c r="E41" s="2">
        <v>500</v>
      </c>
      <c r="F41" s="2">
        <v>5</v>
      </c>
      <c r="G41" s="2">
        <f t="shared" si="31"/>
        <v>550</v>
      </c>
      <c r="H41" s="2">
        <f t="shared" si="32"/>
        <v>20900</v>
      </c>
      <c r="I41" s="2">
        <f t="shared" si="34"/>
        <v>407000</v>
      </c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:39" x14ac:dyDescent="0.4">
      <c r="B42" s="2">
        <v>38</v>
      </c>
      <c r="C42" s="2">
        <v>12</v>
      </c>
      <c r="D42" s="2">
        <f t="shared" si="33"/>
        <v>456</v>
      </c>
      <c r="E42" s="2">
        <v>500</v>
      </c>
      <c r="F42" s="2">
        <v>5</v>
      </c>
      <c r="G42" s="2">
        <f t="shared" si="31"/>
        <v>550</v>
      </c>
      <c r="H42" s="2">
        <f t="shared" si="32"/>
        <v>21450</v>
      </c>
      <c r="I42" s="2">
        <f t="shared" si="34"/>
        <v>428450</v>
      </c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:39" x14ac:dyDescent="0.4">
      <c r="B43" s="2">
        <v>39</v>
      </c>
      <c r="C43" s="2">
        <v>12</v>
      </c>
      <c r="D43" s="2">
        <f t="shared" si="33"/>
        <v>468</v>
      </c>
      <c r="E43" s="2">
        <v>500</v>
      </c>
      <c r="F43" s="2">
        <v>5</v>
      </c>
      <c r="G43" s="2">
        <f t="shared" si="31"/>
        <v>550</v>
      </c>
      <c r="H43" s="2">
        <f t="shared" si="32"/>
        <v>22000</v>
      </c>
      <c r="I43" s="2">
        <f t="shared" si="34"/>
        <v>450450</v>
      </c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:39" x14ac:dyDescent="0.4">
      <c r="B44" s="2">
        <v>40</v>
      </c>
      <c r="C44" s="2">
        <v>12</v>
      </c>
      <c r="D44" s="2">
        <f t="shared" si="33"/>
        <v>480</v>
      </c>
      <c r="E44" s="2">
        <v>500</v>
      </c>
      <c r="F44" s="2">
        <v>5</v>
      </c>
      <c r="G44" s="2">
        <f t="shared" si="31"/>
        <v>550</v>
      </c>
      <c r="H44" s="2">
        <f t="shared" si="32"/>
        <v>22550</v>
      </c>
      <c r="I44" s="2">
        <f t="shared" si="34"/>
        <v>473000</v>
      </c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:39" x14ac:dyDescent="0.4">
      <c r="B45" s="2">
        <v>41</v>
      </c>
      <c r="C45" s="2">
        <v>12</v>
      </c>
      <c r="D45" s="2">
        <f t="shared" si="33"/>
        <v>492</v>
      </c>
      <c r="E45" s="2">
        <v>500</v>
      </c>
      <c r="F45" s="2">
        <v>5</v>
      </c>
      <c r="G45" s="2">
        <f t="shared" si="31"/>
        <v>550</v>
      </c>
      <c r="H45" s="2">
        <f t="shared" si="32"/>
        <v>23100</v>
      </c>
      <c r="I45" s="2">
        <f t="shared" si="34"/>
        <v>496100</v>
      </c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2:39" x14ac:dyDescent="0.4">
      <c r="B46" s="2">
        <v>42</v>
      </c>
      <c r="C46" s="2">
        <v>12</v>
      </c>
      <c r="D46" s="2">
        <f t="shared" si="33"/>
        <v>504</v>
      </c>
      <c r="E46" s="2">
        <v>500</v>
      </c>
      <c r="F46" s="2">
        <v>5</v>
      </c>
      <c r="G46" s="2">
        <f t="shared" si="31"/>
        <v>550</v>
      </c>
      <c r="H46" s="2">
        <f t="shared" si="32"/>
        <v>23650</v>
      </c>
      <c r="I46" s="2">
        <f t="shared" si="34"/>
        <v>519750</v>
      </c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2:39" x14ac:dyDescent="0.4">
      <c r="B47" s="2">
        <v>43</v>
      </c>
      <c r="C47" s="2">
        <v>12</v>
      </c>
      <c r="D47" s="2">
        <f t="shared" si="33"/>
        <v>516</v>
      </c>
      <c r="E47" s="2">
        <v>500</v>
      </c>
      <c r="F47" s="2">
        <v>5</v>
      </c>
      <c r="G47" s="2">
        <f t="shared" si="31"/>
        <v>550</v>
      </c>
      <c r="H47" s="2">
        <f t="shared" si="32"/>
        <v>24200</v>
      </c>
      <c r="I47" s="2">
        <f t="shared" si="34"/>
        <v>543950</v>
      </c>
      <c r="K47" s="2"/>
      <c r="L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2:39" x14ac:dyDescent="0.4">
      <c r="B48" s="2">
        <v>44</v>
      </c>
      <c r="C48" s="2">
        <v>12</v>
      </c>
      <c r="D48" s="2">
        <f t="shared" si="33"/>
        <v>528</v>
      </c>
      <c r="E48" s="2">
        <v>500</v>
      </c>
      <c r="F48" s="2">
        <v>5</v>
      </c>
      <c r="G48" s="2">
        <f t="shared" si="31"/>
        <v>550</v>
      </c>
      <c r="H48" s="2">
        <f t="shared" si="32"/>
        <v>24750</v>
      </c>
      <c r="I48" s="2">
        <f t="shared" si="34"/>
        <v>568700</v>
      </c>
      <c r="K48" s="2"/>
      <c r="L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4">
      <c r="B49" s="2">
        <v>45</v>
      </c>
      <c r="C49" s="2">
        <v>12</v>
      </c>
      <c r="D49" s="2">
        <f t="shared" si="33"/>
        <v>540</v>
      </c>
      <c r="E49" s="2">
        <v>500</v>
      </c>
      <c r="F49" s="2">
        <v>5</v>
      </c>
      <c r="G49" s="2">
        <f t="shared" si="31"/>
        <v>550</v>
      </c>
      <c r="H49" s="2">
        <f t="shared" si="32"/>
        <v>25300</v>
      </c>
      <c r="I49" s="2">
        <f t="shared" si="34"/>
        <v>594000</v>
      </c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4">
      <c r="B50" s="2">
        <v>46</v>
      </c>
      <c r="C50" s="2">
        <v>12</v>
      </c>
      <c r="D50" s="2">
        <f t="shared" si="33"/>
        <v>552</v>
      </c>
      <c r="E50" s="2">
        <v>500</v>
      </c>
      <c r="F50" s="2">
        <v>5</v>
      </c>
      <c r="G50" s="2">
        <f t="shared" si="31"/>
        <v>550</v>
      </c>
      <c r="H50" s="2">
        <f t="shared" si="32"/>
        <v>25850</v>
      </c>
      <c r="I50" s="2">
        <f t="shared" si="34"/>
        <v>619850</v>
      </c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4">
      <c r="B51" s="2">
        <v>47</v>
      </c>
      <c r="C51" s="2">
        <v>12</v>
      </c>
      <c r="D51" s="2">
        <f t="shared" si="33"/>
        <v>564</v>
      </c>
      <c r="E51" s="2">
        <v>500</v>
      </c>
      <c r="F51" s="2">
        <v>5</v>
      </c>
      <c r="G51" s="2">
        <f t="shared" si="31"/>
        <v>550</v>
      </c>
      <c r="H51" s="2">
        <f t="shared" si="32"/>
        <v>26400</v>
      </c>
      <c r="I51" s="2">
        <f t="shared" si="34"/>
        <v>646250</v>
      </c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4">
      <c r="B52" s="2">
        <v>48</v>
      </c>
      <c r="C52" s="2">
        <v>12</v>
      </c>
      <c r="D52" s="2">
        <f t="shared" si="33"/>
        <v>576</v>
      </c>
      <c r="E52" s="2">
        <v>500</v>
      </c>
      <c r="F52" s="2">
        <v>5</v>
      </c>
      <c r="G52" s="2">
        <f t="shared" si="31"/>
        <v>550</v>
      </c>
      <c r="H52" s="2">
        <f t="shared" si="32"/>
        <v>26950</v>
      </c>
      <c r="I52" s="2">
        <f t="shared" si="34"/>
        <v>673200</v>
      </c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  <c r="W52" s="2"/>
      <c r="X52" s="2"/>
      <c r="Y52" s="2"/>
      <c r="Z52" s="2"/>
      <c r="AA52" s="2"/>
      <c r="AB52" s="2"/>
      <c r="AC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4">
      <c r="B53" s="2">
        <v>49</v>
      </c>
      <c r="C53" s="2">
        <v>12</v>
      </c>
      <c r="D53" s="2">
        <f t="shared" si="33"/>
        <v>588</v>
      </c>
      <c r="E53" s="2">
        <v>500</v>
      </c>
      <c r="F53" s="2">
        <v>5</v>
      </c>
      <c r="G53" s="2">
        <f t="shared" si="31"/>
        <v>550</v>
      </c>
      <c r="H53" s="2">
        <f t="shared" si="32"/>
        <v>27500</v>
      </c>
      <c r="I53" s="2">
        <f t="shared" si="34"/>
        <v>700700</v>
      </c>
      <c r="K53" s="2"/>
      <c r="L53" s="2"/>
      <c r="M53" s="2"/>
      <c r="N53" s="2"/>
      <c r="O53" s="2"/>
      <c r="P53" s="2"/>
      <c r="Q53" s="2"/>
      <c r="R53" s="2"/>
      <c r="S53" s="2"/>
      <c r="U53" s="2"/>
      <c r="V53" s="2"/>
      <c r="W53" s="2"/>
      <c r="X53" s="2"/>
      <c r="Y53" s="2"/>
      <c r="Z53" s="2"/>
      <c r="AA53" s="2"/>
      <c r="AB53" s="2"/>
      <c r="AC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4">
      <c r="B54" s="2">
        <v>50</v>
      </c>
      <c r="C54" s="2">
        <v>12</v>
      </c>
      <c r="D54" s="2">
        <f t="shared" si="33"/>
        <v>600</v>
      </c>
      <c r="E54" s="2">
        <v>500</v>
      </c>
      <c r="F54" s="2">
        <v>5</v>
      </c>
      <c r="G54" s="2">
        <f t="shared" si="31"/>
        <v>550</v>
      </c>
      <c r="H54" s="2">
        <f t="shared" si="32"/>
        <v>28050</v>
      </c>
      <c r="I54" s="2">
        <f t="shared" si="34"/>
        <v>728750</v>
      </c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  <c r="W54" s="2"/>
      <c r="X54" s="2"/>
      <c r="Y54" s="2"/>
      <c r="Z54" s="2"/>
      <c r="AA54" s="2"/>
      <c r="AB54" s="2"/>
      <c r="AC54" s="2"/>
      <c r="AE54" s="2"/>
      <c r="AF54" s="2"/>
      <c r="AG54" s="2"/>
      <c r="AH54" s="2"/>
      <c r="AI54" s="2"/>
      <c r="AJ54" s="2"/>
      <c r="AK54" s="2"/>
      <c r="AL54" s="2"/>
      <c r="AM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4B38-5C69-4A86-9D4F-FF4D9A7F1731}">
  <dimension ref="C5:P57"/>
  <sheetViews>
    <sheetView topLeftCell="A5" workbookViewId="0">
      <selection activeCell="C52" sqref="C5:F52"/>
    </sheetView>
  </sheetViews>
  <sheetFormatPr defaultRowHeight="18.75" x14ac:dyDescent="0.4"/>
  <cols>
    <col min="3" max="3" width="24.125" bestFit="1" customWidth="1"/>
    <col min="4" max="4" width="18.625" bestFit="1" customWidth="1"/>
    <col min="5" max="5" width="19.125" bestFit="1" customWidth="1"/>
  </cols>
  <sheetData>
    <row r="5" spans="3:16" x14ac:dyDescent="0.4">
      <c r="C5" t="s">
        <v>15</v>
      </c>
      <c r="D5" t="s">
        <v>104</v>
      </c>
      <c r="E5" t="s">
        <v>16</v>
      </c>
      <c r="F5">
        <v>120000</v>
      </c>
      <c r="J5" t="s">
        <v>157</v>
      </c>
      <c r="K5" t="s">
        <v>15</v>
      </c>
      <c r="L5" t="s">
        <v>158</v>
      </c>
      <c r="M5" t="s">
        <v>16</v>
      </c>
      <c r="N5" t="s">
        <v>159</v>
      </c>
      <c r="O5">
        <v>120000</v>
      </c>
      <c r="P5" t="s">
        <v>159</v>
      </c>
    </row>
    <row r="6" spans="3:16" x14ac:dyDescent="0.4">
      <c r="C6" t="s">
        <v>17</v>
      </c>
      <c r="D6" t="s">
        <v>161</v>
      </c>
      <c r="E6" t="s">
        <v>18</v>
      </c>
      <c r="F6">
        <v>75000</v>
      </c>
      <c r="J6" t="s">
        <v>157</v>
      </c>
      <c r="K6" t="s">
        <v>17</v>
      </c>
      <c r="L6" t="s">
        <v>158</v>
      </c>
      <c r="M6" t="s">
        <v>18</v>
      </c>
      <c r="N6" t="s">
        <v>159</v>
      </c>
      <c r="O6">
        <v>75000</v>
      </c>
      <c r="P6" t="s">
        <v>159</v>
      </c>
    </row>
    <row r="7" spans="3:16" x14ac:dyDescent="0.4">
      <c r="C7" t="s">
        <v>19</v>
      </c>
      <c r="D7" t="s">
        <v>105</v>
      </c>
      <c r="E7" t="s">
        <v>20</v>
      </c>
      <c r="F7">
        <v>50000</v>
      </c>
      <c r="J7" t="s">
        <v>157</v>
      </c>
      <c r="K7" t="s">
        <v>19</v>
      </c>
      <c r="L7" t="s">
        <v>158</v>
      </c>
      <c r="M7" t="s">
        <v>20</v>
      </c>
      <c r="N7" t="s">
        <v>159</v>
      </c>
      <c r="O7">
        <v>50000</v>
      </c>
      <c r="P7" t="s">
        <v>159</v>
      </c>
    </row>
    <row r="8" spans="3:16" x14ac:dyDescent="0.4">
      <c r="C8" t="s">
        <v>21</v>
      </c>
      <c r="D8" t="s">
        <v>106</v>
      </c>
      <c r="E8" t="s">
        <v>22</v>
      </c>
      <c r="F8">
        <v>38000</v>
      </c>
      <c r="J8" t="s">
        <v>157</v>
      </c>
      <c r="K8" t="s">
        <v>21</v>
      </c>
      <c r="L8" t="s">
        <v>158</v>
      </c>
      <c r="M8" t="s">
        <v>22</v>
      </c>
      <c r="N8" t="s">
        <v>159</v>
      </c>
      <c r="O8">
        <v>38000</v>
      </c>
      <c r="P8" t="s">
        <v>159</v>
      </c>
    </row>
    <row r="9" spans="3:16" x14ac:dyDescent="0.4">
      <c r="C9" t="s">
        <v>23</v>
      </c>
      <c r="D9" t="s">
        <v>107</v>
      </c>
      <c r="E9" t="s">
        <v>24</v>
      </c>
      <c r="F9">
        <v>30000</v>
      </c>
      <c r="J9" t="s">
        <v>157</v>
      </c>
      <c r="K9" t="s">
        <v>23</v>
      </c>
      <c r="L9" t="s">
        <v>158</v>
      </c>
      <c r="M9" t="s">
        <v>24</v>
      </c>
      <c r="N9" t="s">
        <v>159</v>
      </c>
      <c r="O9">
        <v>30000</v>
      </c>
      <c r="P9" t="s">
        <v>159</v>
      </c>
    </row>
    <row r="10" spans="3:16" x14ac:dyDescent="0.4">
      <c r="C10" t="s">
        <v>25</v>
      </c>
      <c r="D10" t="s">
        <v>108</v>
      </c>
      <c r="E10" t="s">
        <v>26</v>
      </c>
      <c r="F10">
        <v>30000</v>
      </c>
      <c r="J10" t="s">
        <v>157</v>
      </c>
      <c r="K10" t="s">
        <v>25</v>
      </c>
      <c r="L10" t="s">
        <v>158</v>
      </c>
      <c r="M10" t="s">
        <v>26</v>
      </c>
      <c r="N10" t="s">
        <v>159</v>
      </c>
      <c r="O10">
        <v>30000</v>
      </c>
      <c r="P10" t="s">
        <v>159</v>
      </c>
    </row>
    <row r="11" spans="3:16" x14ac:dyDescent="0.4">
      <c r="C11" t="s">
        <v>27</v>
      </c>
      <c r="D11" t="s">
        <v>109</v>
      </c>
      <c r="E11" t="s">
        <v>28</v>
      </c>
      <c r="F11">
        <v>30000</v>
      </c>
      <c r="J11" t="s">
        <v>157</v>
      </c>
      <c r="K11" t="s">
        <v>27</v>
      </c>
      <c r="L11" t="s">
        <v>158</v>
      </c>
      <c r="M11" t="s">
        <v>28</v>
      </c>
      <c r="N11" t="s">
        <v>159</v>
      </c>
      <c r="O11">
        <v>30000</v>
      </c>
      <c r="P11" t="s">
        <v>159</v>
      </c>
    </row>
    <row r="12" spans="3:16" x14ac:dyDescent="0.4">
      <c r="C12" t="s">
        <v>29</v>
      </c>
      <c r="D12" t="s">
        <v>110</v>
      </c>
      <c r="E12" t="s">
        <v>30</v>
      </c>
      <c r="F12">
        <v>20000</v>
      </c>
      <c r="J12" t="s">
        <v>157</v>
      </c>
      <c r="K12" t="s">
        <v>29</v>
      </c>
      <c r="L12" t="s">
        <v>158</v>
      </c>
      <c r="M12" t="s">
        <v>30</v>
      </c>
      <c r="N12" t="s">
        <v>159</v>
      </c>
      <c r="O12">
        <v>20000</v>
      </c>
      <c r="P12" t="s">
        <v>159</v>
      </c>
    </row>
    <row r="13" spans="3:16" x14ac:dyDescent="0.4">
      <c r="C13" t="s">
        <v>31</v>
      </c>
      <c r="D13" t="s">
        <v>111</v>
      </c>
      <c r="E13" t="s">
        <v>32</v>
      </c>
      <c r="F13">
        <v>18000</v>
      </c>
      <c r="J13" t="s">
        <v>157</v>
      </c>
      <c r="K13" t="s">
        <v>31</v>
      </c>
      <c r="L13" t="s">
        <v>158</v>
      </c>
      <c r="M13" t="s">
        <v>32</v>
      </c>
      <c r="N13" t="s">
        <v>159</v>
      </c>
      <c r="O13">
        <v>18000</v>
      </c>
      <c r="P13" t="s">
        <v>159</v>
      </c>
    </row>
    <row r="14" spans="3:16" x14ac:dyDescent="0.4">
      <c r="C14" t="s">
        <v>33</v>
      </c>
      <c r="D14" t="s">
        <v>112</v>
      </c>
      <c r="E14" t="s">
        <v>34</v>
      </c>
      <c r="F14">
        <v>15000</v>
      </c>
      <c r="J14" t="s">
        <v>157</v>
      </c>
      <c r="K14" t="s">
        <v>33</v>
      </c>
      <c r="L14" t="s">
        <v>158</v>
      </c>
      <c r="M14" t="s">
        <v>34</v>
      </c>
      <c r="N14" t="s">
        <v>159</v>
      </c>
      <c r="O14">
        <v>15000</v>
      </c>
      <c r="P14" t="s">
        <v>159</v>
      </c>
    </row>
    <row r="15" spans="3:16" x14ac:dyDescent="0.4">
      <c r="C15" t="s">
        <v>35</v>
      </c>
      <c r="D15" t="s">
        <v>113</v>
      </c>
      <c r="E15" t="s">
        <v>36</v>
      </c>
      <c r="F15">
        <v>12000</v>
      </c>
      <c r="J15" t="s">
        <v>157</v>
      </c>
      <c r="K15" t="s">
        <v>35</v>
      </c>
      <c r="L15" t="s">
        <v>158</v>
      </c>
      <c r="M15" t="s">
        <v>36</v>
      </c>
      <c r="N15" t="s">
        <v>159</v>
      </c>
      <c r="O15">
        <v>12000</v>
      </c>
      <c r="P15" t="s">
        <v>159</v>
      </c>
    </row>
    <row r="16" spans="3:16" x14ac:dyDescent="0.4">
      <c r="C16" t="s">
        <v>37</v>
      </c>
      <c r="D16" t="s">
        <v>114</v>
      </c>
      <c r="E16" t="s">
        <v>38</v>
      </c>
      <c r="F16">
        <v>10000</v>
      </c>
      <c r="J16" t="s">
        <v>157</v>
      </c>
      <c r="K16" t="s">
        <v>37</v>
      </c>
      <c r="L16" t="s">
        <v>158</v>
      </c>
      <c r="M16" t="s">
        <v>38</v>
      </c>
      <c r="N16" t="s">
        <v>159</v>
      </c>
      <c r="O16">
        <v>10000</v>
      </c>
      <c r="P16" t="s">
        <v>159</v>
      </c>
    </row>
    <row r="17" spans="3:16" x14ac:dyDescent="0.4">
      <c r="C17" t="s">
        <v>39</v>
      </c>
      <c r="D17" t="s">
        <v>115</v>
      </c>
      <c r="E17" t="s">
        <v>40</v>
      </c>
      <c r="F17">
        <v>8000</v>
      </c>
      <c r="J17" t="s">
        <v>157</v>
      </c>
      <c r="K17" t="s">
        <v>39</v>
      </c>
      <c r="L17" t="s">
        <v>158</v>
      </c>
      <c r="M17" t="s">
        <v>40</v>
      </c>
      <c r="N17" t="s">
        <v>159</v>
      </c>
      <c r="O17">
        <v>8000</v>
      </c>
      <c r="P17" t="s">
        <v>159</v>
      </c>
    </row>
    <row r="18" spans="3:16" x14ac:dyDescent="0.4">
      <c r="C18" t="s">
        <v>150</v>
      </c>
      <c r="D18" t="s">
        <v>116</v>
      </c>
      <c r="E18" t="s">
        <v>41</v>
      </c>
      <c r="F18">
        <v>8000</v>
      </c>
      <c r="J18" t="s">
        <v>157</v>
      </c>
      <c r="K18" t="s">
        <v>150</v>
      </c>
      <c r="L18" t="s">
        <v>158</v>
      </c>
      <c r="M18" t="s">
        <v>41</v>
      </c>
      <c r="N18" t="s">
        <v>159</v>
      </c>
      <c r="O18">
        <v>8000</v>
      </c>
      <c r="P18" t="s">
        <v>159</v>
      </c>
    </row>
    <row r="19" spans="3:16" x14ac:dyDescent="0.4">
      <c r="C19" t="s">
        <v>42</v>
      </c>
      <c r="D19" t="s">
        <v>117</v>
      </c>
      <c r="E19" t="s">
        <v>43</v>
      </c>
      <c r="F19">
        <v>8000</v>
      </c>
      <c r="J19" t="s">
        <v>157</v>
      </c>
      <c r="K19" t="s">
        <v>42</v>
      </c>
      <c r="L19" t="s">
        <v>158</v>
      </c>
      <c r="M19" t="s">
        <v>43</v>
      </c>
      <c r="N19" t="s">
        <v>159</v>
      </c>
      <c r="O19">
        <v>8000</v>
      </c>
      <c r="P19" t="s">
        <v>159</v>
      </c>
    </row>
    <row r="20" spans="3:16" x14ac:dyDescent="0.4">
      <c r="C20" t="s">
        <v>151</v>
      </c>
      <c r="D20" t="s">
        <v>118</v>
      </c>
      <c r="E20" t="s">
        <v>44</v>
      </c>
      <c r="F20">
        <v>7000</v>
      </c>
      <c r="J20" t="s">
        <v>157</v>
      </c>
      <c r="K20" t="s">
        <v>151</v>
      </c>
      <c r="L20" t="s">
        <v>158</v>
      </c>
      <c r="M20" t="s">
        <v>44</v>
      </c>
      <c r="N20" t="s">
        <v>159</v>
      </c>
      <c r="O20">
        <v>7000</v>
      </c>
      <c r="P20" t="s">
        <v>159</v>
      </c>
    </row>
    <row r="21" spans="3:16" x14ac:dyDescent="0.4">
      <c r="C21" t="s">
        <v>152</v>
      </c>
      <c r="D21" t="s">
        <v>160</v>
      </c>
      <c r="E21" t="s">
        <v>45</v>
      </c>
      <c r="F21">
        <v>4000</v>
      </c>
      <c r="J21" t="s">
        <v>157</v>
      </c>
      <c r="K21" t="s">
        <v>152</v>
      </c>
      <c r="L21" t="s">
        <v>158</v>
      </c>
      <c r="M21" t="s">
        <v>45</v>
      </c>
      <c r="N21" t="s">
        <v>159</v>
      </c>
      <c r="O21">
        <v>4000</v>
      </c>
      <c r="P21" t="s">
        <v>159</v>
      </c>
    </row>
    <row r="22" spans="3:16" x14ac:dyDescent="0.4">
      <c r="C22" t="s">
        <v>46</v>
      </c>
      <c r="D22" t="s">
        <v>119</v>
      </c>
      <c r="E22" t="s">
        <v>47</v>
      </c>
      <c r="F22">
        <v>3800</v>
      </c>
      <c r="J22" t="s">
        <v>157</v>
      </c>
      <c r="K22" t="s">
        <v>46</v>
      </c>
      <c r="L22" t="s">
        <v>158</v>
      </c>
      <c r="M22" t="s">
        <v>47</v>
      </c>
      <c r="N22" t="s">
        <v>159</v>
      </c>
      <c r="O22">
        <v>3800</v>
      </c>
      <c r="P22" t="s">
        <v>159</v>
      </c>
    </row>
    <row r="23" spans="3:16" x14ac:dyDescent="0.4">
      <c r="C23" t="s">
        <v>48</v>
      </c>
      <c r="D23" t="s">
        <v>120</v>
      </c>
      <c r="E23" t="s">
        <v>49</v>
      </c>
      <c r="F23">
        <v>3800</v>
      </c>
      <c r="J23" t="s">
        <v>157</v>
      </c>
      <c r="K23" t="s">
        <v>48</v>
      </c>
      <c r="L23" t="s">
        <v>158</v>
      </c>
      <c r="M23" t="s">
        <v>49</v>
      </c>
      <c r="N23" t="s">
        <v>159</v>
      </c>
      <c r="O23">
        <v>3800</v>
      </c>
      <c r="P23" t="s">
        <v>159</v>
      </c>
    </row>
    <row r="24" spans="3:16" x14ac:dyDescent="0.4">
      <c r="C24" t="s">
        <v>50</v>
      </c>
      <c r="D24" t="s">
        <v>121</v>
      </c>
      <c r="E24" t="s">
        <v>51</v>
      </c>
      <c r="F24">
        <v>3000</v>
      </c>
      <c r="J24" t="s">
        <v>157</v>
      </c>
      <c r="K24" t="s">
        <v>50</v>
      </c>
      <c r="L24" t="s">
        <v>158</v>
      </c>
      <c r="M24" t="s">
        <v>51</v>
      </c>
      <c r="N24" t="s">
        <v>159</v>
      </c>
      <c r="O24">
        <v>3000</v>
      </c>
      <c r="P24" t="s">
        <v>159</v>
      </c>
    </row>
    <row r="25" spans="3:16" x14ac:dyDescent="0.4">
      <c r="C25" t="s">
        <v>52</v>
      </c>
      <c r="D25" t="s">
        <v>122</v>
      </c>
      <c r="E25" t="s">
        <v>53</v>
      </c>
      <c r="F25">
        <v>3000</v>
      </c>
      <c r="J25" t="s">
        <v>157</v>
      </c>
      <c r="K25" t="s">
        <v>52</v>
      </c>
      <c r="L25" t="s">
        <v>158</v>
      </c>
      <c r="M25" t="s">
        <v>53</v>
      </c>
      <c r="N25" t="s">
        <v>159</v>
      </c>
      <c r="O25">
        <v>3000</v>
      </c>
      <c r="P25" t="s">
        <v>159</v>
      </c>
    </row>
    <row r="26" spans="3:16" x14ac:dyDescent="0.4">
      <c r="C26" t="s">
        <v>54</v>
      </c>
      <c r="D26" t="s">
        <v>123</v>
      </c>
      <c r="E26" t="s">
        <v>55</v>
      </c>
      <c r="F26">
        <v>3000</v>
      </c>
      <c r="J26" t="s">
        <v>157</v>
      </c>
      <c r="K26" t="s">
        <v>54</v>
      </c>
      <c r="L26" t="s">
        <v>158</v>
      </c>
      <c r="M26" t="s">
        <v>55</v>
      </c>
      <c r="N26" t="s">
        <v>159</v>
      </c>
      <c r="O26">
        <v>3000</v>
      </c>
      <c r="P26" t="s">
        <v>159</v>
      </c>
    </row>
    <row r="27" spans="3:16" x14ac:dyDescent="0.4">
      <c r="C27" t="s">
        <v>56</v>
      </c>
      <c r="D27" t="s">
        <v>124</v>
      </c>
      <c r="E27" t="s">
        <v>59</v>
      </c>
      <c r="F27">
        <v>3000</v>
      </c>
      <c r="J27" t="s">
        <v>157</v>
      </c>
      <c r="K27" t="s">
        <v>56</v>
      </c>
      <c r="L27" t="s">
        <v>158</v>
      </c>
      <c r="M27" t="s">
        <v>59</v>
      </c>
      <c r="N27" t="s">
        <v>159</v>
      </c>
      <c r="O27">
        <v>3000</v>
      </c>
      <c r="P27" t="s">
        <v>159</v>
      </c>
    </row>
    <row r="28" spans="3:16" x14ac:dyDescent="0.4">
      <c r="C28" t="s">
        <v>153</v>
      </c>
      <c r="D28" t="s">
        <v>125</v>
      </c>
      <c r="E28" t="s">
        <v>60</v>
      </c>
      <c r="F28">
        <v>2500</v>
      </c>
      <c r="J28" t="s">
        <v>157</v>
      </c>
      <c r="K28" t="s">
        <v>153</v>
      </c>
      <c r="L28" t="s">
        <v>158</v>
      </c>
      <c r="M28" t="s">
        <v>60</v>
      </c>
      <c r="N28" t="s">
        <v>159</v>
      </c>
      <c r="O28">
        <v>2500</v>
      </c>
      <c r="P28" t="s">
        <v>159</v>
      </c>
    </row>
    <row r="29" spans="3:16" x14ac:dyDescent="0.4">
      <c r="C29" t="s">
        <v>57</v>
      </c>
      <c r="D29" t="s">
        <v>126</v>
      </c>
      <c r="E29" t="s">
        <v>61</v>
      </c>
      <c r="F29">
        <v>2000</v>
      </c>
      <c r="J29" t="s">
        <v>157</v>
      </c>
      <c r="K29" t="s">
        <v>57</v>
      </c>
      <c r="L29" t="s">
        <v>158</v>
      </c>
      <c r="M29" t="s">
        <v>61</v>
      </c>
      <c r="N29" t="s">
        <v>159</v>
      </c>
      <c r="O29">
        <v>2000</v>
      </c>
      <c r="P29" t="s">
        <v>159</v>
      </c>
    </row>
    <row r="30" spans="3:16" x14ac:dyDescent="0.4">
      <c r="C30" t="s">
        <v>58</v>
      </c>
      <c r="D30" t="s">
        <v>127</v>
      </c>
      <c r="E30" t="s">
        <v>62</v>
      </c>
      <c r="F30">
        <v>2000</v>
      </c>
      <c r="J30" t="s">
        <v>157</v>
      </c>
      <c r="K30" t="s">
        <v>58</v>
      </c>
      <c r="L30" t="s">
        <v>158</v>
      </c>
      <c r="M30" t="s">
        <v>62</v>
      </c>
      <c r="N30" t="s">
        <v>159</v>
      </c>
      <c r="O30">
        <v>2000</v>
      </c>
      <c r="P30" t="s">
        <v>159</v>
      </c>
    </row>
    <row r="31" spans="3:16" x14ac:dyDescent="0.4">
      <c r="C31" t="s">
        <v>63</v>
      </c>
      <c r="D31" t="s">
        <v>128</v>
      </c>
      <c r="E31" t="s">
        <v>65</v>
      </c>
      <c r="F31">
        <v>1800</v>
      </c>
      <c r="J31" t="s">
        <v>157</v>
      </c>
      <c r="K31" t="s">
        <v>63</v>
      </c>
      <c r="L31" t="s">
        <v>158</v>
      </c>
      <c r="M31" t="s">
        <v>65</v>
      </c>
      <c r="N31" t="s">
        <v>159</v>
      </c>
      <c r="O31">
        <v>1800</v>
      </c>
      <c r="P31" t="s">
        <v>159</v>
      </c>
    </row>
    <row r="32" spans="3:16" x14ac:dyDescent="0.4">
      <c r="C32" t="s">
        <v>64</v>
      </c>
      <c r="D32" t="s">
        <v>129</v>
      </c>
      <c r="E32" t="s">
        <v>66</v>
      </c>
      <c r="F32">
        <v>1800</v>
      </c>
      <c r="J32" t="s">
        <v>157</v>
      </c>
      <c r="K32" t="s">
        <v>64</v>
      </c>
      <c r="L32" t="s">
        <v>158</v>
      </c>
      <c r="M32" t="s">
        <v>66</v>
      </c>
      <c r="N32" t="s">
        <v>159</v>
      </c>
      <c r="O32">
        <v>1800</v>
      </c>
      <c r="P32" t="s">
        <v>159</v>
      </c>
    </row>
    <row r="33" spans="3:16" x14ac:dyDescent="0.4">
      <c r="C33" t="s">
        <v>67</v>
      </c>
      <c r="D33" t="s">
        <v>130</v>
      </c>
      <c r="E33" t="s">
        <v>75</v>
      </c>
      <c r="F33">
        <v>1600</v>
      </c>
      <c r="J33" t="s">
        <v>157</v>
      </c>
      <c r="K33" t="s">
        <v>67</v>
      </c>
      <c r="L33" t="s">
        <v>158</v>
      </c>
      <c r="M33" t="s">
        <v>75</v>
      </c>
      <c r="N33" t="s">
        <v>159</v>
      </c>
      <c r="O33">
        <v>1600</v>
      </c>
      <c r="P33" t="s">
        <v>159</v>
      </c>
    </row>
    <row r="34" spans="3:16" x14ac:dyDescent="0.4">
      <c r="C34" t="s">
        <v>68</v>
      </c>
      <c r="D34" t="s">
        <v>131</v>
      </c>
      <c r="E34" t="s">
        <v>76</v>
      </c>
      <c r="F34">
        <v>1500</v>
      </c>
      <c r="J34" t="s">
        <v>157</v>
      </c>
      <c r="K34" t="s">
        <v>68</v>
      </c>
      <c r="L34" t="s">
        <v>158</v>
      </c>
      <c r="M34" t="s">
        <v>76</v>
      </c>
      <c r="N34" t="s">
        <v>159</v>
      </c>
      <c r="O34">
        <v>1500</v>
      </c>
      <c r="P34" t="s">
        <v>159</v>
      </c>
    </row>
    <row r="35" spans="3:16" x14ac:dyDescent="0.4">
      <c r="C35" t="s">
        <v>69</v>
      </c>
      <c r="D35" t="s">
        <v>132</v>
      </c>
      <c r="E35" t="s">
        <v>77</v>
      </c>
      <c r="F35">
        <v>1500</v>
      </c>
      <c r="J35" t="s">
        <v>157</v>
      </c>
      <c r="K35" t="s">
        <v>69</v>
      </c>
      <c r="L35" t="s">
        <v>158</v>
      </c>
      <c r="M35" t="s">
        <v>77</v>
      </c>
      <c r="N35" t="s">
        <v>159</v>
      </c>
      <c r="O35">
        <v>1500</v>
      </c>
      <c r="P35" t="s">
        <v>159</v>
      </c>
    </row>
    <row r="36" spans="3:16" x14ac:dyDescent="0.4">
      <c r="C36" t="s">
        <v>88</v>
      </c>
      <c r="D36" t="s">
        <v>133</v>
      </c>
      <c r="E36" t="s">
        <v>78</v>
      </c>
      <c r="F36">
        <v>1300</v>
      </c>
      <c r="J36" t="s">
        <v>157</v>
      </c>
      <c r="K36" t="s">
        <v>88</v>
      </c>
      <c r="L36" t="s">
        <v>158</v>
      </c>
      <c r="M36" t="s">
        <v>78</v>
      </c>
      <c r="N36" t="s">
        <v>159</v>
      </c>
      <c r="O36">
        <v>1300</v>
      </c>
      <c r="P36" t="s">
        <v>159</v>
      </c>
    </row>
    <row r="37" spans="3:16" x14ac:dyDescent="0.4">
      <c r="C37" t="s">
        <v>70</v>
      </c>
      <c r="D37" t="s">
        <v>134</v>
      </c>
      <c r="E37" t="s">
        <v>79</v>
      </c>
      <c r="F37">
        <v>1300</v>
      </c>
      <c r="J37" t="s">
        <v>157</v>
      </c>
      <c r="K37" t="s">
        <v>70</v>
      </c>
      <c r="L37" t="s">
        <v>158</v>
      </c>
      <c r="M37" t="s">
        <v>79</v>
      </c>
      <c r="N37" t="s">
        <v>159</v>
      </c>
      <c r="O37">
        <v>1300</v>
      </c>
      <c r="P37" t="s">
        <v>159</v>
      </c>
    </row>
    <row r="38" spans="3:16" x14ac:dyDescent="0.4">
      <c r="C38" t="s">
        <v>71</v>
      </c>
      <c r="D38" t="s">
        <v>135</v>
      </c>
      <c r="E38" t="s">
        <v>80</v>
      </c>
      <c r="F38">
        <v>1200</v>
      </c>
      <c r="J38" t="s">
        <v>157</v>
      </c>
      <c r="K38" t="s">
        <v>71</v>
      </c>
      <c r="L38" t="s">
        <v>158</v>
      </c>
      <c r="M38" t="s">
        <v>80</v>
      </c>
      <c r="N38" t="s">
        <v>159</v>
      </c>
      <c r="O38">
        <v>1200</v>
      </c>
      <c r="P38" t="s">
        <v>159</v>
      </c>
    </row>
    <row r="39" spans="3:16" x14ac:dyDescent="0.4">
      <c r="C39" t="s">
        <v>72</v>
      </c>
      <c r="D39" t="s">
        <v>136</v>
      </c>
      <c r="E39" t="s">
        <v>81</v>
      </c>
      <c r="F39">
        <v>1200</v>
      </c>
      <c r="J39" t="s">
        <v>157</v>
      </c>
      <c r="K39" t="s">
        <v>72</v>
      </c>
      <c r="L39" t="s">
        <v>158</v>
      </c>
      <c r="M39" t="s">
        <v>81</v>
      </c>
      <c r="N39" t="s">
        <v>159</v>
      </c>
      <c r="O39">
        <v>1200</v>
      </c>
      <c r="P39" t="s">
        <v>159</v>
      </c>
    </row>
    <row r="40" spans="3:16" x14ac:dyDescent="0.4">
      <c r="C40" t="s">
        <v>154</v>
      </c>
      <c r="D40" t="s">
        <v>137</v>
      </c>
      <c r="E40" t="s">
        <v>82</v>
      </c>
      <c r="F40">
        <v>1000</v>
      </c>
      <c r="J40" t="s">
        <v>157</v>
      </c>
      <c r="K40" t="s">
        <v>154</v>
      </c>
      <c r="L40" t="s">
        <v>158</v>
      </c>
      <c r="M40" t="s">
        <v>82</v>
      </c>
      <c r="N40" t="s">
        <v>159</v>
      </c>
      <c r="O40">
        <v>1000</v>
      </c>
      <c r="P40" t="s">
        <v>159</v>
      </c>
    </row>
    <row r="41" spans="3:16" x14ac:dyDescent="0.4">
      <c r="C41" t="s">
        <v>73</v>
      </c>
      <c r="D41" t="s">
        <v>138</v>
      </c>
      <c r="E41" t="s">
        <v>83</v>
      </c>
      <c r="F41">
        <v>1000</v>
      </c>
      <c r="J41" t="s">
        <v>157</v>
      </c>
      <c r="K41" t="s">
        <v>73</v>
      </c>
      <c r="L41" t="s">
        <v>158</v>
      </c>
      <c r="M41" t="s">
        <v>83</v>
      </c>
      <c r="N41" t="s">
        <v>159</v>
      </c>
      <c r="O41">
        <v>1000</v>
      </c>
      <c r="P41" t="s">
        <v>159</v>
      </c>
    </row>
    <row r="42" spans="3:16" x14ac:dyDescent="0.4">
      <c r="C42" t="s">
        <v>74</v>
      </c>
      <c r="D42" t="s">
        <v>139</v>
      </c>
      <c r="E42" t="s">
        <v>84</v>
      </c>
      <c r="F42">
        <v>800</v>
      </c>
      <c r="J42" t="s">
        <v>157</v>
      </c>
      <c r="K42" t="s">
        <v>74</v>
      </c>
      <c r="L42" t="s">
        <v>158</v>
      </c>
      <c r="M42" t="s">
        <v>84</v>
      </c>
      <c r="N42" t="s">
        <v>159</v>
      </c>
      <c r="O42">
        <v>800</v>
      </c>
      <c r="P42" t="s">
        <v>159</v>
      </c>
    </row>
    <row r="43" spans="3:16" x14ac:dyDescent="0.4">
      <c r="C43" t="s">
        <v>85</v>
      </c>
      <c r="D43" t="s">
        <v>140</v>
      </c>
      <c r="E43" t="s">
        <v>92</v>
      </c>
      <c r="F43">
        <v>800</v>
      </c>
      <c r="J43" t="s">
        <v>157</v>
      </c>
      <c r="K43" t="s">
        <v>85</v>
      </c>
      <c r="L43" t="s">
        <v>158</v>
      </c>
      <c r="M43" t="s">
        <v>92</v>
      </c>
      <c r="N43" t="s">
        <v>159</v>
      </c>
      <c r="O43">
        <v>800</v>
      </c>
      <c r="P43" t="s">
        <v>159</v>
      </c>
    </row>
    <row r="44" spans="3:16" x14ac:dyDescent="0.4">
      <c r="C44" t="s">
        <v>93</v>
      </c>
      <c r="D44" t="s">
        <v>141</v>
      </c>
      <c r="E44" t="s">
        <v>95</v>
      </c>
      <c r="F44">
        <v>700</v>
      </c>
      <c r="J44" t="s">
        <v>157</v>
      </c>
      <c r="K44" t="s">
        <v>93</v>
      </c>
      <c r="L44" t="s">
        <v>158</v>
      </c>
      <c r="M44" t="s">
        <v>95</v>
      </c>
      <c r="N44" t="s">
        <v>159</v>
      </c>
      <c r="O44">
        <v>700</v>
      </c>
      <c r="P44" t="s">
        <v>159</v>
      </c>
    </row>
    <row r="45" spans="3:16" x14ac:dyDescent="0.4">
      <c r="C45" t="s">
        <v>94</v>
      </c>
      <c r="D45" t="s">
        <v>142</v>
      </c>
      <c r="E45" t="s">
        <v>96</v>
      </c>
      <c r="F45">
        <v>700</v>
      </c>
      <c r="J45" t="s">
        <v>157</v>
      </c>
      <c r="K45" t="s">
        <v>94</v>
      </c>
      <c r="L45" t="s">
        <v>158</v>
      </c>
      <c r="M45" t="s">
        <v>96</v>
      </c>
      <c r="N45" t="s">
        <v>159</v>
      </c>
      <c r="O45">
        <v>700</v>
      </c>
      <c r="P45" t="s">
        <v>159</v>
      </c>
    </row>
    <row r="46" spans="3:16" x14ac:dyDescent="0.4">
      <c r="C46" t="s">
        <v>155</v>
      </c>
      <c r="D46" t="s">
        <v>143</v>
      </c>
      <c r="E46" t="s">
        <v>97</v>
      </c>
      <c r="F46">
        <v>500</v>
      </c>
      <c r="J46" t="s">
        <v>157</v>
      </c>
      <c r="K46" t="s">
        <v>155</v>
      </c>
      <c r="L46" t="s">
        <v>158</v>
      </c>
      <c r="M46" t="s">
        <v>97</v>
      </c>
      <c r="N46" t="s">
        <v>159</v>
      </c>
      <c r="O46">
        <v>500</v>
      </c>
      <c r="P46" t="s">
        <v>159</v>
      </c>
    </row>
    <row r="47" spans="3:16" x14ac:dyDescent="0.4">
      <c r="C47" t="s">
        <v>86</v>
      </c>
      <c r="D47" t="s">
        <v>144</v>
      </c>
      <c r="E47" t="s">
        <v>98</v>
      </c>
      <c r="F47">
        <v>500</v>
      </c>
      <c r="J47" t="s">
        <v>157</v>
      </c>
      <c r="K47" t="s">
        <v>86</v>
      </c>
      <c r="L47" t="s">
        <v>158</v>
      </c>
      <c r="M47" t="s">
        <v>98</v>
      </c>
      <c r="N47" t="s">
        <v>159</v>
      </c>
      <c r="O47">
        <v>500</v>
      </c>
      <c r="P47" t="s">
        <v>159</v>
      </c>
    </row>
    <row r="48" spans="3:16" x14ac:dyDescent="0.4">
      <c r="C48" t="s">
        <v>87</v>
      </c>
      <c r="D48" t="s">
        <v>145</v>
      </c>
      <c r="E48" t="s">
        <v>99</v>
      </c>
      <c r="F48">
        <v>500</v>
      </c>
      <c r="J48" t="s">
        <v>157</v>
      </c>
      <c r="K48" t="s">
        <v>87</v>
      </c>
      <c r="L48" t="s">
        <v>158</v>
      </c>
      <c r="M48" t="s">
        <v>99</v>
      </c>
      <c r="N48" t="s">
        <v>159</v>
      </c>
      <c r="O48">
        <v>500</v>
      </c>
      <c r="P48" t="s">
        <v>159</v>
      </c>
    </row>
    <row r="49" spans="3:16" x14ac:dyDescent="0.4">
      <c r="C49" t="s">
        <v>89</v>
      </c>
      <c r="D49" t="s">
        <v>146</v>
      </c>
      <c r="E49" t="s">
        <v>100</v>
      </c>
      <c r="F49">
        <v>400</v>
      </c>
      <c r="J49" t="s">
        <v>157</v>
      </c>
      <c r="K49" t="s">
        <v>89</v>
      </c>
      <c r="L49" t="s">
        <v>158</v>
      </c>
      <c r="M49" t="s">
        <v>100</v>
      </c>
      <c r="N49" t="s">
        <v>159</v>
      </c>
      <c r="O49">
        <v>400</v>
      </c>
      <c r="P49" t="s">
        <v>159</v>
      </c>
    </row>
    <row r="50" spans="3:16" x14ac:dyDescent="0.4">
      <c r="C50" t="s">
        <v>156</v>
      </c>
      <c r="D50" t="s">
        <v>147</v>
      </c>
      <c r="E50" t="s">
        <v>101</v>
      </c>
      <c r="F50">
        <v>300</v>
      </c>
      <c r="J50" t="s">
        <v>157</v>
      </c>
      <c r="K50" t="s">
        <v>156</v>
      </c>
      <c r="L50" t="s">
        <v>158</v>
      </c>
      <c r="M50" t="s">
        <v>101</v>
      </c>
      <c r="N50" t="s">
        <v>159</v>
      </c>
      <c r="O50">
        <v>300</v>
      </c>
      <c r="P50" t="s">
        <v>159</v>
      </c>
    </row>
    <row r="51" spans="3:16" x14ac:dyDescent="0.4">
      <c r="C51" t="s">
        <v>90</v>
      </c>
      <c r="D51" t="s">
        <v>148</v>
      </c>
      <c r="E51" t="s">
        <v>102</v>
      </c>
      <c r="F51">
        <v>200</v>
      </c>
      <c r="J51" t="s">
        <v>157</v>
      </c>
      <c r="K51" t="s">
        <v>90</v>
      </c>
      <c r="L51" t="s">
        <v>158</v>
      </c>
      <c r="M51" t="s">
        <v>102</v>
      </c>
      <c r="N51" t="s">
        <v>159</v>
      </c>
      <c r="O51">
        <v>200</v>
      </c>
      <c r="P51" t="s">
        <v>159</v>
      </c>
    </row>
    <row r="52" spans="3:16" x14ac:dyDescent="0.4">
      <c r="C52" t="s">
        <v>91</v>
      </c>
      <c r="D52" t="s">
        <v>149</v>
      </c>
      <c r="E52" t="s">
        <v>103</v>
      </c>
      <c r="F52">
        <v>100</v>
      </c>
      <c r="J52" t="s">
        <v>157</v>
      </c>
      <c r="K52" t="s">
        <v>91</v>
      </c>
      <c r="L52" t="s">
        <v>158</v>
      </c>
      <c r="M52" t="s">
        <v>103</v>
      </c>
      <c r="N52" t="s">
        <v>159</v>
      </c>
      <c r="O52">
        <v>100</v>
      </c>
      <c r="P52" t="s">
        <v>159</v>
      </c>
    </row>
    <row r="56" spans="3:16" x14ac:dyDescent="0.4">
      <c r="E56" t="s">
        <v>169</v>
      </c>
      <c r="G56" t="s">
        <v>170</v>
      </c>
    </row>
    <row r="57" spans="3:16" x14ac:dyDescent="0.4">
      <c r="G57" t="s">
        <v>171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5D23-37B5-48BF-A38D-88135429EC30}">
  <dimension ref="C3:I50"/>
  <sheetViews>
    <sheetView workbookViewId="0">
      <selection activeCell="G22" sqref="G22"/>
    </sheetView>
  </sheetViews>
  <sheetFormatPr defaultRowHeight="18.75" x14ac:dyDescent="0.4"/>
  <cols>
    <col min="3" max="3" width="25.5" bestFit="1" customWidth="1"/>
    <col min="4" max="4" width="19.5" bestFit="1" customWidth="1"/>
    <col min="5" max="5" width="20" bestFit="1" customWidth="1"/>
    <col min="6" max="6" width="7.5" bestFit="1" customWidth="1"/>
  </cols>
  <sheetData>
    <row r="3" spans="3:9" x14ac:dyDescent="0.4">
      <c r="C3" t="s">
        <v>91</v>
      </c>
      <c r="D3" t="s">
        <v>149</v>
      </c>
      <c r="E3" t="s">
        <v>103</v>
      </c>
      <c r="F3">
        <v>100</v>
      </c>
      <c r="I3">
        <v>2</v>
      </c>
    </row>
    <row r="4" spans="3:9" x14ac:dyDescent="0.4">
      <c r="C4" t="s">
        <v>90</v>
      </c>
      <c r="D4" t="s">
        <v>148</v>
      </c>
      <c r="E4" t="s">
        <v>102</v>
      </c>
      <c r="F4">
        <v>200</v>
      </c>
      <c r="I4">
        <v>3</v>
      </c>
    </row>
    <row r="5" spans="3:9" x14ac:dyDescent="0.4">
      <c r="C5" t="s">
        <v>156</v>
      </c>
      <c r="D5" t="s">
        <v>147</v>
      </c>
      <c r="E5" t="s">
        <v>101</v>
      </c>
      <c r="F5">
        <v>300</v>
      </c>
      <c r="I5">
        <v>4</v>
      </c>
    </row>
    <row r="6" spans="3:9" x14ac:dyDescent="0.4">
      <c r="C6" t="s">
        <v>89</v>
      </c>
      <c r="D6" t="s">
        <v>146</v>
      </c>
      <c r="E6" t="s">
        <v>100</v>
      </c>
      <c r="F6">
        <v>400</v>
      </c>
      <c r="I6">
        <v>3</v>
      </c>
    </row>
    <row r="7" spans="3:9" x14ac:dyDescent="0.4">
      <c r="C7" t="s">
        <v>87</v>
      </c>
      <c r="D7" t="s">
        <v>145</v>
      </c>
      <c r="E7" t="s">
        <v>99</v>
      </c>
      <c r="F7">
        <v>500</v>
      </c>
      <c r="I7">
        <v>4</v>
      </c>
    </row>
    <row r="8" spans="3:9" x14ac:dyDescent="0.4">
      <c r="C8" t="s">
        <v>86</v>
      </c>
      <c r="D8" t="s">
        <v>144</v>
      </c>
      <c r="E8" t="s">
        <v>98</v>
      </c>
      <c r="F8">
        <v>500</v>
      </c>
      <c r="I8">
        <v>4</v>
      </c>
    </row>
    <row r="9" spans="3:9" x14ac:dyDescent="0.4">
      <c r="C9" t="s">
        <v>155</v>
      </c>
      <c r="D9" t="s">
        <v>143</v>
      </c>
      <c r="E9" t="s">
        <v>97</v>
      </c>
      <c r="F9">
        <v>500</v>
      </c>
      <c r="I9">
        <v>5</v>
      </c>
    </row>
    <row r="10" spans="3:9" x14ac:dyDescent="0.4">
      <c r="C10" t="s">
        <v>94</v>
      </c>
      <c r="D10" t="s">
        <v>142</v>
      </c>
      <c r="E10" t="s">
        <v>96</v>
      </c>
      <c r="F10">
        <v>700</v>
      </c>
      <c r="I10">
        <v>5</v>
      </c>
    </row>
    <row r="11" spans="3:9" x14ac:dyDescent="0.4">
      <c r="C11" t="s">
        <v>93</v>
      </c>
      <c r="D11" t="s">
        <v>141</v>
      </c>
      <c r="E11" t="s">
        <v>95</v>
      </c>
      <c r="F11">
        <v>700</v>
      </c>
      <c r="I11">
        <v>4</v>
      </c>
    </row>
    <row r="12" spans="3:9" x14ac:dyDescent="0.4">
      <c r="C12" t="s">
        <v>85</v>
      </c>
      <c r="D12" t="s">
        <v>140</v>
      </c>
      <c r="E12" t="s">
        <v>92</v>
      </c>
      <c r="F12">
        <v>800</v>
      </c>
      <c r="I12">
        <v>5</v>
      </c>
    </row>
    <row r="13" spans="3:9" x14ac:dyDescent="0.4">
      <c r="C13" t="s">
        <v>74</v>
      </c>
      <c r="D13" t="s">
        <v>139</v>
      </c>
      <c r="E13" t="s">
        <v>84</v>
      </c>
      <c r="F13">
        <v>800</v>
      </c>
      <c r="I13">
        <v>5</v>
      </c>
    </row>
    <row r="14" spans="3:9" x14ac:dyDescent="0.4">
      <c r="C14" t="s">
        <v>73</v>
      </c>
      <c r="D14" t="s">
        <v>138</v>
      </c>
      <c r="E14" t="s">
        <v>83</v>
      </c>
      <c r="F14">
        <v>1000</v>
      </c>
      <c r="I14">
        <v>6</v>
      </c>
    </row>
    <row r="15" spans="3:9" x14ac:dyDescent="0.4">
      <c r="C15" t="s">
        <v>154</v>
      </c>
      <c r="D15" t="s">
        <v>137</v>
      </c>
      <c r="E15" t="s">
        <v>82</v>
      </c>
      <c r="F15">
        <v>1000</v>
      </c>
      <c r="I15">
        <v>5</v>
      </c>
    </row>
    <row r="16" spans="3:9" x14ac:dyDescent="0.4">
      <c r="C16" t="s">
        <v>72</v>
      </c>
      <c r="D16" t="s">
        <v>136</v>
      </c>
      <c r="E16" t="s">
        <v>81</v>
      </c>
      <c r="F16">
        <v>1200</v>
      </c>
      <c r="I16">
        <v>6</v>
      </c>
    </row>
    <row r="17" spans="3:9" x14ac:dyDescent="0.4">
      <c r="C17" t="s">
        <v>71</v>
      </c>
      <c r="D17" t="s">
        <v>135</v>
      </c>
      <c r="E17" t="s">
        <v>80</v>
      </c>
      <c r="F17">
        <v>1200</v>
      </c>
      <c r="I17">
        <v>6</v>
      </c>
    </row>
    <row r="18" spans="3:9" x14ac:dyDescent="0.4">
      <c r="C18" t="s">
        <v>70</v>
      </c>
      <c r="D18" t="s">
        <v>134</v>
      </c>
      <c r="E18" t="s">
        <v>79</v>
      </c>
      <c r="F18">
        <v>1300</v>
      </c>
      <c r="I18">
        <v>6</v>
      </c>
    </row>
    <row r="19" spans="3:9" x14ac:dyDescent="0.4">
      <c r="C19" t="s">
        <v>88</v>
      </c>
      <c r="D19" t="s">
        <v>133</v>
      </c>
      <c r="E19" t="s">
        <v>78</v>
      </c>
      <c r="F19">
        <v>1300</v>
      </c>
      <c r="I19">
        <v>6</v>
      </c>
    </row>
    <row r="20" spans="3:9" x14ac:dyDescent="0.4">
      <c r="C20" t="s">
        <v>69</v>
      </c>
      <c r="D20" t="s">
        <v>132</v>
      </c>
      <c r="E20" t="s">
        <v>77</v>
      </c>
      <c r="F20">
        <v>1500</v>
      </c>
      <c r="I20">
        <v>6</v>
      </c>
    </row>
    <row r="21" spans="3:9" x14ac:dyDescent="0.4">
      <c r="C21" t="s">
        <v>68</v>
      </c>
      <c r="D21" t="s">
        <v>131</v>
      </c>
      <c r="E21" t="s">
        <v>76</v>
      </c>
      <c r="F21">
        <v>1500</v>
      </c>
      <c r="I21">
        <v>5</v>
      </c>
    </row>
    <row r="22" spans="3:9" x14ac:dyDescent="0.4">
      <c r="C22" t="s">
        <v>67</v>
      </c>
      <c r="D22" t="s">
        <v>130</v>
      </c>
      <c r="E22" t="s">
        <v>75</v>
      </c>
      <c r="F22">
        <v>1600</v>
      </c>
      <c r="I22">
        <v>7</v>
      </c>
    </row>
    <row r="23" spans="3:9" x14ac:dyDescent="0.4">
      <c r="C23" t="s">
        <v>64</v>
      </c>
      <c r="D23" t="s">
        <v>129</v>
      </c>
      <c r="E23" t="s">
        <v>66</v>
      </c>
      <c r="F23">
        <v>1800</v>
      </c>
      <c r="I23">
        <v>6</v>
      </c>
    </row>
    <row r="24" spans="3:9" x14ac:dyDescent="0.4">
      <c r="C24" t="s">
        <v>63</v>
      </c>
      <c r="D24" t="s">
        <v>128</v>
      </c>
      <c r="E24" t="s">
        <v>65</v>
      </c>
      <c r="F24">
        <v>1800</v>
      </c>
      <c r="I24">
        <v>7</v>
      </c>
    </row>
    <row r="25" spans="3:9" x14ac:dyDescent="0.4">
      <c r="C25" t="s">
        <v>58</v>
      </c>
      <c r="D25" t="s">
        <v>127</v>
      </c>
      <c r="E25" t="s">
        <v>62</v>
      </c>
      <c r="F25">
        <v>2000</v>
      </c>
      <c r="I25">
        <v>8</v>
      </c>
    </row>
    <row r="26" spans="3:9" x14ac:dyDescent="0.4">
      <c r="C26" t="s">
        <v>57</v>
      </c>
      <c r="D26" t="s">
        <v>126</v>
      </c>
      <c r="E26" t="s">
        <v>61</v>
      </c>
      <c r="F26">
        <v>2000</v>
      </c>
      <c r="I26">
        <v>6</v>
      </c>
    </row>
    <row r="27" spans="3:9" x14ac:dyDescent="0.4">
      <c r="C27" t="s">
        <v>153</v>
      </c>
      <c r="D27" t="s">
        <v>125</v>
      </c>
      <c r="E27" t="s">
        <v>60</v>
      </c>
      <c r="F27">
        <v>2500</v>
      </c>
      <c r="I27">
        <v>7</v>
      </c>
    </row>
    <row r="28" spans="3:9" x14ac:dyDescent="0.4">
      <c r="C28" t="s">
        <v>56</v>
      </c>
      <c r="D28" t="s">
        <v>124</v>
      </c>
      <c r="E28" t="s">
        <v>59</v>
      </c>
      <c r="F28">
        <v>3000</v>
      </c>
      <c r="I28">
        <v>7</v>
      </c>
    </row>
    <row r="29" spans="3:9" x14ac:dyDescent="0.4">
      <c r="C29" t="s">
        <v>54</v>
      </c>
      <c r="D29" t="s">
        <v>123</v>
      </c>
      <c r="E29" t="s">
        <v>55</v>
      </c>
      <c r="F29">
        <v>3000</v>
      </c>
      <c r="I29">
        <v>8</v>
      </c>
    </row>
    <row r="30" spans="3:9" x14ac:dyDescent="0.4">
      <c r="C30" t="s">
        <v>52</v>
      </c>
      <c r="D30" t="s">
        <v>122</v>
      </c>
      <c r="E30" t="s">
        <v>53</v>
      </c>
      <c r="F30">
        <v>3000</v>
      </c>
      <c r="I30">
        <v>8</v>
      </c>
    </row>
    <row r="31" spans="3:9" x14ac:dyDescent="0.4">
      <c r="C31" t="s">
        <v>50</v>
      </c>
      <c r="D31" t="s">
        <v>121</v>
      </c>
      <c r="E31" t="s">
        <v>51</v>
      </c>
      <c r="F31">
        <v>3000</v>
      </c>
      <c r="I31">
        <v>8</v>
      </c>
    </row>
    <row r="32" spans="3:9" x14ac:dyDescent="0.4">
      <c r="C32" t="s">
        <v>48</v>
      </c>
      <c r="D32" t="s">
        <v>120</v>
      </c>
      <c r="E32" t="s">
        <v>49</v>
      </c>
      <c r="F32">
        <v>3800</v>
      </c>
      <c r="I32">
        <v>7</v>
      </c>
    </row>
    <row r="33" spans="3:9" x14ac:dyDescent="0.4">
      <c r="C33" t="s">
        <v>46</v>
      </c>
      <c r="D33" t="s">
        <v>119</v>
      </c>
      <c r="E33" t="s">
        <v>47</v>
      </c>
      <c r="F33">
        <v>3800</v>
      </c>
      <c r="I33">
        <v>7</v>
      </c>
    </row>
    <row r="34" spans="3:9" x14ac:dyDescent="0.4">
      <c r="C34" t="s">
        <v>152</v>
      </c>
      <c r="D34" t="s">
        <v>160</v>
      </c>
      <c r="E34" t="s">
        <v>45</v>
      </c>
      <c r="F34">
        <v>4000</v>
      </c>
      <c r="I34">
        <v>8</v>
      </c>
    </row>
    <row r="35" spans="3:9" x14ac:dyDescent="0.4">
      <c r="C35" t="s">
        <v>151</v>
      </c>
      <c r="D35" t="s">
        <v>118</v>
      </c>
      <c r="E35" t="s">
        <v>44</v>
      </c>
      <c r="F35">
        <v>7000</v>
      </c>
      <c r="I35">
        <v>8</v>
      </c>
    </row>
    <row r="36" spans="3:9" x14ac:dyDescent="0.4">
      <c r="C36" t="s">
        <v>42</v>
      </c>
      <c r="D36" t="s">
        <v>117</v>
      </c>
      <c r="E36" t="s">
        <v>43</v>
      </c>
      <c r="F36">
        <v>8000</v>
      </c>
      <c r="I36">
        <v>9</v>
      </c>
    </row>
    <row r="37" spans="3:9" x14ac:dyDescent="0.4">
      <c r="C37" t="s">
        <v>150</v>
      </c>
      <c r="D37" t="s">
        <v>116</v>
      </c>
      <c r="E37" t="s">
        <v>41</v>
      </c>
      <c r="F37">
        <v>8000</v>
      </c>
      <c r="I37">
        <v>8</v>
      </c>
    </row>
    <row r="38" spans="3:9" x14ac:dyDescent="0.4">
      <c r="C38" t="s">
        <v>39</v>
      </c>
      <c r="D38" t="s">
        <v>115</v>
      </c>
      <c r="E38" t="s">
        <v>40</v>
      </c>
      <c r="F38">
        <v>8000</v>
      </c>
      <c r="I38">
        <v>9</v>
      </c>
    </row>
    <row r="39" spans="3:9" x14ac:dyDescent="0.4">
      <c r="C39" t="s">
        <v>37</v>
      </c>
      <c r="D39" t="s">
        <v>114</v>
      </c>
      <c r="E39" t="s">
        <v>38</v>
      </c>
      <c r="F39">
        <v>10000</v>
      </c>
      <c r="I39">
        <v>9</v>
      </c>
    </row>
    <row r="40" spans="3:9" x14ac:dyDescent="0.4">
      <c r="C40" t="s">
        <v>35</v>
      </c>
      <c r="D40" t="s">
        <v>113</v>
      </c>
      <c r="E40" t="s">
        <v>36</v>
      </c>
      <c r="F40">
        <v>12000</v>
      </c>
      <c r="I40">
        <v>9</v>
      </c>
    </row>
    <row r="41" spans="3:9" x14ac:dyDescent="0.4">
      <c r="C41" t="s">
        <v>33</v>
      </c>
      <c r="D41" t="s">
        <v>112</v>
      </c>
      <c r="E41" t="s">
        <v>34</v>
      </c>
      <c r="F41">
        <v>15000</v>
      </c>
      <c r="I41">
        <v>10</v>
      </c>
    </row>
    <row r="42" spans="3:9" x14ac:dyDescent="0.4">
      <c r="C42" t="s">
        <v>31</v>
      </c>
      <c r="D42" t="s">
        <v>111</v>
      </c>
      <c r="E42" t="s">
        <v>32</v>
      </c>
      <c r="F42">
        <v>18000</v>
      </c>
      <c r="I42">
        <v>10</v>
      </c>
    </row>
    <row r="43" spans="3:9" x14ac:dyDescent="0.4">
      <c r="C43" t="s">
        <v>29</v>
      </c>
      <c r="D43" t="s">
        <v>110</v>
      </c>
      <c r="E43" t="s">
        <v>30</v>
      </c>
      <c r="F43">
        <v>20000</v>
      </c>
      <c r="I43">
        <v>11</v>
      </c>
    </row>
    <row r="44" spans="3:9" x14ac:dyDescent="0.4">
      <c r="C44" t="s">
        <v>27</v>
      </c>
      <c r="D44" t="s">
        <v>109</v>
      </c>
      <c r="E44" t="s">
        <v>28</v>
      </c>
      <c r="F44">
        <v>30000</v>
      </c>
      <c r="I44">
        <v>12</v>
      </c>
    </row>
    <row r="45" spans="3:9" x14ac:dyDescent="0.4">
      <c r="C45" t="s">
        <v>25</v>
      </c>
      <c r="D45" t="s">
        <v>108</v>
      </c>
      <c r="E45" t="s">
        <v>26</v>
      </c>
      <c r="F45">
        <v>30000</v>
      </c>
      <c r="I45">
        <v>11</v>
      </c>
    </row>
    <row r="46" spans="3:9" x14ac:dyDescent="0.4">
      <c r="C46" t="s">
        <v>23</v>
      </c>
      <c r="D46" t="s">
        <v>107</v>
      </c>
      <c r="E46" t="s">
        <v>24</v>
      </c>
      <c r="F46">
        <v>30000</v>
      </c>
      <c r="I46">
        <v>12</v>
      </c>
    </row>
    <row r="47" spans="3:9" x14ac:dyDescent="0.4">
      <c r="C47" t="s">
        <v>21</v>
      </c>
      <c r="D47" t="s">
        <v>106</v>
      </c>
      <c r="E47" t="s">
        <v>22</v>
      </c>
      <c r="F47">
        <v>38000</v>
      </c>
      <c r="I47">
        <v>12</v>
      </c>
    </row>
    <row r="48" spans="3:9" x14ac:dyDescent="0.4">
      <c r="C48" t="s">
        <v>19</v>
      </c>
      <c r="D48" t="s">
        <v>105</v>
      </c>
      <c r="E48" t="s">
        <v>20</v>
      </c>
      <c r="F48">
        <v>50000</v>
      </c>
      <c r="I48">
        <v>14</v>
      </c>
    </row>
    <row r="49" spans="3:6" x14ac:dyDescent="0.4">
      <c r="C49" t="s">
        <v>17</v>
      </c>
      <c r="D49" t="s">
        <v>161</v>
      </c>
      <c r="E49" t="s">
        <v>18</v>
      </c>
      <c r="F49">
        <v>75000</v>
      </c>
    </row>
    <row r="50" spans="3:6" x14ac:dyDescent="0.4">
      <c r="C50" t="s">
        <v>15</v>
      </c>
      <c r="D50" t="s">
        <v>104</v>
      </c>
      <c r="E50" t="s">
        <v>16</v>
      </c>
      <c r="F50">
        <v>120000</v>
      </c>
    </row>
  </sheetData>
  <sortState xmlns:xlrd2="http://schemas.microsoft.com/office/spreadsheetml/2017/richdata2" ref="B3:F50">
    <sortCondition descending="1" ref="B3:B50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メモリ解析</vt:lpstr>
      <vt:lpstr>Sheet2</vt:lpstr>
      <vt:lpstr>メモリ解析（タイル）</vt:lpstr>
      <vt:lpstr>3分</vt:lpstr>
      <vt:lpstr>10分</vt:lpstr>
      <vt:lpstr>役</vt:lpstr>
      <vt:lpstr>トリックチャレンジ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2019-06-21T16:24:09Z</dcterms:created>
  <dcterms:modified xsi:type="dcterms:W3CDTF">2021-08-06T16:50:32Z</dcterms:modified>
</cp:coreProperties>
</file>