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2" documentId="13_ncr:1_{8D8FB91D-4C69-4A40-9350-6A74E9C7DF4A}" xr6:coauthVersionLast="47" xr6:coauthVersionMax="47" xr10:uidLastSave="{3431A53E-900D-48A6-95C5-49B585C2CE6B}"/>
  <bookViews>
    <workbookView xWindow="14400" yWindow="0" windowWidth="14400" windowHeight="15600" activeTab="1" xr2:uid="{00000000-000D-0000-FFFF-FFFF00000000}"/>
  </bookViews>
  <sheets>
    <sheet name="Índice" sheetId="42" r:id="rId1"/>
    <sheet name="EOGCT" sheetId="13" r:id="rId2"/>
    <sheet name="EOGCT$23" sheetId="16" r:id="rId3"/>
    <sheet name="EOGCT%PIB" sheetId="17" r:id="rId4"/>
    <sheet name="BCA" sheetId="43" r:id="rId5"/>
    <sheet name="EOGCP" sheetId="21" r:id="rId6"/>
    <sheet name="EOGCP$23" sheetId="23" r:id="rId7"/>
    <sheet name="EOGCP%PIB" sheetId="24" r:id="rId8"/>
    <sheet name="EOGCE" sheetId="22" r:id="rId9"/>
    <sheet name="EOGCE$23" sheetId="25" r:id="rId10"/>
    <sheet name="EOGCE%PIB" sheetId="26" r:id="rId11"/>
    <sheet name="GCT_Trim" sheetId="31" r:id="rId12"/>
    <sheet name="GCT_Mes" sheetId="27" r:id="rId13"/>
    <sheet name="GCP_Mes" sheetId="28" r:id="rId14"/>
    <sheet name="GCE_Mes" sheetId="29" r:id="rId15"/>
    <sheet name="CFEGCT" sheetId="32" r:id="rId16"/>
    <sheet name="CFEGCT$23" sheetId="33" r:id="rId17"/>
    <sheet name="CFEGCT%PIB" sheetId="34" r:id="rId18"/>
    <sheet name="CFEGCT%GT" sheetId="35" r:id="rId19"/>
    <sheet name="CFEGCT_Cruzada" sheetId="36" r:id="rId20"/>
    <sheet name="Ing_Trib" sheetId="38" r:id="rId21"/>
    <sheet name="Ing_Trib$23" sheetId="39" r:id="rId22"/>
    <sheet name="Imp_Rta" sheetId="40" r:id="rId23"/>
    <sheet name="Imp_Rta$23" sheetId="41" r:id="rId24"/>
  </sheets>
  <definedNames>
    <definedName name="_xlnm.Print_Area" localSheetId="4">BCA!$A$1:$K$43</definedName>
    <definedName name="_xlnm.Print_Area" localSheetId="15">CFEGCT!$A$1:$L$76</definedName>
    <definedName name="_xlnm.Print_Area" localSheetId="16">'CFEGCT$23'!$A$1:$L$76</definedName>
    <definedName name="_xlnm.Print_Area" localSheetId="18">'CFEGCT%GT'!$A$1:$L$76</definedName>
    <definedName name="_xlnm.Print_Area" localSheetId="17">'CFEGCT%PIB'!$A$1:$L$76</definedName>
    <definedName name="_xlnm.Print_Area" localSheetId="19">CFEGCT_Cruzada!$A$1:$K$76</definedName>
    <definedName name="_xlnm.Print_Area" localSheetId="8">EOGCE!$A$1:$K$77</definedName>
    <definedName name="_xlnm.Print_Area" localSheetId="9">'EOGCE$23'!$A$1:$K$77</definedName>
    <definedName name="_xlnm.Print_Area" localSheetId="10">'EOGCE%PIB'!$A$1:$K$77</definedName>
    <definedName name="_xlnm.Print_Area" localSheetId="5">EOGCP!$A$1:$K$78</definedName>
    <definedName name="_xlnm.Print_Area" localSheetId="6">'EOGCP$23'!$A$1:$K$78</definedName>
    <definedName name="_xlnm.Print_Area" localSheetId="7">'EOGCP%PIB'!$A$1:$K$78</definedName>
    <definedName name="_xlnm.Print_Area" localSheetId="1">EOGCT!$A$1:$K$77</definedName>
    <definedName name="_xlnm.Print_Area" localSheetId="2">'EOGCT$23'!$A$1:$K$77</definedName>
    <definedName name="_xlnm.Print_Area" localSheetId="3">'EOGCT%PIB'!$A$1:$K$77</definedName>
    <definedName name="_xlnm.Print_Area" localSheetId="14">GCE_Mes!$A$1:$N$70</definedName>
    <definedName name="_xlnm.Print_Area" localSheetId="13">GCP_Mes!$A$1:$N$73</definedName>
    <definedName name="_xlnm.Print_Area" localSheetId="12">GCT_Mes!$A$1:$N$73</definedName>
    <definedName name="_xlnm.Print_Area" localSheetId="11">GCT_Trim!$A$1:$P$70</definedName>
    <definedName name="_xlnm.Print_Area" localSheetId="22">Imp_Rta!$A$1:$L$50</definedName>
    <definedName name="_xlnm.Print_Area" localSheetId="23">'Imp_Rta$23'!$A$1:$L$50</definedName>
    <definedName name="_xlnm.Print_Area" localSheetId="0">Índice!$A$1:$F$51</definedName>
    <definedName name="_xlnm.Print_Area" localSheetId="20">Ing_Trib!$A$1:$L$43</definedName>
    <definedName name="_xlnm.Print_Area" localSheetId="21">'Ing_Trib$23'!$A$1:$L$43</definedName>
    <definedName name="_xlnm.Print_Titles" localSheetId="15">CFEGCT!$1:$6</definedName>
    <definedName name="_xlnm.Print_Titles" localSheetId="16">'CFEGCT$23'!$1:$6</definedName>
    <definedName name="_xlnm.Print_Titles" localSheetId="18">'CFEGCT%GT'!$1:$6</definedName>
    <definedName name="_xlnm.Print_Titles" localSheetId="17">'CFEGCT%PIB'!$1:$6</definedName>
    <definedName name="_xlnm.Print_Titles" localSheetId="19">CFEGCT_Cruzada!$1:$6</definedName>
    <definedName name="_xlnm.Print_Titles" localSheetId="8">EOGCE!$1:$6</definedName>
    <definedName name="_xlnm.Print_Titles" localSheetId="9">'EOGCE$23'!$1:$6</definedName>
    <definedName name="_xlnm.Print_Titles" localSheetId="10">'EOGCE%PIB'!$1:$6</definedName>
    <definedName name="_xlnm.Print_Titles" localSheetId="5">EOGCP!$1:$6</definedName>
    <definedName name="_xlnm.Print_Titles" localSheetId="6">'EOGCP$23'!$1:$6</definedName>
    <definedName name="_xlnm.Print_Titles" localSheetId="7">'EOGCP%PIB'!$1:$6</definedName>
    <definedName name="_xlnm.Print_Titles" localSheetId="1">EOGCT!$1:$6</definedName>
    <definedName name="_xlnm.Print_Titles" localSheetId="2">'EOGCT$23'!$1:$6</definedName>
    <definedName name="_xlnm.Print_Titles" localSheetId="3">'EOGCT%PIB'!$1:$6</definedName>
    <definedName name="_xlnm.Print_Titles" localSheetId="14">GCE_Mes!$1:$6</definedName>
    <definedName name="_xlnm.Print_Titles" localSheetId="13">GCP_Mes!$1:$6</definedName>
    <definedName name="_xlnm.Print_Titles" localSheetId="12">GCT_Mes!$1:$6</definedName>
    <definedName name="_xlnm.Print_Titles" localSheetId="11">GCT_Trim!$1:$7</definedName>
    <definedName name="_xlnm.Print_Titles" localSheetId="23">'Imp_Rta$23'!$1:$5</definedName>
    <definedName name="_xlnm.Print_Titles" localSheetId="20">Ing_Trib!$1:$6</definedName>
    <definedName name="_xlnm.Print_Titles" localSheetId="21">'Ing_Trib$23'!$1:$6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6" i="29" l="1"/>
  <c r="N65" i="29"/>
  <c r="N64" i="29"/>
  <c r="N63" i="29"/>
  <c r="N62" i="29"/>
  <c r="N61" i="29"/>
  <c r="N60" i="29"/>
  <c r="N59" i="29"/>
  <c r="N58" i="29"/>
  <c r="N57" i="29"/>
  <c r="N56" i="29"/>
  <c r="N55" i="29"/>
  <c r="N54" i="29"/>
  <c r="N53" i="29"/>
  <c r="N52" i="29"/>
  <c r="N51" i="29"/>
  <c r="N50" i="29"/>
  <c r="N49" i="29"/>
  <c r="N48" i="29"/>
  <c r="N47" i="29"/>
  <c r="N46" i="29"/>
  <c r="N45" i="29"/>
  <c r="N44" i="29"/>
  <c r="N43" i="29"/>
  <c r="N42" i="29"/>
  <c r="N41" i="29"/>
  <c r="N40" i="29"/>
  <c r="N39" i="29"/>
  <c r="N38" i="29"/>
  <c r="N37" i="29"/>
  <c r="N36" i="29"/>
  <c r="H33" i="29"/>
  <c r="B33" i="29"/>
  <c r="N32" i="29"/>
  <c r="N31" i="29"/>
  <c r="N30" i="29"/>
  <c r="N29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N27" i="29"/>
  <c r="N26" i="29"/>
  <c r="N24" i="29"/>
  <c r="N23" i="29"/>
  <c r="N22" i="29"/>
  <c r="N21" i="29"/>
  <c r="N20" i="29"/>
  <c r="N19" i="29"/>
  <c r="N18" i="29"/>
  <c r="M17" i="29"/>
  <c r="M34" i="29" s="1"/>
  <c r="L17" i="29"/>
  <c r="L34" i="29" s="1"/>
  <c r="K17" i="29"/>
  <c r="K34" i="29" s="1"/>
  <c r="J17" i="29"/>
  <c r="J34" i="29" s="1"/>
  <c r="I17" i="29"/>
  <c r="I34" i="29" s="1"/>
  <c r="H17" i="29"/>
  <c r="H34" i="29" s="1"/>
  <c r="G17" i="29"/>
  <c r="G34" i="29" s="1"/>
  <c r="F17" i="29"/>
  <c r="F34" i="29" s="1"/>
  <c r="E17" i="29"/>
  <c r="E34" i="29" s="1"/>
  <c r="D17" i="29"/>
  <c r="C17" i="29"/>
  <c r="C34" i="29" s="1"/>
  <c r="B17" i="29"/>
  <c r="B34" i="29" s="1"/>
  <c r="N16" i="29"/>
  <c r="N15" i="29"/>
  <c r="N14" i="29"/>
  <c r="N13" i="29"/>
  <c r="N12" i="29"/>
  <c r="N11" i="29"/>
  <c r="N10" i="29"/>
  <c r="N9" i="29"/>
  <c r="M8" i="29"/>
  <c r="M33" i="29" s="1"/>
  <c r="L8" i="29"/>
  <c r="L33" i="29" s="1"/>
  <c r="L35" i="29" s="1"/>
  <c r="K8" i="29"/>
  <c r="K33" i="29" s="1"/>
  <c r="J8" i="29"/>
  <c r="J25" i="29" s="1"/>
  <c r="I8" i="29"/>
  <c r="I33" i="29" s="1"/>
  <c r="H8" i="29"/>
  <c r="H25" i="29" s="1"/>
  <c r="G8" i="29"/>
  <c r="G33" i="29" s="1"/>
  <c r="F8" i="29"/>
  <c r="F33" i="29" s="1"/>
  <c r="F35" i="29" s="1"/>
  <c r="E8" i="29"/>
  <c r="E33" i="29" s="1"/>
  <c r="D8" i="29"/>
  <c r="D33" i="29" s="1"/>
  <c r="C8" i="29"/>
  <c r="B8" i="29"/>
  <c r="B25" i="29" s="1"/>
  <c r="E35" i="29" l="1"/>
  <c r="N17" i="29"/>
  <c r="J33" i="29"/>
  <c r="N28" i="29"/>
  <c r="N8" i="29"/>
  <c r="K35" i="29"/>
  <c r="M35" i="29"/>
  <c r="B35" i="29"/>
  <c r="J35" i="29"/>
  <c r="H35" i="29"/>
  <c r="G35" i="29"/>
  <c r="I35" i="29"/>
  <c r="I25" i="29"/>
  <c r="D34" i="29"/>
  <c r="N34" i="29" s="1"/>
  <c r="C25" i="29"/>
  <c r="K25" i="29"/>
  <c r="C33" i="29"/>
  <c r="C35" i="29" s="1"/>
  <c r="D25" i="29"/>
  <c r="L25" i="29"/>
  <c r="E25" i="29"/>
  <c r="M25" i="29"/>
  <c r="F25" i="29"/>
  <c r="G25" i="29"/>
  <c r="D35" i="29" l="1"/>
  <c r="N25" i="29"/>
  <c r="N33" i="29"/>
  <c r="N35" i="29"/>
</calcChain>
</file>

<file path=xl/sharedStrings.xml><?xml version="1.0" encoding="utf-8"?>
<sst xmlns="http://schemas.openxmlformats.org/spreadsheetml/2006/main" count="2599" uniqueCount="353">
  <si>
    <t>Millones de pesos</t>
  </si>
  <si>
    <t>TRANSACCIONES QUE AFECTAN EL PATRIMONIO</t>
  </si>
  <si>
    <t>INGRESOS</t>
  </si>
  <si>
    <t xml:space="preserve">        Ingresos tributarios netos</t>
  </si>
  <si>
    <t xml:space="preserve">        Cobre bruto</t>
  </si>
  <si>
    <t xml:space="preserve">        Imposiciones previsionales</t>
  </si>
  <si>
    <t xml:space="preserve">        Rentas de la propiedad</t>
  </si>
  <si>
    <t xml:space="preserve">        Ingresos de operación</t>
  </si>
  <si>
    <t xml:space="preserve">        Otros ingresos</t>
  </si>
  <si>
    <t>GASTOS</t>
  </si>
  <si>
    <t xml:space="preserve">        Personal</t>
  </si>
  <si>
    <t xml:space="preserve">        Bienes y servicios de consumo y producción</t>
  </si>
  <si>
    <t xml:space="preserve">        Intereses</t>
  </si>
  <si>
    <t xml:space="preserve">        Otros</t>
  </si>
  <si>
    <t>RESULTADO OPERATIVO BRUTO</t>
  </si>
  <si>
    <t>TRANSACCIONES EN ACTIVOS NO FINANCIEROS</t>
  </si>
  <si>
    <t xml:space="preserve">        Venta de activos físicos</t>
  </si>
  <si>
    <t xml:space="preserve">        Inversión</t>
  </si>
  <si>
    <t>TRANSACCIONES EN ACTIVOS Y PASIVOS FINANCIEROS (FINANCIAMIENTO)</t>
  </si>
  <si>
    <t xml:space="preserve">    Préstamos</t>
  </si>
  <si>
    <t xml:space="preserve">        Otorgamiento de préstamos</t>
  </si>
  <si>
    <t xml:space="preserve">        Recuperación de préstamos</t>
  </si>
  <si>
    <t xml:space="preserve">    Títulos y valores</t>
  </si>
  <si>
    <t xml:space="preserve">        Inversión financiera</t>
  </si>
  <si>
    <t xml:space="preserve">        Venta de activos financieros</t>
  </si>
  <si>
    <t xml:space="preserve">    Operaciones de cambio</t>
  </si>
  <si>
    <t xml:space="preserve">    Caja</t>
  </si>
  <si>
    <t xml:space="preserve">        Giros</t>
  </si>
  <si>
    <t xml:space="preserve">        Depósitos</t>
  </si>
  <si>
    <t xml:space="preserve">    Anticipo de gastos</t>
  </si>
  <si>
    <t>PASIVOS NETOS INCURRIDOS</t>
  </si>
  <si>
    <t xml:space="preserve">        Endeudamiento</t>
  </si>
  <si>
    <t xml:space="preserve">        Amortizaciones</t>
  </si>
  <si>
    <t>FINANCIAMIENTO</t>
  </si>
  <si>
    <t>GOBIERNO CENTRAL TOTAL</t>
  </si>
  <si>
    <r>
      <t xml:space="preserve">        Donaciones</t>
    </r>
    <r>
      <rPr>
        <vertAlign val="superscript"/>
        <sz val="9"/>
        <color theme="1"/>
        <rFont val="Segoe UI Semilight"/>
        <family val="2"/>
      </rPr>
      <t>1</t>
    </r>
  </si>
  <si>
    <r>
      <t xml:space="preserve">        Subsidios y donaciones</t>
    </r>
    <r>
      <rPr>
        <vertAlign val="superscript"/>
        <sz val="9"/>
        <color theme="1"/>
        <rFont val="Segoe UI Semilight"/>
        <family val="2"/>
      </rPr>
      <t>1</t>
    </r>
  </si>
  <si>
    <r>
      <t xml:space="preserve">        Prestaciones previsionales</t>
    </r>
    <r>
      <rPr>
        <vertAlign val="superscript"/>
        <sz val="9"/>
        <color theme="1"/>
        <rFont val="Segoe UI Semilight"/>
        <family val="2"/>
      </rPr>
      <t>3</t>
    </r>
  </si>
  <si>
    <r>
      <t>TOTAL INGRESOS</t>
    </r>
    <r>
      <rPr>
        <vertAlign val="superscript"/>
        <sz val="9"/>
        <color theme="1"/>
        <rFont val="Segoe UI Semibold"/>
        <family val="2"/>
      </rPr>
      <t>4</t>
    </r>
  </si>
  <si>
    <r>
      <t>TOTAL GASTOS</t>
    </r>
    <r>
      <rPr>
        <vertAlign val="superscript"/>
        <sz val="9"/>
        <color theme="1"/>
        <rFont val="Segoe UI Semibold"/>
        <family val="2"/>
      </rPr>
      <t>5</t>
    </r>
  </si>
  <si>
    <t xml:space="preserve"> 1 Corresponde al concepto de transferencias (corrientes para el gasto) del clasificador presupuestario utilizado en la Ley de Presupuestos.</t>
  </si>
  <si>
    <t xml:space="preserve"> 3 Excluye el pago de bonos de reconocimiento, que se clasifica entre las partidas de financiamiento.</t>
  </si>
  <si>
    <t xml:space="preserve">            Bonos</t>
  </si>
  <si>
    <t xml:space="preserve">            Resto</t>
  </si>
  <si>
    <t>Porcentaje del PIB</t>
  </si>
  <si>
    <t>BALANCE DEVENGADO</t>
  </si>
  <si>
    <t>EFECTO CÍCLICO EN LOS INGRESOS</t>
  </si>
  <si>
    <t>BALANCE CÍCLICAMENTE AJUSTADO</t>
  </si>
  <si>
    <t xml:space="preserve">        Efecto cíclico en ingresos tributarios no mineros</t>
  </si>
  <si>
    <t xml:space="preserve">        Efecto cíclico en cotizaciones de salud</t>
  </si>
  <si>
    <t xml:space="preserve">        Efecto cíclico en ingresos tributarios mineros</t>
  </si>
  <si>
    <r>
      <t xml:space="preserve">        Efecto cíclico en cobre bruto</t>
    </r>
    <r>
      <rPr>
        <vertAlign val="superscript"/>
        <sz val="9"/>
        <color theme="1"/>
        <rFont val="Segoe UI Semilight"/>
        <family val="2"/>
      </rPr>
      <t>2</t>
    </r>
  </si>
  <si>
    <t>Notas:</t>
  </si>
  <si>
    <t>GOBIERNO CENTRAL PRESUPUESTARIO</t>
  </si>
  <si>
    <t>GOBIERNO CENTRAL EXTRAPRESUPUESTARIO</t>
  </si>
  <si>
    <t xml:space="preserve"> 6 En marzo de 2017 se realizó una transferencia desde Gobierno Central Extrapresupuestario a Gobierno Central Presupuestario por $ 314.070 millones, correspondiente a capitalización de Codelco, </t>
  </si>
  <si>
    <r>
      <t xml:space="preserve">        Venta de activos financieros</t>
    </r>
    <r>
      <rPr>
        <vertAlign val="superscript"/>
        <sz val="9"/>
        <color theme="1"/>
        <rFont val="Segoe UI Semilight"/>
        <family val="2"/>
      </rPr>
      <t>6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</si>
  <si>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</si>
  <si>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</si>
  <si>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</si>
  <si>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</si>
  <si>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</si>
  <si>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</si>
  <si>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</si>
  <si>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</si>
  <si>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</si>
  <si>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</si>
  <si>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</si>
  <si>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</si>
  <si>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PRIMER TRIMESTRE</t>
  </si>
  <si>
    <t>SEGUNDO TRIMESTRE</t>
  </si>
  <si>
    <t>TERCER TRIMESTRE</t>
  </si>
  <si>
    <t>CUARTO TRIMESTRE</t>
  </si>
  <si>
    <t>Total</t>
  </si>
  <si>
    <t>TOTAL AÑO</t>
  </si>
  <si>
    <t>GASTO TOTAL</t>
  </si>
  <si>
    <t>Defensa</t>
  </si>
  <si>
    <t>Prisiones</t>
  </si>
  <si>
    <t>Transporte</t>
  </si>
  <si>
    <t>Comunicaciones</t>
  </si>
  <si>
    <t>Urbanización</t>
  </si>
  <si>
    <t>Salud</t>
  </si>
  <si>
    <t>Salud n.e.p.</t>
  </si>
  <si>
    <t>Educación</t>
  </si>
  <si>
    <t>Enseñanza no atribuible a ningún nivel</t>
  </si>
  <si>
    <t>Enseñanza n.e.p.</t>
  </si>
  <si>
    <t>Desempleo</t>
  </si>
  <si>
    <t>Vivienda</t>
  </si>
  <si>
    <t>Porcentaje del Gasto Total</t>
  </si>
  <si>
    <t>Personal</t>
  </si>
  <si>
    <t>Otros</t>
  </si>
  <si>
    <t>Intereses</t>
  </si>
  <si>
    <t>Total Gastos</t>
  </si>
  <si>
    <t>Clasificación por tipo de impuesto</t>
  </si>
  <si>
    <t xml:space="preserve">INGRESOS TRIBUTARIOS NETOS  </t>
  </si>
  <si>
    <t xml:space="preserve">    Pagos Provisionales Mensuales</t>
  </si>
  <si>
    <t xml:space="preserve">    Crédito Especial Empresas Constructoras</t>
  </si>
  <si>
    <t xml:space="preserve">    Tabacos, Cigarros y Cigarrillos</t>
  </si>
  <si>
    <t xml:space="preserve">    Derechos de Extracción Ley de Pesca</t>
  </si>
  <si>
    <t>Complementario Neto y un Total de Créditos Imputados que excluye los montos que en virtud de las instrucciones descritas no alcanzan a ser descontados del impuesto señalado.</t>
  </si>
  <si>
    <t xml:space="preserve">Las instrucciones para el llenado del formulario 22 de Declaración Anual de Renta, contemplan la aplicación de los créditos de Impuestos de Primera Categoría, Segunda Categoría, por Ahorro, </t>
  </si>
  <si>
    <t xml:space="preserve">que es imputado a la declaración en su conjunto. La agrupación que se presenta corrige el impuesto y los créditos así informados, mostrando de esta forma un concepto de Impuesto Global </t>
  </si>
  <si>
    <t xml:space="preserve">En Impuestos a la Renta, se procedió a clasificar como Declaración y Pago Mensual todos los giros y/o pagos provenientes de formularios distintos al Formulario 22, de Declaración Anual. </t>
  </si>
  <si>
    <t>De las Devoluciones se descontaron los ingresos por Reintegro de Devoluciones.</t>
  </si>
  <si>
    <t xml:space="preserve">El primero se refiere al uso no automotriz del combustible y el segundo a la recuperación parcial del impuesto soportado por las empresas de transporte de carga. Respecto de este último, se dispone de </t>
  </si>
  <si>
    <t>información sólo a contar de Octubre de 2004, por cuanto hasta Septiembre de ese año el código de declaración de este crédito tenía usos múltiples.</t>
  </si>
  <si>
    <t xml:space="preserve">El crédito por el impuesto que afecta la importación de mercancías a las Zonas Francas de Extensión y que se aplica a IVA, se ha reclasificado desde IVA hacia impuestos al Comercio Exterior. El impuesto </t>
  </si>
  <si>
    <t>aludido está establecido en la Ley N° 18.211, art.11 y el crédito, en el art.24 de la Ley N°19.420.</t>
  </si>
  <si>
    <t>Primera Categoría</t>
  </si>
  <si>
    <t>Segunda Categoría, Sueldos, Salarios y Pensiones</t>
  </si>
  <si>
    <t>Adicional</t>
  </si>
  <si>
    <t>Tasa 40% D.L. Nº 2.398 de 1978</t>
  </si>
  <si>
    <t>Artículo 21 Ley de Impuesto a la Renta</t>
  </si>
  <si>
    <t>Término de Giro</t>
  </si>
  <si>
    <t>Tasa 8% Art.6º Transitorio Ley Nº 18.985</t>
  </si>
  <si>
    <t>Impuesto Específico a la Actividad Minera</t>
  </si>
  <si>
    <t>Sistemas de Pago</t>
  </si>
  <si>
    <t>Global Complementario</t>
  </si>
  <si>
    <t>IMPUESTOS A LA RENTA</t>
  </si>
  <si>
    <t>Pagos Provisionales y Retenciones</t>
  </si>
  <si>
    <t>Gastos de Capacitación</t>
  </si>
  <si>
    <t>Crédito Empresas Constructoras</t>
  </si>
  <si>
    <t>Resto</t>
  </si>
  <si>
    <t>Operaciones Pendientes Formulario 22</t>
  </si>
  <si>
    <t>Pagos Prov. por Imp. Pr. Categ. Utilidades Absorbidas</t>
  </si>
  <si>
    <t>CUADROS ESTADÍSTICOS DEL GOBIERNO CENTRAL</t>
  </si>
  <si>
    <t>Gobierno Central Total</t>
  </si>
  <si>
    <t>En millones de pesos</t>
  </si>
  <si>
    <t>Como porcentaje del PIB</t>
  </si>
  <si>
    <t>EOGCT</t>
  </si>
  <si>
    <t>Gobierno Central Total, Presupuestario y Extrapresupuestario Trimestral consolidado</t>
  </si>
  <si>
    <t>Gobierno Central Extrapresupuestario consolidado</t>
  </si>
  <si>
    <t>Gobierno Central Presupuestario consolidado</t>
  </si>
  <si>
    <t>Gobierno Central Total consolidado</t>
  </si>
  <si>
    <t>Gobierno Central Total mensual consolidado</t>
  </si>
  <si>
    <t>Gobierno Central Presupuestario mensual consolidado</t>
  </si>
  <si>
    <t>Gobierno Central Extrapresupuestario mensual consolidado</t>
  </si>
  <si>
    <t>Como porcentaje del Gasto Total</t>
  </si>
  <si>
    <t>Impuestos a la Renta</t>
  </si>
  <si>
    <t>Volver al índice</t>
  </si>
  <si>
    <t>EOGCT%PIB</t>
  </si>
  <si>
    <t>BCA</t>
  </si>
  <si>
    <t>EOGCP</t>
  </si>
  <si>
    <t>EOGCP%PIB</t>
  </si>
  <si>
    <t>EOGCE</t>
  </si>
  <si>
    <t>EOGCE%PIB</t>
  </si>
  <si>
    <t>GCT_Trim</t>
  </si>
  <si>
    <t>GCT_Mes</t>
  </si>
  <si>
    <t>GCP_Mes</t>
  </si>
  <si>
    <t>GCE_Mes</t>
  </si>
  <si>
    <t>CFEGCT</t>
  </si>
  <si>
    <t>CFEGCT%PIB</t>
  </si>
  <si>
    <t>CFEGCT%GT</t>
  </si>
  <si>
    <t>CFEGCT_Cruzada</t>
  </si>
  <si>
    <t>Ing_Trib</t>
  </si>
  <si>
    <t>Imp_Rta</t>
  </si>
  <si>
    <t>Hoja del archivo</t>
  </si>
  <si>
    <t>RESULTADO OPERATIVO NETO</t>
  </si>
  <si>
    <t>Presu-
puestario</t>
  </si>
  <si>
    <t>Extrapresu-
puestario</t>
  </si>
  <si>
    <t>1.</t>
  </si>
  <si>
    <t xml:space="preserve">IMPUESTOS A LA RENTA DECLARACIÓN ANUAL </t>
  </si>
  <si>
    <t>2.</t>
  </si>
  <si>
    <t>3.</t>
  </si>
  <si>
    <t>PAGOS PROVISIONALES MENSUALES</t>
  </si>
  <si>
    <t>4.</t>
  </si>
  <si>
    <t>5.</t>
  </si>
  <si>
    <t>6.</t>
  </si>
  <si>
    <t>IMPUESTO AL VALOR AGREGADO</t>
  </si>
  <si>
    <t/>
  </si>
  <si>
    <t xml:space="preserve">    operación que no se incluye es esta tabla, por tratarse de una transferencia consolidable de acuerdo al criterio habitual de consolidación.</t>
  </si>
  <si>
    <t>Inversión</t>
  </si>
  <si>
    <t>2 A partir de 2015, con la aprobación el Consejo Fiscal Asesor, se eliminó el ajuste cíclico al precio del molibdeno para los ingresos provenientes de Codelco (Cobre Bruto).</t>
  </si>
  <si>
    <t xml:space="preserve"> 1 La metodología de cálculo del balance cíclicamente ajustado, y de sus diversos componentes, se explica en el documento Indicador del Balance Cíclicamente Ajustado; todas las ediciones de dicho </t>
  </si>
  <si>
    <t>3 El ajuste cíclico y las cifras como porcentaje del PIB están calculadas con distintas compilaciones de referencia de Cuentas Nacionales: las cifras de 2012 a 2015 utilizan el año de referencia 2008, de</t>
  </si>
  <si>
    <t xml:space="preserve">   documento han sido publicadas por la Dirección de Presupuestos y están disponibles en la página web institucional.</t>
  </si>
  <si>
    <t>Moneda nacional + moneda extranjera</t>
  </si>
  <si>
    <t>PRÉSTAMO NETO/ENDEUDAMIENTO NETO</t>
  </si>
  <si>
    <t>ADQUISICIÓN NETA DE ACTIVOS FINANCIEROS</t>
  </si>
  <si>
    <t>ADQUISICIÓN NETA DE ACTIVOS NO FINANCIEROS</t>
  </si>
  <si>
    <t>IMPUESTOS A PRODUCTOS ESPECÍFICOS</t>
  </si>
  <si>
    <t>IMPUESTOS A LOS ACTOS JURÍDICOS</t>
  </si>
  <si>
    <t xml:space="preserve">   2016 a 2020 la referencia 2013 y desde el año 2021 se calcula con la última compilación de referencia de 2018. </t>
  </si>
  <si>
    <t xml:space="preserve">4 El balance cíclicamente ajustado del año 2021 cambia respecto a lo publicado en años anteriores debido a la actualización de los montos de las Medidas Tributarias Transitorias de Reversión </t>
  </si>
  <si>
    <t xml:space="preserve">   Automática (MTTRA) implementadas en dicho período, según información del Servicio de Impuestos Internos (SII), así como de la actualización del PIB efectivo publicado por el Banco Central.</t>
  </si>
  <si>
    <t>Servicios públicos generales</t>
  </si>
  <si>
    <t>Ayuda económica exterior</t>
  </si>
  <si>
    <t>Servicios generales</t>
  </si>
  <si>
    <t>Investigación básica</t>
  </si>
  <si>
    <t>Servicios públicos generales n.e.p.</t>
  </si>
  <si>
    <t>Transacciones de la deuda pública</t>
  </si>
  <si>
    <t>Defensa militar</t>
  </si>
  <si>
    <t>Investigación y desarrollo relacionados con la defensa</t>
  </si>
  <si>
    <t>Orden público y seguridad</t>
  </si>
  <si>
    <t>Servicios de policía</t>
  </si>
  <si>
    <t>Servicios de protección contra incendios</t>
  </si>
  <si>
    <t>Tribunales de justicia</t>
  </si>
  <si>
    <t>Orden público y seguridad n.e.p.</t>
  </si>
  <si>
    <t>Asuntos económicos</t>
  </si>
  <si>
    <t>Asuntos económicos, comerciales y laborales en general</t>
  </si>
  <si>
    <t>Agricultura, silvicultura, pesca y caza</t>
  </si>
  <si>
    <t>Combustibles y energía</t>
  </si>
  <si>
    <t>Minería, manufacturas y construcción</t>
  </si>
  <si>
    <t>Otras industrias</t>
  </si>
  <si>
    <t>Investigación y desarrollo relacionados con asuntos económicos</t>
  </si>
  <si>
    <t>Asuntos económicos n.e.p.</t>
  </si>
  <si>
    <t>Protección del medio ambiente</t>
  </si>
  <si>
    <t>Reducción de la contaminación</t>
  </si>
  <si>
    <t>Protección a la diversidad biológica y del paisaje</t>
  </si>
  <si>
    <t>Protección del medio ambiente n.e.p.</t>
  </si>
  <si>
    <t>Vivienda y servicios comunitarios</t>
  </si>
  <si>
    <t>Desarrollo comunitario</t>
  </si>
  <si>
    <t>Abastecimiento de agua</t>
  </si>
  <si>
    <t>Productos, útiles y equipos médicos</t>
  </si>
  <si>
    <t>Servicios para pacientes externos</t>
  </si>
  <si>
    <t>Servicios hospitalarios</t>
  </si>
  <si>
    <t>Servicios de salud pública</t>
  </si>
  <si>
    <t>Actividades recreativas, cultura y religión</t>
  </si>
  <si>
    <t>Servicios recreativos y deportivos</t>
  </si>
  <si>
    <t>Servicios culturales</t>
  </si>
  <si>
    <t>Enseñanza preescolar, primaria y secundaria</t>
  </si>
  <si>
    <t>Enseñanza terciaria</t>
  </si>
  <si>
    <t>Servicios auxiliares de la educación</t>
  </si>
  <si>
    <t>Enfermedad e incapacidad</t>
  </si>
  <si>
    <t>Edad avanzada</t>
  </si>
  <si>
    <t>Familia e hijos</t>
  </si>
  <si>
    <t>Exclusión social n.e.p.</t>
  </si>
  <si>
    <t>Investigación y desarrollo relacionados con la protección social</t>
  </si>
  <si>
    <t>Protección social n.e.p.</t>
  </si>
  <si>
    <t>Protección social</t>
  </si>
  <si>
    <t>Órganos ejecutivos y legislat., asuntos financ., fiscales y exteriores</t>
  </si>
  <si>
    <t>4 y 5</t>
  </si>
  <si>
    <t>4 y 6</t>
  </si>
  <si>
    <r>
      <t>IMPUESTOS AL COMERCIO EXTERIOR</t>
    </r>
    <r>
      <rPr>
        <vertAlign val="superscript"/>
        <sz val="9"/>
        <color theme="1"/>
        <rFont val="Segoe UI Semibold"/>
        <family val="2"/>
      </rPr>
      <t>6</t>
    </r>
  </si>
  <si>
    <r>
      <t xml:space="preserve">        Subsidios y donaciones</t>
    </r>
    <r>
      <rPr>
        <vertAlign val="superscript"/>
        <sz val="9"/>
        <color theme="1"/>
        <rFont val="Segoe UI Semilight"/>
        <family val="2"/>
      </rPr>
      <t>2</t>
    </r>
  </si>
  <si>
    <t xml:space="preserve"> 2 Corresponde al concepto de transferencias (corrientes para el gasto) del clasificador presupuestario utilizado en la Ley de Presupuestos.</t>
  </si>
  <si>
    <t xml:space="preserve">Adquisición de Viviendas nuevas  (Ley N°19.622) e Inversiones, sólo hasta la concurrencia del Impuesto Global Complementario determinado, dando origen a un remanente con derecho a devolución, </t>
  </si>
  <si>
    <t>Los Reintegros de Devoluciones de Renta e IVA se han reclasificado desde Otros hacia las respectivas Devoluciones.</t>
  </si>
  <si>
    <r>
      <t>GOBIERNO CENTRAL TOTAL</t>
    </r>
    <r>
      <rPr>
        <vertAlign val="superscript"/>
        <sz val="11"/>
        <color rgb="FF2187AD"/>
        <rFont val="Segoe UI Semibold"/>
        <family val="2"/>
      </rPr>
      <t>1</t>
    </r>
  </si>
  <si>
    <r>
      <t xml:space="preserve">        Donaciones</t>
    </r>
    <r>
      <rPr>
        <vertAlign val="superscript"/>
        <sz val="9"/>
        <color theme="1"/>
        <rFont val="Segoe UI Semilight"/>
        <family val="2"/>
      </rPr>
      <t>2</t>
    </r>
  </si>
  <si>
    <r>
      <t>GOBIERNO CENTRAL PRESUPUESTARIO</t>
    </r>
    <r>
      <rPr>
        <vertAlign val="superscript"/>
        <sz val="11"/>
        <color rgb="FF2187AD"/>
        <rFont val="Segoe UI Semibold"/>
        <family val="2"/>
      </rPr>
      <t>1</t>
    </r>
  </si>
  <si>
    <r>
      <t xml:space="preserve">    Declaración y Pago Mensual</t>
    </r>
    <r>
      <rPr>
        <vertAlign val="superscript"/>
        <sz val="9"/>
        <color theme="1"/>
        <rFont val="Segoe UI Semilight"/>
        <family val="2"/>
      </rPr>
      <t>2</t>
    </r>
  </si>
  <si>
    <r>
      <t xml:space="preserve">    Declaración Anual</t>
    </r>
    <r>
      <rPr>
        <vertAlign val="superscript"/>
        <sz val="9"/>
        <color theme="1"/>
        <rFont val="Segoe UI Semilight"/>
        <family val="2"/>
      </rPr>
      <t>1 2 3</t>
    </r>
  </si>
  <si>
    <r>
      <t xml:space="preserve">    I.V.A. Declarado</t>
    </r>
    <r>
      <rPr>
        <vertAlign val="superscript"/>
        <sz val="9"/>
        <color theme="1"/>
        <rFont val="Segoe UI Semilight"/>
        <family val="2"/>
      </rPr>
      <t>4</t>
    </r>
  </si>
  <si>
    <r>
      <t xml:space="preserve">    Devoluciones</t>
    </r>
    <r>
      <rPr>
        <vertAlign val="superscript"/>
        <sz val="9"/>
        <color theme="1"/>
        <rFont val="Segoe UI Semilight"/>
        <family val="2"/>
      </rPr>
      <t>3</t>
    </r>
  </si>
  <si>
    <r>
      <t xml:space="preserve">    Combustibles</t>
    </r>
    <r>
      <rPr>
        <vertAlign val="superscript"/>
        <sz val="9"/>
        <color theme="1"/>
        <rFont val="Segoe UI Semilight"/>
        <family val="2"/>
      </rPr>
      <t>5</t>
    </r>
  </si>
  <si>
    <r>
      <t>OTROS</t>
    </r>
    <r>
      <rPr>
        <vertAlign val="superscript"/>
        <sz val="9"/>
        <color theme="1"/>
        <rFont val="Segoe UI Semibold"/>
        <family val="2"/>
      </rPr>
      <t>7</t>
    </r>
  </si>
  <si>
    <r>
      <t>Impuestos</t>
    </r>
    <r>
      <rPr>
        <vertAlign val="superscript"/>
        <sz val="9"/>
        <color theme="1"/>
        <rFont val="Segoe UI Semibold"/>
        <family val="2"/>
      </rPr>
      <t>1</t>
    </r>
  </si>
  <si>
    <r>
      <t>Global Complementario</t>
    </r>
    <r>
      <rPr>
        <vertAlign val="superscript"/>
        <sz val="9"/>
        <color theme="1"/>
        <rFont val="Segoe UI Semilight"/>
        <family val="2"/>
      </rPr>
      <t>2</t>
    </r>
  </si>
  <si>
    <r>
      <t>Créditos</t>
    </r>
    <r>
      <rPr>
        <vertAlign val="superscript"/>
        <sz val="9"/>
        <color theme="1"/>
        <rFont val="Segoe UI Semibold"/>
        <family val="2"/>
      </rPr>
      <t>2</t>
    </r>
  </si>
  <si>
    <r>
      <t>Devoluciones Pendientes</t>
    </r>
    <r>
      <rPr>
        <vertAlign val="superscript"/>
        <sz val="9"/>
        <color theme="1"/>
        <rFont val="Segoe UI Semibold"/>
        <family val="2"/>
      </rPr>
      <t>3</t>
    </r>
  </si>
  <si>
    <r>
      <t>Reajuste de Pagos</t>
    </r>
    <r>
      <rPr>
        <vertAlign val="superscript"/>
        <sz val="9"/>
        <color theme="1"/>
        <rFont val="Segoe UI Semibold"/>
        <family val="2"/>
      </rPr>
      <t>1</t>
    </r>
  </si>
  <si>
    <r>
      <t>IMPUESTOS A LA RENTA DECLARACIÓN Y PAGO MENSUAL</t>
    </r>
    <r>
      <rPr>
        <vertAlign val="superscript"/>
        <sz val="9"/>
        <color theme="1"/>
        <rFont val="Segoe UI Semibold"/>
        <family val="2"/>
      </rPr>
      <t>1</t>
    </r>
  </si>
  <si>
    <t>Estado de Operaciones del Gobierno Central 2014-2023</t>
  </si>
  <si>
    <t>Clasificación Funcional de las Erogaciones del Gobierno Central 2014-2023</t>
  </si>
  <si>
    <t>Ingresos Tributarios netos 2014-2023</t>
  </si>
  <si>
    <t>ESTADO DE OPERACIONES DE GOBIERNO: 2014-2023</t>
  </si>
  <si>
    <t xml:space="preserve"> 2 Corresponde a una estimación Dipres, elaborada a partir de cifras proporcionadas por el Banco Central, que consideran el empalme, con base en Cuentas Nacionales, de los datos del período 2014-2023.</t>
  </si>
  <si>
    <t>CLASIFICACIÓN FUNCIONAL DE EROGACIONES: 2014-2023</t>
  </si>
  <si>
    <t>INGRESOS TRIBUTARIOS NETOS: 2014-2023</t>
  </si>
  <si>
    <t>IMPUESTOS A LA RENTA: 2014-2023</t>
  </si>
  <si>
    <t>Millones de pesos de 2023</t>
  </si>
  <si>
    <t xml:space="preserve">Los créditos por impuesto específico al petróleo diésel que se aplican a IVA hacia impuestos a los Combustibles. Estos créditos están establecidos en la Ley N° 18.502 , art. 7° y en la Ley N° 19.764, art. 2°.  </t>
  </si>
  <si>
    <t>EOGCT$23</t>
  </si>
  <si>
    <t>EOGCP$23</t>
  </si>
  <si>
    <t>EOGCE$23</t>
  </si>
  <si>
    <t>CFEGCT$23</t>
  </si>
  <si>
    <t>Ing_Trib$23</t>
  </si>
  <si>
    <t>Imp_Rta$23</t>
  </si>
  <si>
    <r>
      <t>BALANCE CÍCLICAMENTE AJUSTADO: 2014-2023</t>
    </r>
    <r>
      <rPr>
        <vertAlign val="superscript"/>
        <sz val="12"/>
        <color rgb="FF2187AD"/>
        <rFont val="Segoe UI Semibold"/>
        <family val="2"/>
      </rPr>
      <t>1 3 4</t>
    </r>
  </si>
  <si>
    <t>Balance Cíclicamente Ajustado</t>
  </si>
  <si>
    <t>ESTADO DE OPERACIONES DE GOBIERNO 2023</t>
  </si>
  <si>
    <r>
      <t xml:space="preserve">        Consumo de capital fijo</t>
    </r>
    <r>
      <rPr>
        <vertAlign val="superscript"/>
        <sz val="9"/>
        <color theme="1"/>
        <rFont val="Segoe UI Semilight"/>
        <family val="2"/>
      </rPr>
      <t>2</t>
    </r>
  </si>
  <si>
    <t xml:space="preserve">        Transferencias de capital</t>
  </si>
  <si>
    <t xml:space="preserve">    Endeudamiento externo neto</t>
  </si>
  <si>
    <t xml:space="preserve">    Endeudamiento interno neto</t>
  </si>
  <si>
    <t xml:space="preserve">    Bono de reconocimiento</t>
  </si>
  <si>
    <t xml:space="preserve">        Consumo de capital fijo</t>
  </si>
  <si>
    <t xml:space="preserve">    Fondos especiales</t>
  </si>
  <si>
    <r>
      <rPr>
        <sz val="10"/>
        <color theme="1"/>
        <rFont val="Segoe UI Semilight"/>
        <family val="2"/>
      </rPr>
      <t xml:space="preserve">    Fondos especiales</t>
    </r>
    <r>
      <rPr>
        <sz val="9"/>
        <color theme="1"/>
        <rFont val="Segoe UI Semilight"/>
        <family val="2"/>
      </rPr>
      <t>: a</t>
    </r>
    <r>
      <rPr>
        <sz val="9.1999999999999993"/>
        <color theme="1"/>
        <rFont val="Segoe UI Semilight"/>
        <family val="2"/>
      </rPr>
      <t>justes por rezagos y transferencias</t>
    </r>
  </si>
  <si>
    <r>
      <t xml:space="preserve">    Fondos especiales</t>
    </r>
    <r>
      <rPr>
        <sz val="9"/>
        <color theme="1"/>
        <rFont val="Segoe UI Semilight"/>
        <family val="2"/>
      </rPr>
      <t>: a</t>
    </r>
    <r>
      <rPr>
        <sz val="9.1999999999999993"/>
        <color theme="1"/>
        <rFont val="Segoe UI Semilight"/>
        <family val="2"/>
      </rPr>
      <t>justes por rezagos y transferencias</t>
    </r>
  </si>
  <si>
    <t xml:space="preserve"> 4 Ingresos de Transacciones que afectan el patrimonio neto más Venta de activos físicos clasificada en Transacciones en activos no financieros.</t>
  </si>
  <si>
    <t xml:space="preserve"> 5 Gastos de Transacciones que afectan el patrimonio neto más Inversión y Transferencias de capital clasificadas en Transacciones en activos no financieros.</t>
  </si>
  <si>
    <t xml:space="preserve"> 1 Excluye estimación del Consumo de capital fijo.</t>
  </si>
  <si>
    <t>Bienes y servicios de consumo y producción</t>
  </si>
  <si>
    <t>Subsidios y donaciones</t>
  </si>
  <si>
    <t>Prestaciones previsionales</t>
  </si>
  <si>
    <t>Transferencias de capital</t>
  </si>
  <si>
    <t>CLASIFICACIÓN CRUZADA FUNCIONAL ECONÓMICA DE EROGACIONES 2023</t>
  </si>
  <si>
    <t xml:space="preserve"> 1 A partir del año 2020, de acuerdo con la ley N°21.174, las operaciones con cargo al Fondo Plurianual de las Fuerzas Armadas no son parte de la Ley de Presupuestos y los ingresos provenientes de</t>
  </si>
  <si>
    <r>
      <t>GOBIERNO CENTRAL EXTRAPRESUPUESTARIO</t>
    </r>
    <r>
      <rPr>
        <vertAlign val="superscript"/>
        <sz val="12"/>
        <color rgb="FF2187AD"/>
        <rFont val="Segoe UI Semibold"/>
        <family val="2"/>
      </rPr>
      <t>1</t>
    </r>
  </si>
  <si>
    <r>
      <t xml:space="preserve">        Donaciones</t>
    </r>
    <r>
      <rPr>
        <vertAlign val="superscript"/>
        <sz val="9"/>
        <color theme="1"/>
        <rFont val="Segoe UI Semilight"/>
        <family val="2"/>
      </rPr>
      <t>1 6</t>
    </r>
  </si>
  <si>
    <t xml:space="preserve">        Donaciones</t>
  </si>
  <si>
    <t xml:space="preserve">        Subsidios y donaciones</t>
  </si>
  <si>
    <t xml:space="preserve">        Prestaciones previsionales</t>
  </si>
  <si>
    <r>
      <t>TOTAL INGRESOS</t>
    </r>
    <r>
      <rPr>
        <vertAlign val="superscript"/>
        <sz val="9"/>
        <color theme="1"/>
        <rFont val="Segoe UI Semibold"/>
        <family val="2"/>
      </rPr>
      <t>2</t>
    </r>
  </si>
  <si>
    <r>
      <t>TOTAL GASTOS</t>
    </r>
    <r>
      <rPr>
        <vertAlign val="superscript"/>
        <sz val="9"/>
        <color theme="1"/>
        <rFont val="Segoe UI Semibold"/>
        <family val="2"/>
      </rPr>
      <t>3</t>
    </r>
  </si>
  <si>
    <r>
      <t xml:space="preserve">        Venta de activos financieros</t>
    </r>
    <r>
      <rPr>
        <vertAlign val="superscript"/>
        <sz val="9"/>
        <color theme="1"/>
        <rFont val="Segoe UI Semilight"/>
        <family val="2"/>
      </rPr>
      <t>4</t>
    </r>
  </si>
  <si>
    <t xml:space="preserve"> 2 Ingresos de Transacciones que afectan el patrimonio neto más Venta de activos físicos clasificada en Transacciones en activos no financieros.</t>
  </si>
  <si>
    <t xml:space="preserve"> 3 Gastos de Transacciones que afectan el patrimonio neto más Inversión y Transferencias de capital clasificadas en Transacciones en activos no financieros.</t>
  </si>
  <si>
    <t xml:space="preserve"> 4 En marzo de 2017 se realizó una transferencia desde Gobierno Central Extrapresupuestario a Gobierno Central Presupuestario por $ 314.070 millones, correspondiente a capitalización de Codelco, </t>
  </si>
  <si>
    <t>I.</t>
  </si>
  <si>
    <t>I.1</t>
  </si>
  <si>
    <t>I.1.1</t>
  </si>
  <si>
    <t>I.1.1.1</t>
  </si>
  <si>
    <t>I.1.1.2</t>
  </si>
  <si>
    <t>I.1.1.3</t>
  </si>
  <si>
    <t>I.1.1.4</t>
  </si>
  <si>
    <t>I.1.2</t>
  </si>
  <si>
    <t>I.1.2.1</t>
  </si>
  <si>
    <t>I.1.2.2</t>
  </si>
  <si>
    <t>I.1.2.3</t>
  </si>
  <si>
    <t>I.1.3</t>
  </si>
  <si>
    <t>I.1.3.1</t>
  </si>
  <si>
    <t>I.1.3.2</t>
  </si>
  <si>
    <t>I.1.3.3</t>
  </si>
  <si>
    <t>I.2</t>
  </si>
  <si>
    <t>I.2.1</t>
  </si>
  <si>
    <t>I.2.2</t>
  </si>
  <si>
    <t>I.2.3</t>
  </si>
  <si>
    <t>I.2.4</t>
  </si>
  <si>
    <t>I.3</t>
  </si>
  <si>
    <t>I.3.1</t>
  </si>
  <si>
    <t>I.3.1.1</t>
  </si>
  <si>
    <t>I.3.1.2</t>
  </si>
  <si>
    <t>I.3.1.3</t>
  </si>
  <si>
    <t>I.3.1.4</t>
  </si>
  <si>
    <t>I.3.2</t>
  </si>
  <si>
    <t>I.4</t>
  </si>
  <si>
    <t>I.4.1</t>
  </si>
  <si>
    <t>I.4.1.1</t>
  </si>
  <si>
    <t>I.4.1.2</t>
  </si>
  <si>
    <t>I.4.2</t>
  </si>
  <si>
    <t>I.4.2.1</t>
  </si>
  <si>
    <t>I.4.2.2</t>
  </si>
  <si>
    <r>
      <t>TOTAL INGRESOS</t>
    </r>
    <r>
      <rPr>
        <vertAlign val="superscript"/>
        <sz val="9"/>
        <color theme="1"/>
        <rFont val="Segoe UI Semibold"/>
        <family val="2"/>
      </rPr>
      <t>1</t>
    </r>
  </si>
  <si>
    <r>
      <t>TOTAL GASTOS</t>
    </r>
    <r>
      <rPr>
        <vertAlign val="superscript"/>
        <sz val="9"/>
        <color theme="1"/>
        <rFont val="Segoe UI Semibold"/>
        <family val="2"/>
      </rPr>
      <t>2</t>
    </r>
  </si>
  <si>
    <t xml:space="preserve"> 1 Ingresos de Transacciones que afectan el patrimonio neto más Venta de activos físicos clasificada en Transacciones en activos no financieros.</t>
  </si>
  <si>
    <t xml:space="preserve"> 2 Gastos de Transacciones que afectan el patrimonio neto más Inversión y Transferencias de capital clasificadas en Transacciones en activos no financieros.</t>
  </si>
  <si>
    <t>Estado de Operaciones del Gobierno Central 2023, trimestral y mensual</t>
  </si>
  <si>
    <t>Clasificación cruzada funcional económica 2023</t>
  </si>
  <si>
    <t>En millones de pesos de 2023</t>
  </si>
  <si>
    <r>
      <t xml:space="preserve">    Fondos especiales</t>
    </r>
    <r>
      <rPr>
        <vertAlign val="superscript"/>
        <sz val="10"/>
        <color theme="1"/>
        <rFont val="Segoe UI Semilight"/>
        <family val="2"/>
      </rPr>
      <t>6</t>
    </r>
  </si>
  <si>
    <r>
      <t xml:space="preserve">    Fondos especiales: ajustes por rezagos y transferencias</t>
    </r>
    <r>
      <rPr>
        <vertAlign val="superscript"/>
        <sz val="10"/>
        <color theme="1"/>
        <rFont val="Segoe UI Semilight"/>
        <family val="2"/>
      </rPr>
      <t>6</t>
    </r>
  </si>
  <si>
    <t xml:space="preserve"> 6 En el Gobierno Central Presupuestario, las líneas de Fondos especiales hacen referencia a los Fondos de Compensación del Cobre, de Estabilización Económica y Social, y de Reserva de Pensiones.</t>
  </si>
  <si>
    <t xml:space="preserve">    En el Gobierno Central Extrapresupuestario, corresponde a las operaciones de los Fondos de Estabilización de Precios del Petróleo y de Estabilización de Precios de Combustibles Derivados de Petróleo.</t>
  </si>
  <si>
    <r>
      <t xml:space="preserve">    Fondos especiales</t>
    </r>
    <r>
      <rPr>
        <vertAlign val="superscript"/>
        <sz val="10"/>
        <color theme="1"/>
        <rFont val="Segoe UI Semilight"/>
        <family val="2"/>
      </rPr>
      <t>7</t>
    </r>
  </si>
  <si>
    <r>
      <t xml:space="preserve">    Fondos especiales: ajustes por rezagos y transferencias</t>
    </r>
    <r>
      <rPr>
        <vertAlign val="superscript"/>
        <sz val="10"/>
        <color theme="1"/>
        <rFont val="Segoe UI Semilight"/>
        <family val="2"/>
      </rPr>
      <t>7</t>
    </r>
  </si>
  <si>
    <t xml:space="preserve"> 7 En el Gobierno Central Presupuestario, las líneas de Fondos especiales hacen referencia a los Fondos de Compensación del Cobre, de Estabilización Económica y Social, y de Reserva de Pensiones.</t>
  </si>
  <si>
    <r>
      <t xml:space="preserve">    Fondos especiales</t>
    </r>
    <r>
      <rPr>
        <vertAlign val="superscript"/>
        <sz val="10"/>
        <color theme="1"/>
        <rFont val="Segoe UI Semilight"/>
        <family val="2"/>
      </rPr>
      <t>5</t>
    </r>
  </si>
  <si>
    <r>
      <t xml:space="preserve">    Fondos especiales: ajustes por rezagos y transferencias</t>
    </r>
    <r>
      <rPr>
        <vertAlign val="superscript"/>
        <sz val="10"/>
        <color theme="1"/>
        <rFont val="Segoe UI Semilight"/>
        <family val="2"/>
      </rPr>
      <t>5</t>
    </r>
  </si>
  <si>
    <t xml:space="preserve">    la Ley N° 13.196 se traspasan al Gobierno Central Presupuestario.</t>
  </si>
  <si>
    <t xml:space="preserve"> 5 En el Gobierno Central Extrapresupuestario, corresponde a las operaciones de los Fondos de Estabilización de Precios del Petróleo y de Estabilización de Precios de Combustibles Derivados de Petróleo.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</si>
</sst>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#,##0.0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Segoe UI Semibold"/>
      <family val="2"/>
    </font>
    <font>
      <sz val="10"/>
      <color theme="1"/>
      <name val="Segoe UI Semilight"/>
      <family val="2"/>
    </font>
    <font>
      <sz val="10"/>
      <color rgb="FF008080"/>
      <name val="Segoe UI Semibold"/>
      <family val="2"/>
    </font>
    <font>
      <sz val="10"/>
      <color theme="0" tint="-4.9989318521683403E-2"/>
      <name val="Segoe UI Semilight"/>
      <family val="2"/>
    </font>
    <font>
      <sz val="10"/>
      <color theme="0" tint="-4.9989318521683403E-2"/>
      <name val="Segoe UI Semibold"/>
      <family val="2"/>
    </font>
    <font>
      <vertAlign val="superscript"/>
      <sz val="9"/>
      <color theme="1"/>
      <name val="Segoe UI Semilight"/>
      <family val="2"/>
    </font>
    <font>
      <vertAlign val="superscript"/>
      <sz val="9"/>
      <color theme="1"/>
      <name val="Segoe UI Semibold"/>
      <family val="2"/>
    </font>
    <font>
      <sz val="9"/>
      <color theme="1"/>
      <name val="Segoe UI Semilight"/>
      <family val="2"/>
    </font>
    <font>
      <sz val="8"/>
      <color theme="0" tint="-4.9989318521683403E-2"/>
      <name val="Segoe UI Semibold"/>
      <family val="2"/>
    </font>
    <font>
      <b/>
      <sz val="8"/>
      <color theme="0" tint="-4.9989318521683403E-2"/>
      <name val="Segoe UI"/>
      <family val="2"/>
    </font>
    <font>
      <sz val="12"/>
      <color rgb="FF2187AD"/>
      <name val="Segoe UI Semibold"/>
      <family val="2"/>
    </font>
    <font>
      <sz val="10"/>
      <color rgb="FF2187AD"/>
      <name val="Segoe UI Semibold"/>
      <family val="2"/>
    </font>
    <font>
      <sz val="10"/>
      <color rgb="FFF2F2F2"/>
      <name val="Segoe UI Semilight"/>
      <family val="2"/>
    </font>
    <font>
      <u/>
      <sz val="11"/>
      <color theme="10"/>
      <name val="Calibri"/>
      <family val="2"/>
      <scheme val="minor"/>
    </font>
    <font>
      <sz val="14"/>
      <color rgb="FFF2F2F2"/>
      <name val="Segoe UI Semilight"/>
      <family val="2"/>
    </font>
    <font>
      <sz val="14"/>
      <color theme="1"/>
      <name val="Calibri"/>
      <family val="2"/>
      <scheme val="minor"/>
    </font>
    <font>
      <sz val="12"/>
      <color rgb="FFF2F2F2"/>
      <name val="Segoe UI Semilight"/>
      <family val="2"/>
    </font>
    <font>
      <sz val="12"/>
      <color theme="1"/>
      <name val="Calibri"/>
      <family val="2"/>
      <scheme val="minor"/>
    </font>
    <font>
      <u/>
      <sz val="10"/>
      <color rgb="FF2187AD"/>
      <name val="Segoe UI Semibold"/>
      <family val="2"/>
    </font>
    <font>
      <sz val="10"/>
      <name val="Segoe UI Semibold"/>
      <family val="2"/>
    </font>
    <font>
      <sz val="10"/>
      <name val="Segoe UI Semilight"/>
      <family val="2"/>
    </font>
    <font>
      <sz val="14"/>
      <name val="Segoe UI Semibold"/>
      <family val="2"/>
    </font>
    <font>
      <sz val="14"/>
      <name val="Segoe UI Semilight"/>
      <family val="2"/>
    </font>
    <font>
      <sz val="12"/>
      <name val="Segoe UI Semibold"/>
      <family val="2"/>
    </font>
    <font>
      <sz val="12"/>
      <name val="Segoe UI Semilight"/>
      <family val="2"/>
    </font>
    <font>
      <sz val="11"/>
      <name val="Segoe UI Semibold"/>
      <family val="2"/>
    </font>
    <font>
      <sz val="14"/>
      <color rgb="FF2187AD"/>
      <name val="Segoe UI Semibold"/>
      <family val="2"/>
    </font>
    <font>
      <sz val="9.1999999999999993"/>
      <color theme="1"/>
      <name val="Segoe UI Semilight"/>
      <family val="2"/>
    </font>
    <font>
      <sz val="9.5"/>
      <color theme="1"/>
      <name val="Segoe UI Semilight"/>
      <family val="2"/>
    </font>
    <font>
      <sz val="11"/>
      <color theme="1"/>
      <name val="Calibri"/>
      <family val="2"/>
      <scheme val="minor"/>
    </font>
    <font>
      <sz val="9.5"/>
      <color theme="1"/>
      <name val="Segoe UI Semibold"/>
      <family val="2"/>
    </font>
    <font>
      <sz val="10"/>
      <color rgb="FFFF0000"/>
      <name val="Segoe UI Semilight"/>
      <family val="2"/>
    </font>
    <font>
      <vertAlign val="superscript"/>
      <sz val="11"/>
      <color rgb="FF2187AD"/>
      <name val="Segoe UI Semibold"/>
      <family val="2"/>
    </font>
    <font>
      <vertAlign val="superscript"/>
      <sz val="12"/>
      <color rgb="FF2187AD"/>
      <name val="Segoe UI Semibold"/>
      <family val="2"/>
    </font>
    <font>
      <vertAlign val="superscript"/>
      <sz val="10"/>
      <color theme="1"/>
      <name val="Segoe UI Semi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2187A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/>
      <top/>
      <bottom style="thin">
        <color rgb="FFF2F2F2"/>
      </bottom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/>
      <top/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/>
      <top/>
      <bottom/>
      <diagonal/>
    </border>
    <border>
      <left/>
      <right/>
      <top/>
      <bottom style="thin">
        <color rgb="FF2187AD"/>
      </bottom>
      <diagonal/>
    </border>
    <border>
      <left/>
      <right style="thin">
        <color rgb="FF2187AD"/>
      </right>
      <top/>
      <bottom style="thin">
        <color rgb="FF2187AD"/>
      </bottom>
      <diagonal/>
    </border>
    <border>
      <left/>
      <right style="thin">
        <color rgb="FF2187AD"/>
      </right>
      <top/>
      <bottom/>
      <diagonal/>
    </border>
    <border>
      <left/>
      <right style="thin">
        <color rgb="FF2187AD"/>
      </right>
      <top/>
      <bottom style="hair">
        <color theme="1" tint="0.499984740745262"/>
      </bottom>
      <diagonal/>
    </border>
    <border>
      <left/>
      <right style="thin">
        <color rgb="FF2187AD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thin">
        <color rgb="FF2187AD"/>
      </top>
      <bottom style="thin">
        <color rgb="FF2187AD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1" fontId="30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3" fontId="2" fillId="0" borderId="2" xfId="0" applyNumberFormat="1" applyFont="1" applyBorder="1" applyAlignment="1">
      <alignment horizontal="right" vertical="center" indent="1"/>
    </xf>
    <xf numFmtId="0" fontId="2" fillId="0" borderId="0" xfId="0" applyFont="1" applyAlignment="1">
      <alignment horizontal="right" vertical="center" indent="1"/>
    </xf>
    <xf numFmtId="3" fontId="2" fillId="0" borderId="0" xfId="0" applyNumberFormat="1" applyFont="1" applyAlignment="1">
      <alignment horizontal="right" vertical="center" indent="1"/>
    </xf>
    <xf numFmtId="164" fontId="2" fillId="0" borderId="0" xfId="0" applyNumberFormat="1" applyFont="1" applyAlignment="1">
      <alignment horizontal="right" vertical="center" indent="1"/>
    </xf>
    <xf numFmtId="164" fontId="2" fillId="0" borderId="2" xfId="0" applyNumberFormat="1" applyFont="1" applyBorder="1" applyAlignment="1">
      <alignment horizontal="right" vertical="center" inden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11" fillId="0" borderId="0" xfId="0" applyFont="1"/>
    <xf numFmtId="0" fontId="12" fillId="0" borderId="0" xfId="0" applyFont="1"/>
    <xf numFmtId="0" fontId="4" fillId="3" borderId="0" xfId="0" applyFont="1" applyFill="1"/>
    <xf numFmtId="0" fontId="5" fillId="3" borderId="0" xfId="0" applyFont="1" applyFill="1" applyAlignment="1">
      <alignment horizontal="right" vertical="center" indent="1"/>
    </xf>
    <xf numFmtId="0" fontId="1" fillId="2" borderId="8" xfId="0" applyFont="1" applyFill="1" applyBorder="1"/>
    <xf numFmtId="3" fontId="1" fillId="2" borderId="8" xfId="0" applyNumberFormat="1" applyFont="1" applyFill="1" applyBorder="1" applyAlignment="1">
      <alignment horizontal="right" vertical="center" indent="1"/>
    </xf>
    <xf numFmtId="164" fontId="1" fillId="2" borderId="8" xfId="0" applyNumberFormat="1" applyFont="1" applyFill="1" applyBorder="1" applyAlignment="1">
      <alignment horizontal="right" vertical="center" indent="1"/>
    </xf>
    <xf numFmtId="0" fontId="4" fillId="3" borderId="4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indent="1"/>
    </xf>
    <xf numFmtId="0" fontId="1" fillId="2" borderId="8" xfId="0" applyFont="1" applyFill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0" fontId="11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3" borderId="0" xfId="0" applyFont="1" applyFill="1"/>
    <xf numFmtId="0" fontId="13" fillId="3" borderId="0" xfId="0" applyFont="1" applyFill="1"/>
    <xf numFmtId="0" fontId="15" fillId="3" borderId="0" xfId="0" applyFont="1" applyFill="1"/>
    <xf numFmtId="0" fontId="16" fillId="0" borderId="0" xfId="0" applyFont="1"/>
    <xf numFmtId="0" fontId="17" fillId="3" borderId="0" xfId="0" applyFont="1" applyFill="1"/>
    <xf numFmtId="0" fontId="18" fillId="0" borderId="0" xfId="0" applyFont="1"/>
    <xf numFmtId="0" fontId="0" fillId="3" borderId="0" xfId="0" applyFill="1"/>
    <xf numFmtId="0" fontId="19" fillId="0" borderId="0" xfId="1" applyFont="1"/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9" fillId="0" borderId="0" xfId="1" applyFont="1" applyFill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1" fillId="2" borderId="8" xfId="0" applyFont="1" applyFill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3" fontId="1" fillId="2" borderId="8" xfId="0" applyNumberFormat="1" applyFont="1" applyFill="1" applyBorder="1" applyAlignment="1">
      <alignment vertical="center"/>
    </xf>
    <xf numFmtId="3" fontId="1" fillId="2" borderId="9" xfId="0" applyNumberFormat="1" applyFont="1" applyFill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10" xfId="0" applyNumberFormat="1" applyFont="1" applyBorder="1" applyAlignment="1">
      <alignment vertical="center"/>
    </xf>
    <xf numFmtId="0" fontId="28" fillId="0" borderId="11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9" fillId="0" borderId="0" xfId="0" applyFont="1"/>
    <xf numFmtId="3" fontId="1" fillId="0" borderId="13" xfId="0" applyNumberFormat="1" applyFont="1" applyBorder="1" applyAlignment="1">
      <alignment vertical="center"/>
    </xf>
    <xf numFmtId="3" fontId="1" fillId="0" borderId="8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3" fontId="2" fillId="0" borderId="0" xfId="2" applyNumberFormat="1" applyFont="1" applyAlignment="1">
      <alignment vertical="center"/>
    </xf>
    <xf numFmtId="0" fontId="31" fillId="0" borderId="0" xfId="0" applyFont="1"/>
    <xf numFmtId="0" fontId="2" fillId="4" borderId="0" xfId="0" applyFont="1" applyFill="1" applyAlignment="1">
      <alignment horizontal="left"/>
    </xf>
    <xf numFmtId="0" fontId="2" fillId="4" borderId="0" xfId="0" applyFont="1" applyFill="1"/>
    <xf numFmtId="0" fontId="32" fillId="0" borderId="0" xfId="0" applyFont="1" applyAlignment="1">
      <alignment horizontal="right" vertical="center" indent="1"/>
    </xf>
    <xf numFmtId="0" fontId="2" fillId="0" borderId="1" xfId="0" applyFont="1" applyBorder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/>
    </xf>
    <xf numFmtId="0" fontId="19" fillId="0" borderId="0" xfId="1" applyFont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1" fillId="0" borderId="1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164" fontId="1" fillId="2" borderId="8" xfId="0" applyNumberFormat="1" applyFont="1" applyFill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3" fontId="1" fillId="2" borderId="8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 indent="2"/>
    </xf>
    <xf numFmtId="0" fontId="9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 indent="1"/>
    </xf>
    <xf numFmtId="0" fontId="10" fillId="3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3" fontId="2" fillId="5" borderId="2" xfId="0" applyNumberFormat="1" applyFont="1" applyFill="1" applyBorder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3" fontId="1" fillId="5" borderId="8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3" fontId="2" fillId="5" borderId="0" xfId="0" applyNumberFormat="1" applyFont="1" applyFill="1" applyAlignment="1">
      <alignment vertical="center"/>
    </xf>
  </cellXfs>
  <cellStyles count="3">
    <cellStyle name="Hipervínculo" xfId="1" builtinId="8"/>
    <cellStyle name="Millares [0]" xfId="2" builtinId="6"/>
    <cellStyle name="Normal" xfId="0" builtinId="0"/>
  </cellStyles>
  <dxfs count="0"/>
  <tableStyles count="0" defaultTableStyle="TableStyleMedium2" defaultPivotStyle="PivotStyleLight16"/>
  <colors>
    <mruColors>
      <color rgb="FF2187AD"/>
      <color rgb="FF008080"/>
      <color rgb="FFF2F2F2"/>
      <color rgb="FFAD2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2"/>
  <sheetViews>
    <sheetView showGridLines="0" workbookViewId="0"/>
  </sheetViews>
  <sheetFormatPr baseColWidth="10" defaultColWidth="0" defaultRowHeight="15" zeroHeight="1" x14ac:dyDescent="0.25"/>
  <cols>
    <col min="1" max="1" width="5.7109375" style="41" customWidth="1"/>
    <col min="2" max="4" width="5.7109375" style="42" customWidth="1"/>
    <col min="5" max="5" width="70.5703125" style="43" customWidth="1"/>
    <col min="6" max="6" width="20.7109375" style="53" customWidth="1"/>
    <col min="7" max="7" width="11.42578125" style="2" hidden="1" customWidth="1"/>
    <col min="8" max="8" width="21" style="2" hidden="1" customWidth="1"/>
    <col min="9" max="16384" width="11.42578125" hidden="1"/>
  </cols>
  <sheetData>
    <row r="1" spans="1:8" ht="15" customHeight="1" x14ac:dyDescent="0.25">
      <c r="G1" s="34"/>
      <c r="H1" s="34"/>
    </row>
    <row r="2" spans="1:8" ht="15" customHeight="1" x14ac:dyDescent="0.25">
      <c r="G2" s="34"/>
      <c r="H2" s="34"/>
    </row>
    <row r="3" spans="1:8" s="36" customFormat="1" ht="15" customHeight="1" x14ac:dyDescent="0.35">
      <c r="A3" s="44" t="s">
        <v>301</v>
      </c>
      <c r="B3" s="45" t="s">
        <v>125</v>
      </c>
      <c r="C3" s="46"/>
      <c r="D3" s="46"/>
      <c r="E3" s="47"/>
      <c r="F3" s="1"/>
      <c r="G3" s="35"/>
      <c r="H3" s="35"/>
    </row>
    <row r="4" spans="1:8" s="36" customFormat="1" ht="15" customHeight="1" x14ac:dyDescent="0.35">
      <c r="A4" s="48"/>
      <c r="B4" s="46"/>
      <c r="C4" s="46"/>
      <c r="D4" s="46"/>
      <c r="E4" s="47"/>
      <c r="F4" s="53"/>
      <c r="G4" s="35"/>
      <c r="H4" s="35"/>
    </row>
    <row r="5" spans="1:8" ht="15" customHeight="1" x14ac:dyDescent="0.25">
      <c r="G5" s="34"/>
      <c r="H5" s="34"/>
    </row>
    <row r="6" spans="1:8" s="38" customFormat="1" ht="15" customHeight="1" x14ac:dyDescent="0.3">
      <c r="A6" s="49"/>
      <c r="B6" s="29" t="s">
        <v>302</v>
      </c>
      <c r="C6" s="29" t="s">
        <v>253</v>
      </c>
      <c r="D6" s="50"/>
      <c r="E6" s="51"/>
      <c r="F6" s="55" t="s">
        <v>156</v>
      </c>
      <c r="G6" s="37"/>
      <c r="H6" s="37"/>
    </row>
    <row r="7" spans="1:8" ht="15" customHeight="1" x14ac:dyDescent="0.25">
      <c r="B7" s="52"/>
      <c r="C7" s="52"/>
      <c r="G7" s="34"/>
      <c r="H7" s="34"/>
    </row>
    <row r="8" spans="1:8" ht="15" customHeight="1" x14ac:dyDescent="0.25">
      <c r="C8" s="42" t="s">
        <v>303</v>
      </c>
      <c r="D8" s="42" t="s">
        <v>133</v>
      </c>
      <c r="G8" s="34"/>
      <c r="H8" s="34"/>
    </row>
    <row r="9" spans="1:8" ht="15" customHeight="1" x14ac:dyDescent="0.25">
      <c r="D9" s="43" t="s">
        <v>304</v>
      </c>
      <c r="E9" s="43" t="s">
        <v>127</v>
      </c>
      <c r="F9" s="54" t="s">
        <v>129</v>
      </c>
      <c r="G9" s="34"/>
      <c r="H9" s="34"/>
    </row>
    <row r="10" spans="1:8" ht="15" customHeight="1" x14ac:dyDescent="0.25">
      <c r="D10" s="43" t="s">
        <v>305</v>
      </c>
      <c r="E10" s="43" t="s">
        <v>341</v>
      </c>
      <c r="F10" s="54" t="s">
        <v>263</v>
      </c>
      <c r="G10" s="34"/>
      <c r="H10" s="34"/>
    </row>
    <row r="11" spans="1:8" ht="15" customHeight="1" x14ac:dyDescent="0.25">
      <c r="D11" s="43" t="s">
        <v>306</v>
      </c>
      <c r="E11" s="43" t="s">
        <v>128</v>
      </c>
      <c r="F11" s="54" t="s">
        <v>140</v>
      </c>
      <c r="G11" s="34"/>
      <c r="H11" s="34"/>
    </row>
    <row r="12" spans="1:8" ht="15" customHeight="1" x14ac:dyDescent="0.25">
      <c r="D12" s="43" t="s">
        <v>307</v>
      </c>
      <c r="E12" s="43" t="s">
        <v>270</v>
      </c>
      <c r="F12" s="54" t="s">
        <v>141</v>
      </c>
      <c r="G12" s="34"/>
      <c r="H12" s="34"/>
    </row>
    <row r="13" spans="1:8" ht="15" customHeight="1" x14ac:dyDescent="0.25">
      <c r="G13" s="34"/>
      <c r="H13" s="34"/>
    </row>
    <row r="14" spans="1:8" ht="15" customHeight="1" x14ac:dyDescent="0.25">
      <c r="C14" s="42" t="s">
        <v>308</v>
      </c>
      <c r="D14" s="42" t="s">
        <v>132</v>
      </c>
      <c r="G14" s="34"/>
      <c r="H14" s="34"/>
    </row>
    <row r="15" spans="1:8" ht="15" customHeight="1" x14ac:dyDescent="0.25">
      <c r="D15" s="43" t="s">
        <v>309</v>
      </c>
      <c r="E15" s="43" t="s">
        <v>127</v>
      </c>
      <c r="F15" s="54" t="s">
        <v>142</v>
      </c>
      <c r="G15" s="34"/>
      <c r="H15" s="34"/>
    </row>
    <row r="16" spans="1:8" ht="15" customHeight="1" x14ac:dyDescent="0.25">
      <c r="D16" s="43" t="s">
        <v>310</v>
      </c>
      <c r="E16" s="43" t="s">
        <v>341</v>
      </c>
      <c r="F16" s="54" t="s">
        <v>264</v>
      </c>
      <c r="G16" s="34"/>
      <c r="H16" s="34"/>
    </row>
    <row r="17" spans="1:8" ht="15" customHeight="1" x14ac:dyDescent="0.25">
      <c r="D17" s="43" t="s">
        <v>311</v>
      </c>
      <c r="E17" s="43" t="s">
        <v>128</v>
      </c>
      <c r="F17" s="54" t="s">
        <v>143</v>
      </c>
      <c r="G17" s="34"/>
      <c r="H17" s="34"/>
    </row>
    <row r="18" spans="1:8" ht="15" customHeight="1" x14ac:dyDescent="0.25">
      <c r="G18" s="34"/>
      <c r="H18" s="34"/>
    </row>
    <row r="19" spans="1:8" ht="15" customHeight="1" x14ac:dyDescent="0.25">
      <c r="C19" s="42" t="s">
        <v>312</v>
      </c>
      <c r="D19" s="42" t="s">
        <v>131</v>
      </c>
      <c r="G19" s="34"/>
      <c r="H19" s="34"/>
    </row>
    <row r="20" spans="1:8" ht="15" customHeight="1" x14ac:dyDescent="0.25">
      <c r="D20" s="43" t="s">
        <v>313</v>
      </c>
      <c r="E20" s="43" t="s">
        <v>127</v>
      </c>
      <c r="F20" s="54" t="s">
        <v>144</v>
      </c>
      <c r="G20" s="34"/>
      <c r="H20" s="34"/>
    </row>
    <row r="21" spans="1:8" ht="15" customHeight="1" x14ac:dyDescent="0.25">
      <c r="D21" s="43" t="s">
        <v>314</v>
      </c>
      <c r="E21" s="43" t="s">
        <v>341</v>
      </c>
      <c r="F21" s="54" t="s">
        <v>265</v>
      </c>
      <c r="G21" s="34"/>
      <c r="H21" s="34"/>
    </row>
    <row r="22" spans="1:8" ht="15" customHeight="1" x14ac:dyDescent="0.25">
      <c r="D22" s="43" t="s">
        <v>315</v>
      </c>
      <c r="E22" s="43" t="s">
        <v>128</v>
      </c>
      <c r="F22" s="54" t="s">
        <v>145</v>
      </c>
      <c r="G22" s="34"/>
      <c r="H22" s="34"/>
    </row>
    <row r="23" spans="1:8" ht="15" customHeight="1" x14ac:dyDescent="0.25">
      <c r="G23" s="34"/>
      <c r="H23" s="34"/>
    </row>
    <row r="24" spans="1:8" s="38" customFormat="1" ht="15" customHeight="1" x14ac:dyDescent="0.3">
      <c r="A24" s="49"/>
      <c r="B24" s="29" t="s">
        <v>316</v>
      </c>
      <c r="C24" s="29" t="s">
        <v>339</v>
      </c>
      <c r="D24" s="50"/>
      <c r="E24" s="51"/>
      <c r="F24" s="53"/>
      <c r="G24" s="37"/>
      <c r="H24" s="37"/>
    </row>
    <row r="25" spans="1:8" ht="15" customHeight="1" x14ac:dyDescent="0.25">
      <c r="B25" s="52"/>
      <c r="C25" s="52"/>
      <c r="G25" s="34"/>
      <c r="H25" s="34"/>
    </row>
    <row r="26" spans="1:8" ht="15" customHeight="1" x14ac:dyDescent="0.25">
      <c r="C26" s="42" t="s">
        <v>317</v>
      </c>
      <c r="D26" s="42" t="s">
        <v>130</v>
      </c>
      <c r="F26" s="54" t="s">
        <v>146</v>
      </c>
      <c r="G26" s="34"/>
      <c r="H26" s="34"/>
    </row>
    <row r="27" spans="1:8" ht="15" customHeight="1" x14ac:dyDescent="0.25">
      <c r="C27" s="42" t="s">
        <v>318</v>
      </c>
      <c r="D27" s="42" t="s">
        <v>134</v>
      </c>
      <c r="F27" s="54" t="s">
        <v>147</v>
      </c>
      <c r="G27" s="34"/>
      <c r="H27" s="34"/>
    </row>
    <row r="28" spans="1:8" ht="15" customHeight="1" x14ac:dyDescent="0.25">
      <c r="C28" s="42" t="s">
        <v>319</v>
      </c>
      <c r="D28" s="42" t="s">
        <v>135</v>
      </c>
      <c r="F28" s="54" t="s">
        <v>148</v>
      </c>
      <c r="G28" s="34"/>
      <c r="H28" s="34"/>
    </row>
    <row r="29" spans="1:8" ht="15" customHeight="1" x14ac:dyDescent="0.25">
      <c r="C29" s="42" t="s">
        <v>320</v>
      </c>
      <c r="D29" s="42" t="s">
        <v>136</v>
      </c>
      <c r="F29" s="54" t="s">
        <v>149</v>
      </c>
      <c r="G29" s="34"/>
      <c r="H29" s="34"/>
    </row>
    <row r="30" spans="1:8" ht="15" customHeight="1" x14ac:dyDescent="0.25">
      <c r="G30" s="34"/>
      <c r="H30" s="34"/>
    </row>
    <row r="31" spans="1:8" s="38" customFormat="1" ht="15" customHeight="1" x14ac:dyDescent="0.3">
      <c r="A31" s="49"/>
      <c r="B31" s="29" t="s">
        <v>321</v>
      </c>
      <c r="C31" s="29" t="s">
        <v>254</v>
      </c>
      <c r="D31" s="50"/>
      <c r="E31" s="51"/>
      <c r="F31" s="53"/>
      <c r="G31" s="37"/>
      <c r="H31" s="37"/>
    </row>
    <row r="32" spans="1:8" ht="15" customHeight="1" x14ac:dyDescent="0.25">
      <c r="B32" s="52"/>
      <c r="C32" s="52"/>
      <c r="G32" s="34"/>
      <c r="H32" s="34"/>
    </row>
    <row r="33" spans="1:8" ht="15" customHeight="1" x14ac:dyDescent="0.25">
      <c r="C33" s="42" t="s">
        <v>322</v>
      </c>
      <c r="D33" s="42" t="s">
        <v>126</v>
      </c>
      <c r="G33" s="34"/>
      <c r="H33" s="34"/>
    </row>
    <row r="34" spans="1:8" ht="15" customHeight="1" x14ac:dyDescent="0.25">
      <c r="D34" s="43" t="s">
        <v>323</v>
      </c>
      <c r="E34" s="43" t="s">
        <v>127</v>
      </c>
      <c r="F34" s="54" t="s">
        <v>150</v>
      </c>
      <c r="G34" s="34"/>
      <c r="H34" s="34"/>
    </row>
    <row r="35" spans="1:8" ht="15" customHeight="1" x14ac:dyDescent="0.25">
      <c r="D35" s="43" t="s">
        <v>324</v>
      </c>
      <c r="E35" s="43" t="s">
        <v>341</v>
      </c>
      <c r="F35" s="54" t="s">
        <v>266</v>
      </c>
      <c r="G35" s="34"/>
      <c r="H35" s="34"/>
    </row>
    <row r="36" spans="1:8" ht="15" customHeight="1" x14ac:dyDescent="0.25">
      <c r="D36" s="43" t="s">
        <v>325</v>
      </c>
      <c r="E36" s="43" t="s">
        <v>128</v>
      </c>
      <c r="F36" s="54" t="s">
        <v>151</v>
      </c>
      <c r="G36" s="34"/>
      <c r="H36" s="34"/>
    </row>
    <row r="37" spans="1:8" ht="15" customHeight="1" x14ac:dyDescent="0.25">
      <c r="D37" s="43" t="s">
        <v>326</v>
      </c>
      <c r="E37" s="43" t="s">
        <v>137</v>
      </c>
      <c r="F37" s="54" t="s">
        <v>152</v>
      </c>
      <c r="G37" s="34"/>
      <c r="H37" s="34"/>
    </row>
    <row r="38" spans="1:8" ht="15" customHeight="1" x14ac:dyDescent="0.25">
      <c r="G38" s="34"/>
      <c r="H38" s="34"/>
    </row>
    <row r="39" spans="1:8" ht="15" customHeight="1" x14ac:dyDescent="0.25">
      <c r="C39" s="42" t="s">
        <v>327</v>
      </c>
      <c r="D39" s="42" t="s">
        <v>340</v>
      </c>
      <c r="F39" s="54" t="s">
        <v>153</v>
      </c>
      <c r="G39" s="34"/>
      <c r="H39" s="34"/>
    </row>
    <row r="40" spans="1:8" ht="15" customHeight="1" x14ac:dyDescent="0.25">
      <c r="G40" s="34"/>
      <c r="H40" s="34"/>
    </row>
    <row r="41" spans="1:8" ht="15" customHeight="1" x14ac:dyDescent="0.25">
      <c r="B41" s="29" t="s">
        <v>328</v>
      </c>
      <c r="C41" s="29" t="s">
        <v>255</v>
      </c>
      <c r="D41" s="50"/>
      <c r="G41" s="34"/>
      <c r="H41" s="34"/>
    </row>
    <row r="42" spans="1:8" ht="15" customHeight="1" x14ac:dyDescent="0.25">
      <c r="B42" s="52"/>
      <c r="C42" s="52"/>
      <c r="G42" s="34"/>
      <c r="H42" s="34"/>
    </row>
    <row r="43" spans="1:8" ht="15" customHeight="1" x14ac:dyDescent="0.25">
      <c r="C43" s="42" t="s">
        <v>329</v>
      </c>
      <c r="D43" s="42" t="s">
        <v>93</v>
      </c>
      <c r="G43" s="34"/>
      <c r="H43" s="34"/>
    </row>
    <row r="44" spans="1:8" ht="15" customHeight="1" x14ac:dyDescent="0.25">
      <c r="D44" s="43" t="s">
        <v>330</v>
      </c>
      <c r="E44" s="43" t="s">
        <v>127</v>
      </c>
      <c r="F44" s="54" t="s">
        <v>154</v>
      </c>
      <c r="G44" s="34"/>
      <c r="H44" s="34"/>
    </row>
    <row r="45" spans="1:8" ht="15" customHeight="1" x14ac:dyDescent="0.25">
      <c r="D45" s="43" t="s">
        <v>331</v>
      </c>
      <c r="E45" s="43" t="s">
        <v>341</v>
      </c>
      <c r="F45" s="54" t="s">
        <v>267</v>
      </c>
      <c r="G45" s="34"/>
      <c r="H45" s="34"/>
    </row>
    <row r="46" spans="1:8" s="39" customFormat="1" ht="15" customHeight="1" x14ac:dyDescent="0.25">
      <c r="A46" s="41"/>
      <c r="B46" s="42"/>
      <c r="C46" s="42"/>
      <c r="D46" s="42"/>
      <c r="E46" s="43"/>
      <c r="F46" s="53"/>
      <c r="G46" s="33"/>
      <c r="H46" s="33"/>
    </row>
    <row r="47" spans="1:8" ht="15" customHeight="1" x14ac:dyDescent="0.25">
      <c r="C47" s="42" t="s">
        <v>332</v>
      </c>
      <c r="D47" s="42" t="s">
        <v>138</v>
      </c>
    </row>
    <row r="48" spans="1:8" ht="15" customHeight="1" x14ac:dyDescent="0.25">
      <c r="D48" s="43" t="s">
        <v>333</v>
      </c>
      <c r="E48" s="43" t="s">
        <v>127</v>
      </c>
      <c r="F48" s="54" t="s">
        <v>155</v>
      </c>
    </row>
    <row r="49" spans="4:6" ht="15" customHeight="1" x14ac:dyDescent="0.25">
      <c r="D49" s="43" t="s">
        <v>334</v>
      </c>
      <c r="E49" s="43" t="s">
        <v>341</v>
      </c>
      <c r="F49" s="54" t="s">
        <v>268</v>
      </c>
    </row>
    <row r="50" spans="4:6" ht="15" customHeight="1" x14ac:dyDescent="0.25">
      <c r="D50" s="43"/>
      <c r="F50" s="54"/>
    </row>
    <row r="51" spans="4:6" ht="15" customHeight="1" x14ac:dyDescent="0.25"/>
    <row r="52" spans="4:6" x14ac:dyDescent="0.25"/>
  </sheetData>
  <hyperlinks>
    <hyperlink ref="F9" location="EOGCT!A1" display="EOGCT" xr:uid="{00000000-0004-0000-0100-000000000000}"/>
    <hyperlink ref="F26" location="GCT_Trim!A1" display="GCT_Trim" xr:uid="{00000000-0004-0000-0100-000001000000}"/>
    <hyperlink ref="F37" location="'CFEGCT%GT'!A1" display="CFEGCT%GT" xr:uid="{00000000-0004-0000-0100-000002000000}"/>
    <hyperlink ref="F10" location="'EOGCT$23'!A1" display="EOGCT$23" xr:uid="{00000000-0004-0000-0100-000003000000}"/>
    <hyperlink ref="F11" location="'EOGCT%PIB'!A1" display="EOGCT%PIB" xr:uid="{00000000-0004-0000-0100-000004000000}"/>
    <hyperlink ref="F12" location="BCA!A1" display="BCA" xr:uid="{00000000-0004-0000-0100-000005000000}"/>
    <hyperlink ref="F15" location="EOGCP!A1" display="EOGCP" xr:uid="{00000000-0004-0000-0100-000007000000}"/>
    <hyperlink ref="F16" location="'EOGCP$23'!A1" display="EOGCP$23" xr:uid="{00000000-0004-0000-0100-000008000000}"/>
    <hyperlink ref="F17" location="'EOGCE%PIB'!A1" display="EOGCP%PIB" xr:uid="{00000000-0004-0000-0100-000009000000}"/>
    <hyperlink ref="F20" location="EOGCE!A1" display="EOGCE" xr:uid="{00000000-0004-0000-0100-00000A000000}"/>
    <hyperlink ref="F21" location="'EOGCE$23'!A1" display="EOGCE$23" xr:uid="{00000000-0004-0000-0100-00000B000000}"/>
    <hyperlink ref="F22" location="'EOGCE%PIB'!A1" display="EOGCE%PIB" xr:uid="{00000000-0004-0000-0100-00000C000000}"/>
    <hyperlink ref="F27" location="GCT_Mes!A1" display="GCT_Mes" xr:uid="{00000000-0004-0000-0100-00000D000000}"/>
    <hyperlink ref="F28" location="GCP_Mes!A1" display="GCP_Mes" xr:uid="{00000000-0004-0000-0100-00000E000000}"/>
    <hyperlink ref="F29" location="GCE_Mes!A1" display="GCE_Mes" xr:uid="{00000000-0004-0000-0100-00000F000000}"/>
    <hyperlink ref="F34" location="CFEGCT!A1" display="CFEGCT" xr:uid="{00000000-0004-0000-0100-000010000000}"/>
    <hyperlink ref="F35" location="'CFEGCT$23'!A1" display="CFEGCT$23" xr:uid="{00000000-0004-0000-0100-000011000000}"/>
    <hyperlink ref="F36" location="'CFEGCT%PIB'!A1" display="CFEGCT%PIB" xr:uid="{00000000-0004-0000-0100-000012000000}"/>
    <hyperlink ref="F39" location="CFEGCT_Cruzada!A1" display="CFEGCT_Cruzada" xr:uid="{00000000-0004-0000-0100-000013000000}"/>
    <hyperlink ref="F44" location="Ing_Trib!A1" display="Ing_Trib" xr:uid="{00000000-0004-0000-0100-000014000000}"/>
    <hyperlink ref="F45" location="'Ing_Trib$23'!A1" display="Ing_Trib$23" xr:uid="{00000000-0004-0000-0100-000015000000}"/>
    <hyperlink ref="F48" location="Imp_Rta!A1" display="Imp_Rta" xr:uid="{00000000-0004-0000-0100-000016000000}"/>
    <hyperlink ref="F49" location="'Imp_Rta$23'!A1" display="Imp_Rta$23" xr:uid="{00000000-0004-0000-0100-000017000000}"/>
  </hyperlinks>
  <pageMargins left="0.7" right="0.7" top="0.75" bottom="0.75" header="0.3" footer="0.3"/>
  <pageSetup scale="7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0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290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261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61">
        <v>603081.83131626761</v>
      </c>
      <c r="C8" s="61">
        <v>502860.85434545134</v>
      </c>
      <c r="D8" s="61">
        <v>688917.52512566478</v>
      </c>
      <c r="E8" s="61">
        <v>1006964.6201721736</v>
      </c>
      <c r="F8" s="61">
        <v>1016336.3609250372</v>
      </c>
      <c r="G8" s="61">
        <v>962748.40553021559</v>
      </c>
      <c r="H8" s="61">
        <v>0</v>
      </c>
      <c r="I8" s="61">
        <v>0</v>
      </c>
      <c r="J8" s="61">
        <v>0</v>
      </c>
      <c r="K8" s="61">
        <v>0</v>
      </c>
    </row>
    <row r="9" spans="1:12" ht="15.95" customHeight="1" x14ac:dyDescent="0.25">
      <c r="A9" s="6" t="s">
        <v>3</v>
      </c>
      <c r="B9" s="63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</row>
    <row r="10" spans="1:12" ht="15.95" customHeight="1" x14ac:dyDescent="0.25">
      <c r="A10" s="6" t="s">
        <v>4</v>
      </c>
      <c r="B10" s="63">
        <v>576798.60370551585</v>
      </c>
      <c r="C10" s="63">
        <v>470244.15184527566</v>
      </c>
      <c r="D10" s="63">
        <v>651165.42417717224</v>
      </c>
      <c r="E10" s="63">
        <v>962427.67464304948</v>
      </c>
      <c r="F10" s="63">
        <v>936894.76715332502</v>
      </c>
      <c r="G10" s="63">
        <v>854489.76034803956</v>
      </c>
      <c r="H10" s="63">
        <v>0</v>
      </c>
      <c r="I10" s="63">
        <v>0</v>
      </c>
      <c r="J10" s="63">
        <v>0</v>
      </c>
      <c r="K10" s="63">
        <v>0</v>
      </c>
    </row>
    <row r="11" spans="1:12" ht="15.95" customHeight="1" x14ac:dyDescent="0.25">
      <c r="A11" s="6" t="s">
        <v>5</v>
      </c>
      <c r="B11" s="63">
        <v>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</row>
    <row r="12" spans="1:12" ht="15.95" customHeight="1" x14ac:dyDescent="0.25">
      <c r="A12" s="6" t="s">
        <v>292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</row>
    <row r="13" spans="1:12" ht="15.95" customHeight="1" x14ac:dyDescent="0.25">
      <c r="A13" s="6" t="s">
        <v>6</v>
      </c>
      <c r="B13" s="63">
        <v>26283.227610751721</v>
      </c>
      <c r="C13" s="63">
        <v>32616.702500175677</v>
      </c>
      <c r="D13" s="63">
        <v>37752.100948492509</v>
      </c>
      <c r="E13" s="63">
        <v>44536.945529124161</v>
      </c>
      <c r="F13" s="63">
        <v>79441.593771712171</v>
      </c>
      <c r="G13" s="63">
        <v>108258.64518217595</v>
      </c>
      <c r="H13" s="63">
        <v>0</v>
      </c>
      <c r="I13" s="63">
        <v>0</v>
      </c>
      <c r="J13" s="63">
        <v>0</v>
      </c>
      <c r="K13" s="63">
        <v>0</v>
      </c>
    </row>
    <row r="14" spans="1:12" ht="15.95" customHeight="1" x14ac:dyDescent="0.25">
      <c r="A14" s="6" t="s">
        <v>7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</row>
    <row r="15" spans="1:12" ht="15.95" customHeight="1" x14ac:dyDescent="0.25">
      <c r="A15" s="86" t="s">
        <v>8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</row>
    <row r="16" spans="1:12" ht="15.95" customHeight="1" x14ac:dyDescent="0.25">
      <c r="A16" s="5"/>
      <c r="B16" s="67" t="s">
        <v>169</v>
      </c>
      <c r="C16" s="67" t="s">
        <v>169</v>
      </c>
      <c r="D16" s="67" t="s">
        <v>169</v>
      </c>
      <c r="E16" s="67" t="s">
        <v>169</v>
      </c>
      <c r="F16" s="67" t="s">
        <v>169</v>
      </c>
      <c r="G16" s="67" t="s">
        <v>169</v>
      </c>
      <c r="H16" s="67" t="s">
        <v>169</v>
      </c>
      <c r="I16" s="67" t="s">
        <v>169</v>
      </c>
      <c r="J16" s="67" t="s">
        <v>169</v>
      </c>
      <c r="K16" s="67" t="s">
        <v>169</v>
      </c>
    </row>
    <row r="17" spans="1:11" s="1" customFormat="1" ht="15.95" customHeight="1" x14ac:dyDescent="0.25">
      <c r="A17" s="32" t="s">
        <v>9</v>
      </c>
      <c r="B17" s="61">
        <v>225293.8982697172</v>
      </c>
      <c r="C17" s="61">
        <v>188307.79701219304</v>
      </c>
      <c r="D17" s="61">
        <v>152404.97615447579</v>
      </c>
      <c r="E17" s="61">
        <v>121438.87553579103</v>
      </c>
      <c r="F17" s="61">
        <v>93253.383257545633</v>
      </c>
      <c r="G17" s="61">
        <v>70294.95907970985</v>
      </c>
      <c r="H17" s="61">
        <v>42961.418943311837</v>
      </c>
      <c r="I17" s="61">
        <v>29696.324090812919</v>
      </c>
      <c r="J17" s="61">
        <v>19374.754855697542</v>
      </c>
      <c r="K17" s="61">
        <v>12655.077722999999</v>
      </c>
    </row>
    <row r="18" spans="1:11" ht="15.95" customHeight="1" x14ac:dyDescent="0.25">
      <c r="A18" s="6" t="s">
        <v>10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</row>
    <row r="19" spans="1:11" ht="15.95" customHeight="1" x14ac:dyDescent="0.25">
      <c r="A19" s="6" t="s">
        <v>11</v>
      </c>
      <c r="B19" s="63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</row>
    <row r="20" spans="1:11" ht="15.95" customHeight="1" x14ac:dyDescent="0.25">
      <c r="A20" s="6" t="s">
        <v>277</v>
      </c>
      <c r="B20" s="63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</row>
    <row r="21" spans="1:11" ht="15.95" customHeight="1" x14ac:dyDescent="0.25">
      <c r="A21" s="6" t="s">
        <v>12</v>
      </c>
      <c r="B21" s="63">
        <v>225293.8982697172</v>
      </c>
      <c r="C21" s="63">
        <v>188307.79701219304</v>
      </c>
      <c r="D21" s="63">
        <v>152404.97615447579</v>
      </c>
      <c r="E21" s="63">
        <v>121438.87553579103</v>
      </c>
      <c r="F21" s="63">
        <v>93253.383257545633</v>
      </c>
      <c r="G21" s="63">
        <v>70294.95907970985</v>
      </c>
      <c r="H21" s="63">
        <v>42961.418943311837</v>
      </c>
      <c r="I21" s="63">
        <v>29696.324090812919</v>
      </c>
      <c r="J21" s="63">
        <v>19374.754855697542</v>
      </c>
      <c r="K21" s="63">
        <v>12655.077722999999</v>
      </c>
    </row>
    <row r="22" spans="1:11" ht="15.95" customHeight="1" x14ac:dyDescent="0.25">
      <c r="A22" s="6" t="s">
        <v>293</v>
      </c>
      <c r="B22" s="63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</row>
    <row r="23" spans="1:11" ht="15.95" customHeight="1" x14ac:dyDescent="0.25">
      <c r="A23" s="6" t="s">
        <v>294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</row>
    <row r="24" spans="1:11" ht="15.95" customHeight="1" x14ac:dyDescent="0.25">
      <c r="A24" s="6" t="s">
        <v>13</v>
      </c>
      <c r="B24" s="63">
        <v>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</row>
    <row r="25" spans="1:11" ht="15.95" customHeight="1" x14ac:dyDescent="0.25">
      <c r="A25" s="5"/>
      <c r="B25" s="67" t="s">
        <v>169</v>
      </c>
      <c r="C25" s="67" t="s">
        <v>169</v>
      </c>
      <c r="D25" s="67" t="s">
        <v>169</v>
      </c>
      <c r="E25" s="67" t="s">
        <v>169</v>
      </c>
      <c r="F25" s="67" t="s">
        <v>169</v>
      </c>
      <c r="G25" s="67" t="s">
        <v>169</v>
      </c>
      <c r="H25" s="67" t="s">
        <v>169</v>
      </c>
      <c r="I25" s="67" t="s">
        <v>169</v>
      </c>
      <c r="J25" s="67" t="s">
        <v>169</v>
      </c>
      <c r="K25" s="67" t="s">
        <v>169</v>
      </c>
    </row>
    <row r="26" spans="1:11" s="1" customFormat="1" ht="15.95" customHeight="1" x14ac:dyDescent="0.25">
      <c r="A26" s="32" t="s">
        <v>157</v>
      </c>
      <c r="B26" s="61">
        <v>377787.93304655037</v>
      </c>
      <c r="C26" s="61">
        <v>314553.05733325827</v>
      </c>
      <c r="D26" s="61">
        <v>536512.54897118907</v>
      </c>
      <c r="E26" s="61">
        <v>885525.74463638267</v>
      </c>
      <c r="F26" s="61">
        <v>923082.97766749153</v>
      </c>
      <c r="G26" s="61">
        <v>892453.44645050575</v>
      </c>
      <c r="H26" s="61">
        <v>-42961.418943311837</v>
      </c>
      <c r="I26" s="61">
        <v>-29696.324090812919</v>
      </c>
      <c r="J26" s="61">
        <v>-19374.754855697542</v>
      </c>
      <c r="K26" s="61">
        <v>-12655.077722999999</v>
      </c>
    </row>
    <row r="27" spans="1:11" ht="15.95" customHeight="1" x14ac:dyDescent="0.25">
      <c r="A27" s="5"/>
      <c r="B27" s="67" t="s">
        <v>169</v>
      </c>
      <c r="C27" s="67" t="s">
        <v>169</v>
      </c>
      <c r="D27" s="67" t="s">
        <v>169</v>
      </c>
      <c r="E27" s="67" t="s">
        <v>169</v>
      </c>
      <c r="F27" s="67" t="s">
        <v>169</v>
      </c>
      <c r="G27" s="67" t="s">
        <v>169</v>
      </c>
      <c r="H27" s="67" t="s">
        <v>169</v>
      </c>
      <c r="I27" s="67" t="s">
        <v>169</v>
      </c>
      <c r="J27" s="67" t="s">
        <v>169</v>
      </c>
      <c r="K27" s="67" t="s">
        <v>169</v>
      </c>
    </row>
    <row r="28" spans="1:11" ht="15.95" customHeight="1" x14ac:dyDescent="0.25">
      <c r="A28" s="31" t="s">
        <v>15</v>
      </c>
      <c r="B28" s="67" t="s">
        <v>169</v>
      </c>
      <c r="C28" s="67" t="s">
        <v>169</v>
      </c>
      <c r="D28" s="67" t="s">
        <v>169</v>
      </c>
      <c r="E28" s="67" t="s">
        <v>169</v>
      </c>
      <c r="F28" s="67" t="s">
        <v>169</v>
      </c>
      <c r="G28" s="67" t="s">
        <v>169</v>
      </c>
      <c r="H28" s="67" t="s">
        <v>169</v>
      </c>
      <c r="I28" s="67" t="s">
        <v>169</v>
      </c>
      <c r="J28" s="67" t="s">
        <v>169</v>
      </c>
      <c r="K28" s="67" t="s">
        <v>169</v>
      </c>
    </row>
    <row r="29" spans="1:11" s="1" customFormat="1" ht="15.95" customHeight="1" x14ac:dyDescent="0.25">
      <c r="A29" s="32" t="s">
        <v>179</v>
      </c>
      <c r="B29" s="61">
        <v>710030.86333494645</v>
      </c>
      <c r="C29" s="61">
        <v>326247.90347868844</v>
      </c>
      <c r="D29" s="61">
        <v>327523.35236622137</v>
      </c>
      <c r="E29" s="61">
        <v>304747.43097460567</v>
      </c>
      <c r="F29" s="61">
        <v>677174.33356317331</v>
      </c>
      <c r="G29" s="61">
        <v>256328.8624779227</v>
      </c>
      <c r="H29" s="61">
        <v>0</v>
      </c>
      <c r="I29" s="61">
        <v>0</v>
      </c>
      <c r="J29" s="61">
        <v>0</v>
      </c>
      <c r="K29" s="61">
        <v>0</v>
      </c>
    </row>
    <row r="30" spans="1:11" ht="15.95" customHeight="1" x14ac:dyDescent="0.25">
      <c r="A30" s="6" t="s">
        <v>16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</row>
    <row r="31" spans="1:11" ht="15.95" customHeight="1" x14ac:dyDescent="0.25">
      <c r="A31" s="6" t="s">
        <v>17</v>
      </c>
      <c r="B31" s="63">
        <v>710030.86333494645</v>
      </c>
      <c r="C31" s="63">
        <v>326247.90347868844</v>
      </c>
      <c r="D31" s="63">
        <v>327523.35236622137</v>
      </c>
      <c r="E31" s="63">
        <v>304747.43097460567</v>
      </c>
      <c r="F31" s="63">
        <v>677174.33356317331</v>
      </c>
      <c r="G31" s="63">
        <v>256328.8624779227</v>
      </c>
      <c r="H31" s="63">
        <v>0</v>
      </c>
      <c r="I31" s="63">
        <v>0</v>
      </c>
      <c r="J31" s="63">
        <v>0</v>
      </c>
      <c r="K31" s="63">
        <v>0</v>
      </c>
    </row>
    <row r="32" spans="1:11" ht="15.95" customHeight="1" x14ac:dyDescent="0.25">
      <c r="A32" s="6" t="s">
        <v>273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</row>
    <row r="33" spans="1:11" ht="15.95" customHeight="1" x14ac:dyDescent="0.25">
      <c r="A33" s="6" t="s">
        <v>277</v>
      </c>
      <c r="B33" s="63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</row>
    <row r="34" spans="1:11" ht="15.95" customHeight="1" x14ac:dyDescent="0.25">
      <c r="A34" s="5"/>
      <c r="B34" s="67" t="s">
        <v>169</v>
      </c>
      <c r="C34" s="67" t="s">
        <v>169</v>
      </c>
      <c r="D34" s="67" t="s">
        <v>169</v>
      </c>
      <c r="E34" s="67" t="s">
        <v>169</v>
      </c>
      <c r="F34" s="67" t="s">
        <v>169</v>
      </c>
      <c r="G34" s="67" t="s">
        <v>169</v>
      </c>
      <c r="H34" s="67" t="s">
        <v>169</v>
      </c>
      <c r="I34" s="67" t="s">
        <v>169</v>
      </c>
      <c r="J34" s="67" t="s">
        <v>169</v>
      </c>
      <c r="K34" s="67" t="s">
        <v>169</v>
      </c>
    </row>
    <row r="35" spans="1:11" s="1" customFormat="1" ht="15.95" customHeight="1" x14ac:dyDescent="0.25">
      <c r="A35" s="32" t="s">
        <v>295</v>
      </c>
      <c r="B35" s="61">
        <v>603081.83131626761</v>
      </c>
      <c r="C35" s="61">
        <v>502860.85434545134</v>
      </c>
      <c r="D35" s="61">
        <v>688917.52512566478</v>
      </c>
      <c r="E35" s="61">
        <v>1006964.6201721736</v>
      </c>
      <c r="F35" s="61">
        <v>1016336.3609250372</v>
      </c>
      <c r="G35" s="61">
        <v>962748.40553021559</v>
      </c>
      <c r="H35" s="61">
        <v>0</v>
      </c>
      <c r="I35" s="61">
        <v>0</v>
      </c>
      <c r="J35" s="61">
        <v>0</v>
      </c>
      <c r="K35" s="61">
        <v>0</v>
      </c>
    </row>
    <row r="36" spans="1:11" s="1" customFormat="1" ht="15.95" customHeight="1" x14ac:dyDescent="0.25">
      <c r="A36" s="32" t="s">
        <v>296</v>
      </c>
      <c r="B36" s="61">
        <v>935324.76160466368</v>
      </c>
      <c r="C36" s="61">
        <v>514555.70049088151</v>
      </c>
      <c r="D36" s="61">
        <v>479928.32852069719</v>
      </c>
      <c r="E36" s="61">
        <v>426186.30651039665</v>
      </c>
      <c r="F36" s="61">
        <v>770427.71682071884</v>
      </c>
      <c r="G36" s="61">
        <v>326623.82155763253</v>
      </c>
      <c r="H36" s="61">
        <v>42961.418943311837</v>
      </c>
      <c r="I36" s="61">
        <v>29696.324090812919</v>
      </c>
      <c r="J36" s="61">
        <v>19374.754855697542</v>
      </c>
      <c r="K36" s="61">
        <v>12655.077722999999</v>
      </c>
    </row>
    <row r="37" spans="1:11" s="1" customFormat="1" ht="15.95" customHeight="1" x14ac:dyDescent="0.25">
      <c r="A37" s="32" t="s">
        <v>177</v>
      </c>
      <c r="B37" s="61">
        <v>-332242.93028839608</v>
      </c>
      <c r="C37" s="61">
        <v>-11694.846145430178</v>
      </c>
      <c r="D37" s="61">
        <v>208989.19660496764</v>
      </c>
      <c r="E37" s="61">
        <v>580778.31366177695</v>
      </c>
      <c r="F37" s="61">
        <v>245908.64410431831</v>
      </c>
      <c r="G37" s="61">
        <v>636124.58397258306</v>
      </c>
      <c r="H37" s="61">
        <v>-42961.418943311837</v>
      </c>
      <c r="I37" s="61">
        <v>-29696.324090812919</v>
      </c>
      <c r="J37" s="61">
        <v>-19374.754855697542</v>
      </c>
      <c r="K37" s="61">
        <v>-12655.077722999999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169</v>
      </c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67"/>
      <c r="I39" s="67"/>
      <c r="J39" s="67"/>
      <c r="K39" s="67" t="s">
        <v>169</v>
      </c>
    </row>
    <row r="40" spans="1:11" s="1" customFormat="1" ht="15.95" customHeight="1" x14ac:dyDescent="0.25">
      <c r="A40" s="32" t="s">
        <v>178</v>
      </c>
      <c r="B40" s="61">
        <v>-106949.03201867892</v>
      </c>
      <c r="C40" s="61">
        <v>176612.95086676226</v>
      </c>
      <c r="D40" s="61">
        <v>361394.17275944346</v>
      </c>
      <c r="E40" s="61">
        <v>702217.18919756799</v>
      </c>
      <c r="F40" s="61">
        <v>339162.02736186376</v>
      </c>
      <c r="G40" s="61">
        <v>706419.54305229289</v>
      </c>
      <c r="H40" s="61">
        <v>0</v>
      </c>
      <c r="I40" s="61">
        <v>0</v>
      </c>
      <c r="J40" s="61">
        <v>0</v>
      </c>
      <c r="K40" s="61">
        <v>0</v>
      </c>
    </row>
    <row r="41" spans="1:11" ht="15.95" customHeight="1" x14ac:dyDescent="0.25">
      <c r="A41" s="6" t="s">
        <v>19</v>
      </c>
      <c r="B41" s="63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</row>
    <row r="42" spans="1:11" ht="15.95" customHeight="1" x14ac:dyDescent="0.25">
      <c r="A42" s="6" t="s">
        <v>20</v>
      </c>
      <c r="B42" s="63">
        <v>0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</row>
    <row r="43" spans="1:11" ht="15.95" customHeight="1" x14ac:dyDescent="0.25">
      <c r="A43" s="6" t="s">
        <v>21</v>
      </c>
      <c r="B43" s="63">
        <v>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</row>
    <row r="44" spans="1:11" ht="15.95" customHeight="1" x14ac:dyDescent="0.25">
      <c r="A44" s="6" t="s">
        <v>22</v>
      </c>
      <c r="B44" s="63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</row>
    <row r="45" spans="1:11" ht="15.95" customHeight="1" x14ac:dyDescent="0.25">
      <c r="A45" s="6" t="s">
        <v>23</v>
      </c>
      <c r="B45" s="63">
        <v>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</row>
    <row r="46" spans="1:11" ht="15.95" customHeight="1" x14ac:dyDescent="0.25">
      <c r="A46" s="6" t="s">
        <v>297</v>
      </c>
      <c r="B46" s="63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</row>
    <row r="47" spans="1:11" ht="15.95" customHeight="1" x14ac:dyDescent="0.25">
      <c r="A47" s="6" t="s">
        <v>25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</row>
    <row r="48" spans="1:11" ht="15.95" customHeight="1" x14ac:dyDescent="0.25">
      <c r="A48" s="6" t="s">
        <v>26</v>
      </c>
      <c r="B48" s="63">
        <v>-106949.03201867892</v>
      </c>
      <c r="C48" s="63">
        <v>176612.95086676226</v>
      </c>
      <c r="D48" s="63">
        <v>361394.17275944346</v>
      </c>
      <c r="E48" s="63">
        <v>702217.18919756799</v>
      </c>
      <c r="F48" s="63">
        <v>339162.02736186376</v>
      </c>
      <c r="G48" s="63">
        <v>706419.54305229289</v>
      </c>
      <c r="H48" s="63">
        <v>0</v>
      </c>
      <c r="I48" s="63">
        <v>0</v>
      </c>
      <c r="J48" s="63">
        <v>0</v>
      </c>
      <c r="K48" s="63">
        <v>0</v>
      </c>
    </row>
    <row r="49" spans="1:11" ht="15.95" customHeight="1" x14ac:dyDescent="0.25">
      <c r="A49" s="6" t="s">
        <v>349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350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 t="s">
        <v>169</v>
      </c>
      <c r="C54" s="67" t="s">
        <v>169</v>
      </c>
      <c r="D54" s="67" t="s">
        <v>169</v>
      </c>
      <c r="E54" s="67" t="s">
        <v>169</v>
      </c>
      <c r="F54" s="67" t="s">
        <v>169</v>
      </c>
      <c r="G54" s="67" t="s">
        <v>169</v>
      </c>
      <c r="H54" s="67" t="s">
        <v>169</v>
      </c>
      <c r="I54" s="67" t="s">
        <v>169</v>
      </c>
      <c r="J54" s="67" t="s">
        <v>169</v>
      </c>
      <c r="K54" s="67" t="s">
        <v>169</v>
      </c>
    </row>
    <row r="55" spans="1:11" s="1" customFormat="1" ht="15.95" customHeight="1" x14ac:dyDescent="0.25">
      <c r="A55" s="32" t="s">
        <v>30</v>
      </c>
      <c r="B55" s="61">
        <v>225293.70932806956</v>
      </c>
      <c r="C55" s="61">
        <v>188307.79701219304</v>
      </c>
      <c r="D55" s="61">
        <v>152404.97615447579</v>
      </c>
      <c r="E55" s="61">
        <v>121438.87553579103</v>
      </c>
      <c r="F55" s="61">
        <v>93253.383257545633</v>
      </c>
      <c r="G55" s="61">
        <v>70294.95907970985</v>
      </c>
      <c r="H55" s="61">
        <v>42961.418943311837</v>
      </c>
      <c r="I55" s="61">
        <v>29696.324090812919</v>
      </c>
      <c r="J55" s="61">
        <v>19374.754855697542</v>
      </c>
      <c r="K55" s="61">
        <v>12655.077722999999</v>
      </c>
    </row>
    <row r="56" spans="1:11" ht="15.95" customHeight="1" x14ac:dyDescent="0.25">
      <c r="A56" s="6" t="s">
        <v>274</v>
      </c>
      <c r="B56" s="63">
        <v>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</row>
    <row r="57" spans="1:11" ht="15.95" customHeight="1" x14ac:dyDescent="0.25">
      <c r="A57" s="6" t="s">
        <v>31</v>
      </c>
      <c r="B57" s="63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</row>
    <row r="58" spans="1:11" ht="15.95" customHeight="1" x14ac:dyDescent="0.25">
      <c r="A58" s="6" t="s">
        <v>42</v>
      </c>
      <c r="B58" s="63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</row>
    <row r="59" spans="1:11" ht="15.95" customHeight="1" x14ac:dyDescent="0.25">
      <c r="A59" s="6" t="s">
        <v>43</v>
      </c>
      <c r="B59" s="63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</row>
    <row r="60" spans="1:11" ht="15.95" customHeight="1" x14ac:dyDescent="0.25">
      <c r="A60" s="6" t="s">
        <v>32</v>
      </c>
      <c r="B60" s="63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</row>
    <row r="61" spans="1:11" ht="15.95" customHeight="1" x14ac:dyDescent="0.25">
      <c r="A61" s="6" t="s">
        <v>275</v>
      </c>
      <c r="B61" s="63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</row>
    <row r="62" spans="1:11" ht="15.95" customHeight="1" x14ac:dyDescent="0.25">
      <c r="A62" s="6" t="s">
        <v>31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</row>
    <row r="63" spans="1:11" ht="15.95" customHeight="1" x14ac:dyDescent="0.25">
      <c r="A63" s="6" t="s">
        <v>42</v>
      </c>
      <c r="B63" s="63">
        <v>0</v>
      </c>
      <c r="C63" s="63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0</v>
      </c>
      <c r="C65" s="63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</row>
    <row r="66" spans="1:11" ht="15.95" customHeight="1" x14ac:dyDescent="0.25">
      <c r="A66" s="6" t="s">
        <v>276</v>
      </c>
      <c r="B66" s="63">
        <v>225293.70932806956</v>
      </c>
      <c r="C66" s="63">
        <v>188307.79701219304</v>
      </c>
      <c r="D66" s="63">
        <v>152404.97615447579</v>
      </c>
      <c r="E66" s="63">
        <v>121438.87553579103</v>
      </c>
      <c r="F66" s="63">
        <v>93253.383257545633</v>
      </c>
      <c r="G66" s="63">
        <v>70294.95907970985</v>
      </c>
      <c r="H66" s="63">
        <v>42961.418943311837</v>
      </c>
      <c r="I66" s="63">
        <v>29696.324090812919</v>
      </c>
      <c r="J66" s="63">
        <v>19374.754855697542</v>
      </c>
      <c r="K66" s="63">
        <v>12655.077722999999</v>
      </c>
    </row>
    <row r="67" spans="1:11" ht="15.95" customHeight="1" x14ac:dyDescent="0.25">
      <c r="A67" s="5"/>
      <c r="B67" s="67" t="s">
        <v>169</v>
      </c>
      <c r="C67" s="67" t="s">
        <v>169</v>
      </c>
      <c r="D67" s="67" t="s">
        <v>169</v>
      </c>
      <c r="E67" s="67" t="s">
        <v>169</v>
      </c>
      <c r="F67" s="67" t="s">
        <v>169</v>
      </c>
      <c r="G67" s="67" t="s">
        <v>169</v>
      </c>
      <c r="H67" s="67" t="s">
        <v>169</v>
      </c>
      <c r="I67" s="67" t="s">
        <v>169</v>
      </c>
      <c r="J67" s="67" t="s">
        <v>169</v>
      </c>
      <c r="K67" s="67" t="s">
        <v>169</v>
      </c>
    </row>
    <row r="68" spans="1:11" s="1" customFormat="1" ht="15.95" customHeight="1" x14ac:dyDescent="0.25">
      <c r="A68" s="32" t="s">
        <v>33</v>
      </c>
      <c r="B68" s="61">
        <v>-332242.74134674849</v>
      </c>
      <c r="C68" s="61">
        <v>-11694.846145430805</v>
      </c>
      <c r="D68" s="61">
        <v>208989.19660496767</v>
      </c>
      <c r="E68" s="61">
        <v>580778.31366177695</v>
      </c>
      <c r="F68" s="61">
        <v>245908.64410431814</v>
      </c>
      <c r="G68" s="61">
        <v>636124.58397258306</v>
      </c>
      <c r="H68" s="61">
        <v>-42961.418943311837</v>
      </c>
      <c r="I68" s="61">
        <v>-29696.324090812919</v>
      </c>
      <c r="J68" s="61">
        <v>-19374.754855697542</v>
      </c>
      <c r="K68" s="61">
        <v>-12655.077722999999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289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351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298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299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300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89" t="s">
        <v>170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1:11" ht="14.25" customHeight="1" x14ac:dyDescent="0.25">
      <c r="A77" s="75" t="s">
        <v>352</v>
      </c>
    </row>
    <row r="78" spans="1:11" ht="14.25" customHeight="1" x14ac:dyDescent="0.25"/>
    <row r="79" spans="1:11" ht="14.25" customHeight="1" x14ac:dyDescent="0.25"/>
    <row r="80" spans="1:11" ht="14.25" customHeight="1" x14ac:dyDescent="0.25"/>
  </sheetData>
  <hyperlinks>
    <hyperlink ref="L1" location="Índice!A1" display="Volver al índice" xr:uid="{00000000-0004-0000-0C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0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290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44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97">
        <v>0.27182968932703627</v>
      </c>
      <c r="C8" s="97">
        <v>0.22060185942445837</v>
      </c>
      <c r="D8" s="97">
        <v>0.29482133464143995</v>
      </c>
      <c r="E8" s="97">
        <v>0.41442807096263151</v>
      </c>
      <c r="F8" s="97">
        <v>0.40557953618652143</v>
      </c>
      <c r="G8" s="97">
        <v>0.38060545207099122</v>
      </c>
      <c r="H8" s="97">
        <v>0</v>
      </c>
      <c r="I8" s="97">
        <v>0</v>
      </c>
      <c r="J8" s="97">
        <v>0</v>
      </c>
      <c r="K8" s="97">
        <v>0</v>
      </c>
    </row>
    <row r="9" spans="1:12" ht="15.95" customHeight="1" x14ac:dyDescent="0.25">
      <c r="A9" s="6" t="s">
        <v>3</v>
      </c>
      <c r="B9" s="98">
        <v>0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</row>
    <row r="10" spans="1:12" ht="15.95" customHeight="1" x14ac:dyDescent="0.25">
      <c r="A10" s="6" t="s">
        <v>4</v>
      </c>
      <c r="B10" s="98">
        <v>0.25998293615864959</v>
      </c>
      <c r="C10" s="98">
        <v>0.2062931194267926</v>
      </c>
      <c r="D10" s="98">
        <v>0.27866537346869624</v>
      </c>
      <c r="E10" s="98">
        <v>0.39609836994587999</v>
      </c>
      <c r="F10" s="98">
        <v>0.37387754657500788</v>
      </c>
      <c r="G10" s="98">
        <v>0.33780732293001087</v>
      </c>
      <c r="H10" s="98">
        <v>0</v>
      </c>
      <c r="I10" s="98">
        <v>0</v>
      </c>
      <c r="J10" s="98">
        <v>0</v>
      </c>
      <c r="K10" s="98">
        <v>0</v>
      </c>
    </row>
    <row r="11" spans="1:12" ht="15.95" customHeight="1" x14ac:dyDescent="0.25">
      <c r="A11" s="6" t="s">
        <v>5</v>
      </c>
      <c r="B11" s="98">
        <v>0</v>
      </c>
      <c r="C11" s="98">
        <v>0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98">
        <v>0</v>
      </c>
      <c r="K11" s="98">
        <v>0</v>
      </c>
    </row>
    <row r="12" spans="1:12" ht="15.95" customHeight="1" x14ac:dyDescent="0.25">
      <c r="A12" s="6" t="s">
        <v>292</v>
      </c>
      <c r="B12" s="98">
        <v>0</v>
      </c>
      <c r="C12" s="98">
        <v>0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</row>
    <row r="13" spans="1:12" ht="15.95" customHeight="1" x14ac:dyDescent="0.25">
      <c r="A13" s="6" t="s">
        <v>6</v>
      </c>
      <c r="B13" s="98">
        <v>1.184675316838666E-2</v>
      </c>
      <c r="C13" s="98">
        <v>1.4308739997665756E-2</v>
      </c>
      <c r="D13" s="98">
        <v>1.6155961172743712E-2</v>
      </c>
      <c r="E13" s="98">
        <v>1.8329701016751541E-2</v>
      </c>
      <c r="F13" s="98">
        <v>3.170198961151361E-2</v>
      </c>
      <c r="G13" s="98">
        <v>4.2798129140980377E-2</v>
      </c>
      <c r="H13" s="98">
        <v>0</v>
      </c>
      <c r="I13" s="98">
        <v>0</v>
      </c>
      <c r="J13" s="98">
        <v>0</v>
      </c>
      <c r="K13" s="98">
        <v>0</v>
      </c>
    </row>
    <row r="14" spans="1:12" ht="15.95" customHeight="1" x14ac:dyDescent="0.25">
      <c r="A14" s="6" t="s">
        <v>7</v>
      </c>
      <c r="B14" s="98">
        <v>0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</row>
    <row r="15" spans="1:12" ht="15.95" customHeight="1" x14ac:dyDescent="0.25">
      <c r="A15" s="86" t="s">
        <v>8</v>
      </c>
      <c r="B15" s="99">
        <v>0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</row>
    <row r="16" spans="1:12" ht="15.95" customHeight="1" x14ac:dyDescent="0.25">
      <c r="A16" s="5"/>
      <c r="B16" s="100" t="s">
        <v>169</v>
      </c>
      <c r="C16" s="100" t="s">
        <v>169</v>
      </c>
      <c r="D16" s="100" t="s">
        <v>169</v>
      </c>
      <c r="E16" s="100" t="s">
        <v>169</v>
      </c>
      <c r="F16" s="100" t="s">
        <v>169</v>
      </c>
      <c r="G16" s="100" t="s">
        <v>169</v>
      </c>
      <c r="H16" s="100" t="s">
        <v>169</v>
      </c>
      <c r="I16" s="100" t="s">
        <v>169</v>
      </c>
      <c r="J16" s="100" t="s">
        <v>169</v>
      </c>
      <c r="K16" s="100" t="s">
        <v>169</v>
      </c>
    </row>
    <row r="17" spans="1:11" s="1" customFormat="1" ht="15.95" customHeight="1" x14ac:dyDescent="0.25">
      <c r="A17" s="32" t="s">
        <v>9</v>
      </c>
      <c r="B17" s="97">
        <v>0.10154769584132588</v>
      </c>
      <c r="C17" s="97">
        <v>8.2609433218032338E-2</v>
      </c>
      <c r="D17" s="97">
        <v>6.5221505967152371E-2</v>
      </c>
      <c r="E17" s="97">
        <v>4.9979590066991438E-2</v>
      </c>
      <c r="F17" s="97">
        <v>3.7213727052917013E-2</v>
      </c>
      <c r="G17" s="97">
        <v>2.7789861323229279E-2</v>
      </c>
      <c r="H17" s="97">
        <v>1.7003347468072742E-2</v>
      </c>
      <c r="I17" s="97">
        <v>1.0320758029995158E-2</v>
      </c>
      <c r="J17" s="97">
        <v>6.8257891046110677E-3</v>
      </c>
      <c r="K17" s="97">
        <v>4.4896808201731146E-3</v>
      </c>
    </row>
    <row r="18" spans="1:11" ht="15.95" customHeight="1" x14ac:dyDescent="0.25">
      <c r="A18" s="6" t="s">
        <v>10</v>
      </c>
      <c r="B18" s="98">
        <v>0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0</v>
      </c>
      <c r="K18" s="98">
        <v>0</v>
      </c>
    </row>
    <row r="19" spans="1:11" ht="15.95" customHeight="1" x14ac:dyDescent="0.25">
      <c r="A19" s="6" t="s">
        <v>11</v>
      </c>
      <c r="B19" s="98">
        <v>0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</row>
    <row r="20" spans="1:11" ht="15.95" customHeight="1" x14ac:dyDescent="0.25">
      <c r="A20" s="6" t="s">
        <v>277</v>
      </c>
      <c r="B20" s="98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</row>
    <row r="21" spans="1:11" ht="15.95" customHeight="1" x14ac:dyDescent="0.25">
      <c r="A21" s="6" t="s">
        <v>12</v>
      </c>
      <c r="B21" s="98">
        <v>0.10154769584132588</v>
      </c>
      <c r="C21" s="98">
        <v>8.2609433218032338E-2</v>
      </c>
      <c r="D21" s="98">
        <v>6.5221505967152371E-2</v>
      </c>
      <c r="E21" s="98">
        <v>4.9979590066991438E-2</v>
      </c>
      <c r="F21" s="98">
        <v>3.7213727052917013E-2</v>
      </c>
      <c r="G21" s="98">
        <v>2.7789861323229279E-2</v>
      </c>
      <c r="H21" s="98">
        <v>1.7003347468072742E-2</v>
      </c>
      <c r="I21" s="98">
        <v>1.0320758029995158E-2</v>
      </c>
      <c r="J21" s="98">
        <v>6.8257891046110677E-3</v>
      </c>
      <c r="K21" s="98">
        <v>4.4896808201731146E-3</v>
      </c>
    </row>
    <row r="22" spans="1:11" ht="15.95" customHeight="1" x14ac:dyDescent="0.25">
      <c r="A22" s="6" t="s">
        <v>293</v>
      </c>
      <c r="B22" s="98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</row>
    <row r="23" spans="1:11" ht="15.95" customHeight="1" x14ac:dyDescent="0.25">
      <c r="A23" s="6" t="s">
        <v>294</v>
      </c>
      <c r="B23" s="98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</row>
    <row r="24" spans="1:11" ht="15.95" customHeight="1" x14ac:dyDescent="0.25">
      <c r="A24" s="6" t="s">
        <v>13</v>
      </c>
      <c r="B24" s="98">
        <v>0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</row>
    <row r="25" spans="1:11" ht="15.95" customHeight="1" x14ac:dyDescent="0.25">
      <c r="A25" s="5"/>
      <c r="B25" s="100" t="s">
        <v>169</v>
      </c>
      <c r="C25" s="100" t="s">
        <v>169</v>
      </c>
      <c r="D25" s="100" t="s">
        <v>169</v>
      </c>
      <c r="E25" s="100" t="s">
        <v>169</v>
      </c>
      <c r="F25" s="100" t="s">
        <v>169</v>
      </c>
      <c r="G25" s="100" t="s">
        <v>169</v>
      </c>
      <c r="H25" s="100" t="s">
        <v>169</v>
      </c>
      <c r="I25" s="100" t="s">
        <v>169</v>
      </c>
      <c r="J25" s="100" t="s">
        <v>169</v>
      </c>
      <c r="K25" s="100" t="s">
        <v>169</v>
      </c>
    </row>
    <row r="26" spans="1:11" s="1" customFormat="1" ht="15.95" customHeight="1" x14ac:dyDescent="0.25">
      <c r="A26" s="32" t="s">
        <v>157</v>
      </c>
      <c r="B26" s="97">
        <v>0.17028199348571038</v>
      </c>
      <c r="C26" s="97">
        <v>0.13799242620642602</v>
      </c>
      <c r="D26" s="97">
        <v>0.2295998286742876</v>
      </c>
      <c r="E26" s="97">
        <v>0.36444848089564008</v>
      </c>
      <c r="F26" s="97">
        <v>0.36836580913360445</v>
      </c>
      <c r="G26" s="97">
        <v>0.35281559074776192</v>
      </c>
      <c r="H26" s="97">
        <v>-1.7003347468072742E-2</v>
      </c>
      <c r="I26" s="97">
        <v>-1.0320758029995158E-2</v>
      </c>
      <c r="J26" s="97">
        <v>-6.8257891046110677E-3</v>
      </c>
      <c r="K26" s="97">
        <v>-4.4896808201731146E-3</v>
      </c>
    </row>
    <row r="27" spans="1:11" ht="15.95" customHeight="1" x14ac:dyDescent="0.25">
      <c r="A27" s="5"/>
      <c r="B27" s="100" t="s">
        <v>169</v>
      </c>
      <c r="C27" s="100" t="s">
        <v>169</v>
      </c>
      <c r="D27" s="100" t="s">
        <v>169</v>
      </c>
      <c r="E27" s="100" t="s">
        <v>169</v>
      </c>
      <c r="F27" s="100" t="s">
        <v>169</v>
      </c>
      <c r="G27" s="100" t="s">
        <v>169</v>
      </c>
      <c r="H27" s="100" t="s">
        <v>169</v>
      </c>
      <c r="I27" s="100" t="s">
        <v>169</v>
      </c>
      <c r="J27" s="100" t="s">
        <v>169</v>
      </c>
      <c r="K27" s="100" t="s">
        <v>169</v>
      </c>
    </row>
    <row r="28" spans="1:11" ht="15.95" customHeight="1" x14ac:dyDescent="0.25">
      <c r="A28" s="31" t="s">
        <v>15</v>
      </c>
      <c r="B28" s="100" t="s">
        <v>169</v>
      </c>
      <c r="C28" s="100" t="s">
        <v>169</v>
      </c>
      <c r="D28" s="100" t="s">
        <v>169</v>
      </c>
      <c r="E28" s="100" t="s">
        <v>169</v>
      </c>
      <c r="F28" s="100" t="s">
        <v>169</v>
      </c>
      <c r="G28" s="100" t="s">
        <v>169</v>
      </c>
      <c r="H28" s="100" t="s">
        <v>169</v>
      </c>
      <c r="I28" s="100" t="s">
        <v>169</v>
      </c>
      <c r="J28" s="100" t="s">
        <v>169</v>
      </c>
      <c r="K28" s="100" t="s">
        <v>169</v>
      </c>
    </row>
    <row r="29" spans="1:11" s="1" customFormat="1" ht="15.95" customHeight="1" x14ac:dyDescent="0.25">
      <c r="A29" s="32" t="s">
        <v>179</v>
      </c>
      <c r="B29" s="97">
        <v>0.32003529035469991</v>
      </c>
      <c r="C29" s="97">
        <v>0.14312288085023198</v>
      </c>
      <c r="D29" s="97">
        <v>0.14016318114891102</v>
      </c>
      <c r="E29" s="97">
        <v>0.12542237077607463</v>
      </c>
      <c r="F29" s="97">
        <v>0.27023342141768164</v>
      </c>
      <c r="G29" s="97">
        <v>0.10133505495501006</v>
      </c>
      <c r="H29" s="97">
        <v>0</v>
      </c>
      <c r="I29" s="97">
        <v>0</v>
      </c>
      <c r="J29" s="97">
        <v>0</v>
      </c>
      <c r="K29" s="97">
        <v>0</v>
      </c>
    </row>
    <row r="30" spans="1:11" ht="15.95" customHeight="1" x14ac:dyDescent="0.25">
      <c r="A30" s="6" t="s">
        <v>16</v>
      </c>
      <c r="B30" s="98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</row>
    <row r="31" spans="1:11" ht="15.95" customHeight="1" x14ac:dyDescent="0.25">
      <c r="A31" s="6" t="s">
        <v>17</v>
      </c>
      <c r="B31" s="98">
        <v>0.32003529035469991</v>
      </c>
      <c r="C31" s="98">
        <v>0.14312288085023198</v>
      </c>
      <c r="D31" s="98">
        <v>0.14016318114891102</v>
      </c>
      <c r="E31" s="98">
        <v>0.12542237077607463</v>
      </c>
      <c r="F31" s="98">
        <v>0.27023342141768164</v>
      </c>
      <c r="G31" s="98">
        <v>0.10133505495501006</v>
      </c>
      <c r="H31" s="98">
        <v>0</v>
      </c>
      <c r="I31" s="98">
        <v>0</v>
      </c>
      <c r="J31" s="98">
        <v>0</v>
      </c>
      <c r="K31" s="98">
        <v>0</v>
      </c>
    </row>
    <row r="32" spans="1:11" ht="15.95" customHeight="1" x14ac:dyDescent="0.25">
      <c r="A32" s="6" t="s">
        <v>273</v>
      </c>
      <c r="B32" s="98">
        <v>0</v>
      </c>
      <c r="C32" s="98">
        <v>0</v>
      </c>
      <c r="D32" s="98">
        <v>0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</row>
    <row r="33" spans="1:11" ht="15.95" customHeight="1" x14ac:dyDescent="0.25">
      <c r="A33" s="6" t="s">
        <v>277</v>
      </c>
      <c r="B33" s="98">
        <v>0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</row>
    <row r="34" spans="1:11" ht="15.95" customHeight="1" x14ac:dyDescent="0.25">
      <c r="A34" s="5"/>
      <c r="B34" s="100" t="s">
        <v>169</v>
      </c>
      <c r="C34" s="100" t="s">
        <v>169</v>
      </c>
      <c r="D34" s="100" t="s">
        <v>169</v>
      </c>
      <c r="E34" s="100" t="s">
        <v>169</v>
      </c>
      <c r="F34" s="100" t="s">
        <v>169</v>
      </c>
      <c r="G34" s="100" t="s">
        <v>169</v>
      </c>
      <c r="H34" s="100" t="s">
        <v>169</v>
      </c>
      <c r="I34" s="100" t="s">
        <v>169</v>
      </c>
      <c r="J34" s="100" t="s">
        <v>169</v>
      </c>
      <c r="K34" s="100" t="s">
        <v>169</v>
      </c>
    </row>
    <row r="35" spans="1:11" s="1" customFormat="1" ht="15.95" customHeight="1" x14ac:dyDescent="0.25">
      <c r="A35" s="32" t="s">
        <v>295</v>
      </c>
      <c r="B35" s="97">
        <v>0.27182968932703627</v>
      </c>
      <c r="C35" s="97">
        <v>0.22060185942445837</v>
      </c>
      <c r="D35" s="97">
        <v>0.29482133464143995</v>
      </c>
      <c r="E35" s="97">
        <v>0.41442807096263151</v>
      </c>
      <c r="F35" s="97">
        <v>0.40557953618652143</v>
      </c>
      <c r="G35" s="97">
        <v>0.38060545207099122</v>
      </c>
      <c r="H35" s="97">
        <v>0</v>
      </c>
      <c r="I35" s="97">
        <v>0</v>
      </c>
      <c r="J35" s="97">
        <v>0</v>
      </c>
      <c r="K35" s="97">
        <v>0</v>
      </c>
    </row>
    <row r="36" spans="1:11" s="1" customFormat="1" ht="15.95" customHeight="1" x14ac:dyDescent="0.25">
      <c r="A36" s="32" t="s">
        <v>296</v>
      </c>
      <c r="B36" s="97">
        <v>0.4215829861960258</v>
      </c>
      <c r="C36" s="97">
        <v>0.22573231406826433</v>
      </c>
      <c r="D36" s="97">
        <v>0.20538468711606339</v>
      </c>
      <c r="E36" s="97">
        <v>0.17540196084306608</v>
      </c>
      <c r="F36" s="97">
        <v>0.30744714847059867</v>
      </c>
      <c r="G36" s="97">
        <v>0.12912491627823935</v>
      </c>
      <c r="H36" s="97">
        <v>1.7003347468072742E-2</v>
      </c>
      <c r="I36" s="97">
        <v>1.0320758029995158E-2</v>
      </c>
      <c r="J36" s="97">
        <v>6.8257891046110677E-3</v>
      </c>
      <c r="K36" s="97">
        <v>4.4896808201731146E-3</v>
      </c>
    </row>
    <row r="37" spans="1:11" s="1" customFormat="1" ht="15.95" customHeight="1" x14ac:dyDescent="0.25">
      <c r="A37" s="32" t="s">
        <v>177</v>
      </c>
      <c r="B37" s="97">
        <v>-0.14975329686898953</v>
      </c>
      <c r="C37" s="97">
        <v>-5.1304546438059664E-3</v>
      </c>
      <c r="D37" s="97">
        <v>8.9436647525376584E-2</v>
      </c>
      <c r="E37" s="97">
        <v>0.23902611011956543</v>
      </c>
      <c r="F37" s="97">
        <v>9.8132387715922795E-2</v>
      </c>
      <c r="G37" s="97">
        <v>0.25148053579275187</v>
      </c>
      <c r="H37" s="97">
        <v>-1.7003347468072742E-2</v>
      </c>
      <c r="I37" s="97">
        <v>-1.0320758029995158E-2</v>
      </c>
      <c r="J37" s="97">
        <v>-6.8257891046110677E-3</v>
      </c>
      <c r="K37" s="97">
        <v>-4.4896808201731146E-3</v>
      </c>
    </row>
    <row r="38" spans="1:11" ht="15.95" customHeight="1" x14ac:dyDescent="0.25">
      <c r="A38" s="5"/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1:11" ht="15.95" customHeight="1" x14ac:dyDescent="0.25">
      <c r="A39" s="31" t="s">
        <v>18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1:11" s="1" customFormat="1" ht="15.95" customHeight="1" x14ac:dyDescent="0.25">
      <c r="A40" s="32" t="s">
        <v>178</v>
      </c>
      <c r="B40" s="97">
        <v>-4.820560102766365E-2</v>
      </c>
      <c r="C40" s="97">
        <v>7.7478978574226101E-2</v>
      </c>
      <c r="D40" s="97">
        <v>0.15465815349252895</v>
      </c>
      <c r="E40" s="97">
        <v>0.28900570018655691</v>
      </c>
      <c r="F40" s="97">
        <v>0.13534611476883973</v>
      </c>
      <c r="G40" s="97">
        <v>0.27927039711598117</v>
      </c>
      <c r="H40" s="97">
        <v>0</v>
      </c>
      <c r="I40" s="97">
        <v>0</v>
      </c>
      <c r="J40" s="97">
        <v>0</v>
      </c>
      <c r="K40" s="97">
        <v>0</v>
      </c>
    </row>
    <row r="41" spans="1:11" ht="15.95" customHeight="1" x14ac:dyDescent="0.25">
      <c r="A41" s="6" t="s">
        <v>19</v>
      </c>
      <c r="B41" s="98">
        <v>0</v>
      </c>
      <c r="C41" s="98">
        <v>0</v>
      </c>
      <c r="D41" s="98">
        <v>0</v>
      </c>
      <c r="E41" s="98">
        <v>0</v>
      </c>
      <c r="F41" s="98">
        <v>0</v>
      </c>
      <c r="G41" s="98">
        <v>0</v>
      </c>
      <c r="H41" s="98">
        <v>0</v>
      </c>
      <c r="I41" s="98">
        <v>0</v>
      </c>
      <c r="J41" s="98">
        <v>0</v>
      </c>
      <c r="K41" s="98">
        <v>0</v>
      </c>
    </row>
    <row r="42" spans="1:11" ht="15.95" customHeight="1" x14ac:dyDescent="0.25">
      <c r="A42" s="6" t="s">
        <v>20</v>
      </c>
      <c r="B42" s="98">
        <v>0</v>
      </c>
      <c r="C42" s="98">
        <v>0</v>
      </c>
      <c r="D42" s="98">
        <v>0</v>
      </c>
      <c r="E42" s="98">
        <v>0</v>
      </c>
      <c r="F42" s="98">
        <v>0</v>
      </c>
      <c r="G42" s="98">
        <v>0</v>
      </c>
      <c r="H42" s="98">
        <v>0</v>
      </c>
      <c r="I42" s="98">
        <v>0</v>
      </c>
      <c r="J42" s="98">
        <v>0</v>
      </c>
      <c r="K42" s="98">
        <v>0</v>
      </c>
    </row>
    <row r="43" spans="1:11" ht="15.95" customHeight="1" x14ac:dyDescent="0.25">
      <c r="A43" s="6" t="s">
        <v>21</v>
      </c>
      <c r="B43" s="98">
        <v>0</v>
      </c>
      <c r="C43" s="98">
        <v>0</v>
      </c>
      <c r="D43" s="98">
        <v>0</v>
      </c>
      <c r="E43" s="98">
        <v>0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</row>
    <row r="44" spans="1:11" ht="15.95" customHeight="1" x14ac:dyDescent="0.25">
      <c r="A44" s="6" t="s">
        <v>22</v>
      </c>
      <c r="B44" s="98">
        <v>0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</row>
    <row r="45" spans="1:11" ht="15.95" customHeight="1" x14ac:dyDescent="0.25">
      <c r="A45" s="6" t="s">
        <v>23</v>
      </c>
      <c r="B45" s="98">
        <v>0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</row>
    <row r="46" spans="1:11" ht="15.95" customHeight="1" x14ac:dyDescent="0.25">
      <c r="A46" s="6" t="s">
        <v>297</v>
      </c>
      <c r="B46" s="98">
        <v>0</v>
      </c>
      <c r="C46" s="98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</row>
    <row r="47" spans="1:11" ht="15.95" customHeight="1" x14ac:dyDescent="0.25">
      <c r="A47" s="6" t="s">
        <v>25</v>
      </c>
      <c r="B47" s="98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</row>
    <row r="48" spans="1:11" ht="15.95" customHeight="1" x14ac:dyDescent="0.25">
      <c r="A48" s="6" t="s">
        <v>26</v>
      </c>
      <c r="B48" s="98">
        <v>-4.820560102766365E-2</v>
      </c>
      <c r="C48" s="98">
        <v>7.7478978574226101E-2</v>
      </c>
      <c r="D48" s="98">
        <v>0.15465815349252895</v>
      </c>
      <c r="E48" s="98">
        <v>0.28900570018655691</v>
      </c>
      <c r="F48" s="98">
        <v>0.13534611476883973</v>
      </c>
      <c r="G48" s="98">
        <v>0.27927039711598117</v>
      </c>
      <c r="H48" s="98">
        <v>0</v>
      </c>
      <c r="I48" s="98">
        <v>0</v>
      </c>
      <c r="J48" s="98">
        <v>0</v>
      </c>
      <c r="K48" s="98">
        <v>0</v>
      </c>
    </row>
    <row r="49" spans="1:11" ht="15.95" customHeight="1" x14ac:dyDescent="0.25">
      <c r="A49" s="6" t="s">
        <v>349</v>
      </c>
      <c r="B49" s="98">
        <v>0</v>
      </c>
      <c r="C49" s="9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</row>
    <row r="50" spans="1:11" ht="15.95" customHeight="1" x14ac:dyDescent="0.25">
      <c r="A50" s="6" t="s">
        <v>27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</row>
    <row r="51" spans="1:11" ht="15.95" customHeight="1" x14ac:dyDescent="0.25">
      <c r="A51" s="6" t="s">
        <v>28</v>
      </c>
      <c r="B51" s="98">
        <v>0</v>
      </c>
      <c r="C51" s="98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</row>
    <row r="52" spans="1:11" ht="15.95" customHeight="1" x14ac:dyDescent="0.25">
      <c r="A52" s="6" t="s">
        <v>350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</row>
    <row r="53" spans="1:11" ht="15.95" customHeight="1" x14ac:dyDescent="0.25">
      <c r="A53" s="6" t="s">
        <v>29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</row>
    <row r="54" spans="1:11" ht="15.95" customHeight="1" x14ac:dyDescent="0.25">
      <c r="A54" s="5"/>
      <c r="B54" s="100" t="s">
        <v>169</v>
      </c>
      <c r="C54" s="100" t="s">
        <v>169</v>
      </c>
      <c r="D54" s="100" t="s">
        <v>169</v>
      </c>
      <c r="E54" s="100" t="s">
        <v>169</v>
      </c>
      <c r="F54" s="100" t="s">
        <v>169</v>
      </c>
      <c r="G54" s="100" t="s">
        <v>169</v>
      </c>
      <c r="H54" s="100" t="s">
        <v>169</v>
      </c>
      <c r="I54" s="100" t="s">
        <v>169</v>
      </c>
      <c r="J54" s="100" t="s">
        <v>169</v>
      </c>
      <c r="K54" s="100" t="s">
        <v>169</v>
      </c>
    </row>
    <row r="55" spans="1:11" s="1" customFormat="1" ht="15.95" customHeight="1" x14ac:dyDescent="0.25">
      <c r="A55" s="32" t="s">
        <v>30</v>
      </c>
      <c r="B55" s="97">
        <v>0.10154761067883762</v>
      </c>
      <c r="C55" s="97">
        <v>8.2609433218032338E-2</v>
      </c>
      <c r="D55" s="97">
        <v>6.5221505967152371E-2</v>
      </c>
      <c r="E55" s="97">
        <v>4.9979590066991438E-2</v>
      </c>
      <c r="F55" s="97">
        <v>3.7213727052917013E-2</v>
      </c>
      <c r="G55" s="97">
        <v>2.7789861323229279E-2</v>
      </c>
      <c r="H55" s="97">
        <v>1.7003347468072742E-2</v>
      </c>
      <c r="I55" s="97">
        <v>1.0320758029995158E-2</v>
      </c>
      <c r="J55" s="97">
        <v>6.8257891046110677E-3</v>
      </c>
      <c r="K55" s="97">
        <v>4.4896808201731146E-3</v>
      </c>
    </row>
    <row r="56" spans="1:11" ht="15.95" customHeight="1" x14ac:dyDescent="0.25">
      <c r="A56" s="6" t="s">
        <v>274</v>
      </c>
      <c r="B56" s="98">
        <v>0</v>
      </c>
      <c r="C56" s="98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</row>
    <row r="57" spans="1:11" ht="15.95" customHeight="1" x14ac:dyDescent="0.25">
      <c r="A57" s="6" t="s">
        <v>31</v>
      </c>
      <c r="B57" s="98">
        <v>0</v>
      </c>
      <c r="C57" s="98">
        <v>0</v>
      </c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</row>
    <row r="58" spans="1:11" ht="15.95" customHeight="1" x14ac:dyDescent="0.25">
      <c r="A58" s="6" t="s">
        <v>42</v>
      </c>
      <c r="B58" s="98">
        <v>0</v>
      </c>
      <c r="C58" s="98">
        <v>0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</row>
    <row r="59" spans="1:11" ht="15.95" customHeight="1" x14ac:dyDescent="0.25">
      <c r="A59" s="6" t="s">
        <v>43</v>
      </c>
      <c r="B59" s="98">
        <v>0</v>
      </c>
      <c r="C59" s="98">
        <v>0</v>
      </c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</row>
    <row r="60" spans="1:11" ht="15.95" customHeight="1" x14ac:dyDescent="0.25">
      <c r="A60" s="6" t="s">
        <v>32</v>
      </c>
      <c r="B60" s="98">
        <v>0</v>
      </c>
      <c r="C60" s="98">
        <v>0</v>
      </c>
      <c r="D60" s="98">
        <v>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</row>
    <row r="61" spans="1:11" ht="15.95" customHeight="1" x14ac:dyDescent="0.25">
      <c r="A61" s="6" t="s">
        <v>275</v>
      </c>
      <c r="B61" s="98">
        <v>0</v>
      </c>
      <c r="C61" s="98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</row>
    <row r="62" spans="1:11" ht="15.95" customHeight="1" x14ac:dyDescent="0.25">
      <c r="A62" s="6" t="s">
        <v>31</v>
      </c>
      <c r="B62" s="98">
        <v>0</v>
      </c>
      <c r="C62" s="98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</row>
    <row r="63" spans="1:11" ht="15.95" customHeight="1" x14ac:dyDescent="0.25">
      <c r="A63" s="6" t="s">
        <v>42</v>
      </c>
      <c r="B63" s="98">
        <v>0</v>
      </c>
      <c r="C63" s="98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</row>
    <row r="64" spans="1:11" ht="15.95" customHeight="1" x14ac:dyDescent="0.25">
      <c r="A64" s="6" t="s">
        <v>43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</row>
    <row r="65" spans="1:11" ht="15.95" customHeight="1" x14ac:dyDescent="0.25">
      <c r="A65" s="6" t="s">
        <v>32</v>
      </c>
      <c r="B65" s="98">
        <v>0</v>
      </c>
      <c r="C65" s="98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</row>
    <row r="66" spans="1:11" ht="15.95" customHeight="1" x14ac:dyDescent="0.25">
      <c r="A66" s="6" t="s">
        <v>276</v>
      </c>
      <c r="B66" s="98">
        <v>0.10154761067883762</v>
      </c>
      <c r="C66" s="98">
        <v>8.2609433218032338E-2</v>
      </c>
      <c r="D66" s="98">
        <v>6.5221505967152371E-2</v>
      </c>
      <c r="E66" s="98">
        <v>4.9979590066991438E-2</v>
      </c>
      <c r="F66" s="98">
        <v>3.7213727052917013E-2</v>
      </c>
      <c r="G66" s="98">
        <v>2.7789861323229279E-2</v>
      </c>
      <c r="H66" s="98">
        <v>1.7003347468072742E-2</v>
      </c>
      <c r="I66" s="98">
        <v>1.0320758029995158E-2</v>
      </c>
      <c r="J66" s="98">
        <v>6.8257891046110677E-3</v>
      </c>
      <c r="K66" s="98">
        <v>4.4896808201731146E-3</v>
      </c>
    </row>
    <row r="67" spans="1:11" ht="15.95" customHeight="1" x14ac:dyDescent="0.25">
      <c r="A67" s="5"/>
      <c r="B67" s="100" t="s">
        <v>169</v>
      </c>
      <c r="C67" s="100" t="s">
        <v>169</v>
      </c>
      <c r="D67" s="100" t="s">
        <v>169</v>
      </c>
      <c r="E67" s="100" t="s">
        <v>169</v>
      </c>
      <c r="F67" s="100" t="s">
        <v>169</v>
      </c>
      <c r="G67" s="100" t="s">
        <v>169</v>
      </c>
      <c r="H67" s="100" t="s">
        <v>169</v>
      </c>
      <c r="I67" s="100" t="s">
        <v>169</v>
      </c>
      <c r="J67" s="100" t="s">
        <v>169</v>
      </c>
      <c r="K67" s="100" t="s">
        <v>169</v>
      </c>
    </row>
    <row r="68" spans="1:11" s="1" customFormat="1" ht="15.95" customHeight="1" x14ac:dyDescent="0.25">
      <c r="A68" s="32" t="s">
        <v>33</v>
      </c>
      <c r="B68" s="97">
        <v>-0.14975321170650127</v>
      </c>
      <c r="C68" s="97">
        <v>-5.1304546438062423E-3</v>
      </c>
      <c r="D68" s="97">
        <v>8.9436647525376597E-2</v>
      </c>
      <c r="E68" s="97">
        <v>0.23902611011956545</v>
      </c>
      <c r="F68" s="97">
        <v>9.8132387715922739E-2</v>
      </c>
      <c r="G68" s="97">
        <v>0.25148053579275187</v>
      </c>
      <c r="H68" s="97">
        <v>-1.7003347468072742E-2</v>
      </c>
      <c r="I68" s="97">
        <v>-1.0320758029995158E-2</v>
      </c>
      <c r="J68" s="97">
        <v>-6.8257891046110677E-3</v>
      </c>
      <c r="K68" s="97">
        <v>-4.4896808201731146E-3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289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351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298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299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300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89" t="s">
        <v>170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1:11" ht="14.25" customHeight="1" x14ac:dyDescent="0.25">
      <c r="A77" s="75" t="s">
        <v>352</v>
      </c>
    </row>
    <row r="78" spans="1:11" ht="14.25" customHeight="1" x14ac:dyDescent="0.25"/>
    <row r="79" spans="1:11" ht="14.25" customHeight="1" x14ac:dyDescent="0.25"/>
    <row r="80" spans="1:11" ht="14.25" customHeight="1" x14ac:dyDescent="0.25"/>
  </sheetData>
  <hyperlinks>
    <hyperlink ref="L1" location="Índice!A1" display="Volver al índice" xr:uid="{00000000-0004-0000-0D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75"/>
  <sheetViews>
    <sheetView showGridLines="0" zoomScaleNormal="100" workbookViewId="0">
      <pane ySplit="7" topLeftCell="A8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5" style="2" customWidth="1"/>
    <col min="2" max="2" width="9.7109375" style="8" customWidth="1"/>
    <col min="3" max="3" width="9" style="8" customWidth="1"/>
    <col min="4" max="5" width="9.7109375" style="8" customWidth="1"/>
    <col min="6" max="6" width="9" style="8" customWidth="1"/>
    <col min="7" max="8" width="9.7109375" style="8" customWidth="1"/>
    <col min="9" max="9" width="9" style="8" customWidth="1"/>
    <col min="10" max="11" width="9.7109375" style="8" customWidth="1"/>
    <col min="12" max="12" width="9" style="2" customWidth="1"/>
    <col min="13" max="13" width="9.7109375" style="2" customWidth="1"/>
    <col min="14" max="14" width="10.28515625" style="2" customWidth="1"/>
    <col min="15" max="15" width="9" style="2" customWidth="1"/>
    <col min="16" max="16" width="10.28515625" style="2" customWidth="1"/>
    <col min="17" max="16384" width="11.42578125" style="2"/>
  </cols>
  <sheetData>
    <row r="1" spans="1:17" ht="18" customHeight="1" x14ac:dyDescent="0.3">
      <c r="A1" s="15" t="s">
        <v>271</v>
      </c>
      <c r="Q1" s="40" t="s">
        <v>139</v>
      </c>
    </row>
    <row r="2" spans="1:17" ht="18" customHeight="1" x14ac:dyDescent="0.3">
      <c r="A2" s="15" t="s">
        <v>238</v>
      </c>
    </row>
    <row r="3" spans="1:17" x14ac:dyDescent="0.25">
      <c r="A3" s="1" t="s">
        <v>176</v>
      </c>
    </row>
    <row r="4" spans="1:17" x14ac:dyDescent="0.25">
      <c r="A4" s="1" t="s">
        <v>0</v>
      </c>
    </row>
    <row r="6" spans="1:17" ht="18" customHeight="1" x14ac:dyDescent="0.25">
      <c r="A6" s="22"/>
      <c r="B6" s="109" t="s">
        <v>69</v>
      </c>
      <c r="C6" s="110"/>
      <c r="D6" s="111"/>
      <c r="E6" s="109" t="s">
        <v>70</v>
      </c>
      <c r="F6" s="110"/>
      <c r="G6" s="111"/>
      <c r="H6" s="109" t="s">
        <v>71</v>
      </c>
      <c r="I6" s="110"/>
      <c r="J6" s="111"/>
      <c r="K6" s="109" t="s">
        <v>72</v>
      </c>
      <c r="L6" s="110"/>
      <c r="M6" s="111"/>
      <c r="N6" s="110" t="s">
        <v>74</v>
      </c>
      <c r="O6" s="110"/>
      <c r="P6" s="110"/>
    </row>
    <row r="7" spans="1:17" s="5" customFormat="1" ht="36" customHeight="1" x14ac:dyDescent="0.25">
      <c r="A7" s="22"/>
      <c r="B7" s="23" t="s">
        <v>158</v>
      </c>
      <c r="C7" s="24" t="s">
        <v>159</v>
      </c>
      <c r="D7" s="25" t="s">
        <v>73</v>
      </c>
      <c r="E7" s="23" t="s">
        <v>158</v>
      </c>
      <c r="F7" s="24" t="s">
        <v>159</v>
      </c>
      <c r="G7" s="25" t="s">
        <v>73</v>
      </c>
      <c r="H7" s="23" t="s">
        <v>158</v>
      </c>
      <c r="I7" s="24" t="s">
        <v>159</v>
      </c>
      <c r="J7" s="25" t="s">
        <v>73</v>
      </c>
      <c r="K7" s="23" t="s">
        <v>158</v>
      </c>
      <c r="L7" s="24" t="s">
        <v>159</v>
      </c>
      <c r="M7" s="25" t="s">
        <v>73</v>
      </c>
      <c r="N7" s="24" t="s">
        <v>158</v>
      </c>
      <c r="O7" s="24" t="s">
        <v>159</v>
      </c>
      <c r="P7" s="24" t="s">
        <v>73</v>
      </c>
    </row>
    <row r="8" spans="1:17" ht="18" customHeight="1" x14ac:dyDescent="0.25">
      <c r="A8" s="70" t="s">
        <v>1</v>
      </c>
      <c r="D8" s="26"/>
      <c r="G8" s="26"/>
      <c r="J8" s="26"/>
      <c r="L8" s="8"/>
      <c r="M8" s="26"/>
      <c r="N8" s="8"/>
    </row>
    <row r="9" spans="1:17" s="1" customFormat="1" ht="18" customHeight="1" x14ac:dyDescent="0.25">
      <c r="A9" s="71" t="s">
        <v>2</v>
      </c>
      <c r="B9" s="61">
        <v>17369980.740630001</v>
      </c>
      <c r="C9" s="61">
        <v>0</v>
      </c>
      <c r="D9" s="62">
        <v>17369980.740630001</v>
      </c>
      <c r="E9" s="61">
        <v>16649272.789345</v>
      </c>
      <c r="F9" s="61">
        <v>0</v>
      </c>
      <c r="G9" s="62">
        <v>16649272.789345</v>
      </c>
      <c r="H9" s="61">
        <v>14480967.534141002</v>
      </c>
      <c r="I9" s="61">
        <v>0</v>
      </c>
      <c r="J9" s="62">
        <v>14480967.534141002</v>
      </c>
      <c r="K9" s="61">
        <v>16187159.224269001</v>
      </c>
      <c r="L9" s="61">
        <v>0</v>
      </c>
      <c r="M9" s="62">
        <v>16187159.224269001</v>
      </c>
      <c r="N9" s="61">
        <v>64687380.288385004</v>
      </c>
      <c r="O9" s="61">
        <v>0</v>
      </c>
      <c r="P9" s="61">
        <v>64687380.288385004</v>
      </c>
    </row>
    <row r="10" spans="1:17" ht="18" customHeight="1" x14ac:dyDescent="0.25">
      <c r="A10" s="72" t="s">
        <v>3</v>
      </c>
      <c r="B10" s="63">
        <v>13613902.16</v>
      </c>
      <c r="C10" s="63">
        <v>0</v>
      </c>
      <c r="D10" s="64">
        <v>13613902.16</v>
      </c>
      <c r="E10" s="63">
        <v>12575525.903000001</v>
      </c>
      <c r="F10" s="63">
        <v>0</v>
      </c>
      <c r="G10" s="64">
        <v>12575525.903000001</v>
      </c>
      <c r="H10" s="63">
        <v>11431619.932</v>
      </c>
      <c r="I10" s="63">
        <v>0</v>
      </c>
      <c r="J10" s="64">
        <v>11431619.932</v>
      </c>
      <c r="K10" s="63">
        <v>12119757.979</v>
      </c>
      <c r="L10" s="63">
        <v>0</v>
      </c>
      <c r="M10" s="64">
        <v>12119757.979</v>
      </c>
      <c r="N10" s="63">
        <v>49740805.974000007</v>
      </c>
      <c r="O10" s="63">
        <v>0</v>
      </c>
      <c r="P10" s="63">
        <v>49740805.974000007</v>
      </c>
    </row>
    <row r="11" spans="1:17" ht="18" customHeight="1" x14ac:dyDescent="0.25">
      <c r="A11" s="72" t="s">
        <v>4</v>
      </c>
      <c r="B11" s="63">
        <v>323063.36632000003</v>
      </c>
      <c r="C11" s="63">
        <v>0</v>
      </c>
      <c r="D11" s="64">
        <v>323063.36632000003</v>
      </c>
      <c r="E11" s="63">
        <v>271181.91496999998</v>
      </c>
      <c r="F11" s="63">
        <v>0</v>
      </c>
      <c r="G11" s="64">
        <v>271181.91496999998</v>
      </c>
      <c r="H11" s="63">
        <v>284735.01806000003</v>
      </c>
      <c r="I11" s="63">
        <v>0</v>
      </c>
      <c r="J11" s="64">
        <v>284735.01806000003</v>
      </c>
      <c r="K11" s="63">
        <v>301411.98403000005</v>
      </c>
      <c r="L11" s="63">
        <v>0</v>
      </c>
      <c r="M11" s="64">
        <v>301411.98403000005</v>
      </c>
      <c r="N11" s="63">
        <v>1180392.2833800002</v>
      </c>
      <c r="O11" s="63">
        <v>0</v>
      </c>
      <c r="P11" s="63">
        <v>1180392.2833800002</v>
      </c>
    </row>
    <row r="12" spans="1:17" ht="18" customHeight="1" x14ac:dyDescent="0.25">
      <c r="A12" s="72" t="s">
        <v>5</v>
      </c>
      <c r="B12" s="63">
        <v>840382.96699999995</v>
      </c>
      <c r="C12" s="63">
        <v>0</v>
      </c>
      <c r="D12" s="64">
        <v>840382.96699999995</v>
      </c>
      <c r="E12" s="63">
        <v>763260.06699999992</v>
      </c>
      <c r="F12" s="63">
        <v>0</v>
      </c>
      <c r="G12" s="64">
        <v>763260.06699999992</v>
      </c>
      <c r="H12" s="63">
        <v>779195.625</v>
      </c>
      <c r="I12" s="63">
        <v>0</v>
      </c>
      <c r="J12" s="64">
        <v>779195.625</v>
      </c>
      <c r="K12" s="63">
        <v>899139.84499999997</v>
      </c>
      <c r="L12" s="63">
        <v>0</v>
      </c>
      <c r="M12" s="64">
        <v>899139.84499999997</v>
      </c>
      <c r="N12" s="63">
        <v>3281978.5039999997</v>
      </c>
      <c r="O12" s="63">
        <v>0</v>
      </c>
      <c r="P12" s="63">
        <v>3281978.5039999997</v>
      </c>
    </row>
    <row r="13" spans="1:17" ht="18" customHeight="1" x14ac:dyDescent="0.25">
      <c r="A13" s="72" t="s">
        <v>239</v>
      </c>
      <c r="B13" s="63">
        <v>19856.049411</v>
      </c>
      <c r="C13" s="63">
        <v>0</v>
      </c>
      <c r="D13" s="64">
        <v>19856.049411</v>
      </c>
      <c r="E13" s="63">
        <v>42605.281588999998</v>
      </c>
      <c r="F13" s="63">
        <v>0</v>
      </c>
      <c r="G13" s="64">
        <v>42605.281588999998</v>
      </c>
      <c r="H13" s="63">
        <v>16862.665400000002</v>
      </c>
      <c r="I13" s="63">
        <v>0</v>
      </c>
      <c r="J13" s="64">
        <v>16862.665400000002</v>
      </c>
      <c r="K13" s="63">
        <v>10520.936</v>
      </c>
      <c r="L13" s="63">
        <v>0</v>
      </c>
      <c r="M13" s="64">
        <v>10520.936</v>
      </c>
      <c r="N13" s="63">
        <v>89844.932400000005</v>
      </c>
      <c r="O13" s="63">
        <v>0</v>
      </c>
      <c r="P13" s="63">
        <v>89844.932400000005</v>
      </c>
    </row>
    <row r="14" spans="1:17" ht="18" customHeight="1" x14ac:dyDescent="0.25">
      <c r="A14" s="72" t="s">
        <v>6</v>
      </c>
      <c r="B14" s="63">
        <v>1171852.8138000001</v>
      </c>
      <c r="C14" s="63">
        <v>0</v>
      </c>
      <c r="D14" s="64">
        <v>1171852.8138000001</v>
      </c>
      <c r="E14" s="63">
        <v>1100409.58889</v>
      </c>
      <c r="F14" s="63">
        <v>0</v>
      </c>
      <c r="G14" s="64">
        <v>1100409.58889</v>
      </c>
      <c r="H14" s="63">
        <v>1409184.45946</v>
      </c>
      <c r="I14" s="63">
        <v>0</v>
      </c>
      <c r="J14" s="64">
        <v>1409184.45946</v>
      </c>
      <c r="K14" s="63">
        <v>1109302.7637800002</v>
      </c>
      <c r="L14" s="63">
        <v>0</v>
      </c>
      <c r="M14" s="64">
        <v>1109302.7637800002</v>
      </c>
      <c r="N14" s="63">
        <v>4790749.6259300001</v>
      </c>
      <c r="O14" s="63">
        <v>0</v>
      </c>
      <c r="P14" s="63">
        <v>4790749.6259300001</v>
      </c>
    </row>
    <row r="15" spans="1:17" ht="18" customHeight="1" x14ac:dyDescent="0.25">
      <c r="A15" s="72" t="s">
        <v>7</v>
      </c>
      <c r="B15" s="63">
        <v>333653.69527999999</v>
      </c>
      <c r="C15" s="63">
        <v>0</v>
      </c>
      <c r="D15" s="64">
        <v>333653.69527999999</v>
      </c>
      <c r="E15" s="63">
        <v>305840.76030000002</v>
      </c>
      <c r="F15" s="63">
        <v>0</v>
      </c>
      <c r="G15" s="64">
        <v>305840.76030000002</v>
      </c>
      <c r="H15" s="63">
        <v>351051.65460000001</v>
      </c>
      <c r="I15" s="63">
        <v>0</v>
      </c>
      <c r="J15" s="64">
        <v>351051.65460000001</v>
      </c>
      <c r="K15" s="63">
        <v>331665.73621</v>
      </c>
      <c r="L15" s="63">
        <v>0</v>
      </c>
      <c r="M15" s="64">
        <v>331665.73621</v>
      </c>
      <c r="N15" s="63">
        <v>1322211.8463900001</v>
      </c>
      <c r="O15" s="63">
        <v>0</v>
      </c>
      <c r="P15" s="63">
        <v>1322211.8463900001</v>
      </c>
    </row>
    <row r="16" spans="1:17" ht="18" customHeight="1" x14ac:dyDescent="0.25">
      <c r="A16" s="73" t="s">
        <v>8</v>
      </c>
      <c r="B16" s="65">
        <v>1067269.688819</v>
      </c>
      <c r="C16" s="65">
        <v>0</v>
      </c>
      <c r="D16" s="66">
        <v>1067269.688819</v>
      </c>
      <c r="E16" s="65">
        <v>1590449.2735959999</v>
      </c>
      <c r="F16" s="65">
        <v>0</v>
      </c>
      <c r="G16" s="66">
        <v>1590449.2735959999</v>
      </c>
      <c r="H16" s="65">
        <v>208318.17962099993</v>
      </c>
      <c r="I16" s="65">
        <v>0</v>
      </c>
      <c r="J16" s="66">
        <v>208318.17962099993</v>
      </c>
      <c r="K16" s="65">
        <v>1415359.9802489998</v>
      </c>
      <c r="L16" s="65">
        <v>0</v>
      </c>
      <c r="M16" s="66">
        <v>1415359.9802489998</v>
      </c>
      <c r="N16" s="65">
        <v>4281397.1222849991</v>
      </c>
      <c r="O16" s="65">
        <v>0</v>
      </c>
      <c r="P16" s="65">
        <v>4281397.1222849991</v>
      </c>
    </row>
    <row r="17" spans="1:16" ht="18" customHeight="1" x14ac:dyDescent="0.25">
      <c r="A17" s="74"/>
      <c r="B17" s="67" t="s">
        <v>169</v>
      </c>
      <c r="C17" s="67" t="s">
        <v>169</v>
      </c>
      <c r="D17" s="68" t="s">
        <v>169</v>
      </c>
      <c r="E17" s="67" t="s">
        <v>169</v>
      </c>
      <c r="F17" s="67" t="s">
        <v>169</v>
      </c>
      <c r="G17" s="68" t="s">
        <v>169</v>
      </c>
      <c r="H17" s="67" t="s">
        <v>169</v>
      </c>
      <c r="I17" s="67" t="s">
        <v>169</v>
      </c>
      <c r="J17" s="68" t="s">
        <v>169</v>
      </c>
      <c r="K17" s="67" t="s">
        <v>169</v>
      </c>
      <c r="L17" s="67" t="s">
        <v>169</v>
      </c>
      <c r="M17" s="68" t="s">
        <v>169</v>
      </c>
      <c r="N17" s="67"/>
      <c r="O17" s="67"/>
      <c r="P17" s="67"/>
    </row>
    <row r="18" spans="1:16" s="1" customFormat="1" ht="18" customHeight="1" x14ac:dyDescent="0.25">
      <c r="A18" s="71" t="s">
        <v>9</v>
      </c>
      <c r="B18" s="61">
        <v>15204130.341330001</v>
      </c>
      <c r="C18" s="61">
        <v>3848.6423679999998</v>
      </c>
      <c r="D18" s="62">
        <v>15207978.983697999</v>
      </c>
      <c r="E18" s="61">
        <v>15109308.766965</v>
      </c>
      <c r="F18" s="61">
        <v>3319.0501219999996</v>
      </c>
      <c r="G18" s="62">
        <v>15112627.817087</v>
      </c>
      <c r="H18" s="61">
        <v>15412428.624740999</v>
      </c>
      <c r="I18" s="61">
        <v>2933.5400440000003</v>
      </c>
      <c r="J18" s="62">
        <v>15415362.164785001</v>
      </c>
      <c r="K18" s="61">
        <v>15909899.121679001</v>
      </c>
      <c r="L18" s="61">
        <v>2553.8451889999997</v>
      </c>
      <c r="M18" s="62">
        <v>15912452.966868002</v>
      </c>
      <c r="N18" s="61">
        <v>61635766.854714997</v>
      </c>
      <c r="O18" s="61">
        <v>12655.077722999999</v>
      </c>
      <c r="P18" s="61">
        <v>61648421.932438001</v>
      </c>
    </row>
    <row r="19" spans="1:16" ht="18" customHeight="1" x14ac:dyDescent="0.25">
      <c r="A19" s="72" t="s">
        <v>10</v>
      </c>
      <c r="B19" s="63">
        <v>3441482.0126399999</v>
      </c>
      <c r="C19" s="63">
        <v>0</v>
      </c>
      <c r="D19" s="64">
        <v>3441482.0126399999</v>
      </c>
      <c r="E19" s="63">
        <v>3388221.5004099999</v>
      </c>
      <c r="F19" s="63">
        <v>0</v>
      </c>
      <c r="G19" s="64">
        <v>3388221.5004099999</v>
      </c>
      <c r="H19" s="63">
        <v>3425493.6391400001</v>
      </c>
      <c r="I19" s="63">
        <v>0</v>
      </c>
      <c r="J19" s="64">
        <v>3425493.6391400001</v>
      </c>
      <c r="K19" s="63">
        <v>3545981.4939600001</v>
      </c>
      <c r="L19" s="63">
        <v>0</v>
      </c>
      <c r="M19" s="64">
        <v>3545981.4939600001</v>
      </c>
      <c r="N19" s="63">
        <v>13801178.64615</v>
      </c>
      <c r="O19" s="63">
        <v>0</v>
      </c>
      <c r="P19" s="63">
        <v>13801178.64615</v>
      </c>
    </row>
    <row r="20" spans="1:16" ht="18" customHeight="1" x14ac:dyDescent="0.25">
      <c r="A20" s="72" t="s">
        <v>11</v>
      </c>
      <c r="B20" s="63">
        <v>1231847.9175800001</v>
      </c>
      <c r="C20" s="63">
        <v>0</v>
      </c>
      <c r="D20" s="64">
        <v>1231847.9175800001</v>
      </c>
      <c r="E20" s="63">
        <v>1300569.5442899999</v>
      </c>
      <c r="F20" s="63">
        <v>0</v>
      </c>
      <c r="G20" s="64">
        <v>1300569.5442899999</v>
      </c>
      <c r="H20" s="63">
        <v>1352459.0230200002</v>
      </c>
      <c r="I20" s="63">
        <v>0</v>
      </c>
      <c r="J20" s="64">
        <v>1352459.0230200002</v>
      </c>
      <c r="K20" s="63">
        <v>1576603.26238</v>
      </c>
      <c r="L20" s="63">
        <v>0</v>
      </c>
      <c r="M20" s="64">
        <v>1576603.26238</v>
      </c>
      <c r="N20" s="63">
        <v>5461479.7472700002</v>
      </c>
      <c r="O20" s="63">
        <v>0</v>
      </c>
      <c r="P20" s="63">
        <v>5461479.7472700002</v>
      </c>
    </row>
    <row r="21" spans="1:16" ht="18" customHeight="1" x14ac:dyDescent="0.25">
      <c r="A21" s="72" t="s">
        <v>12</v>
      </c>
      <c r="B21" s="63">
        <v>1166140.0933399999</v>
      </c>
      <c r="C21" s="63">
        <v>3848.6423679999998</v>
      </c>
      <c r="D21" s="64">
        <v>1169988.7357079999</v>
      </c>
      <c r="E21" s="63">
        <v>295883.83412999997</v>
      </c>
      <c r="F21" s="63">
        <v>3319.0501219999996</v>
      </c>
      <c r="G21" s="64">
        <v>299202.88425200002</v>
      </c>
      <c r="H21" s="63">
        <v>1083796.6192000001</v>
      </c>
      <c r="I21" s="63">
        <v>2933.5400440000003</v>
      </c>
      <c r="J21" s="64">
        <v>1086730.159244</v>
      </c>
      <c r="K21" s="63">
        <v>414124.78346000001</v>
      </c>
      <c r="L21" s="63">
        <v>2553.8451889999997</v>
      </c>
      <c r="M21" s="64">
        <v>416678.62864899996</v>
      </c>
      <c r="N21" s="63">
        <v>2959945.3301300001</v>
      </c>
      <c r="O21" s="63">
        <v>12655.077722999999</v>
      </c>
      <c r="P21" s="63">
        <v>2972600.4078529999</v>
      </c>
    </row>
    <row r="22" spans="1:16" ht="18" customHeight="1" x14ac:dyDescent="0.25">
      <c r="A22" s="72" t="s">
        <v>234</v>
      </c>
      <c r="B22" s="63">
        <v>5736807.4534200002</v>
      </c>
      <c r="C22" s="63">
        <v>0</v>
      </c>
      <c r="D22" s="64">
        <v>5736807.4534200002</v>
      </c>
      <c r="E22" s="63">
        <v>6515959.0224699993</v>
      </c>
      <c r="F22" s="63">
        <v>0</v>
      </c>
      <c r="G22" s="64">
        <v>6515959.0224699993</v>
      </c>
      <c r="H22" s="63">
        <v>6059994.2665200001</v>
      </c>
      <c r="I22" s="63">
        <v>0</v>
      </c>
      <c r="J22" s="64">
        <v>6059994.2665200001</v>
      </c>
      <c r="K22" s="63">
        <v>6713731.1598700006</v>
      </c>
      <c r="L22" s="63">
        <v>0</v>
      </c>
      <c r="M22" s="64">
        <v>6713731.1598700006</v>
      </c>
      <c r="N22" s="63">
        <v>25026491.902280003</v>
      </c>
      <c r="O22" s="63">
        <v>0</v>
      </c>
      <c r="P22" s="63">
        <v>25026491.902280003</v>
      </c>
    </row>
    <row r="23" spans="1:16" ht="18" customHeight="1" x14ac:dyDescent="0.25">
      <c r="A23" s="72" t="s">
        <v>37</v>
      </c>
      <c r="B23" s="63">
        <v>3563078.9633499999</v>
      </c>
      <c r="C23" s="63">
        <v>0</v>
      </c>
      <c r="D23" s="64">
        <v>3563078.9633499999</v>
      </c>
      <c r="E23" s="63">
        <v>3573830.5286750002</v>
      </c>
      <c r="F23" s="63">
        <v>0</v>
      </c>
      <c r="G23" s="64">
        <v>3573830.5286750002</v>
      </c>
      <c r="H23" s="63">
        <v>3451439.598061</v>
      </c>
      <c r="I23" s="63">
        <v>0</v>
      </c>
      <c r="J23" s="64">
        <v>3451439.598061</v>
      </c>
      <c r="K23" s="63">
        <v>3579326.7227189997</v>
      </c>
      <c r="L23" s="63">
        <v>0</v>
      </c>
      <c r="M23" s="64">
        <v>3579326.7227189997</v>
      </c>
      <c r="N23" s="63">
        <v>14167675.812805001</v>
      </c>
      <c r="O23" s="63">
        <v>0</v>
      </c>
      <c r="P23" s="63">
        <v>14167675.812805001</v>
      </c>
    </row>
    <row r="24" spans="1:16" ht="18" customHeight="1" x14ac:dyDescent="0.25">
      <c r="A24" s="72" t="s">
        <v>13</v>
      </c>
      <c r="B24" s="63">
        <v>64773.900999999998</v>
      </c>
      <c r="C24" s="63">
        <v>0</v>
      </c>
      <c r="D24" s="64">
        <v>64773.900999999998</v>
      </c>
      <c r="E24" s="63">
        <v>34844.336990000003</v>
      </c>
      <c r="F24" s="63">
        <v>0</v>
      </c>
      <c r="G24" s="64">
        <v>34844.336990000003</v>
      </c>
      <c r="H24" s="63">
        <v>39245.478799999997</v>
      </c>
      <c r="I24" s="63">
        <v>0</v>
      </c>
      <c r="J24" s="64">
        <v>39245.478799999997</v>
      </c>
      <c r="K24" s="63">
        <v>80131.699290000004</v>
      </c>
      <c r="L24" s="63">
        <v>0</v>
      </c>
      <c r="M24" s="64">
        <v>80131.699290000004</v>
      </c>
      <c r="N24" s="63">
        <v>218995.41608</v>
      </c>
      <c r="O24" s="63">
        <v>0</v>
      </c>
      <c r="P24" s="63">
        <v>218995.41608</v>
      </c>
    </row>
    <row r="25" spans="1:16" ht="18" customHeight="1" x14ac:dyDescent="0.25">
      <c r="A25" s="74"/>
      <c r="B25" s="67" t="s">
        <v>169</v>
      </c>
      <c r="C25" s="67" t="s">
        <v>169</v>
      </c>
      <c r="D25" s="68" t="s">
        <v>169</v>
      </c>
      <c r="E25" s="67" t="s">
        <v>169</v>
      </c>
      <c r="F25" s="67" t="s">
        <v>169</v>
      </c>
      <c r="G25" s="68" t="s">
        <v>169</v>
      </c>
      <c r="H25" s="67" t="s">
        <v>169</v>
      </c>
      <c r="I25" s="67" t="s">
        <v>169</v>
      </c>
      <c r="J25" s="68" t="s">
        <v>169</v>
      </c>
      <c r="K25" s="67" t="s">
        <v>169</v>
      </c>
      <c r="L25" s="67" t="s">
        <v>169</v>
      </c>
      <c r="M25" s="68" t="s">
        <v>169</v>
      </c>
      <c r="N25" s="67"/>
      <c r="O25" s="67"/>
      <c r="P25" s="67"/>
    </row>
    <row r="26" spans="1:16" s="1" customFormat="1" ht="18" customHeight="1" x14ac:dyDescent="0.25">
      <c r="A26" s="71" t="s">
        <v>14</v>
      </c>
      <c r="B26" s="61">
        <v>2165850.3992999997</v>
      </c>
      <c r="C26" s="61">
        <v>-3848.6423679999998</v>
      </c>
      <c r="D26" s="62">
        <v>2162001.7569319997</v>
      </c>
      <c r="E26" s="61">
        <v>1539964.02238</v>
      </c>
      <c r="F26" s="61">
        <v>-3319.0501219999996</v>
      </c>
      <c r="G26" s="62">
        <v>1536644.9722580002</v>
      </c>
      <c r="H26" s="61">
        <v>-931461.09059999883</v>
      </c>
      <c r="I26" s="61">
        <v>-2933.5400440000003</v>
      </c>
      <c r="J26" s="62">
        <v>-934394.63064399874</v>
      </c>
      <c r="K26" s="61">
        <v>277260.10258999933</v>
      </c>
      <c r="L26" s="61">
        <v>-2553.8451889999997</v>
      </c>
      <c r="M26" s="62">
        <v>274706.25740099925</v>
      </c>
      <c r="N26" s="61">
        <v>3051613.4336700002</v>
      </c>
      <c r="O26" s="61">
        <v>-12655.077722999999</v>
      </c>
      <c r="P26" s="61">
        <v>3038958.3559470004</v>
      </c>
    </row>
    <row r="27" spans="1:16" ht="18" customHeight="1" x14ac:dyDescent="0.25">
      <c r="A27" s="74"/>
      <c r="B27" s="67" t="s">
        <v>169</v>
      </c>
      <c r="C27" s="67" t="s">
        <v>169</v>
      </c>
      <c r="D27" s="68" t="s">
        <v>169</v>
      </c>
      <c r="E27" s="67" t="s">
        <v>169</v>
      </c>
      <c r="F27" s="67" t="s">
        <v>169</v>
      </c>
      <c r="G27" s="68" t="s">
        <v>169</v>
      </c>
      <c r="H27" s="67" t="s">
        <v>169</v>
      </c>
      <c r="I27" s="67" t="s">
        <v>169</v>
      </c>
      <c r="J27" s="68" t="s">
        <v>169</v>
      </c>
      <c r="K27" s="67" t="s">
        <v>169</v>
      </c>
      <c r="L27" s="67" t="s">
        <v>169</v>
      </c>
      <c r="M27" s="68" t="s">
        <v>169</v>
      </c>
      <c r="N27" s="67"/>
      <c r="O27" s="67"/>
      <c r="P27" s="67"/>
    </row>
    <row r="28" spans="1:16" ht="18" customHeight="1" x14ac:dyDescent="0.25">
      <c r="A28" s="70" t="s">
        <v>15</v>
      </c>
      <c r="B28" s="67" t="s">
        <v>169</v>
      </c>
      <c r="C28" s="67" t="s">
        <v>169</v>
      </c>
      <c r="D28" s="68" t="s">
        <v>169</v>
      </c>
      <c r="E28" s="67" t="s">
        <v>169</v>
      </c>
      <c r="F28" s="67" t="s">
        <v>169</v>
      </c>
      <c r="G28" s="68" t="s">
        <v>169</v>
      </c>
      <c r="H28" s="67" t="s">
        <v>169</v>
      </c>
      <c r="I28" s="67" t="s">
        <v>169</v>
      </c>
      <c r="J28" s="68" t="s">
        <v>169</v>
      </c>
      <c r="K28" s="67" t="s">
        <v>169</v>
      </c>
      <c r="L28" s="67" t="s">
        <v>169</v>
      </c>
      <c r="M28" s="68" t="s">
        <v>169</v>
      </c>
      <c r="N28" s="67"/>
      <c r="O28" s="67"/>
      <c r="P28" s="67"/>
    </row>
    <row r="29" spans="1:16" s="1" customFormat="1" ht="18" customHeight="1" x14ac:dyDescent="0.25">
      <c r="A29" s="71" t="s">
        <v>179</v>
      </c>
      <c r="B29" s="61">
        <v>1540175.1586799999</v>
      </c>
      <c r="C29" s="61">
        <v>0</v>
      </c>
      <c r="D29" s="62">
        <v>1540175.1586799999</v>
      </c>
      <c r="E29" s="61">
        <v>2440438.7513100002</v>
      </c>
      <c r="F29" s="61">
        <v>0</v>
      </c>
      <c r="G29" s="62">
        <v>2440438.7513100002</v>
      </c>
      <c r="H29" s="61">
        <v>2132536.8475799998</v>
      </c>
      <c r="I29" s="61">
        <v>0</v>
      </c>
      <c r="J29" s="62">
        <v>2132536.8475799998</v>
      </c>
      <c r="K29" s="61">
        <v>3644516.1187199997</v>
      </c>
      <c r="L29" s="61">
        <v>0</v>
      </c>
      <c r="M29" s="62">
        <v>3644516.1187199997</v>
      </c>
      <c r="N29" s="61">
        <v>9757666.876290001</v>
      </c>
      <c r="O29" s="61">
        <v>0</v>
      </c>
      <c r="P29" s="61">
        <v>9757666.876290001</v>
      </c>
    </row>
    <row r="30" spans="1:16" ht="18" customHeight="1" x14ac:dyDescent="0.25">
      <c r="A30" s="72" t="s">
        <v>16</v>
      </c>
      <c r="B30" s="63">
        <v>4082.3040000000001</v>
      </c>
      <c r="C30" s="63">
        <v>0</v>
      </c>
      <c r="D30" s="64">
        <v>4082.3040000000001</v>
      </c>
      <c r="E30" s="63">
        <v>3796.86</v>
      </c>
      <c r="F30" s="63">
        <v>0</v>
      </c>
      <c r="G30" s="64">
        <v>3796.86</v>
      </c>
      <c r="H30" s="63">
        <v>1391.088</v>
      </c>
      <c r="I30" s="63">
        <v>0</v>
      </c>
      <c r="J30" s="64">
        <v>1391.088</v>
      </c>
      <c r="K30" s="63">
        <v>3173.83</v>
      </c>
      <c r="L30" s="63">
        <v>0</v>
      </c>
      <c r="M30" s="64">
        <v>3173.83</v>
      </c>
      <c r="N30" s="63">
        <v>12444.082</v>
      </c>
      <c r="O30" s="63">
        <v>0</v>
      </c>
      <c r="P30" s="63">
        <v>12444.082</v>
      </c>
    </row>
    <row r="31" spans="1:16" ht="18" customHeight="1" x14ac:dyDescent="0.25">
      <c r="A31" s="72" t="s">
        <v>17</v>
      </c>
      <c r="B31" s="63">
        <v>411196.48467999999</v>
      </c>
      <c r="C31" s="63">
        <v>0</v>
      </c>
      <c r="D31" s="64">
        <v>411196.48467999999</v>
      </c>
      <c r="E31" s="63">
        <v>982589.44880999997</v>
      </c>
      <c r="F31" s="63">
        <v>0</v>
      </c>
      <c r="G31" s="64">
        <v>982589.44880999997</v>
      </c>
      <c r="H31" s="63">
        <v>856226.45558000007</v>
      </c>
      <c r="I31" s="63">
        <v>0</v>
      </c>
      <c r="J31" s="64">
        <v>856226.45558000007</v>
      </c>
      <c r="K31" s="63">
        <v>1959532.4007199998</v>
      </c>
      <c r="L31" s="63">
        <v>0</v>
      </c>
      <c r="M31" s="64">
        <v>1959532.4007199998</v>
      </c>
      <c r="N31" s="63">
        <v>4209544.7897899998</v>
      </c>
      <c r="O31" s="63">
        <v>0</v>
      </c>
      <c r="P31" s="63">
        <v>4209544.7897899998</v>
      </c>
    </row>
    <row r="32" spans="1:16" ht="18" customHeight="1" x14ac:dyDescent="0.25">
      <c r="A32" s="72" t="s">
        <v>273</v>
      </c>
      <c r="B32" s="63">
        <v>1133060.9779999999</v>
      </c>
      <c r="C32" s="63">
        <v>0</v>
      </c>
      <c r="D32" s="64">
        <v>1133060.9779999999</v>
      </c>
      <c r="E32" s="63">
        <v>1461646.1625000001</v>
      </c>
      <c r="F32" s="63">
        <v>0</v>
      </c>
      <c r="G32" s="64">
        <v>1461646.1625000001</v>
      </c>
      <c r="H32" s="63">
        <v>1277701.48</v>
      </c>
      <c r="I32" s="63">
        <v>0</v>
      </c>
      <c r="J32" s="64">
        <v>1277701.48</v>
      </c>
      <c r="K32" s="63">
        <v>1688157.548</v>
      </c>
      <c r="L32" s="63">
        <v>0</v>
      </c>
      <c r="M32" s="64">
        <v>1688157.548</v>
      </c>
      <c r="N32" s="63">
        <v>5560566.1684999997</v>
      </c>
      <c r="O32" s="63">
        <v>0</v>
      </c>
      <c r="P32" s="63">
        <v>5560566.1684999997</v>
      </c>
    </row>
    <row r="33" spans="1:16" ht="18" customHeight="1" x14ac:dyDescent="0.25">
      <c r="A33" s="74"/>
      <c r="B33" s="67" t="s">
        <v>169</v>
      </c>
      <c r="C33" s="67" t="s">
        <v>169</v>
      </c>
      <c r="D33" s="68" t="s">
        <v>169</v>
      </c>
      <c r="E33" s="67" t="s">
        <v>169</v>
      </c>
      <c r="F33" s="67" t="s">
        <v>169</v>
      </c>
      <c r="G33" s="68" t="s">
        <v>169</v>
      </c>
      <c r="H33" s="67" t="s">
        <v>169</v>
      </c>
      <c r="I33" s="67" t="s">
        <v>169</v>
      </c>
      <c r="J33" s="68" t="s">
        <v>169</v>
      </c>
      <c r="K33" s="67" t="s">
        <v>169</v>
      </c>
      <c r="L33" s="67" t="s">
        <v>169</v>
      </c>
      <c r="M33" s="68" t="s">
        <v>169</v>
      </c>
      <c r="N33" s="67"/>
      <c r="O33" s="67"/>
      <c r="P33" s="67"/>
    </row>
    <row r="34" spans="1:16" s="1" customFormat="1" ht="18" customHeight="1" x14ac:dyDescent="0.25">
      <c r="A34" s="71" t="s">
        <v>38</v>
      </c>
      <c r="B34" s="61">
        <v>17374063.044629999</v>
      </c>
      <c r="C34" s="61">
        <v>0</v>
      </c>
      <c r="D34" s="62">
        <v>17374063.044629999</v>
      </c>
      <c r="E34" s="61">
        <v>16653069.649345001</v>
      </c>
      <c r="F34" s="61">
        <v>0</v>
      </c>
      <c r="G34" s="62">
        <v>16653069.649345001</v>
      </c>
      <c r="H34" s="61">
        <v>14482358.622141002</v>
      </c>
      <c r="I34" s="61">
        <v>0</v>
      </c>
      <c r="J34" s="62">
        <v>14482358.622141002</v>
      </c>
      <c r="K34" s="61">
        <v>16190333.054269001</v>
      </c>
      <c r="L34" s="61">
        <v>0</v>
      </c>
      <c r="M34" s="62">
        <v>16190333.054269001</v>
      </c>
      <c r="N34" s="61">
        <v>64699824.370385006</v>
      </c>
      <c r="O34" s="61">
        <v>0</v>
      </c>
      <c r="P34" s="61">
        <v>64699824.370385006</v>
      </c>
    </row>
    <row r="35" spans="1:16" s="1" customFormat="1" ht="18" customHeight="1" x14ac:dyDescent="0.25">
      <c r="A35" s="71" t="s">
        <v>39</v>
      </c>
      <c r="B35" s="61">
        <v>16748387.80401</v>
      </c>
      <c r="C35" s="61">
        <v>3848.6423679999998</v>
      </c>
      <c r="D35" s="62">
        <v>16752236.446377998</v>
      </c>
      <c r="E35" s="61">
        <v>17553544.378275</v>
      </c>
      <c r="F35" s="61">
        <v>3319.0501219999996</v>
      </c>
      <c r="G35" s="62">
        <v>17556863.428397</v>
      </c>
      <c r="H35" s="61">
        <v>17546356.560320999</v>
      </c>
      <c r="I35" s="61">
        <v>2933.5400440000003</v>
      </c>
      <c r="J35" s="62">
        <v>17549290.100365002</v>
      </c>
      <c r="K35" s="61">
        <v>19557589.070399001</v>
      </c>
      <c r="L35" s="61">
        <v>2553.8451889999997</v>
      </c>
      <c r="M35" s="62">
        <v>19560142.915587999</v>
      </c>
      <c r="N35" s="61">
        <v>71405877.813005</v>
      </c>
      <c r="O35" s="61">
        <v>12655.077722999999</v>
      </c>
      <c r="P35" s="61">
        <v>71418532.890727997</v>
      </c>
    </row>
    <row r="36" spans="1:16" s="1" customFormat="1" ht="18" customHeight="1" x14ac:dyDescent="0.25">
      <c r="A36" s="71" t="s">
        <v>177</v>
      </c>
      <c r="B36" s="61">
        <v>625675.24061999936</v>
      </c>
      <c r="C36" s="61">
        <v>-3848.6423679999998</v>
      </c>
      <c r="D36" s="62">
        <v>621826.59825199912</v>
      </c>
      <c r="E36" s="61">
        <v>-900474.72892999882</v>
      </c>
      <c r="F36" s="61">
        <v>-3319.0501219999996</v>
      </c>
      <c r="G36" s="62">
        <v>-903793.77905199863</v>
      </c>
      <c r="H36" s="61">
        <v>-3063997.9381799977</v>
      </c>
      <c r="I36" s="61">
        <v>-2933.5400440000003</v>
      </c>
      <c r="J36" s="62">
        <v>-3066931.4782239981</v>
      </c>
      <c r="K36" s="61">
        <v>-3367256.0161299985</v>
      </c>
      <c r="L36" s="61">
        <v>-2553.8451889999997</v>
      </c>
      <c r="M36" s="62">
        <v>-3369809.8613189985</v>
      </c>
      <c r="N36" s="61">
        <v>-6706053.4426199961</v>
      </c>
      <c r="O36" s="61">
        <v>-12655.077722999999</v>
      </c>
      <c r="P36" s="61">
        <v>-6718708.5203429963</v>
      </c>
    </row>
    <row r="37" spans="1:16" ht="18" customHeight="1" x14ac:dyDescent="0.25">
      <c r="A37" s="5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 ht="18" customHeight="1" x14ac:dyDescent="0.25">
      <c r="A38" s="31" t="s">
        <v>18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 s="1" customFormat="1" ht="18" customHeight="1" x14ac:dyDescent="0.25">
      <c r="A39" s="71" t="s">
        <v>178</v>
      </c>
      <c r="B39" s="61">
        <v>-2251020.8934000004</v>
      </c>
      <c r="C39" s="61">
        <v>0</v>
      </c>
      <c r="D39" s="62">
        <v>-2251020.8934000004</v>
      </c>
      <c r="E39" s="61">
        <v>2267369.7058200003</v>
      </c>
      <c r="F39" s="61">
        <v>0</v>
      </c>
      <c r="G39" s="62">
        <v>2267369.7058200003</v>
      </c>
      <c r="H39" s="61">
        <v>-895541.47618000023</v>
      </c>
      <c r="I39" s="61">
        <v>0</v>
      </c>
      <c r="J39" s="62">
        <v>-895541.47618000023</v>
      </c>
      <c r="K39" s="61">
        <v>-1014562.1760000004</v>
      </c>
      <c r="L39" s="61">
        <v>0</v>
      </c>
      <c r="M39" s="62">
        <v>-1014562.1760000004</v>
      </c>
      <c r="N39" s="61">
        <v>-1893754.8397600008</v>
      </c>
      <c r="O39" s="61">
        <v>0</v>
      </c>
      <c r="P39" s="61">
        <v>-1893754.8397600008</v>
      </c>
    </row>
    <row r="40" spans="1:16" ht="18" customHeight="1" x14ac:dyDescent="0.25">
      <c r="A40" s="72" t="s">
        <v>19</v>
      </c>
      <c r="B40" s="63">
        <v>-972151.48340000003</v>
      </c>
      <c r="C40" s="63">
        <v>0</v>
      </c>
      <c r="D40" s="64">
        <v>-972151.48340000003</v>
      </c>
      <c r="E40" s="63">
        <v>-25318.339660000012</v>
      </c>
      <c r="F40" s="63">
        <v>0</v>
      </c>
      <c r="G40" s="64">
        <v>-25318.339660000012</v>
      </c>
      <c r="H40" s="63">
        <v>48317.231519999972</v>
      </c>
      <c r="I40" s="63">
        <v>0</v>
      </c>
      <c r="J40" s="64">
        <v>48317.231519999972</v>
      </c>
      <c r="K40" s="63">
        <v>263151.00853999995</v>
      </c>
      <c r="L40" s="63">
        <v>0</v>
      </c>
      <c r="M40" s="64">
        <v>263151.00853999995</v>
      </c>
      <c r="N40" s="63">
        <v>-686001.58300000022</v>
      </c>
      <c r="O40" s="63">
        <v>0</v>
      </c>
      <c r="P40" s="63">
        <v>-686001.58300000022</v>
      </c>
    </row>
    <row r="41" spans="1:16" ht="18" customHeight="1" x14ac:dyDescent="0.25">
      <c r="A41" s="72" t="s">
        <v>20</v>
      </c>
      <c r="B41" s="63">
        <v>285995.20876000001</v>
      </c>
      <c r="C41" s="63">
        <v>0</v>
      </c>
      <c r="D41" s="64">
        <v>285995.20876000001</v>
      </c>
      <c r="E41" s="63">
        <v>301421.60649000003</v>
      </c>
      <c r="F41" s="63">
        <v>0</v>
      </c>
      <c r="G41" s="64">
        <v>301421.60649000003</v>
      </c>
      <c r="H41" s="63">
        <v>325418.42867999995</v>
      </c>
      <c r="I41" s="63">
        <v>0</v>
      </c>
      <c r="J41" s="64">
        <v>325418.42867999995</v>
      </c>
      <c r="K41" s="63">
        <v>573665.90304</v>
      </c>
      <c r="L41" s="63">
        <v>0</v>
      </c>
      <c r="M41" s="64">
        <v>573665.90304</v>
      </c>
      <c r="N41" s="63">
        <v>1486501.1469699999</v>
      </c>
      <c r="O41" s="63">
        <v>0</v>
      </c>
      <c r="P41" s="63">
        <v>1486501.1469699999</v>
      </c>
    </row>
    <row r="42" spans="1:16" ht="18" customHeight="1" x14ac:dyDescent="0.25">
      <c r="A42" s="72" t="s">
        <v>21</v>
      </c>
      <c r="B42" s="63">
        <v>1258146.6921600001</v>
      </c>
      <c r="C42" s="63">
        <v>0</v>
      </c>
      <c r="D42" s="64">
        <v>1258146.6921600001</v>
      </c>
      <c r="E42" s="63">
        <v>326739.94615000003</v>
      </c>
      <c r="F42" s="63">
        <v>0</v>
      </c>
      <c r="G42" s="64">
        <v>326739.94615000003</v>
      </c>
      <c r="H42" s="63">
        <v>277101.19715999998</v>
      </c>
      <c r="I42" s="63">
        <v>0</v>
      </c>
      <c r="J42" s="64">
        <v>277101.19715999998</v>
      </c>
      <c r="K42" s="63">
        <v>310514.89449999999</v>
      </c>
      <c r="L42" s="63">
        <v>0</v>
      </c>
      <c r="M42" s="64">
        <v>310514.89449999999</v>
      </c>
      <c r="N42" s="63">
        <v>2172502.7299700002</v>
      </c>
      <c r="O42" s="63">
        <v>0</v>
      </c>
      <c r="P42" s="63">
        <v>2172502.7299700002</v>
      </c>
    </row>
    <row r="43" spans="1:16" ht="18" customHeight="1" x14ac:dyDescent="0.25">
      <c r="A43" s="72" t="s">
        <v>22</v>
      </c>
      <c r="B43" s="63">
        <v>-1502960.9388600006</v>
      </c>
      <c r="C43" s="63">
        <v>0</v>
      </c>
      <c r="D43" s="64">
        <v>-1502960.9388600006</v>
      </c>
      <c r="E43" s="63">
        <v>1516756.1037700002</v>
      </c>
      <c r="F43" s="63">
        <v>0</v>
      </c>
      <c r="G43" s="64">
        <v>1516756.1037700002</v>
      </c>
      <c r="H43" s="63">
        <v>-772583.8365600002</v>
      </c>
      <c r="I43" s="63">
        <v>0</v>
      </c>
      <c r="J43" s="64">
        <v>-772583.8365600002</v>
      </c>
      <c r="K43" s="63">
        <v>-536409.6166999999</v>
      </c>
      <c r="L43" s="63">
        <v>0</v>
      </c>
      <c r="M43" s="64">
        <v>-536409.6166999999</v>
      </c>
      <c r="N43" s="63">
        <v>-1295198.2883500005</v>
      </c>
      <c r="O43" s="63">
        <v>0</v>
      </c>
      <c r="P43" s="63">
        <v>-1295198.2883500005</v>
      </c>
    </row>
    <row r="44" spans="1:16" ht="18" customHeight="1" x14ac:dyDescent="0.25">
      <c r="A44" s="72" t="s">
        <v>23</v>
      </c>
      <c r="B44" s="63">
        <v>2150590.7335799998</v>
      </c>
      <c r="C44" s="63">
        <v>0</v>
      </c>
      <c r="D44" s="64">
        <v>2150590.7335799998</v>
      </c>
      <c r="E44" s="63">
        <v>3240953.2001300002</v>
      </c>
      <c r="F44" s="63">
        <v>0</v>
      </c>
      <c r="G44" s="64">
        <v>3240953.2001300002</v>
      </c>
      <c r="H44" s="63">
        <v>-764698.86386000004</v>
      </c>
      <c r="I44" s="63">
        <v>0</v>
      </c>
      <c r="J44" s="64">
        <v>-764698.86386000004</v>
      </c>
      <c r="K44" s="63">
        <v>1244038.0113600001</v>
      </c>
      <c r="L44" s="63">
        <v>0</v>
      </c>
      <c r="M44" s="64">
        <v>1244038.0113600001</v>
      </c>
      <c r="N44" s="63">
        <v>5870883.0812099995</v>
      </c>
      <c r="O44" s="63">
        <v>0</v>
      </c>
      <c r="P44" s="63">
        <v>5870883.0812099995</v>
      </c>
    </row>
    <row r="45" spans="1:16" ht="18" customHeight="1" x14ac:dyDescent="0.25">
      <c r="A45" s="72" t="s">
        <v>24</v>
      </c>
      <c r="B45" s="63">
        <v>3653551.6724399999</v>
      </c>
      <c r="C45" s="63">
        <v>0</v>
      </c>
      <c r="D45" s="64">
        <v>3653551.6724399999</v>
      </c>
      <c r="E45" s="63">
        <v>1724197.0963600001</v>
      </c>
      <c r="F45" s="63">
        <v>0</v>
      </c>
      <c r="G45" s="64">
        <v>1724197.0963600001</v>
      </c>
      <c r="H45" s="63">
        <v>7884.9727000000003</v>
      </c>
      <c r="I45" s="63">
        <v>0</v>
      </c>
      <c r="J45" s="64">
        <v>7884.9727000000003</v>
      </c>
      <c r="K45" s="63">
        <v>1780447.62806</v>
      </c>
      <c r="L45" s="63">
        <v>0</v>
      </c>
      <c r="M45" s="64">
        <v>1780447.62806</v>
      </c>
      <c r="N45" s="63">
        <v>7166081.3695599996</v>
      </c>
      <c r="O45" s="63">
        <v>0</v>
      </c>
      <c r="P45" s="63">
        <v>7166081.3695599996</v>
      </c>
    </row>
    <row r="46" spans="1:16" ht="18" customHeight="1" x14ac:dyDescent="0.25">
      <c r="A46" s="72" t="s">
        <v>25</v>
      </c>
      <c r="B46" s="63">
        <v>16632.019599999836</v>
      </c>
      <c r="C46" s="63">
        <v>0</v>
      </c>
      <c r="D46" s="64">
        <v>16632.019599999836</v>
      </c>
      <c r="E46" s="63">
        <v>-13977.480690000055</v>
      </c>
      <c r="F46" s="63">
        <v>0</v>
      </c>
      <c r="G46" s="64">
        <v>-13977.480690000055</v>
      </c>
      <c r="H46" s="63">
        <v>5047.8743599997833</v>
      </c>
      <c r="I46" s="63">
        <v>0</v>
      </c>
      <c r="J46" s="64">
        <v>5047.8743599997833</v>
      </c>
      <c r="K46" s="63">
        <v>11793.947829999845</v>
      </c>
      <c r="L46" s="63">
        <v>0</v>
      </c>
      <c r="M46" s="64">
        <v>11793.947829999845</v>
      </c>
      <c r="N46" s="63">
        <v>19496.361099999409</v>
      </c>
      <c r="O46" s="63">
        <v>0</v>
      </c>
      <c r="P46" s="63">
        <v>19496.361099999409</v>
      </c>
    </row>
    <row r="47" spans="1:16" ht="18" customHeight="1" x14ac:dyDescent="0.25">
      <c r="A47" s="72" t="s">
        <v>26</v>
      </c>
      <c r="B47" s="63">
        <v>207459.50925999996</v>
      </c>
      <c r="C47" s="63">
        <v>0</v>
      </c>
      <c r="D47" s="64">
        <v>207459.50925999996</v>
      </c>
      <c r="E47" s="63">
        <v>789909.42240000004</v>
      </c>
      <c r="F47" s="63">
        <v>0</v>
      </c>
      <c r="G47" s="64">
        <v>789909.42240000004</v>
      </c>
      <c r="H47" s="63">
        <v>-176322.74550000002</v>
      </c>
      <c r="I47" s="63">
        <v>0</v>
      </c>
      <c r="J47" s="64">
        <v>-176322.74550000002</v>
      </c>
      <c r="K47" s="63">
        <v>-753097.51567000011</v>
      </c>
      <c r="L47" s="63">
        <v>0</v>
      </c>
      <c r="M47" s="64">
        <v>-753097.51567000011</v>
      </c>
      <c r="N47" s="63">
        <v>67948.670489999931</v>
      </c>
      <c r="O47" s="63">
        <v>0</v>
      </c>
      <c r="P47" s="63">
        <v>67948.670489999931</v>
      </c>
    </row>
    <row r="48" spans="1:16" ht="18" customHeight="1" x14ac:dyDescent="0.25">
      <c r="A48" s="72" t="s">
        <v>278</v>
      </c>
      <c r="B48" s="63">
        <v>0</v>
      </c>
      <c r="C48" s="63">
        <v>0</v>
      </c>
      <c r="D48" s="64">
        <v>0</v>
      </c>
      <c r="E48" s="63">
        <v>0</v>
      </c>
      <c r="F48" s="63">
        <v>0</v>
      </c>
      <c r="G48" s="64">
        <v>0</v>
      </c>
      <c r="H48" s="63">
        <v>0</v>
      </c>
      <c r="I48" s="63">
        <v>0</v>
      </c>
      <c r="J48" s="64">
        <v>0</v>
      </c>
      <c r="K48" s="63">
        <v>0</v>
      </c>
      <c r="L48" s="63">
        <v>0</v>
      </c>
      <c r="M48" s="64">
        <v>0</v>
      </c>
      <c r="N48" s="63">
        <v>0</v>
      </c>
      <c r="O48" s="63">
        <v>0</v>
      </c>
      <c r="P48" s="63">
        <v>0</v>
      </c>
    </row>
    <row r="49" spans="1:16" ht="18" customHeight="1" x14ac:dyDescent="0.25">
      <c r="A49" s="72" t="s">
        <v>27</v>
      </c>
      <c r="B49" s="63">
        <v>0</v>
      </c>
      <c r="C49" s="63">
        <v>0</v>
      </c>
      <c r="D49" s="64">
        <v>0</v>
      </c>
      <c r="E49" s="63">
        <v>0</v>
      </c>
      <c r="F49" s="63">
        <v>0</v>
      </c>
      <c r="G49" s="64">
        <v>0</v>
      </c>
      <c r="H49" s="63">
        <v>0</v>
      </c>
      <c r="I49" s="63">
        <v>0</v>
      </c>
      <c r="J49" s="64">
        <v>0</v>
      </c>
      <c r="K49" s="63">
        <v>0</v>
      </c>
      <c r="L49" s="63">
        <v>0</v>
      </c>
      <c r="M49" s="64">
        <v>0</v>
      </c>
      <c r="N49" s="63">
        <v>0</v>
      </c>
      <c r="O49" s="63">
        <v>0</v>
      </c>
      <c r="P49" s="63">
        <v>0</v>
      </c>
    </row>
    <row r="50" spans="1:16" ht="18" customHeight="1" x14ac:dyDescent="0.25">
      <c r="A50" s="72" t="s">
        <v>28</v>
      </c>
      <c r="B50" s="63">
        <v>0</v>
      </c>
      <c r="C50" s="63">
        <v>0</v>
      </c>
      <c r="D50" s="64">
        <v>0</v>
      </c>
      <c r="E50" s="63">
        <v>0</v>
      </c>
      <c r="F50" s="63">
        <v>0</v>
      </c>
      <c r="G50" s="64">
        <v>0</v>
      </c>
      <c r="H50" s="63">
        <v>0</v>
      </c>
      <c r="I50" s="63">
        <v>0</v>
      </c>
      <c r="J50" s="64">
        <v>0</v>
      </c>
      <c r="K50" s="63">
        <v>0</v>
      </c>
      <c r="L50" s="63">
        <v>0</v>
      </c>
      <c r="M50" s="64">
        <v>0</v>
      </c>
      <c r="N50" s="63">
        <v>0</v>
      </c>
      <c r="O50" s="63">
        <v>0</v>
      </c>
      <c r="P50" s="63">
        <v>0</v>
      </c>
    </row>
    <row r="51" spans="1:16" ht="18" customHeight="1" x14ac:dyDescent="0.25">
      <c r="A51" s="69" t="s">
        <v>279</v>
      </c>
      <c r="B51" s="63">
        <v>0</v>
      </c>
      <c r="C51" s="63">
        <v>0</v>
      </c>
      <c r="D51" s="64">
        <v>0</v>
      </c>
      <c r="E51" s="63">
        <v>0</v>
      </c>
      <c r="F51" s="63">
        <v>0</v>
      </c>
      <c r="G51" s="64">
        <v>0</v>
      </c>
      <c r="H51" s="63">
        <v>0</v>
      </c>
      <c r="I51" s="63">
        <v>0</v>
      </c>
      <c r="J51" s="64">
        <v>0</v>
      </c>
      <c r="K51" s="63">
        <v>0</v>
      </c>
      <c r="L51" s="63">
        <v>0</v>
      </c>
      <c r="M51" s="64">
        <v>0</v>
      </c>
      <c r="N51" s="63">
        <v>0</v>
      </c>
      <c r="O51" s="63">
        <v>0</v>
      </c>
      <c r="P51" s="63">
        <v>0</v>
      </c>
    </row>
    <row r="52" spans="1:16" ht="18" customHeight="1" x14ac:dyDescent="0.25">
      <c r="A52" s="72" t="s">
        <v>29</v>
      </c>
      <c r="B52" s="63">
        <v>0</v>
      </c>
      <c r="C52" s="63">
        <v>0</v>
      </c>
      <c r="D52" s="64">
        <v>0</v>
      </c>
      <c r="E52" s="63">
        <v>0</v>
      </c>
      <c r="F52" s="63">
        <v>0</v>
      </c>
      <c r="G52" s="64">
        <v>0</v>
      </c>
      <c r="H52" s="63">
        <v>0</v>
      </c>
      <c r="I52" s="63">
        <v>0</v>
      </c>
      <c r="J52" s="64">
        <v>0</v>
      </c>
      <c r="K52" s="63">
        <v>0</v>
      </c>
      <c r="L52" s="63">
        <v>0</v>
      </c>
      <c r="M52" s="64">
        <v>0</v>
      </c>
      <c r="N52" s="63">
        <v>0</v>
      </c>
      <c r="O52" s="63">
        <v>0</v>
      </c>
      <c r="P52" s="63">
        <v>0</v>
      </c>
    </row>
    <row r="53" spans="1:16" ht="18" customHeight="1" x14ac:dyDescent="0.25">
      <c r="A53" s="74"/>
      <c r="B53" s="67" t="s">
        <v>169</v>
      </c>
      <c r="C53" s="67" t="s">
        <v>169</v>
      </c>
      <c r="D53" s="68" t="s">
        <v>169</v>
      </c>
      <c r="E53" s="67" t="s">
        <v>169</v>
      </c>
      <c r="F53" s="67" t="s">
        <v>169</v>
      </c>
      <c r="G53" s="68" t="s">
        <v>169</v>
      </c>
      <c r="H53" s="67" t="s">
        <v>169</v>
      </c>
      <c r="I53" s="67" t="s">
        <v>169</v>
      </c>
      <c r="J53" s="68" t="s">
        <v>169</v>
      </c>
      <c r="K53" s="67" t="s">
        <v>169</v>
      </c>
      <c r="L53" s="67" t="s">
        <v>169</v>
      </c>
      <c r="M53" s="68" t="s">
        <v>169</v>
      </c>
      <c r="N53" s="67"/>
      <c r="O53" s="67"/>
      <c r="P53" s="67"/>
    </row>
    <row r="54" spans="1:16" s="1" customFormat="1" ht="18" customHeight="1" x14ac:dyDescent="0.25">
      <c r="A54" s="71" t="s">
        <v>30</v>
      </c>
      <c r="B54" s="61">
        <v>-2876696.1340200002</v>
      </c>
      <c r="C54" s="61">
        <v>3848.6423679999998</v>
      </c>
      <c r="D54" s="62">
        <v>-2872847.4916519998</v>
      </c>
      <c r="E54" s="61">
        <v>3167844.43475</v>
      </c>
      <c r="F54" s="61">
        <v>3319.0501219999996</v>
      </c>
      <c r="G54" s="62">
        <v>3171163.4848719998</v>
      </c>
      <c r="H54" s="61">
        <v>2168456.4620000003</v>
      </c>
      <c r="I54" s="61">
        <v>2933.5400440000003</v>
      </c>
      <c r="J54" s="62">
        <v>2171390.0020440002</v>
      </c>
      <c r="K54" s="61">
        <v>2352693.8401300004</v>
      </c>
      <c r="L54" s="61">
        <v>2553.8451889999997</v>
      </c>
      <c r="M54" s="62">
        <v>2355247.6853190004</v>
      </c>
      <c r="N54" s="61">
        <v>4812298.60286</v>
      </c>
      <c r="O54" s="61">
        <v>12655.077722999999</v>
      </c>
      <c r="P54" s="61">
        <v>4824953.6805830002</v>
      </c>
    </row>
    <row r="55" spans="1:16" ht="18" customHeight="1" x14ac:dyDescent="0.25">
      <c r="A55" s="72" t="s">
        <v>274</v>
      </c>
      <c r="B55" s="63">
        <v>-9940.4646600000015</v>
      </c>
      <c r="C55" s="63">
        <v>0</v>
      </c>
      <c r="D55" s="64">
        <v>-9940.4646600000015</v>
      </c>
      <c r="E55" s="63">
        <v>276074.14575000003</v>
      </c>
      <c r="F55" s="63">
        <v>0</v>
      </c>
      <c r="G55" s="64">
        <v>276074.14575000003</v>
      </c>
      <c r="H55" s="63">
        <v>2531891.0389999999</v>
      </c>
      <c r="I55" s="63">
        <v>0</v>
      </c>
      <c r="J55" s="64">
        <v>2531891.0389999999</v>
      </c>
      <c r="K55" s="63">
        <v>6929.3721299999997</v>
      </c>
      <c r="L55" s="63">
        <v>0</v>
      </c>
      <c r="M55" s="64">
        <v>6929.3721299999997</v>
      </c>
      <c r="N55" s="63">
        <v>2804954.09222</v>
      </c>
      <c r="O55" s="63">
        <v>0</v>
      </c>
      <c r="P55" s="63">
        <v>2804954.09222</v>
      </c>
    </row>
    <row r="56" spans="1:16" ht="18" customHeight="1" x14ac:dyDescent="0.25">
      <c r="A56" s="72" t="s">
        <v>31</v>
      </c>
      <c r="B56" s="63">
        <v>195.63200000000001</v>
      </c>
      <c r="C56" s="63">
        <v>0</v>
      </c>
      <c r="D56" s="64">
        <v>195.63200000000001</v>
      </c>
      <c r="E56" s="63">
        <v>289574.92099999997</v>
      </c>
      <c r="F56" s="63">
        <v>0</v>
      </c>
      <c r="G56" s="64">
        <v>289574.92099999997</v>
      </c>
      <c r="H56" s="63">
        <v>3600211.6370000001</v>
      </c>
      <c r="I56" s="63">
        <v>0</v>
      </c>
      <c r="J56" s="64">
        <v>3600211.6370000001</v>
      </c>
      <c r="K56" s="63">
        <v>21856.118770000001</v>
      </c>
      <c r="L56" s="63">
        <v>0</v>
      </c>
      <c r="M56" s="64">
        <v>21856.118770000001</v>
      </c>
      <c r="N56" s="63">
        <v>3911838.30877</v>
      </c>
      <c r="O56" s="63">
        <v>0</v>
      </c>
      <c r="P56" s="63">
        <v>3911838.30877</v>
      </c>
    </row>
    <row r="57" spans="1:16" ht="18" customHeight="1" x14ac:dyDescent="0.25">
      <c r="A57" s="72" t="s">
        <v>32</v>
      </c>
      <c r="B57" s="63">
        <v>10136.096660000001</v>
      </c>
      <c r="C57" s="63">
        <v>0</v>
      </c>
      <c r="D57" s="64">
        <v>10136.096660000001</v>
      </c>
      <c r="E57" s="63">
        <v>13500.775249999999</v>
      </c>
      <c r="F57" s="63">
        <v>0</v>
      </c>
      <c r="G57" s="64">
        <v>13500.775249999999</v>
      </c>
      <c r="H57" s="63">
        <v>1068320.5979999998</v>
      </c>
      <c r="I57" s="63">
        <v>0</v>
      </c>
      <c r="J57" s="64">
        <v>1068320.5979999998</v>
      </c>
      <c r="K57" s="63">
        <v>14926.746639999999</v>
      </c>
      <c r="L57" s="63">
        <v>0</v>
      </c>
      <c r="M57" s="64">
        <v>14926.746639999999</v>
      </c>
      <c r="N57" s="63">
        <v>1106884.2165499998</v>
      </c>
      <c r="O57" s="63">
        <v>0</v>
      </c>
      <c r="P57" s="63">
        <v>1106884.2165499998</v>
      </c>
    </row>
    <row r="58" spans="1:16" ht="18" customHeight="1" x14ac:dyDescent="0.25">
      <c r="A58" s="72" t="s">
        <v>275</v>
      </c>
      <c r="B58" s="63">
        <v>-2786726.9713600008</v>
      </c>
      <c r="C58" s="63">
        <v>0</v>
      </c>
      <c r="D58" s="64">
        <v>-2786726.9713600008</v>
      </c>
      <c r="E58" s="63">
        <v>2966453.9069999997</v>
      </c>
      <c r="F58" s="63">
        <v>0</v>
      </c>
      <c r="G58" s="64">
        <v>2966453.9069999997</v>
      </c>
      <c r="H58" s="63">
        <v>-310284.56700000016</v>
      </c>
      <c r="I58" s="63">
        <v>0</v>
      </c>
      <c r="J58" s="64">
        <v>-310284.56700000016</v>
      </c>
      <c r="K58" s="63">
        <v>2426823.39</v>
      </c>
      <c r="L58" s="63">
        <v>0</v>
      </c>
      <c r="M58" s="64">
        <v>2426823.39</v>
      </c>
      <c r="N58" s="63">
        <v>2296265.7586399987</v>
      </c>
      <c r="O58" s="63">
        <v>0</v>
      </c>
      <c r="P58" s="63">
        <v>2296265.7586399987</v>
      </c>
    </row>
    <row r="59" spans="1:16" ht="18" customHeight="1" x14ac:dyDescent="0.25">
      <c r="A59" s="72" t="s">
        <v>31</v>
      </c>
      <c r="B59" s="63">
        <v>3442520.9</v>
      </c>
      <c r="C59" s="63">
        <v>0</v>
      </c>
      <c r="D59" s="64">
        <v>3442520.9</v>
      </c>
      <c r="E59" s="63">
        <v>4320791.6069999998</v>
      </c>
      <c r="F59" s="63">
        <v>0</v>
      </c>
      <c r="G59" s="64">
        <v>4320791.6069999998</v>
      </c>
      <c r="H59" s="63">
        <v>2806964.5599999996</v>
      </c>
      <c r="I59" s="63">
        <v>0</v>
      </c>
      <c r="J59" s="64">
        <v>2806964.5599999996</v>
      </c>
      <c r="K59" s="63">
        <v>4278298.0710000005</v>
      </c>
      <c r="L59" s="63">
        <v>0</v>
      </c>
      <c r="M59" s="64">
        <v>4278298.0710000005</v>
      </c>
      <c r="N59" s="63">
        <v>14848575.137999998</v>
      </c>
      <c r="O59" s="63">
        <v>0</v>
      </c>
      <c r="P59" s="63">
        <v>14848575.137999998</v>
      </c>
    </row>
    <row r="60" spans="1:16" ht="18" customHeight="1" x14ac:dyDescent="0.25">
      <c r="A60" s="72" t="s">
        <v>32</v>
      </c>
      <c r="B60" s="63">
        <v>6229247.8713600002</v>
      </c>
      <c r="C60" s="63">
        <v>0</v>
      </c>
      <c r="D60" s="64">
        <v>6229247.8713600002</v>
      </c>
      <c r="E60" s="63">
        <v>1354337.7</v>
      </c>
      <c r="F60" s="63">
        <v>0</v>
      </c>
      <c r="G60" s="64">
        <v>1354337.7</v>
      </c>
      <c r="H60" s="63">
        <v>3117249.1269999999</v>
      </c>
      <c r="I60" s="63">
        <v>0</v>
      </c>
      <c r="J60" s="64">
        <v>3117249.1269999999</v>
      </c>
      <c r="K60" s="63">
        <v>1851474.6809999999</v>
      </c>
      <c r="L60" s="63">
        <v>0</v>
      </c>
      <c r="M60" s="64">
        <v>1851474.6809999999</v>
      </c>
      <c r="N60" s="63">
        <v>12552309.37936</v>
      </c>
      <c r="O60" s="63">
        <v>0</v>
      </c>
      <c r="P60" s="63">
        <v>12552309.37936</v>
      </c>
    </row>
    <row r="61" spans="1:16" ht="18" customHeight="1" x14ac:dyDescent="0.25">
      <c r="A61" s="72" t="s">
        <v>276</v>
      </c>
      <c r="B61" s="63">
        <v>-80028.698000000004</v>
      </c>
      <c r="C61" s="63">
        <v>3848.6423679999998</v>
      </c>
      <c r="D61" s="64">
        <v>-76180.055632000003</v>
      </c>
      <c r="E61" s="63">
        <v>-74683.618000000002</v>
      </c>
      <c r="F61" s="63">
        <v>3319.0501219999996</v>
      </c>
      <c r="G61" s="64">
        <v>-71364.567878000002</v>
      </c>
      <c r="H61" s="63">
        <v>-53150.009999999995</v>
      </c>
      <c r="I61" s="63">
        <v>2933.5400440000003</v>
      </c>
      <c r="J61" s="64">
        <v>-50216.469956000001</v>
      </c>
      <c r="K61" s="63">
        <v>-81058.922000000006</v>
      </c>
      <c r="L61" s="63">
        <v>2553.8451889999997</v>
      </c>
      <c r="M61" s="64">
        <v>-78505.076811000006</v>
      </c>
      <c r="N61" s="63">
        <v>-288921.24800000002</v>
      </c>
      <c r="O61" s="63">
        <v>12655.077722999999</v>
      </c>
      <c r="P61" s="63">
        <v>-276266.170277</v>
      </c>
    </row>
    <row r="62" spans="1:16" ht="18" customHeight="1" x14ac:dyDescent="0.25">
      <c r="A62" s="74"/>
      <c r="B62" s="67" t="s">
        <v>169</v>
      </c>
      <c r="C62" s="67" t="s">
        <v>169</v>
      </c>
      <c r="D62" s="68" t="s">
        <v>169</v>
      </c>
      <c r="E62" s="67" t="s">
        <v>169</v>
      </c>
      <c r="F62" s="67" t="s">
        <v>169</v>
      </c>
      <c r="G62" s="68" t="s">
        <v>169</v>
      </c>
      <c r="H62" s="67" t="s">
        <v>169</v>
      </c>
      <c r="I62" s="67" t="s">
        <v>169</v>
      </c>
      <c r="J62" s="68" t="s">
        <v>169</v>
      </c>
      <c r="K62" s="67" t="s">
        <v>169</v>
      </c>
      <c r="L62" s="67" t="s">
        <v>169</v>
      </c>
      <c r="M62" s="68" t="s">
        <v>169</v>
      </c>
      <c r="N62" s="67"/>
      <c r="O62" s="67"/>
      <c r="P62" s="67"/>
    </row>
    <row r="63" spans="1:16" s="1" customFormat="1" ht="18" customHeight="1" x14ac:dyDescent="0.25">
      <c r="A63" s="71" t="s">
        <v>33</v>
      </c>
      <c r="B63" s="61">
        <v>625675.24061999982</v>
      </c>
      <c r="C63" s="61">
        <v>-3848.6423679999998</v>
      </c>
      <c r="D63" s="62">
        <v>621826.59825199959</v>
      </c>
      <c r="E63" s="61">
        <v>-900474.72892999975</v>
      </c>
      <c r="F63" s="61">
        <v>-3319.0501219999996</v>
      </c>
      <c r="G63" s="62">
        <v>-903793.77905199956</v>
      </c>
      <c r="H63" s="61">
        <v>-3063997.9381800005</v>
      </c>
      <c r="I63" s="61">
        <v>-2933.5400440000003</v>
      </c>
      <c r="J63" s="62">
        <v>-3066931.4782240009</v>
      </c>
      <c r="K63" s="61">
        <v>-3367256.0161300008</v>
      </c>
      <c r="L63" s="61">
        <v>-2553.8451889999997</v>
      </c>
      <c r="M63" s="62">
        <v>-3369809.8613190008</v>
      </c>
      <c r="N63" s="61">
        <v>-6706053.4426200017</v>
      </c>
      <c r="O63" s="61">
        <v>-12655.077722999999</v>
      </c>
      <c r="P63" s="61">
        <v>-6718708.5203430019</v>
      </c>
    </row>
    <row r="64" spans="1:16" ht="14.25" customHeight="1" x14ac:dyDescent="0.25"/>
    <row r="65" spans="1:1" s="2" customFormat="1" ht="14.25" customHeight="1" x14ac:dyDescent="0.25">
      <c r="A65" s="1" t="s">
        <v>52</v>
      </c>
    </row>
    <row r="66" spans="1:1" s="2" customFormat="1" ht="14.25" customHeight="1" x14ac:dyDescent="0.25">
      <c r="A66" s="75" t="s">
        <v>283</v>
      </c>
    </row>
    <row r="67" spans="1:1" s="2" customFormat="1" ht="14.25" customHeight="1" x14ac:dyDescent="0.25">
      <c r="A67" s="75" t="s">
        <v>235</v>
      </c>
    </row>
    <row r="68" spans="1:1" s="2" customFormat="1" ht="14.25" customHeight="1" x14ac:dyDescent="0.25">
      <c r="A68" s="75" t="s">
        <v>41</v>
      </c>
    </row>
    <row r="69" spans="1:1" s="2" customFormat="1" ht="14.25" customHeight="1" x14ac:dyDescent="0.25">
      <c r="A69" s="89" t="s">
        <v>281</v>
      </c>
    </row>
    <row r="70" spans="1:1" s="2" customFormat="1" ht="14.25" customHeight="1" x14ac:dyDescent="0.25">
      <c r="A70" s="89" t="s">
        <v>282</v>
      </c>
    </row>
    <row r="71" spans="1:1" s="2" customFormat="1" ht="14.25" customHeight="1" x14ac:dyDescent="0.25"/>
    <row r="72" spans="1:1" s="2" customFormat="1" ht="14.25" customHeight="1" x14ac:dyDescent="0.25"/>
    <row r="73" spans="1:1" s="2" customFormat="1" ht="14.25" customHeight="1" x14ac:dyDescent="0.25"/>
    <row r="74" spans="1:1" s="2" customFormat="1" ht="14.25" customHeight="1" x14ac:dyDescent="0.25"/>
    <row r="75" spans="1:1" s="2" customFormat="1" ht="14.25" customHeight="1" x14ac:dyDescent="0.25"/>
  </sheetData>
  <mergeCells count="5">
    <mergeCell ref="B6:D6"/>
    <mergeCell ref="E6:G6"/>
    <mergeCell ref="H6:J6"/>
    <mergeCell ref="K6:M6"/>
    <mergeCell ref="N6:P6"/>
  </mergeCells>
  <hyperlinks>
    <hyperlink ref="Q1" location="Índice!A1" display="Volver al índice" xr:uid="{00000000-0004-0000-0E00-000000000000}"/>
  </hyperlinks>
  <pageMargins left="1.0236220472440944" right="1.0236220472440944" top="0.74803149606299213" bottom="0.74803149606299213" header="0.31496062992125984" footer="0.31496062992125984"/>
  <pageSetup scale="60" fitToHeight="2" orientation="landscape" r:id="rId1"/>
  <rowBreaks count="1" manualBreakCount="1">
    <brk id="37" max="1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O78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5" style="2" customWidth="1"/>
    <col min="2" max="11" width="9.42578125" style="8" customWidth="1"/>
    <col min="12" max="13" width="9.42578125" style="2" customWidth="1"/>
    <col min="14" max="14" width="9.7109375" style="2" customWidth="1"/>
    <col min="15" max="16384" width="11.42578125" style="2"/>
  </cols>
  <sheetData>
    <row r="1" spans="1:15" ht="18" customHeight="1" x14ac:dyDescent="0.25">
      <c r="A1" s="29" t="s">
        <v>271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5"/>
      <c r="N1" s="5"/>
      <c r="O1" s="40" t="s">
        <v>139</v>
      </c>
    </row>
    <row r="2" spans="1:15" ht="18" customHeight="1" x14ac:dyDescent="0.25">
      <c r="A2" s="29" t="s">
        <v>238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"/>
      <c r="M2" s="5"/>
      <c r="N2" s="5"/>
    </row>
    <row r="3" spans="1:15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"/>
      <c r="M3" s="5"/>
      <c r="N3" s="5"/>
    </row>
    <row r="4" spans="1:15" ht="14.25" customHeight="1" x14ac:dyDescent="0.25">
      <c r="A4" s="12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"/>
      <c r="M4" s="5"/>
      <c r="N4" s="5"/>
    </row>
    <row r="5" spans="1:15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  <c r="L5" s="5"/>
      <c r="M5" s="5"/>
      <c r="N5" s="5"/>
    </row>
    <row r="6" spans="1:15" s="5" customFormat="1" ht="18" customHeight="1" x14ac:dyDescent="0.25">
      <c r="A6" s="30"/>
      <c r="B6" s="107" t="s">
        <v>57</v>
      </c>
      <c r="C6" s="107" t="s">
        <v>58</v>
      </c>
      <c r="D6" s="107" t="s">
        <v>59</v>
      </c>
      <c r="E6" s="107" t="s">
        <v>60</v>
      </c>
      <c r="F6" s="107" t="s">
        <v>61</v>
      </c>
      <c r="G6" s="107" t="s">
        <v>62</v>
      </c>
      <c r="H6" s="107" t="s">
        <v>63</v>
      </c>
      <c r="I6" s="107" t="s">
        <v>64</v>
      </c>
      <c r="J6" s="107" t="s">
        <v>65</v>
      </c>
      <c r="K6" s="107" t="s">
        <v>66</v>
      </c>
      <c r="L6" s="107" t="s">
        <v>67</v>
      </c>
      <c r="M6" s="107" t="s">
        <v>68</v>
      </c>
      <c r="N6" s="107" t="s">
        <v>74</v>
      </c>
    </row>
    <row r="7" spans="1:15" ht="18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5" s="1" customFormat="1" ht="18" customHeight="1" x14ac:dyDescent="0.25">
      <c r="A8" s="32" t="s">
        <v>2</v>
      </c>
      <c r="B8" s="61">
        <v>7149392.7974999994</v>
      </c>
      <c r="C8" s="61">
        <v>5132390.4223469999</v>
      </c>
      <c r="D8" s="61">
        <v>5088197.5207830006</v>
      </c>
      <c r="E8" s="61">
        <v>8517344.2873919997</v>
      </c>
      <c r="F8" s="61">
        <v>3502597.1813519998</v>
      </c>
      <c r="G8" s="61">
        <v>4629331.3206010005</v>
      </c>
      <c r="H8" s="61">
        <v>4664146.5099490006</v>
      </c>
      <c r="I8" s="61">
        <v>5076527.5325389998</v>
      </c>
      <c r="J8" s="61">
        <v>4740293.4916530009</v>
      </c>
      <c r="K8" s="61">
        <v>5358617.0601960011</v>
      </c>
      <c r="L8" s="61">
        <v>4492468.9194649998</v>
      </c>
      <c r="M8" s="61">
        <v>6336073.2446079999</v>
      </c>
      <c r="N8" s="103">
        <v>64687380.288384996</v>
      </c>
    </row>
    <row r="9" spans="1:15" ht="18" customHeight="1" x14ac:dyDescent="0.25">
      <c r="A9" s="6" t="s">
        <v>3</v>
      </c>
      <c r="B9" s="63">
        <v>5438420.1770000001</v>
      </c>
      <c r="C9" s="63">
        <v>4096501.6209999998</v>
      </c>
      <c r="D9" s="63">
        <v>4078980.3620000002</v>
      </c>
      <c r="E9" s="63">
        <v>6904110.0810000002</v>
      </c>
      <c r="F9" s="63">
        <v>2407249.3739999998</v>
      </c>
      <c r="G9" s="63">
        <v>3264166.4479999999</v>
      </c>
      <c r="H9" s="63">
        <v>3928903.0329999998</v>
      </c>
      <c r="I9" s="63">
        <v>3628338.341</v>
      </c>
      <c r="J9" s="63">
        <v>3874378.5580000002</v>
      </c>
      <c r="K9" s="63">
        <v>3914611.946</v>
      </c>
      <c r="L9" s="63">
        <v>3562266.6230000001</v>
      </c>
      <c r="M9" s="63">
        <v>4642879.41</v>
      </c>
      <c r="N9" s="104">
        <v>49740805.974000007</v>
      </c>
    </row>
    <row r="10" spans="1:15" ht="18" customHeight="1" x14ac:dyDescent="0.25">
      <c r="A10" s="6" t="s">
        <v>4</v>
      </c>
      <c r="B10" s="63">
        <v>107330.82358</v>
      </c>
      <c r="C10" s="63">
        <v>98424.659739999988</v>
      </c>
      <c r="D10" s="63">
        <v>117307.883</v>
      </c>
      <c r="E10" s="63">
        <v>88919.976960000015</v>
      </c>
      <c r="F10" s="63">
        <v>96366.298319999987</v>
      </c>
      <c r="G10" s="63">
        <v>85895.639689999996</v>
      </c>
      <c r="H10" s="63">
        <v>96718.953800000003</v>
      </c>
      <c r="I10" s="63">
        <v>92745.843059999999</v>
      </c>
      <c r="J10" s="63">
        <v>95270.2212</v>
      </c>
      <c r="K10" s="63">
        <v>99655.806650000013</v>
      </c>
      <c r="L10" s="63">
        <v>94532.131420000005</v>
      </c>
      <c r="M10" s="63">
        <v>107224.04595999999</v>
      </c>
      <c r="N10" s="104">
        <v>1180392.2833800002</v>
      </c>
    </row>
    <row r="11" spans="1:15" ht="18" customHeight="1" x14ac:dyDescent="0.25">
      <c r="A11" s="6" t="s">
        <v>5</v>
      </c>
      <c r="B11" s="63">
        <v>247973.364</v>
      </c>
      <c r="C11" s="63">
        <v>318948.85600000003</v>
      </c>
      <c r="D11" s="63">
        <v>273460.74699999997</v>
      </c>
      <c r="E11" s="63">
        <v>247837.05</v>
      </c>
      <c r="F11" s="63">
        <v>238020.22099999999</v>
      </c>
      <c r="G11" s="63">
        <v>277402.79599999997</v>
      </c>
      <c r="H11" s="63">
        <v>262332.91399999999</v>
      </c>
      <c r="I11" s="63">
        <v>261321.04199999999</v>
      </c>
      <c r="J11" s="63">
        <v>255541.66899999999</v>
      </c>
      <c r="K11" s="63">
        <v>270232.114</v>
      </c>
      <c r="L11" s="63">
        <v>297086.44500000001</v>
      </c>
      <c r="M11" s="63">
        <v>331821.28600000002</v>
      </c>
      <c r="N11" s="104">
        <v>3281978.5039999997</v>
      </c>
    </row>
    <row r="12" spans="1:15" ht="18" customHeight="1" x14ac:dyDescent="0.25">
      <c r="A12" s="6" t="s">
        <v>239</v>
      </c>
      <c r="B12" s="63">
        <v>2643.3040000000001</v>
      </c>
      <c r="C12" s="63">
        <v>5211.2064109999983</v>
      </c>
      <c r="D12" s="63">
        <v>12001.539000000001</v>
      </c>
      <c r="E12" s="63">
        <v>24916.495589000002</v>
      </c>
      <c r="F12" s="63">
        <v>12326.901250000001</v>
      </c>
      <c r="G12" s="63">
        <v>5361.8847500000002</v>
      </c>
      <c r="H12" s="63">
        <v>8029.6040000000003</v>
      </c>
      <c r="I12" s="63">
        <v>3783.623</v>
      </c>
      <c r="J12" s="63">
        <v>5049.4384</v>
      </c>
      <c r="K12" s="63">
        <v>4115.8360000000002</v>
      </c>
      <c r="L12" s="63">
        <v>4337.7359999999999</v>
      </c>
      <c r="M12" s="63">
        <v>2067.364</v>
      </c>
      <c r="N12" s="104">
        <v>89844.932400000005</v>
      </c>
    </row>
    <row r="13" spans="1:15" ht="18" customHeight="1" x14ac:dyDescent="0.25">
      <c r="A13" s="6" t="s">
        <v>6</v>
      </c>
      <c r="B13" s="63">
        <v>1042874.8409</v>
      </c>
      <c r="C13" s="63">
        <v>47898.186900000001</v>
      </c>
      <c r="D13" s="63">
        <v>81079.785999999993</v>
      </c>
      <c r="E13" s="63">
        <v>906290.64140000008</v>
      </c>
      <c r="F13" s="63">
        <v>135196.93904</v>
      </c>
      <c r="G13" s="63">
        <v>58922.008449999994</v>
      </c>
      <c r="H13" s="63">
        <v>717545.98600000003</v>
      </c>
      <c r="I13" s="63">
        <v>511740.30625999998</v>
      </c>
      <c r="J13" s="63">
        <v>179898.1672</v>
      </c>
      <c r="K13" s="63">
        <v>752466.23215000005</v>
      </c>
      <c r="L13" s="63">
        <v>147862.14001999999</v>
      </c>
      <c r="M13" s="63">
        <v>208974.39160999999</v>
      </c>
      <c r="N13" s="104">
        <v>4790749.6259300001</v>
      </c>
    </row>
    <row r="14" spans="1:15" ht="18" customHeight="1" x14ac:dyDescent="0.25">
      <c r="A14" s="6" t="s">
        <v>7</v>
      </c>
      <c r="B14" s="63">
        <v>100631.28697999999</v>
      </c>
      <c r="C14" s="63">
        <v>123636.80679999999</v>
      </c>
      <c r="D14" s="63">
        <v>109385.60149999999</v>
      </c>
      <c r="E14" s="63">
        <v>101747.1894</v>
      </c>
      <c r="F14" s="63">
        <v>106264.3392</v>
      </c>
      <c r="G14" s="63">
        <v>97829.231700000004</v>
      </c>
      <c r="H14" s="63">
        <v>140681.59060000003</v>
      </c>
      <c r="I14" s="63">
        <v>110009.352</v>
      </c>
      <c r="J14" s="63">
        <v>100360.712</v>
      </c>
      <c r="K14" s="63">
        <v>104976.12825000001</v>
      </c>
      <c r="L14" s="63">
        <v>111922.51805000001</v>
      </c>
      <c r="M14" s="63">
        <v>114767.08991</v>
      </c>
      <c r="N14" s="104">
        <v>1322211.8463900003</v>
      </c>
    </row>
    <row r="15" spans="1:15" ht="18" customHeight="1" x14ac:dyDescent="0.25">
      <c r="A15" s="86" t="s">
        <v>8</v>
      </c>
      <c r="B15" s="63">
        <v>209519.00104</v>
      </c>
      <c r="C15" s="65">
        <v>441769.08549600001</v>
      </c>
      <c r="D15" s="65">
        <v>415981.60228300001</v>
      </c>
      <c r="E15" s="65">
        <v>243522.85304300001</v>
      </c>
      <c r="F15" s="65">
        <v>507173.108542</v>
      </c>
      <c r="G15" s="65">
        <v>839753.312011</v>
      </c>
      <c r="H15" s="65">
        <v>-490065.57145100005</v>
      </c>
      <c r="I15" s="65">
        <v>468589.025219</v>
      </c>
      <c r="J15" s="65">
        <v>229794.72585299998</v>
      </c>
      <c r="K15" s="65">
        <v>212558.99714600001</v>
      </c>
      <c r="L15" s="65">
        <v>274461.32597499999</v>
      </c>
      <c r="M15" s="65">
        <v>928339.65712799993</v>
      </c>
      <c r="N15" s="105">
        <v>4281397.122285</v>
      </c>
    </row>
    <row r="16" spans="1:15" ht="18" customHeight="1" x14ac:dyDescent="0.25">
      <c r="A16" s="5"/>
      <c r="B16" s="67" t="s">
        <v>169</v>
      </c>
      <c r="C16" s="67" t="s">
        <v>169</v>
      </c>
      <c r="D16" s="67" t="s">
        <v>169</v>
      </c>
      <c r="E16" s="67" t="s">
        <v>169</v>
      </c>
      <c r="F16" s="67" t="s">
        <v>169</v>
      </c>
      <c r="G16" s="67" t="s">
        <v>169</v>
      </c>
      <c r="H16" s="67" t="s">
        <v>169</v>
      </c>
      <c r="I16" s="67" t="s">
        <v>169</v>
      </c>
      <c r="J16" s="67" t="s">
        <v>169</v>
      </c>
      <c r="K16" s="67" t="s">
        <v>169</v>
      </c>
      <c r="L16" s="67" t="s">
        <v>169</v>
      </c>
      <c r="M16" s="67" t="s">
        <v>169</v>
      </c>
      <c r="N16" s="87" t="s">
        <v>169</v>
      </c>
    </row>
    <row r="17" spans="1:14" s="1" customFormat="1" ht="18" customHeight="1" x14ac:dyDescent="0.25">
      <c r="A17" s="32" t="s">
        <v>9</v>
      </c>
      <c r="B17" s="61">
        <v>4859897.4870128883</v>
      </c>
      <c r="C17" s="61">
        <v>4436016.2788563333</v>
      </c>
      <c r="D17" s="61">
        <v>5912065.2178287776</v>
      </c>
      <c r="E17" s="61">
        <v>4775712.7148555564</v>
      </c>
      <c r="F17" s="61">
        <v>5192872.1698726667</v>
      </c>
      <c r="G17" s="61">
        <v>5144042.9323587772</v>
      </c>
      <c r="H17" s="61">
        <v>5046039.1556834457</v>
      </c>
      <c r="I17" s="61">
        <v>4840624.8666203329</v>
      </c>
      <c r="J17" s="61">
        <v>5528698.1424812218</v>
      </c>
      <c r="K17" s="61">
        <v>4700984.1599428896</v>
      </c>
      <c r="L17" s="61">
        <v>4806779.7139946669</v>
      </c>
      <c r="M17" s="61">
        <v>6404689.0929304445</v>
      </c>
      <c r="N17" s="103">
        <v>61648421.932438001</v>
      </c>
    </row>
    <row r="18" spans="1:14" ht="18" customHeight="1" x14ac:dyDescent="0.25">
      <c r="A18" s="6" t="s">
        <v>10</v>
      </c>
      <c r="B18" s="63">
        <v>1094224.54586</v>
      </c>
      <c r="C18" s="63">
        <v>1015030.0317800001</v>
      </c>
      <c r="D18" s="63">
        <v>1332227.4350000001</v>
      </c>
      <c r="E18" s="63">
        <v>1040187.48464</v>
      </c>
      <c r="F18" s="63">
        <v>1026984.05908</v>
      </c>
      <c r="G18" s="63">
        <v>1321049.9566899999</v>
      </c>
      <c r="H18" s="63">
        <v>1026551.9918000001</v>
      </c>
      <c r="I18" s="63">
        <v>1049596.9715400001</v>
      </c>
      <c r="J18" s="63">
        <v>1349344.6757999999</v>
      </c>
      <c r="K18" s="63">
        <v>1016034.3357000001</v>
      </c>
      <c r="L18" s="63">
        <v>1100507.4763900002</v>
      </c>
      <c r="M18" s="63">
        <v>1429439.68187</v>
      </c>
      <c r="N18" s="104">
        <v>13801178.646149999</v>
      </c>
    </row>
    <row r="19" spans="1:14" ht="18" customHeight="1" x14ac:dyDescent="0.25">
      <c r="A19" s="6" t="s">
        <v>11</v>
      </c>
      <c r="B19" s="63">
        <v>314335.39241999999</v>
      </c>
      <c r="C19" s="63">
        <v>371876.95366</v>
      </c>
      <c r="D19" s="63">
        <v>545635.57149999996</v>
      </c>
      <c r="E19" s="63">
        <v>412619.86943999998</v>
      </c>
      <c r="F19" s="63">
        <v>470163.90563999995</v>
      </c>
      <c r="G19" s="63">
        <v>417785.76921</v>
      </c>
      <c r="H19" s="63">
        <v>434088.7942</v>
      </c>
      <c r="I19" s="63">
        <v>457386.60402000003</v>
      </c>
      <c r="J19" s="63">
        <v>460983.62479999999</v>
      </c>
      <c r="K19" s="63">
        <v>440733.73690000002</v>
      </c>
      <c r="L19" s="63">
        <v>470686.49758999998</v>
      </c>
      <c r="M19" s="63">
        <v>665183.02789000003</v>
      </c>
      <c r="N19" s="104">
        <v>5461479.7472699992</v>
      </c>
    </row>
    <row r="20" spans="1:14" ht="18" customHeight="1" x14ac:dyDescent="0.25">
      <c r="A20" s="6" t="s">
        <v>12</v>
      </c>
      <c r="B20" s="63">
        <v>540296.63547288883</v>
      </c>
      <c r="C20" s="63">
        <v>33595.162189333336</v>
      </c>
      <c r="D20" s="63">
        <v>596096.93804577773</v>
      </c>
      <c r="E20" s="63">
        <v>116989.90186355557</v>
      </c>
      <c r="F20" s="63">
        <v>111477.00520066667</v>
      </c>
      <c r="G20" s="63">
        <v>70735.977187777782</v>
      </c>
      <c r="H20" s="63">
        <v>488061.07713444438</v>
      </c>
      <c r="I20" s="63">
        <v>42528.819081333335</v>
      </c>
      <c r="J20" s="63">
        <v>556140.26302822225</v>
      </c>
      <c r="K20" s="63">
        <v>210863.82514688888</v>
      </c>
      <c r="L20" s="63">
        <v>139661.51770966666</v>
      </c>
      <c r="M20" s="63">
        <v>66153.28579244444</v>
      </c>
      <c r="N20" s="104">
        <v>2972600.4078529999</v>
      </c>
    </row>
    <row r="21" spans="1:14" ht="18" customHeight="1" x14ac:dyDescent="0.25">
      <c r="A21" s="6" t="s">
        <v>234</v>
      </c>
      <c r="B21" s="63">
        <v>1846520.58818</v>
      </c>
      <c r="C21" s="63">
        <v>1882500.44074</v>
      </c>
      <c r="D21" s="63">
        <v>2007786.4245000002</v>
      </c>
      <c r="E21" s="63">
        <v>2101224.9613200002</v>
      </c>
      <c r="F21" s="63">
        <v>2298066.1798</v>
      </c>
      <c r="G21" s="63">
        <v>2116667.8813499999</v>
      </c>
      <c r="H21" s="63">
        <v>1945331.4296000001</v>
      </c>
      <c r="I21" s="63">
        <v>2128179.2673199996</v>
      </c>
      <c r="J21" s="63">
        <v>1986483.5696</v>
      </c>
      <c r="K21" s="63">
        <v>1861829.1930500001</v>
      </c>
      <c r="L21" s="63">
        <v>1877737.82302</v>
      </c>
      <c r="M21" s="63">
        <v>2974164.1438000002</v>
      </c>
      <c r="N21" s="104">
        <v>25026491.902280003</v>
      </c>
    </row>
    <row r="22" spans="1:14" ht="18" customHeight="1" x14ac:dyDescent="0.25">
      <c r="A22" s="6" t="s">
        <v>37</v>
      </c>
      <c r="B22" s="63">
        <v>1039776.48008</v>
      </c>
      <c r="C22" s="63">
        <v>1124976.418487</v>
      </c>
      <c r="D22" s="63">
        <v>1398326.0647829999</v>
      </c>
      <c r="E22" s="63">
        <v>1091897.9455919999</v>
      </c>
      <c r="F22" s="63">
        <v>1263921.6580320001</v>
      </c>
      <c r="G22" s="63">
        <v>1218010.925051</v>
      </c>
      <c r="H22" s="63">
        <v>1133059.3789490003</v>
      </c>
      <c r="I22" s="63">
        <v>1146186.720859</v>
      </c>
      <c r="J22" s="63">
        <v>1172193.498253</v>
      </c>
      <c r="K22" s="63">
        <v>1158087.181046</v>
      </c>
      <c r="L22" s="63">
        <v>1188542.4152849999</v>
      </c>
      <c r="M22" s="63">
        <v>1232697.1263879999</v>
      </c>
      <c r="N22" s="104">
        <v>14167675.812805003</v>
      </c>
    </row>
    <row r="23" spans="1:14" ht="18" customHeight="1" x14ac:dyDescent="0.25">
      <c r="A23" s="6" t="s">
        <v>13</v>
      </c>
      <c r="B23" s="63">
        <v>24743.845000000001</v>
      </c>
      <c r="C23" s="63">
        <v>8037.2719999999999</v>
      </c>
      <c r="D23" s="63">
        <v>31992.784</v>
      </c>
      <c r="E23" s="63">
        <v>12792.552</v>
      </c>
      <c r="F23" s="63">
        <v>22259.362120000002</v>
      </c>
      <c r="G23" s="63">
        <v>-207.57713000000001</v>
      </c>
      <c r="H23" s="63">
        <v>18946.484</v>
      </c>
      <c r="I23" s="63">
        <v>16746.483799999998</v>
      </c>
      <c r="J23" s="63">
        <v>3552.511</v>
      </c>
      <c r="K23" s="63">
        <v>13435.8881</v>
      </c>
      <c r="L23" s="63">
        <v>29643.984</v>
      </c>
      <c r="M23" s="63">
        <v>37051.827190000004</v>
      </c>
      <c r="N23" s="104">
        <v>218995.41608</v>
      </c>
    </row>
    <row r="24" spans="1:14" ht="18" customHeight="1" x14ac:dyDescent="0.25">
      <c r="A24" s="5"/>
      <c r="B24" s="67" t="s">
        <v>169</v>
      </c>
      <c r="C24" s="67" t="s">
        <v>169</v>
      </c>
      <c r="D24" s="67" t="s">
        <v>169</v>
      </c>
      <c r="E24" s="67" t="s">
        <v>169</v>
      </c>
      <c r="F24" s="67" t="s">
        <v>169</v>
      </c>
      <c r="G24" s="67" t="s">
        <v>169</v>
      </c>
      <c r="H24" s="67" t="s">
        <v>169</v>
      </c>
      <c r="I24" s="67" t="s">
        <v>169</v>
      </c>
      <c r="J24" s="67" t="s">
        <v>169</v>
      </c>
      <c r="K24" s="67" t="s">
        <v>169</v>
      </c>
      <c r="L24" s="67" t="s">
        <v>169</v>
      </c>
      <c r="M24" s="67" t="s">
        <v>169</v>
      </c>
      <c r="N24" s="87" t="s">
        <v>169</v>
      </c>
    </row>
    <row r="25" spans="1:14" s="1" customFormat="1" ht="18" customHeight="1" x14ac:dyDescent="0.25">
      <c r="A25" s="32" t="s">
        <v>14</v>
      </c>
      <c r="B25" s="61">
        <v>2289495.3104871106</v>
      </c>
      <c r="C25" s="61">
        <v>696374.14349066617</v>
      </c>
      <c r="D25" s="61">
        <v>-823867.69704577723</v>
      </c>
      <c r="E25" s="61">
        <v>3741631.5725364438</v>
      </c>
      <c r="F25" s="61">
        <v>-1690274.988520667</v>
      </c>
      <c r="G25" s="61">
        <v>-514711.61175777676</v>
      </c>
      <c r="H25" s="61">
        <v>-381892.64573444496</v>
      </c>
      <c r="I25" s="61">
        <v>235902.66591866669</v>
      </c>
      <c r="J25" s="61">
        <v>-788404.65082822053</v>
      </c>
      <c r="K25" s="61">
        <v>657632.90025311161</v>
      </c>
      <c r="L25" s="61">
        <v>-314310.7945296673</v>
      </c>
      <c r="M25" s="61">
        <v>-68615.848322445047</v>
      </c>
      <c r="N25" s="103">
        <v>3038958.355947</v>
      </c>
    </row>
    <row r="26" spans="1:14" ht="18" customHeight="1" x14ac:dyDescent="0.25">
      <c r="A26" s="5"/>
      <c r="B26" s="67" t="s">
        <v>169</v>
      </c>
      <c r="C26" s="67" t="s">
        <v>169</v>
      </c>
      <c r="D26" s="67" t="s">
        <v>169</v>
      </c>
      <c r="E26" s="67" t="s">
        <v>169</v>
      </c>
      <c r="F26" s="67" t="s">
        <v>169</v>
      </c>
      <c r="G26" s="67" t="s">
        <v>169</v>
      </c>
      <c r="H26" s="67" t="s">
        <v>169</v>
      </c>
      <c r="I26" s="67" t="s">
        <v>169</v>
      </c>
      <c r="J26" s="67" t="s">
        <v>169</v>
      </c>
      <c r="K26" s="67" t="s">
        <v>169</v>
      </c>
      <c r="L26" s="67" t="s">
        <v>169</v>
      </c>
      <c r="M26" s="67" t="s">
        <v>169</v>
      </c>
      <c r="N26" s="87" t="s">
        <v>169</v>
      </c>
    </row>
    <row r="27" spans="1:14" ht="18" customHeight="1" x14ac:dyDescent="0.25">
      <c r="A27" s="31" t="s">
        <v>15</v>
      </c>
      <c r="B27" s="67" t="s">
        <v>169</v>
      </c>
      <c r="C27" s="67" t="s">
        <v>169</v>
      </c>
      <c r="D27" s="67" t="s">
        <v>169</v>
      </c>
      <c r="E27" s="67" t="s">
        <v>169</v>
      </c>
      <c r="F27" s="67" t="s">
        <v>169</v>
      </c>
      <c r="G27" s="67" t="s">
        <v>169</v>
      </c>
      <c r="H27" s="67" t="s">
        <v>169</v>
      </c>
      <c r="I27" s="67" t="s">
        <v>169</v>
      </c>
      <c r="J27" s="67" t="s">
        <v>169</v>
      </c>
      <c r="K27" s="67" t="s">
        <v>169</v>
      </c>
      <c r="L27" s="67" t="s">
        <v>169</v>
      </c>
      <c r="M27" s="67" t="s">
        <v>169</v>
      </c>
      <c r="N27" s="87" t="s">
        <v>169</v>
      </c>
    </row>
    <row r="28" spans="1:14" s="1" customFormat="1" ht="18" customHeight="1" x14ac:dyDescent="0.25">
      <c r="A28" s="32" t="s">
        <v>179</v>
      </c>
      <c r="B28" s="61">
        <v>261083.64110000001</v>
      </c>
      <c r="C28" s="61">
        <v>370794.25457999995</v>
      </c>
      <c r="D28" s="61">
        <v>908297.26299999992</v>
      </c>
      <c r="E28" s="61">
        <v>798896.64943999995</v>
      </c>
      <c r="F28" s="61">
        <v>818336.60296000005</v>
      </c>
      <c r="G28" s="61">
        <v>823205.49890999997</v>
      </c>
      <c r="H28" s="61">
        <v>708978.90939999989</v>
      </c>
      <c r="I28" s="61">
        <v>764976.17498000001</v>
      </c>
      <c r="J28" s="61">
        <v>658581.76319999993</v>
      </c>
      <c r="K28" s="61">
        <v>711764.22875000001</v>
      </c>
      <c r="L28" s="61">
        <v>889379.72628000006</v>
      </c>
      <c r="M28" s="61">
        <v>2043372.1636899998</v>
      </c>
      <c r="N28" s="103">
        <v>9757666.8762899991</v>
      </c>
    </row>
    <row r="29" spans="1:14" ht="18" customHeight="1" x14ac:dyDescent="0.25">
      <c r="A29" s="6" t="s">
        <v>16</v>
      </c>
      <c r="B29" s="63">
        <v>248.47800000000001</v>
      </c>
      <c r="C29" s="63">
        <v>3154.1170000000002</v>
      </c>
      <c r="D29" s="63">
        <v>679.70899999999995</v>
      </c>
      <c r="E29" s="63">
        <v>627.84400000000005</v>
      </c>
      <c r="F29" s="63">
        <v>2092.6120000000001</v>
      </c>
      <c r="G29" s="63">
        <v>1076.404</v>
      </c>
      <c r="H29" s="63">
        <v>589.33199999999999</v>
      </c>
      <c r="I29" s="63">
        <v>300.07600000000002</v>
      </c>
      <c r="J29" s="63">
        <v>501.68</v>
      </c>
      <c r="K29" s="63">
        <v>381.08800000000002</v>
      </c>
      <c r="L29" s="63">
        <v>479.49700000000001</v>
      </c>
      <c r="M29" s="63">
        <v>2313.2449999999999</v>
      </c>
      <c r="N29" s="104">
        <v>12444.081999999999</v>
      </c>
    </row>
    <row r="30" spans="1:14" ht="18" customHeight="1" x14ac:dyDescent="0.25">
      <c r="A30" s="6" t="s">
        <v>17</v>
      </c>
      <c r="B30" s="63">
        <v>11133.556100000002</v>
      </c>
      <c r="C30" s="63">
        <v>91339.026579999991</v>
      </c>
      <c r="D30" s="63">
        <v>308723.902</v>
      </c>
      <c r="E30" s="63">
        <v>337349.37844</v>
      </c>
      <c r="F30" s="63">
        <v>304614.68296000001</v>
      </c>
      <c r="G30" s="63">
        <v>340625.38740999997</v>
      </c>
      <c r="H30" s="63">
        <v>291096.42940000002</v>
      </c>
      <c r="I30" s="63">
        <v>295066.26997999998</v>
      </c>
      <c r="J30" s="63">
        <v>270063.7562</v>
      </c>
      <c r="K30" s="63">
        <v>303154.92874999996</v>
      </c>
      <c r="L30" s="63">
        <v>457949.49627999996</v>
      </c>
      <c r="M30" s="63">
        <v>1198427.97569</v>
      </c>
      <c r="N30" s="104">
        <v>4209544.7897899998</v>
      </c>
    </row>
    <row r="31" spans="1:14" ht="18" customHeight="1" x14ac:dyDescent="0.25">
      <c r="A31" s="6" t="s">
        <v>273</v>
      </c>
      <c r="B31" s="63">
        <v>250198.56299999999</v>
      </c>
      <c r="C31" s="63">
        <v>282609.34499999997</v>
      </c>
      <c r="D31" s="63">
        <v>600253.06999999995</v>
      </c>
      <c r="E31" s="63">
        <v>462175.11499999999</v>
      </c>
      <c r="F31" s="63">
        <v>515814.53200000001</v>
      </c>
      <c r="G31" s="63">
        <v>483656.51549999998</v>
      </c>
      <c r="H31" s="63">
        <v>418471.81199999998</v>
      </c>
      <c r="I31" s="63">
        <v>470209.98100000003</v>
      </c>
      <c r="J31" s="63">
        <v>389019.68699999998</v>
      </c>
      <c r="K31" s="63">
        <v>408990.38799999998</v>
      </c>
      <c r="L31" s="63">
        <v>431909.72700000001</v>
      </c>
      <c r="M31" s="63">
        <v>847257.43299999996</v>
      </c>
      <c r="N31" s="104">
        <v>5560566.1684999997</v>
      </c>
    </row>
    <row r="32" spans="1:14" ht="18" customHeight="1" x14ac:dyDescent="0.25">
      <c r="A32" s="5"/>
      <c r="B32" s="67" t="s">
        <v>169</v>
      </c>
      <c r="C32" s="67" t="s">
        <v>169</v>
      </c>
      <c r="D32" s="67" t="s">
        <v>169</v>
      </c>
      <c r="E32" s="67" t="s">
        <v>169</v>
      </c>
      <c r="F32" s="67" t="s">
        <v>169</v>
      </c>
      <c r="G32" s="67" t="s">
        <v>169</v>
      </c>
      <c r="H32" s="67" t="s">
        <v>169</v>
      </c>
      <c r="I32" s="67" t="s">
        <v>169</v>
      </c>
      <c r="J32" s="67" t="s">
        <v>169</v>
      </c>
      <c r="K32" s="67" t="s">
        <v>169</v>
      </c>
      <c r="L32" s="67" t="s">
        <v>169</v>
      </c>
      <c r="M32" s="67" t="s">
        <v>169</v>
      </c>
      <c r="N32" s="87" t="s">
        <v>169</v>
      </c>
    </row>
    <row r="33" spans="1:14" s="1" customFormat="1" ht="18" customHeight="1" x14ac:dyDescent="0.25">
      <c r="A33" s="32" t="s">
        <v>38</v>
      </c>
      <c r="B33" s="61">
        <v>7149641.2754999995</v>
      </c>
      <c r="C33" s="61">
        <v>5135544.5393469995</v>
      </c>
      <c r="D33" s="61">
        <v>5088877.2297830004</v>
      </c>
      <c r="E33" s="61">
        <v>8517972.1313920002</v>
      </c>
      <c r="F33" s="61">
        <v>3504689.7933519999</v>
      </c>
      <c r="G33" s="61">
        <v>4630407.7246010005</v>
      </c>
      <c r="H33" s="61">
        <v>4664735.841949001</v>
      </c>
      <c r="I33" s="61">
        <v>5076827.6085390002</v>
      </c>
      <c r="J33" s="61">
        <v>4740795.1716530006</v>
      </c>
      <c r="K33" s="61">
        <v>5358998.1481960015</v>
      </c>
      <c r="L33" s="61">
        <v>4492948.4164650002</v>
      </c>
      <c r="M33" s="61">
        <v>6338386.489608</v>
      </c>
      <c r="N33" s="103">
        <v>64699824.370385006</v>
      </c>
    </row>
    <row r="34" spans="1:14" s="1" customFormat="1" ht="18" customHeight="1" x14ac:dyDescent="0.25">
      <c r="A34" s="32" t="s">
        <v>39</v>
      </c>
      <c r="B34" s="61">
        <v>5121229.6061128881</v>
      </c>
      <c r="C34" s="61">
        <v>4809964.6504363334</v>
      </c>
      <c r="D34" s="61">
        <v>6821042.1898287777</v>
      </c>
      <c r="E34" s="61">
        <v>5575237.2082955567</v>
      </c>
      <c r="F34" s="61">
        <v>6013301.3848326663</v>
      </c>
      <c r="G34" s="61">
        <v>5968324.8352687769</v>
      </c>
      <c r="H34" s="61">
        <v>5755607.3970834455</v>
      </c>
      <c r="I34" s="61">
        <v>5605901.1176003329</v>
      </c>
      <c r="J34" s="61">
        <v>6187781.5856812214</v>
      </c>
      <c r="K34" s="61">
        <v>5413129.4766928898</v>
      </c>
      <c r="L34" s="61">
        <v>5696638.9372746665</v>
      </c>
      <c r="M34" s="61">
        <v>8450374.5016204435</v>
      </c>
      <c r="N34" s="103">
        <v>71418532.890727997</v>
      </c>
    </row>
    <row r="35" spans="1:14" s="1" customFormat="1" ht="18" customHeight="1" x14ac:dyDescent="0.25">
      <c r="A35" s="32" t="s">
        <v>177</v>
      </c>
      <c r="B35" s="61">
        <v>2028411.669387111</v>
      </c>
      <c r="C35" s="61">
        <v>325579.88891066582</v>
      </c>
      <c r="D35" s="61">
        <v>-1732164.9600457775</v>
      </c>
      <c r="E35" s="61">
        <v>2942734.923096444</v>
      </c>
      <c r="F35" s="61">
        <v>-2508611.5914806663</v>
      </c>
      <c r="G35" s="61">
        <v>-1337917.1106677763</v>
      </c>
      <c r="H35" s="61">
        <v>-1090871.5551344443</v>
      </c>
      <c r="I35" s="61">
        <v>-529073.50906133302</v>
      </c>
      <c r="J35" s="61">
        <v>-1446986.4140282206</v>
      </c>
      <c r="K35" s="61">
        <v>-54131.328496888134</v>
      </c>
      <c r="L35" s="61">
        <v>-1203690.5208096665</v>
      </c>
      <c r="M35" s="61">
        <v>-2111988.012012444</v>
      </c>
      <c r="N35" s="103">
        <v>-6718708.5203429954</v>
      </c>
    </row>
    <row r="36" spans="1:14" ht="18" customHeight="1" x14ac:dyDescent="0.25">
      <c r="A36" s="5"/>
      <c r="B36" s="67" t="s">
        <v>169</v>
      </c>
      <c r="C36" s="67" t="s">
        <v>169</v>
      </c>
      <c r="D36" s="67" t="s">
        <v>169</v>
      </c>
      <c r="E36" s="67" t="s">
        <v>169</v>
      </c>
      <c r="F36" s="67" t="s">
        <v>169</v>
      </c>
      <c r="G36" s="67" t="s">
        <v>169</v>
      </c>
      <c r="H36" s="67" t="s">
        <v>169</v>
      </c>
      <c r="I36" s="67" t="s">
        <v>169</v>
      </c>
      <c r="J36" s="67" t="s">
        <v>169</v>
      </c>
      <c r="K36" s="67" t="s">
        <v>169</v>
      </c>
      <c r="L36" s="67" t="s">
        <v>169</v>
      </c>
      <c r="M36" s="67" t="s">
        <v>169</v>
      </c>
      <c r="N36" s="87" t="s">
        <v>169</v>
      </c>
    </row>
    <row r="37" spans="1:14" ht="18" customHeight="1" x14ac:dyDescent="0.25">
      <c r="A37" s="31" t="s">
        <v>18</v>
      </c>
      <c r="B37" s="67"/>
      <c r="C37" s="67"/>
      <c r="D37" s="67" t="s">
        <v>169</v>
      </c>
      <c r="E37" s="67" t="s">
        <v>169</v>
      </c>
      <c r="F37" s="67" t="s">
        <v>169</v>
      </c>
      <c r="G37" s="67" t="s">
        <v>169</v>
      </c>
      <c r="H37" s="67" t="s">
        <v>169</v>
      </c>
      <c r="I37" s="67" t="s">
        <v>169</v>
      </c>
      <c r="J37" s="67" t="s">
        <v>169</v>
      </c>
      <c r="K37" s="67" t="s">
        <v>169</v>
      </c>
      <c r="L37" s="67" t="s">
        <v>169</v>
      </c>
      <c r="M37" s="67" t="s">
        <v>169</v>
      </c>
      <c r="N37" s="87" t="s">
        <v>169</v>
      </c>
    </row>
    <row r="38" spans="1:14" s="1" customFormat="1" ht="18" customHeight="1" x14ac:dyDescent="0.25">
      <c r="A38" s="32" t="s">
        <v>178</v>
      </c>
      <c r="B38" s="61">
        <v>430235.10840000014</v>
      </c>
      <c r="C38" s="61">
        <v>2928415.3487</v>
      </c>
      <c r="D38" s="61">
        <v>-5609671.3505000006</v>
      </c>
      <c r="E38" s="61">
        <v>3733176.2767200004</v>
      </c>
      <c r="F38" s="61">
        <v>-449390.84972000006</v>
      </c>
      <c r="G38" s="61">
        <v>-1016415.7211799999</v>
      </c>
      <c r="H38" s="61">
        <v>2934986.2431999994</v>
      </c>
      <c r="I38" s="61">
        <v>-3005467.7163799996</v>
      </c>
      <c r="J38" s="61">
        <v>-825060.00300000003</v>
      </c>
      <c r="K38" s="61">
        <v>2271372.48655</v>
      </c>
      <c r="L38" s="61">
        <v>-1144031.7173000001</v>
      </c>
      <c r="M38" s="61">
        <v>-2141902.9452500003</v>
      </c>
      <c r="N38" s="103">
        <v>-1893754.8397600004</v>
      </c>
    </row>
    <row r="39" spans="1:14" ht="18" customHeight="1" x14ac:dyDescent="0.25">
      <c r="A39" s="6" t="s">
        <v>19</v>
      </c>
      <c r="B39" s="63">
        <v>-783958.55822000001</v>
      </c>
      <c r="C39" s="63">
        <v>-152017.94518000001</v>
      </c>
      <c r="D39" s="63">
        <v>-36174.979999999981</v>
      </c>
      <c r="E39" s="63">
        <v>-57643.041599999997</v>
      </c>
      <c r="F39" s="63">
        <v>4511.8312799999985</v>
      </c>
      <c r="G39" s="63">
        <v>27812.870659999986</v>
      </c>
      <c r="H39" s="63">
        <v>-33543.377800000017</v>
      </c>
      <c r="I39" s="63">
        <v>71711.161319999999</v>
      </c>
      <c r="J39" s="63">
        <v>10149.447999999989</v>
      </c>
      <c r="K39" s="63">
        <v>95422.091749999992</v>
      </c>
      <c r="L39" s="63">
        <v>89782.080099999992</v>
      </c>
      <c r="M39" s="63">
        <v>77946.836689999967</v>
      </c>
      <c r="N39" s="104">
        <v>-686001.5830000001</v>
      </c>
    </row>
    <row r="40" spans="1:14" ht="18" customHeight="1" x14ac:dyDescent="0.25">
      <c r="A40" s="6" t="s">
        <v>20</v>
      </c>
      <c r="B40" s="63">
        <v>61529.296159999998</v>
      </c>
      <c r="C40" s="63">
        <v>91409.677100000001</v>
      </c>
      <c r="D40" s="63">
        <v>133056.23550000001</v>
      </c>
      <c r="E40" s="63">
        <v>93960.438200000004</v>
      </c>
      <c r="F40" s="63">
        <v>91581.450280000005</v>
      </c>
      <c r="G40" s="63">
        <v>115879.71801</v>
      </c>
      <c r="H40" s="63">
        <v>105842.0888</v>
      </c>
      <c r="I40" s="63">
        <v>129200.03408</v>
      </c>
      <c r="J40" s="63">
        <v>90376.305799999987</v>
      </c>
      <c r="K40" s="63">
        <v>169746.06915</v>
      </c>
      <c r="L40" s="63">
        <v>140055.67006999999</v>
      </c>
      <c r="M40" s="63">
        <v>263864.16381999996</v>
      </c>
      <c r="N40" s="104">
        <v>1486501.1469699999</v>
      </c>
    </row>
    <row r="41" spans="1:14" ht="18" customHeight="1" x14ac:dyDescent="0.25">
      <c r="A41" s="6" t="s">
        <v>21</v>
      </c>
      <c r="B41" s="63">
        <v>845487.85438000003</v>
      </c>
      <c r="C41" s="63">
        <v>243427.62228000001</v>
      </c>
      <c r="D41" s="63">
        <v>169231.21549999999</v>
      </c>
      <c r="E41" s="63">
        <v>151603.4798</v>
      </c>
      <c r="F41" s="63">
        <v>87069.619000000006</v>
      </c>
      <c r="G41" s="63">
        <v>88066.847350000011</v>
      </c>
      <c r="H41" s="63">
        <v>139385.46660000001</v>
      </c>
      <c r="I41" s="63">
        <v>57488.872759999998</v>
      </c>
      <c r="J41" s="63">
        <v>80226.857799999998</v>
      </c>
      <c r="K41" s="63">
        <v>74323.977400000003</v>
      </c>
      <c r="L41" s="63">
        <v>50273.589970000001</v>
      </c>
      <c r="M41" s="63">
        <v>185917.32712999999</v>
      </c>
      <c r="N41" s="104">
        <v>2172502.7299699998</v>
      </c>
    </row>
    <row r="42" spans="1:14" ht="18" customHeight="1" x14ac:dyDescent="0.25">
      <c r="A42" s="6" t="s">
        <v>22</v>
      </c>
      <c r="B42" s="63">
        <v>44211.7143600001</v>
      </c>
      <c r="C42" s="63">
        <v>3704467.9422800001</v>
      </c>
      <c r="D42" s="63">
        <v>-5251640.5955000008</v>
      </c>
      <c r="E42" s="63">
        <v>1289789.65444</v>
      </c>
      <c r="F42" s="63">
        <v>1782071.3639199999</v>
      </c>
      <c r="G42" s="63">
        <v>-1555104.9145899999</v>
      </c>
      <c r="H42" s="63">
        <v>2520235.9031999996</v>
      </c>
      <c r="I42" s="63">
        <v>-2855475.2879599999</v>
      </c>
      <c r="J42" s="63">
        <v>-437344.45179999998</v>
      </c>
      <c r="K42" s="63">
        <v>965568.18780000019</v>
      </c>
      <c r="L42" s="63">
        <v>-1012188.87422</v>
      </c>
      <c r="M42" s="63">
        <v>-489788.93028000009</v>
      </c>
      <c r="N42" s="104">
        <v>-1295198.2883500007</v>
      </c>
    </row>
    <row r="43" spans="1:14" ht="18" customHeight="1" x14ac:dyDescent="0.25">
      <c r="A43" s="6" t="s">
        <v>23</v>
      </c>
      <c r="B43" s="63">
        <v>1647500.3518400001</v>
      </c>
      <c r="C43" s="63">
        <v>4748380.80724</v>
      </c>
      <c r="D43" s="63">
        <v>-4245290.4255000008</v>
      </c>
      <c r="E43" s="63">
        <v>1697028.12628</v>
      </c>
      <c r="F43" s="63">
        <v>1785399.1964</v>
      </c>
      <c r="G43" s="63">
        <v>-241474.12254999997</v>
      </c>
      <c r="H43" s="63">
        <v>2521479.9973999998</v>
      </c>
      <c r="I43" s="63">
        <v>-2853175.1210599998</v>
      </c>
      <c r="J43" s="63">
        <v>-433003.7402</v>
      </c>
      <c r="K43" s="63">
        <v>1198570.6919500001</v>
      </c>
      <c r="L43" s="63">
        <v>-235623.24685999998</v>
      </c>
      <c r="M43" s="63">
        <v>281090.56626999995</v>
      </c>
      <c r="N43" s="104">
        <v>5870883.0812099995</v>
      </c>
    </row>
    <row r="44" spans="1:14" ht="18" customHeight="1" x14ac:dyDescent="0.25">
      <c r="A44" s="6" t="s">
        <v>24</v>
      </c>
      <c r="B44" s="63">
        <v>1603288.63748</v>
      </c>
      <c r="C44" s="63">
        <v>1043912.86496</v>
      </c>
      <c r="D44" s="63">
        <v>1006350.1699999999</v>
      </c>
      <c r="E44" s="63">
        <v>407238.47184000007</v>
      </c>
      <c r="F44" s="63">
        <v>3327.83248</v>
      </c>
      <c r="G44" s="63">
        <v>1313630.79204</v>
      </c>
      <c r="H44" s="63">
        <v>1244.0942</v>
      </c>
      <c r="I44" s="63">
        <v>2300.1669000000002</v>
      </c>
      <c r="J44" s="63">
        <v>4340.7115999999996</v>
      </c>
      <c r="K44" s="63">
        <v>233002.50414999999</v>
      </c>
      <c r="L44" s="63">
        <v>776565.62736000004</v>
      </c>
      <c r="M44" s="63">
        <v>770879.49655000004</v>
      </c>
      <c r="N44" s="104">
        <v>7166081.3695600005</v>
      </c>
    </row>
    <row r="45" spans="1:14" ht="18" customHeight="1" x14ac:dyDescent="0.25">
      <c r="A45" s="6" t="s">
        <v>25</v>
      </c>
      <c r="B45" s="63">
        <v>5355.368599999998</v>
      </c>
      <c r="C45" s="63">
        <v>4434.747499999823</v>
      </c>
      <c r="D45" s="63">
        <v>6841.9035000000149</v>
      </c>
      <c r="E45" s="63">
        <v>562.72888000000967</v>
      </c>
      <c r="F45" s="63">
        <v>-12290.46212000004</v>
      </c>
      <c r="G45" s="63">
        <v>-2249.7474500000244</v>
      </c>
      <c r="H45" s="63">
        <v>-8584.2020000000484</v>
      </c>
      <c r="I45" s="63">
        <v>5252.7373599999119</v>
      </c>
      <c r="J45" s="63">
        <v>8379.3389999999199</v>
      </c>
      <c r="K45" s="63">
        <v>7461.7591999999713</v>
      </c>
      <c r="L45" s="63">
        <v>-2316.1687200000742</v>
      </c>
      <c r="M45" s="63">
        <v>6648.3573499999475</v>
      </c>
      <c r="N45" s="104">
        <v>19496.361099999409</v>
      </c>
    </row>
    <row r="46" spans="1:14" ht="18" customHeight="1" x14ac:dyDescent="0.25">
      <c r="A46" s="6" t="s">
        <v>26</v>
      </c>
      <c r="B46" s="63">
        <v>1164626.58366</v>
      </c>
      <c r="C46" s="63">
        <v>-628469.3959</v>
      </c>
      <c r="D46" s="63">
        <v>-328697.67850000004</v>
      </c>
      <c r="E46" s="63">
        <v>2500466.9350000001</v>
      </c>
      <c r="F46" s="63">
        <v>-2223683.5828</v>
      </c>
      <c r="G46" s="63">
        <v>513126.07020000002</v>
      </c>
      <c r="H46" s="63">
        <v>456877.91979999997</v>
      </c>
      <c r="I46" s="63">
        <v>-226956.32709999999</v>
      </c>
      <c r="J46" s="63">
        <v>-406244.3382</v>
      </c>
      <c r="K46" s="63">
        <v>1202920.4478</v>
      </c>
      <c r="L46" s="63">
        <v>-219308.75446000003</v>
      </c>
      <c r="M46" s="63">
        <v>-1736709.2090100001</v>
      </c>
      <c r="N46" s="104">
        <v>67948.670490000164</v>
      </c>
    </row>
    <row r="47" spans="1:14" ht="18" customHeight="1" x14ac:dyDescent="0.25">
      <c r="A47" s="6" t="s">
        <v>278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104">
        <v>0</v>
      </c>
    </row>
    <row r="48" spans="1:14" ht="18" customHeight="1" x14ac:dyDescent="0.25">
      <c r="A48" s="6" t="s">
        <v>27</v>
      </c>
      <c r="B48" s="63">
        <v>0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104">
        <v>0</v>
      </c>
    </row>
    <row r="49" spans="1:14" ht="18" customHeight="1" x14ac:dyDescent="0.25">
      <c r="A49" s="6" t="s">
        <v>28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104">
        <v>0</v>
      </c>
    </row>
    <row r="50" spans="1:14" ht="18" customHeight="1" x14ac:dyDescent="0.25">
      <c r="A50" s="6" t="s">
        <v>280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104">
        <v>0</v>
      </c>
    </row>
    <row r="51" spans="1:14" ht="18" customHeight="1" x14ac:dyDescent="0.25">
      <c r="A51" s="6" t="s">
        <v>29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104">
        <v>0</v>
      </c>
    </row>
    <row r="52" spans="1:14" ht="18" customHeight="1" x14ac:dyDescent="0.25">
      <c r="A52" s="5"/>
      <c r="B52" s="67" t="s">
        <v>169</v>
      </c>
      <c r="C52" s="67" t="s">
        <v>169</v>
      </c>
      <c r="D52" s="67" t="s">
        <v>169</v>
      </c>
      <c r="E52" s="67" t="s">
        <v>169</v>
      </c>
      <c r="F52" s="67" t="s">
        <v>169</v>
      </c>
      <c r="G52" s="67" t="s">
        <v>169</v>
      </c>
      <c r="H52" s="67" t="s">
        <v>169</v>
      </c>
      <c r="I52" s="67" t="s">
        <v>169</v>
      </c>
      <c r="J52" s="67" t="s">
        <v>169</v>
      </c>
      <c r="K52" s="67" t="s">
        <v>169</v>
      </c>
      <c r="L52" s="67" t="s">
        <v>169</v>
      </c>
      <c r="M52" s="67" t="s">
        <v>169</v>
      </c>
      <c r="N52" s="87" t="s">
        <v>169</v>
      </c>
    </row>
    <row r="53" spans="1:14" s="1" customFormat="1" ht="18" customHeight="1" x14ac:dyDescent="0.25">
      <c r="A53" s="32" t="s">
        <v>30</v>
      </c>
      <c r="B53" s="61">
        <v>-1598176.5609871112</v>
      </c>
      <c r="C53" s="61">
        <v>2602835.4597893334</v>
      </c>
      <c r="D53" s="61">
        <v>-3877506.390454222</v>
      </c>
      <c r="E53" s="61">
        <v>790441.35362355551</v>
      </c>
      <c r="F53" s="61">
        <v>2059220.7417606665</v>
      </c>
      <c r="G53" s="61">
        <v>321501.38948777778</v>
      </c>
      <c r="H53" s="61">
        <v>4025857.7983344449</v>
      </c>
      <c r="I53" s="61">
        <v>-2476394.2073186669</v>
      </c>
      <c r="J53" s="61">
        <v>621926.41102822218</v>
      </c>
      <c r="K53" s="61">
        <v>2325503.8150468892</v>
      </c>
      <c r="L53" s="61">
        <v>59658.803509666679</v>
      </c>
      <c r="M53" s="61">
        <v>-29914.933237555542</v>
      </c>
      <c r="N53" s="103">
        <v>4824953.6805829993</v>
      </c>
    </row>
    <row r="54" spans="1:14" ht="18" customHeight="1" x14ac:dyDescent="0.25">
      <c r="A54" s="6" t="s">
        <v>274</v>
      </c>
      <c r="B54" s="63">
        <v>-123.12466000000001</v>
      </c>
      <c r="C54" s="63">
        <v>-2212.982</v>
      </c>
      <c r="D54" s="63">
        <v>-7604.3580000000011</v>
      </c>
      <c r="E54" s="63">
        <v>37919.629000000001</v>
      </c>
      <c r="F54" s="63">
        <v>246912.55671999999</v>
      </c>
      <c r="G54" s="63">
        <v>-8758.0399699999998</v>
      </c>
      <c r="H54" s="63">
        <v>2494093.7252000002</v>
      </c>
      <c r="I54" s="63">
        <v>-1492.7850000000001</v>
      </c>
      <c r="J54" s="63">
        <v>39290.0988</v>
      </c>
      <c r="K54" s="63">
        <v>-1361.471</v>
      </c>
      <c r="L54" s="63">
        <v>189.88878</v>
      </c>
      <c r="M54" s="63">
        <v>8100.95435</v>
      </c>
      <c r="N54" s="104">
        <v>2804954.09222</v>
      </c>
    </row>
    <row r="55" spans="1:14" ht="18" customHeight="1" x14ac:dyDescent="0.25">
      <c r="A55" s="6" t="s">
        <v>31</v>
      </c>
      <c r="B55" s="63">
        <v>0</v>
      </c>
      <c r="C55" s="63">
        <v>0</v>
      </c>
      <c r="D55" s="63">
        <v>195.63200000000001</v>
      </c>
      <c r="E55" s="63">
        <v>39819.826999999997</v>
      </c>
      <c r="F55" s="63">
        <v>249509.69500000001</v>
      </c>
      <c r="G55" s="63">
        <v>245.399</v>
      </c>
      <c r="H55" s="63">
        <v>3552231.1440000003</v>
      </c>
      <c r="I55" s="63">
        <v>109.36799999999999</v>
      </c>
      <c r="J55" s="63">
        <v>47871.125</v>
      </c>
      <c r="K55" s="63">
        <v>667.05799999999999</v>
      </c>
      <c r="L55" s="63">
        <v>191.66200000000001</v>
      </c>
      <c r="M55" s="63">
        <v>20997.39877</v>
      </c>
      <c r="N55" s="104">
        <v>3911838.30877</v>
      </c>
    </row>
    <row r="56" spans="1:14" ht="18" customHeight="1" x14ac:dyDescent="0.25">
      <c r="A56" s="6" t="s">
        <v>42</v>
      </c>
      <c r="B56" s="63">
        <v>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3552219.4750000001</v>
      </c>
      <c r="I56" s="63">
        <v>0</v>
      </c>
      <c r="J56" s="63">
        <v>39798</v>
      </c>
      <c r="K56" s="63">
        <v>0</v>
      </c>
      <c r="L56" s="63">
        <v>0</v>
      </c>
      <c r="M56" s="63">
        <v>20406.925769999998</v>
      </c>
      <c r="N56" s="104">
        <v>3612424.4007700002</v>
      </c>
    </row>
    <row r="57" spans="1:14" ht="18" customHeight="1" x14ac:dyDescent="0.25">
      <c r="A57" s="6" t="s">
        <v>43</v>
      </c>
      <c r="B57" s="63">
        <v>0</v>
      </c>
      <c r="C57" s="63">
        <v>0</v>
      </c>
      <c r="D57" s="63">
        <v>195.63200000000001</v>
      </c>
      <c r="E57" s="63">
        <v>39819.826999999997</v>
      </c>
      <c r="F57" s="63">
        <v>249509.69500000001</v>
      </c>
      <c r="G57" s="63">
        <v>245.399</v>
      </c>
      <c r="H57" s="63">
        <v>11.669000000227243</v>
      </c>
      <c r="I57" s="63">
        <v>109.36799999999999</v>
      </c>
      <c r="J57" s="63">
        <v>8073.125</v>
      </c>
      <c r="K57" s="63">
        <v>667.05799999999999</v>
      </c>
      <c r="L57" s="63">
        <v>191.66200000000001</v>
      </c>
      <c r="M57" s="63">
        <v>590.47300000000178</v>
      </c>
      <c r="N57" s="104">
        <v>299413.90800000023</v>
      </c>
    </row>
    <row r="58" spans="1:14" ht="18" customHeight="1" x14ac:dyDescent="0.25">
      <c r="A58" s="6" t="s">
        <v>32</v>
      </c>
      <c r="B58" s="63">
        <v>123.12466000000001</v>
      </c>
      <c r="C58" s="63">
        <v>2212.982</v>
      </c>
      <c r="D58" s="63">
        <v>7799.9900000000007</v>
      </c>
      <c r="E58" s="63">
        <v>1900.1980000000001</v>
      </c>
      <c r="F58" s="63">
        <v>2597.1382800000001</v>
      </c>
      <c r="G58" s="63">
        <v>9003.4389699999992</v>
      </c>
      <c r="H58" s="63">
        <v>1058137.4187999999</v>
      </c>
      <c r="I58" s="63">
        <v>1602.153</v>
      </c>
      <c r="J58" s="63">
        <v>8581.0262000000002</v>
      </c>
      <c r="K58" s="63">
        <v>2028.529</v>
      </c>
      <c r="L58" s="63">
        <v>1.77322</v>
      </c>
      <c r="M58" s="63">
        <v>12896.44442</v>
      </c>
      <c r="N58" s="104">
        <v>1106884.21655</v>
      </c>
    </row>
    <row r="59" spans="1:14" ht="18" customHeight="1" x14ac:dyDescent="0.25">
      <c r="A59" s="6" t="s">
        <v>275</v>
      </c>
      <c r="B59" s="63">
        <v>-1574033.4033600001</v>
      </c>
      <c r="C59" s="63">
        <v>2631647.5489999996</v>
      </c>
      <c r="D59" s="63">
        <v>-3844341.1170000001</v>
      </c>
      <c r="E59" s="63">
        <v>777543.81099999999</v>
      </c>
      <c r="F59" s="63">
        <v>1834933.3899999997</v>
      </c>
      <c r="G59" s="63">
        <v>353976.70600000001</v>
      </c>
      <c r="H59" s="63">
        <v>1552941.8859999999</v>
      </c>
      <c r="I59" s="63">
        <v>-2460185.398</v>
      </c>
      <c r="J59" s="63">
        <v>596958.94499999995</v>
      </c>
      <c r="K59" s="63">
        <v>2347097.926</v>
      </c>
      <c r="L59" s="63">
        <v>80158.123000000021</v>
      </c>
      <c r="M59" s="63">
        <v>-432.6589999999851</v>
      </c>
      <c r="N59" s="104">
        <v>2296265.7586399987</v>
      </c>
    </row>
    <row r="60" spans="1:14" ht="18" customHeight="1" x14ac:dyDescent="0.25">
      <c r="A60" s="6" t="s">
        <v>31</v>
      </c>
      <c r="B60" s="63">
        <v>0</v>
      </c>
      <c r="C60" s="63">
        <v>3442520.9</v>
      </c>
      <c r="D60" s="63">
        <v>0</v>
      </c>
      <c r="E60" s="63">
        <v>1420147.595</v>
      </c>
      <c r="F60" s="63">
        <v>2206697.4019999998</v>
      </c>
      <c r="G60" s="63">
        <v>693946.61</v>
      </c>
      <c r="H60" s="63">
        <v>2147768.6069999998</v>
      </c>
      <c r="I60" s="63">
        <v>57657.946000000004</v>
      </c>
      <c r="J60" s="63">
        <v>601538.00699999998</v>
      </c>
      <c r="K60" s="63">
        <v>2723053.6529999999</v>
      </c>
      <c r="L60" s="63">
        <v>340875.76500000001</v>
      </c>
      <c r="M60" s="63">
        <v>1214368.6529999999</v>
      </c>
      <c r="N60" s="104">
        <v>14848575.138</v>
      </c>
    </row>
    <row r="61" spans="1:14" ht="18" customHeight="1" x14ac:dyDescent="0.25">
      <c r="A61" s="6" t="s">
        <v>42</v>
      </c>
      <c r="B61" s="63">
        <v>0</v>
      </c>
      <c r="C61" s="63">
        <v>3442520.9</v>
      </c>
      <c r="D61" s="63">
        <v>0</v>
      </c>
      <c r="E61" s="63">
        <v>1420147.595</v>
      </c>
      <c r="F61" s="63">
        <v>2206697.4019999998</v>
      </c>
      <c r="G61" s="63">
        <v>693946.61</v>
      </c>
      <c r="H61" s="63">
        <v>2147768.6069999998</v>
      </c>
      <c r="I61" s="63">
        <v>57657.946000000004</v>
      </c>
      <c r="J61" s="63">
        <v>601538.00699999998</v>
      </c>
      <c r="K61" s="63">
        <v>2723053.6529999999</v>
      </c>
      <c r="L61" s="63">
        <v>340875.76500000001</v>
      </c>
      <c r="M61" s="63">
        <v>1214368.6529999999</v>
      </c>
      <c r="N61" s="104">
        <v>14848575.138</v>
      </c>
    </row>
    <row r="62" spans="1:14" ht="18" customHeight="1" x14ac:dyDescent="0.25">
      <c r="A62" s="6" t="s">
        <v>43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104">
        <v>0</v>
      </c>
    </row>
    <row r="63" spans="1:14" ht="18" customHeight="1" x14ac:dyDescent="0.25">
      <c r="A63" s="6" t="s">
        <v>32</v>
      </c>
      <c r="B63" s="63">
        <v>1574033.4033600001</v>
      </c>
      <c r="C63" s="63">
        <v>810873.35100000002</v>
      </c>
      <c r="D63" s="63">
        <v>3844341.1170000001</v>
      </c>
      <c r="E63" s="63">
        <v>642603.78399999999</v>
      </c>
      <c r="F63" s="63">
        <v>371764.01199999999</v>
      </c>
      <c r="G63" s="63">
        <v>339969.90399999998</v>
      </c>
      <c r="H63" s="63">
        <v>594826.72100000002</v>
      </c>
      <c r="I63" s="63">
        <v>2517843.344</v>
      </c>
      <c r="J63" s="63">
        <v>4579.0619999999999</v>
      </c>
      <c r="K63" s="63">
        <v>375955.72700000001</v>
      </c>
      <c r="L63" s="63">
        <v>260717.64199999999</v>
      </c>
      <c r="M63" s="63">
        <v>1214801.3119999999</v>
      </c>
      <c r="N63" s="104">
        <v>12552309.379360002</v>
      </c>
    </row>
    <row r="64" spans="1:14" ht="18" customHeight="1" x14ac:dyDescent="0.25">
      <c r="A64" s="6" t="s">
        <v>276</v>
      </c>
      <c r="B64" s="63">
        <v>-24020.03296711111</v>
      </c>
      <c r="C64" s="63">
        <v>-26599.107210666669</v>
      </c>
      <c r="D64" s="63">
        <v>-25560.915454222224</v>
      </c>
      <c r="E64" s="63">
        <v>-25022.086376444444</v>
      </c>
      <c r="F64" s="63">
        <v>-22625.204959333332</v>
      </c>
      <c r="G64" s="63">
        <v>-23717.276542222222</v>
      </c>
      <c r="H64" s="63">
        <v>-21177.812865555556</v>
      </c>
      <c r="I64" s="63">
        <v>-14716.024318666667</v>
      </c>
      <c r="J64" s="63">
        <v>-14322.632771777779</v>
      </c>
      <c r="K64" s="63">
        <v>-20232.639953111113</v>
      </c>
      <c r="L64" s="63">
        <v>-20689.208270333336</v>
      </c>
      <c r="M64" s="63">
        <v>-37583.228587555554</v>
      </c>
      <c r="N64" s="104">
        <v>-276266.17027699994</v>
      </c>
    </row>
    <row r="65" spans="1:14" ht="18" customHeight="1" x14ac:dyDescent="0.25">
      <c r="A65" s="5"/>
      <c r="B65" s="67" t="s">
        <v>169</v>
      </c>
      <c r="C65" s="67" t="s">
        <v>169</v>
      </c>
      <c r="D65" s="67" t="s">
        <v>169</v>
      </c>
      <c r="E65" s="67" t="s">
        <v>169</v>
      </c>
      <c r="F65" s="67" t="s">
        <v>169</v>
      </c>
      <c r="G65" s="67" t="s">
        <v>169</v>
      </c>
      <c r="H65" s="67" t="s">
        <v>169</v>
      </c>
      <c r="I65" s="67" t="s">
        <v>169</v>
      </c>
      <c r="J65" s="67" t="s">
        <v>169</v>
      </c>
      <c r="K65" s="67" t="s">
        <v>169</v>
      </c>
      <c r="L65" s="67" t="s">
        <v>169</v>
      </c>
      <c r="M65" s="67" t="s">
        <v>169</v>
      </c>
      <c r="N65" s="87" t="s">
        <v>169</v>
      </c>
    </row>
    <row r="66" spans="1:14" s="1" customFormat="1" ht="18" customHeight="1" x14ac:dyDescent="0.25">
      <c r="A66" s="32" t="s">
        <v>33</v>
      </c>
      <c r="B66" s="61">
        <v>2028411.6693871114</v>
      </c>
      <c r="C66" s="61">
        <v>325579.88891066675</v>
      </c>
      <c r="D66" s="61">
        <v>-1732164.9600457784</v>
      </c>
      <c r="E66" s="61">
        <v>2942734.9230964449</v>
      </c>
      <c r="F66" s="61">
        <v>-2508611.5914806668</v>
      </c>
      <c r="G66" s="61">
        <v>-1337917.1106677777</v>
      </c>
      <c r="H66" s="61">
        <v>-1090871.5551344452</v>
      </c>
      <c r="I66" s="61">
        <v>-529073.50906133302</v>
      </c>
      <c r="J66" s="61">
        <v>-1446986.4140282224</v>
      </c>
      <c r="K66" s="61">
        <v>-54131.328496889066</v>
      </c>
      <c r="L66" s="61">
        <v>-1203690.520809667</v>
      </c>
      <c r="M66" s="61">
        <v>-2111988.0120124449</v>
      </c>
      <c r="N66" s="103">
        <v>-6718708.5203430019</v>
      </c>
    </row>
    <row r="67" spans="1:14" ht="14.25" customHeight="1" x14ac:dyDescent="0.25">
      <c r="A67" s="5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</row>
    <row r="68" spans="1:14" ht="14.25" customHeight="1" x14ac:dyDescent="0.25">
      <c r="A68" s="1" t="s">
        <v>52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</row>
    <row r="69" spans="1:14" s="75" customFormat="1" ht="14.25" customHeight="1" x14ac:dyDescent="0.25">
      <c r="A69" s="75" t="s">
        <v>283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9"/>
      <c r="M69" s="89"/>
      <c r="N69" s="89"/>
    </row>
    <row r="70" spans="1:14" s="75" customFormat="1" ht="14.25" customHeight="1" x14ac:dyDescent="0.25">
      <c r="A70" s="75" t="s">
        <v>235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9"/>
      <c r="M70" s="89"/>
      <c r="N70" s="89"/>
    </row>
    <row r="71" spans="1:14" s="75" customFormat="1" ht="14.25" customHeight="1" x14ac:dyDescent="0.25">
      <c r="A71" s="75" t="s">
        <v>41</v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9"/>
      <c r="M71" s="89"/>
      <c r="N71" s="89"/>
    </row>
    <row r="72" spans="1:14" s="75" customFormat="1" ht="14.25" customHeight="1" x14ac:dyDescent="0.25">
      <c r="A72" s="89" t="s">
        <v>281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9"/>
      <c r="M72" s="89"/>
      <c r="N72" s="89"/>
    </row>
    <row r="73" spans="1:14" s="75" customFormat="1" ht="14.25" customHeight="1" x14ac:dyDescent="0.25">
      <c r="A73" s="89" t="s">
        <v>282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9"/>
      <c r="M73" s="89"/>
      <c r="N73" s="89"/>
    </row>
    <row r="74" spans="1:14" ht="14.25" customHeight="1" x14ac:dyDescent="0.25"/>
    <row r="75" spans="1:14" ht="14.25" customHeight="1" x14ac:dyDescent="0.25"/>
    <row r="76" spans="1:14" ht="14.25" customHeight="1" x14ac:dyDescent="0.25"/>
    <row r="77" spans="1:14" ht="14.25" customHeight="1" x14ac:dyDescent="0.25"/>
    <row r="78" spans="1:14" ht="14.25" customHeight="1" x14ac:dyDescent="0.25"/>
  </sheetData>
  <hyperlinks>
    <hyperlink ref="O1" location="Índice!A1" display="Volver al índice" xr:uid="{00000000-0004-0000-0F00-000000000000}"/>
  </hyperlinks>
  <pageMargins left="1.0236220472440944" right="1.0236220472440944" top="0.74803149606299213" bottom="0.74803149606299213" header="0.31496062992125984" footer="0.31496062992125984"/>
  <pageSetup scale="68" fitToHeight="0" orientation="landscape" r:id="rId1"/>
  <rowBreaks count="1" manualBreakCount="1">
    <brk id="36" max="1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O78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5" style="2" customWidth="1"/>
    <col min="2" max="11" width="9.42578125" style="8" customWidth="1"/>
    <col min="12" max="13" width="9.42578125" style="2" customWidth="1"/>
    <col min="14" max="14" width="9.7109375" style="2" customWidth="1"/>
    <col min="15" max="16384" width="11.42578125" style="2"/>
  </cols>
  <sheetData>
    <row r="1" spans="1:15" ht="18" customHeight="1" x14ac:dyDescent="0.25">
      <c r="A1" s="29" t="s">
        <v>271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5"/>
      <c r="N1" s="5"/>
      <c r="O1" s="40" t="s">
        <v>139</v>
      </c>
    </row>
    <row r="2" spans="1:15" ht="18" customHeight="1" x14ac:dyDescent="0.25">
      <c r="A2" s="29" t="s">
        <v>240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"/>
      <c r="M2" s="5"/>
      <c r="N2" s="5"/>
    </row>
    <row r="3" spans="1:15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"/>
      <c r="M3" s="5"/>
      <c r="N3" s="5"/>
    </row>
    <row r="4" spans="1:15" ht="14.25" customHeight="1" x14ac:dyDescent="0.25">
      <c r="A4" s="12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"/>
      <c r="M4" s="5"/>
      <c r="N4" s="5"/>
    </row>
    <row r="5" spans="1:15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  <c r="L5" s="5"/>
      <c r="M5" s="5"/>
      <c r="N5" s="5"/>
    </row>
    <row r="6" spans="1:15" s="5" customFormat="1" ht="18" customHeight="1" x14ac:dyDescent="0.25">
      <c r="A6" s="30"/>
      <c r="B6" s="107" t="s">
        <v>57</v>
      </c>
      <c r="C6" s="107" t="s">
        <v>58</v>
      </c>
      <c r="D6" s="107" t="s">
        <v>59</v>
      </c>
      <c r="E6" s="107" t="s">
        <v>60</v>
      </c>
      <c r="F6" s="107" t="s">
        <v>61</v>
      </c>
      <c r="G6" s="107" t="s">
        <v>62</v>
      </c>
      <c r="H6" s="107" t="s">
        <v>63</v>
      </c>
      <c r="I6" s="107" t="s">
        <v>64</v>
      </c>
      <c r="J6" s="107" t="s">
        <v>65</v>
      </c>
      <c r="K6" s="107" t="s">
        <v>66</v>
      </c>
      <c r="L6" s="107" t="s">
        <v>67</v>
      </c>
      <c r="M6" s="107" t="s">
        <v>68</v>
      </c>
      <c r="N6" s="107" t="s">
        <v>74</v>
      </c>
    </row>
    <row r="7" spans="1:15" ht="18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5" s="1" customFormat="1" ht="18" customHeight="1" x14ac:dyDescent="0.25">
      <c r="A8" s="32" t="s">
        <v>2</v>
      </c>
      <c r="B8" s="61">
        <v>7149392.7974999994</v>
      </c>
      <c r="C8" s="61">
        <v>5132390.4223469999</v>
      </c>
      <c r="D8" s="61">
        <v>5088197.5207830006</v>
      </c>
      <c r="E8" s="61">
        <v>8517344.2873919997</v>
      </c>
      <c r="F8" s="61">
        <v>3502597.1813519998</v>
      </c>
      <c r="G8" s="61">
        <v>4629331.3206010005</v>
      </c>
      <c r="H8" s="61">
        <v>4664146.5099490006</v>
      </c>
      <c r="I8" s="61">
        <v>5076527.5325389998</v>
      </c>
      <c r="J8" s="61">
        <v>4740293.4916530009</v>
      </c>
      <c r="K8" s="61">
        <v>5358617.0601960011</v>
      </c>
      <c r="L8" s="61">
        <v>4492468.9194649998</v>
      </c>
      <c r="M8" s="61">
        <v>6336073.2446079999</v>
      </c>
      <c r="N8" s="103">
        <v>64687380.288384996</v>
      </c>
    </row>
    <row r="9" spans="1:15" ht="18" customHeight="1" x14ac:dyDescent="0.25">
      <c r="A9" s="6" t="s">
        <v>3</v>
      </c>
      <c r="B9" s="63">
        <v>5438420.1770000001</v>
      </c>
      <c r="C9" s="63">
        <v>4096501.6209999998</v>
      </c>
      <c r="D9" s="63">
        <v>4078980.3620000002</v>
      </c>
      <c r="E9" s="63">
        <v>6904110.0810000002</v>
      </c>
      <c r="F9" s="63">
        <v>2407249.3739999998</v>
      </c>
      <c r="G9" s="63">
        <v>3264166.4479999999</v>
      </c>
      <c r="H9" s="63">
        <v>3928903.0329999998</v>
      </c>
      <c r="I9" s="63">
        <v>3628338.341</v>
      </c>
      <c r="J9" s="63">
        <v>3874378.5580000002</v>
      </c>
      <c r="K9" s="63">
        <v>3914611.946</v>
      </c>
      <c r="L9" s="63">
        <v>3562266.6230000001</v>
      </c>
      <c r="M9" s="63">
        <v>4642879.41</v>
      </c>
      <c r="N9" s="104">
        <v>49740805.974000007</v>
      </c>
    </row>
    <row r="10" spans="1:15" ht="18" customHeight="1" x14ac:dyDescent="0.25">
      <c r="A10" s="6" t="s">
        <v>4</v>
      </c>
      <c r="B10" s="63">
        <v>107330.82358</v>
      </c>
      <c r="C10" s="63">
        <v>98424.659739999988</v>
      </c>
      <c r="D10" s="63">
        <v>117307.883</v>
      </c>
      <c r="E10" s="63">
        <v>88919.976960000015</v>
      </c>
      <c r="F10" s="63">
        <v>96366.298319999987</v>
      </c>
      <c r="G10" s="63">
        <v>85895.639689999996</v>
      </c>
      <c r="H10" s="63">
        <v>96718.953800000003</v>
      </c>
      <c r="I10" s="63">
        <v>92745.843059999999</v>
      </c>
      <c r="J10" s="63">
        <v>95270.2212</v>
      </c>
      <c r="K10" s="63">
        <v>99655.806650000013</v>
      </c>
      <c r="L10" s="63">
        <v>94532.131420000005</v>
      </c>
      <c r="M10" s="63">
        <v>107224.04595999999</v>
      </c>
      <c r="N10" s="104">
        <v>1180392.2833800002</v>
      </c>
    </row>
    <row r="11" spans="1:15" ht="18" customHeight="1" x14ac:dyDescent="0.25">
      <c r="A11" s="6" t="s">
        <v>5</v>
      </c>
      <c r="B11" s="63">
        <v>247973.364</v>
      </c>
      <c r="C11" s="63">
        <v>318948.85600000003</v>
      </c>
      <c r="D11" s="63">
        <v>273460.74699999997</v>
      </c>
      <c r="E11" s="63">
        <v>247837.05</v>
      </c>
      <c r="F11" s="63">
        <v>238020.22099999999</v>
      </c>
      <c r="G11" s="63">
        <v>277402.79599999997</v>
      </c>
      <c r="H11" s="63">
        <v>262332.91399999999</v>
      </c>
      <c r="I11" s="63">
        <v>261321.04199999999</v>
      </c>
      <c r="J11" s="63">
        <v>255541.66899999999</v>
      </c>
      <c r="K11" s="63">
        <v>270232.114</v>
      </c>
      <c r="L11" s="63">
        <v>297086.44500000001</v>
      </c>
      <c r="M11" s="63">
        <v>331821.28600000002</v>
      </c>
      <c r="N11" s="104">
        <v>3281978.5039999997</v>
      </c>
    </row>
    <row r="12" spans="1:15" ht="18" customHeight="1" x14ac:dyDescent="0.25">
      <c r="A12" s="6" t="s">
        <v>239</v>
      </c>
      <c r="B12" s="63">
        <v>2643.3040000000001</v>
      </c>
      <c r="C12" s="63">
        <v>5211.2064109999983</v>
      </c>
      <c r="D12" s="63">
        <v>12001.539000000001</v>
      </c>
      <c r="E12" s="63">
        <v>24916.495589000002</v>
      </c>
      <c r="F12" s="63">
        <v>12326.901250000001</v>
      </c>
      <c r="G12" s="63">
        <v>5361.8847500000002</v>
      </c>
      <c r="H12" s="63">
        <v>8029.6040000000003</v>
      </c>
      <c r="I12" s="63">
        <v>3783.623</v>
      </c>
      <c r="J12" s="63">
        <v>5049.4384</v>
      </c>
      <c r="K12" s="63">
        <v>4115.8360000000002</v>
      </c>
      <c r="L12" s="63">
        <v>4337.7359999999999</v>
      </c>
      <c r="M12" s="63">
        <v>2067.364</v>
      </c>
      <c r="N12" s="104">
        <v>89844.932400000005</v>
      </c>
    </row>
    <row r="13" spans="1:15" ht="18" customHeight="1" x14ac:dyDescent="0.25">
      <c r="A13" s="6" t="s">
        <v>6</v>
      </c>
      <c r="B13" s="63">
        <v>1042874.8409</v>
      </c>
      <c r="C13" s="63">
        <v>47898.186900000001</v>
      </c>
      <c r="D13" s="63">
        <v>81079.785999999993</v>
      </c>
      <c r="E13" s="63">
        <v>906290.64140000008</v>
      </c>
      <c r="F13" s="63">
        <v>135196.93904</v>
      </c>
      <c r="G13" s="63">
        <v>58922.008449999994</v>
      </c>
      <c r="H13" s="63">
        <v>717545.98600000003</v>
      </c>
      <c r="I13" s="63">
        <v>511740.30625999998</v>
      </c>
      <c r="J13" s="63">
        <v>179898.1672</v>
      </c>
      <c r="K13" s="63">
        <v>752466.23215000005</v>
      </c>
      <c r="L13" s="63">
        <v>147862.14001999999</v>
      </c>
      <c r="M13" s="63">
        <v>208974.39160999999</v>
      </c>
      <c r="N13" s="104">
        <v>4790749.6259300001</v>
      </c>
    </row>
    <row r="14" spans="1:15" ht="18" customHeight="1" x14ac:dyDescent="0.25">
      <c r="A14" s="6" t="s">
        <v>7</v>
      </c>
      <c r="B14" s="63">
        <v>100631.28697999999</v>
      </c>
      <c r="C14" s="63">
        <v>123636.80679999999</v>
      </c>
      <c r="D14" s="63">
        <v>109385.60149999999</v>
      </c>
      <c r="E14" s="63">
        <v>101747.1894</v>
      </c>
      <c r="F14" s="63">
        <v>106264.3392</v>
      </c>
      <c r="G14" s="63">
        <v>97829.231700000004</v>
      </c>
      <c r="H14" s="63">
        <v>140681.59060000003</v>
      </c>
      <c r="I14" s="63">
        <v>110009.352</v>
      </c>
      <c r="J14" s="63">
        <v>100360.712</v>
      </c>
      <c r="K14" s="63">
        <v>104976.12825000001</v>
      </c>
      <c r="L14" s="63">
        <v>111922.51805000001</v>
      </c>
      <c r="M14" s="63">
        <v>114767.08991</v>
      </c>
      <c r="N14" s="104">
        <v>1322211.8463900003</v>
      </c>
    </row>
    <row r="15" spans="1:15" ht="18" customHeight="1" x14ac:dyDescent="0.25">
      <c r="A15" s="86" t="s">
        <v>8</v>
      </c>
      <c r="B15" s="63">
        <v>209519.00104</v>
      </c>
      <c r="C15" s="65">
        <v>441769.08549600001</v>
      </c>
      <c r="D15" s="65">
        <v>415981.60228300001</v>
      </c>
      <c r="E15" s="65">
        <v>243522.85304300001</v>
      </c>
      <c r="F15" s="65">
        <v>507173.108542</v>
      </c>
      <c r="G15" s="65">
        <v>839753.312011</v>
      </c>
      <c r="H15" s="65">
        <v>-490065.57145100005</v>
      </c>
      <c r="I15" s="65">
        <v>468589.025219</v>
      </c>
      <c r="J15" s="65">
        <v>229794.72585299998</v>
      </c>
      <c r="K15" s="65">
        <v>212558.99714600001</v>
      </c>
      <c r="L15" s="65">
        <v>274461.32597499999</v>
      </c>
      <c r="M15" s="65">
        <v>928339.65712799993</v>
      </c>
      <c r="N15" s="105">
        <v>4281397.122285</v>
      </c>
    </row>
    <row r="16" spans="1:15" ht="18" customHeight="1" x14ac:dyDescent="0.25">
      <c r="A16" s="5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87" t="s">
        <v>169</v>
      </c>
    </row>
    <row r="17" spans="1:14" s="1" customFormat="1" ht="18" customHeight="1" x14ac:dyDescent="0.25">
      <c r="A17" s="32" t="s">
        <v>9</v>
      </c>
      <c r="B17" s="61">
        <v>4858632.4029799998</v>
      </c>
      <c r="C17" s="61">
        <v>4434733.3980670003</v>
      </c>
      <c r="D17" s="61">
        <v>5910764.5402830001</v>
      </c>
      <c r="E17" s="61">
        <v>4774547.5212320006</v>
      </c>
      <c r="F17" s="61">
        <v>5191765.819832</v>
      </c>
      <c r="G17" s="61">
        <v>5142995.4259009995</v>
      </c>
      <c r="H17" s="61">
        <v>5045018.4745490011</v>
      </c>
      <c r="I17" s="61">
        <v>4839647.0199389998</v>
      </c>
      <c r="J17" s="61">
        <v>5527763.1302529993</v>
      </c>
      <c r="K17" s="61">
        <v>4700090.6898960005</v>
      </c>
      <c r="L17" s="61">
        <v>4805928.4322650004</v>
      </c>
      <c r="M17" s="61">
        <v>6403879.9995180005</v>
      </c>
      <c r="N17" s="103">
        <v>61635766.854715005</v>
      </c>
    </row>
    <row r="18" spans="1:14" ht="18" customHeight="1" x14ac:dyDescent="0.25">
      <c r="A18" s="6" t="s">
        <v>10</v>
      </c>
      <c r="B18" s="63">
        <v>1094224.54586</v>
      </c>
      <c r="C18" s="63">
        <v>1015030.0317800001</v>
      </c>
      <c r="D18" s="63">
        <v>1332227.4350000001</v>
      </c>
      <c r="E18" s="63">
        <v>1040187.48464</v>
      </c>
      <c r="F18" s="63">
        <v>1026984.05908</v>
      </c>
      <c r="G18" s="63">
        <v>1321049.9566899999</v>
      </c>
      <c r="H18" s="63">
        <v>1026551.9918000001</v>
      </c>
      <c r="I18" s="63">
        <v>1049596.9715400001</v>
      </c>
      <c r="J18" s="63">
        <v>1349344.6757999999</v>
      </c>
      <c r="K18" s="63">
        <v>1016034.3357000001</v>
      </c>
      <c r="L18" s="63">
        <v>1100507.4763900002</v>
      </c>
      <c r="M18" s="63">
        <v>1429439.68187</v>
      </c>
      <c r="N18" s="104">
        <v>13801178.646149999</v>
      </c>
    </row>
    <row r="19" spans="1:14" ht="18" customHeight="1" x14ac:dyDescent="0.25">
      <c r="A19" s="6" t="s">
        <v>11</v>
      </c>
      <c r="B19" s="63">
        <v>314335.39241999999</v>
      </c>
      <c r="C19" s="63">
        <v>371876.95366</v>
      </c>
      <c r="D19" s="63">
        <v>545635.57149999996</v>
      </c>
      <c r="E19" s="63">
        <v>412619.86943999998</v>
      </c>
      <c r="F19" s="63">
        <v>470163.90563999995</v>
      </c>
      <c r="G19" s="63">
        <v>417785.76921</v>
      </c>
      <c r="H19" s="63">
        <v>434088.7942</v>
      </c>
      <c r="I19" s="63">
        <v>457386.60402000003</v>
      </c>
      <c r="J19" s="63">
        <v>460983.62479999999</v>
      </c>
      <c r="K19" s="63">
        <v>440733.73690000002</v>
      </c>
      <c r="L19" s="63">
        <v>470686.49758999998</v>
      </c>
      <c r="M19" s="63">
        <v>665183.02789000003</v>
      </c>
      <c r="N19" s="104">
        <v>5461479.7472699992</v>
      </c>
    </row>
    <row r="20" spans="1:14" ht="18" customHeight="1" x14ac:dyDescent="0.25">
      <c r="A20" s="6" t="s">
        <v>12</v>
      </c>
      <c r="B20" s="63">
        <v>539031.55143999995</v>
      </c>
      <c r="C20" s="63">
        <v>32312.2814</v>
      </c>
      <c r="D20" s="63">
        <v>594796.26049999997</v>
      </c>
      <c r="E20" s="63">
        <v>115824.70824000001</v>
      </c>
      <c r="F20" s="63">
        <v>110370.65515999999</v>
      </c>
      <c r="G20" s="63">
        <v>69688.470730000001</v>
      </c>
      <c r="H20" s="63">
        <v>487040.39599999995</v>
      </c>
      <c r="I20" s="63">
        <v>41550.972399999999</v>
      </c>
      <c r="J20" s="63">
        <v>555205.25080000004</v>
      </c>
      <c r="K20" s="63">
        <v>209970.35509999999</v>
      </c>
      <c r="L20" s="63">
        <v>138810.23598</v>
      </c>
      <c r="M20" s="63">
        <v>65344.19238</v>
      </c>
      <c r="N20" s="104">
        <v>2959945.3301299997</v>
      </c>
    </row>
    <row r="21" spans="1:14" ht="18" customHeight="1" x14ac:dyDescent="0.25">
      <c r="A21" s="6" t="s">
        <v>234</v>
      </c>
      <c r="B21" s="63">
        <v>1846520.58818</v>
      </c>
      <c r="C21" s="63">
        <v>1882500.44074</v>
      </c>
      <c r="D21" s="63">
        <v>2007786.4245000002</v>
      </c>
      <c r="E21" s="63">
        <v>2101224.9613200002</v>
      </c>
      <c r="F21" s="63">
        <v>2298066.1798</v>
      </c>
      <c r="G21" s="63">
        <v>2116667.8813499999</v>
      </c>
      <c r="H21" s="63">
        <v>1945331.4296000001</v>
      </c>
      <c r="I21" s="63">
        <v>2128179.2673199996</v>
      </c>
      <c r="J21" s="63">
        <v>1986483.5696</v>
      </c>
      <c r="K21" s="63">
        <v>1861829.1930500001</v>
      </c>
      <c r="L21" s="63">
        <v>1877737.82302</v>
      </c>
      <c r="M21" s="63">
        <v>2974164.1438000002</v>
      </c>
      <c r="N21" s="104">
        <v>25026491.902280003</v>
      </c>
    </row>
    <row r="22" spans="1:14" ht="18" customHeight="1" x14ac:dyDescent="0.25">
      <c r="A22" s="6" t="s">
        <v>37</v>
      </c>
      <c r="B22" s="63">
        <v>1039776.48008</v>
      </c>
      <c r="C22" s="63">
        <v>1124976.418487</v>
      </c>
      <c r="D22" s="63">
        <v>1398326.0647829999</v>
      </c>
      <c r="E22" s="63">
        <v>1091897.9455919999</v>
      </c>
      <c r="F22" s="63">
        <v>1263921.6580320001</v>
      </c>
      <c r="G22" s="63">
        <v>1218010.925051</v>
      </c>
      <c r="H22" s="63">
        <v>1133059.3789490003</v>
      </c>
      <c r="I22" s="63">
        <v>1146186.720859</v>
      </c>
      <c r="J22" s="63">
        <v>1172193.498253</v>
      </c>
      <c r="K22" s="63">
        <v>1158087.181046</v>
      </c>
      <c r="L22" s="63">
        <v>1188542.4152849999</v>
      </c>
      <c r="M22" s="63">
        <v>1232697.1263879999</v>
      </c>
      <c r="N22" s="104">
        <v>14167675.812805003</v>
      </c>
    </row>
    <row r="23" spans="1:14" ht="18" customHeight="1" x14ac:dyDescent="0.25">
      <c r="A23" s="6" t="s">
        <v>13</v>
      </c>
      <c r="B23" s="63">
        <v>24743.845000000001</v>
      </c>
      <c r="C23" s="63">
        <v>8037.2719999999999</v>
      </c>
      <c r="D23" s="63">
        <v>31992.784</v>
      </c>
      <c r="E23" s="63">
        <v>12792.552</v>
      </c>
      <c r="F23" s="63">
        <v>22259.362120000002</v>
      </c>
      <c r="G23" s="63">
        <v>-207.57713000000001</v>
      </c>
      <c r="H23" s="63">
        <v>18946.484</v>
      </c>
      <c r="I23" s="63">
        <v>16746.483799999998</v>
      </c>
      <c r="J23" s="63">
        <v>3552.511</v>
      </c>
      <c r="K23" s="63">
        <v>13435.8881</v>
      </c>
      <c r="L23" s="63">
        <v>29643.984</v>
      </c>
      <c r="M23" s="63">
        <v>37051.827190000004</v>
      </c>
      <c r="N23" s="104">
        <v>218995.41608</v>
      </c>
    </row>
    <row r="24" spans="1:14" ht="18" customHeight="1" x14ac:dyDescent="0.25">
      <c r="A24" s="5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87" t="s">
        <v>169</v>
      </c>
    </row>
    <row r="25" spans="1:14" s="1" customFormat="1" ht="18" customHeight="1" x14ac:dyDescent="0.25">
      <c r="A25" s="32" t="s">
        <v>14</v>
      </c>
      <c r="B25" s="61">
        <v>2290760.3945199996</v>
      </c>
      <c r="C25" s="61">
        <v>697657.02427999955</v>
      </c>
      <c r="D25" s="61">
        <v>-822567.01949999947</v>
      </c>
      <c r="E25" s="61">
        <v>3742796.7661599992</v>
      </c>
      <c r="F25" s="61">
        <v>-1689168.6384800002</v>
      </c>
      <c r="G25" s="61">
        <v>-513664.10529999901</v>
      </c>
      <c r="H25" s="61">
        <v>-380871.96460000053</v>
      </c>
      <c r="I25" s="61">
        <v>236880.51260000002</v>
      </c>
      <c r="J25" s="61">
        <v>-787469.63859999832</v>
      </c>
      <c r="K25" s="61">
        <v>658526.37030000053</v>
      </c>
      <c r="L25" s="61">
        <v>-313459.51280000061</v>
      </c>
      <c r="M25" s="61">
        <v>-67806.7549100006</v>
      </c>
      <c r="N25" s="103">
        <v>3051613.4336700002</v>
      </c>
    </row>
    <row r="26" spans="1:14" ht="18" customHeight="1" x14ac:dyDescent="0.25">
      <c r="A26" s="5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87" t="s">
        <v>169</v>
      </c>
    </row>
    <row r="27" spans="1:14" ht="18" customHeight="1" x14ac:dyDescent="0.25">
      <c r="A27" s="31" t="s">
        <v>15</v>
      </c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87" t="s">
        <v>169</v>
      </c>
    </row>
    <row r="28" spans="1:14" s="1" customFormat="1" ht="18" customHeight="1" x14ac:dyDescent="0.25">
      <c r="A28" s="32" t="s">
        <v>179</v>
      </c>
      <c r="B28" s="61">
        <v>261083.64110000001</v>
      </c>
      <c r="C28" s="61">
        <v>370794.25457999995</v>
      </c>
      <c r="D28" s="61">
        <v>908297.26299999992</v>
      </c>
      <c r="E28" s="61">
        <v>798896.64943999995</v>
      </c>
      <c r="F28" s="61">
        <v>818336.60296000005</v>
      </c>
      <c r="G28" s="61">
        <v>823205.49890999997</v>
      </c>
      <c r="H28" s="61">
        <v>708978.90939999989</v>
      </c>
      <c r="I28" s="61">
        <v>764976.17498000001</v>
      </c>
      <c r="J28" s="61">
        <v>658581.76319999993</v>
      </c>
      <c r="K28" s="61">
        <v>711764.22875000001</v>
      </c>
      <c r="L28" s="61">
        <v>889379.72628000006</v>
      </c>
      <c r="M28" s="61">
        <v>2043372.1636899998</v>
      </c>
      <c r="N28" s="103">
        <v>9757666.8762899991</v>
      </c>
    </row>
    <row r="29" spans="1:14" ht="18" customHeight="1" x14ac:dyDescent="0.25">
      <c r="A29" s="6" t="s">
        <v>16</v>
      </c>
      <c r="B29" s="63">
        <v>248.47800000000001</v>
      </c>
      <c r="C29" s="63">
        <v>3154.1170000000002</v>
      </c>
      <c r="D29" s="63">
        <v>679.70899999999995</v>
      </c>
      <c r="E29" s="63">
        <v>627.84400000000005</v>
      </c>
      <c r="F29" s="63">
        <v>2092.6120000000001</v>
      </c>
      <c r="G29" s="63">
        <v>1076.404</v>
      </c>
      <c r="H29" s="63">
        <v>589.33199999999999</v>
      </c>
      <c r="I29" s="63">
        <v>300.07600000000002</v>
      </c>
      <c r="J29" s="63">
        <v>501.68</v>
      </c>
      <c r="K29" s="63">
        <v>381.08800000000002</v>
      </c>
      <c r="L29" s="63">
        <v>479.49700000000001</v>
      </c>
      <c r="M29" s="63">
        <v>2313.2449999999999</v>
      </c>
      <c r="N29" s="104">
        <v>12444.081999999999</v>
      </c>
    </row>
    <row r="30" spans="1:14" ht="18" customHeight="1" x14ac:dyDescent="0.25">
      <c r="A30" s="6" t="s">
        <v>17</v>
      </c>
      <c r="B30" s="63">
        <v>11133.556100000002</v>
      </c>
      <c r="C30" s="63">
        <v>91339.026579999991</v>
      </c>
      <c r="D30" s="63">
        <v>308723.902</v>
      </c>
      <c r="E30" s="63">
        <v>337349.37844</v>
      </c>
      <c r="F30" s="63">
        <v>304614.68296000001</v>
      </c>
      <c r="G30" s="63">
        <v>340625.38740999997</v>
      </c>
      <c r="H30" s="63">
        <v>291096.42940000002</v>
      </c>
      <c r="I30" s="63">
        <v>295066.26997999998</v>
      </c>
      <c r="J30" s="63">
        <v>270063.7562</v>
      </c>
      <c r="K30" s="63">
        <v>303154.92874999996</v>
      </c>
      <c r="L30" s="63">
        <v>457949.49627999996</v>
      </c>
      <c r="M30" s="63">
        <v>1198427.97569</v>
      </c>
      <c r="N30" s="104">
        <v>4209544.7897899998</v>
      </c>
    </row>
    <row r="31" spans="1:14" ht="18" customHeight="1" x14ac:dyDescent="0.25">
      <c r="A31" s="6" t="s">
        <v>273</v>
      </c>
      <c r="B31" s="63">
        <v>250198.56299999999</v>
      </c>
      <c r="C31" s="63">
        <v>282609.34499999997</v>
      </c>
      <c r="D31" s="63">
        <v>600253.06999999995</v>
      </c>
      <c r="E31" s="63">
        <v>462175.11499999999</v>
      </c>
      <c r="F31" s="63">
        <v>515814.53200000001</v>
      </c>
      <c r="G31" s="63">
        <v>483656.51549999998</v>
      </c>
      <c r="H31" s="63">
        <v>418471.81199999998</v>
      </c>
      <c r="I31" s="63">
        <v>470209.98100000003</v>
      </c>
      <c r="J31" s="63">
        <v>389019.68699999998</v>
      </c>
      <c r="K31" s="63">
        <v>408990.38799999998</v>
      </c>
      <c r="L31" s="63">
        <v>431909.72700000001</v>
      </c>
      <c r="M31" s="63">
        <v>847257.43299999996</v>
      </c>
      <c r="N31" s="104">
        <v>5560566.1684999997</v>
      </c>
    </row>
    <row r="32" spans="1:14" ht="18" customHeight="1" x14ac:dyDescent="0.25">
      <c r="A32" s="5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87" t="s">
        <v>169</v>
      </c>
    </row>
    <row r="33" spans="1:14" s="1" customFormat="1" ht="18" customHeight="1" x14ac:dyDescent="0.25">
      <c r="A33" s="32" t="s">
        <v>38</v>
      </c>
      <c r="B33" s="61">
        <v>7149641.2754999995</v>
      </c>
      <c r="C33" s="61">
        <v>5135544.5393469995</v>
      </c>
      <c r="D33" s="61">
        <v>5088877.2297830004</v>
      </c>
      <c r="E33" s="61">
        <v>8517972.1313920002</v>
      </c>
      <c r="F33" s="61">
        <v>3504689.7933519999</v>
      </c>
      <c r="G33" s="61">
        <v>4630407.7246010005</v>
      </c>
      <c r="H33" s="61">
        <v>4664735.841949001</v>
      </c>
      <c r="I33" s="61">
        <v>5076827.6085390002</v>
      </c>
      <c r="J33" s="61">
        <v>4740795.1716530006</v>
      </c>
      <c r="K33" s="61">
        <v>5358998.1481960015</v>
      </c>
      <c r="L33" s="61">
        <v>4492948.4164650002</v>
      </c>
      <c r="M33" s="61">
        <v>6338386.489608</v>
      </c>
      <c r="N33" s="103">
        <v>64699824.370385006</v>
      </c>
    </row>
    <row r="34" spans="1:14" s="1" customFormat="1" ht="18" customHeight="1" x14ac:dyDescent="0.25">
      <c r="A34" s="32" t="s">
        <v>39</v>
      </c>
      <c r="B34" s="61">
        <v>5119964.5220799996</v>
      </c>
      <c r="C34" s="61">
        <v>4808681.7696470004</v>
      </c>
      <c r="D34" s="61">
        <v>6819741.5122830002</v>
      </c>
      <c r="E34" s="61">
        <v>5574072.0146720009</v>
      </c>
      <c r="F34" s="61">
        <v>6012195.0347919995</v>
      </c>
      <c r="G34" s="61">
        <v>5967277.3288109992</v>
      </c>
      <c r="H34" s="61">
        <v>5754586.7159490008</v>
      </c>
      <c r="I34" s="61">
        <v>5604923.2709189998</v>
      </c>
      <c r="J34" s="61">
        <v>6186846.5734529989</v>
      </c>
      <c r="K34" s="61">
        <v>5412236.0066460008</v>
      </c>
      <c r="L34" s="61">
        <v>5695787.655545</v>
      </c>
      <c r="M34" s="61">
        <v>8449565.4082079995</v>
      </c>
      <c r="N34" s="103">
        <v>71405877.813005</v>
      </c>
    </row>
    <row r="35" spans="1:14" s="1" customFormat="1" ht="18" customHeight="1" x14ac:dyDescent="0.25">
      <c r="A35" s="32" t="s">
        <v>177</v>
      </c>
      <c r="B35" s="61">
        <v>2029676.75342</v>
      </c>
      <c r="C35" s="61">
        <v>326862.76969999913</v>
      </c>
      <c r="D35" s="61">
        <v>-1730864.2824999997</v>
      </c>
      <c r="E35" s="61">
        <v>2943900.1167199994</v>
      </c>
      <c r="F35" s="61">
        <v>-2507505.2414399995</v>
      </c>
      <c r="G35" s="61">
        <v>-1336869.6042099986</v>
      </c>
      <c r="H35" s="61">
        <v>-1089850.8739999998</v>
      </c>
      <c r="I35" s="61">
        <v>-528095.66237999965</v>
      </c>
      <c r="J35" s="61">
        <v>-1446051.4017999982</v>
      </c>
      <c r="K35" s="61">
        <v>-53237.858449999243</v>
      </c>
      <c r="L35" s="61">
        <v>-1202839.2390799997</v>
      </c>
      <c r="M35" s="61">
        <v>-2111178.9185999995</v>
      </c>
      <c r="N35" s="103">
        <v>-6706053.4426199952</v>
      </c>
    </row>
    <row r="36" spans="1:14" ht="18" customHeight="1" x14ac:dyDescent="0.25">
      <c r="A36" s="5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87" t="s">
        <v>169</v>
      </c>
    </row>
    <row r="37" spans="1:14" ht="18" customHeight="1" x14ac:dyDescent="0.25">
      <c r="A37" s="31" t="s">
        <v>18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87" t="s">
        <v>169</v>
      </c>
    </row>
    <row r="38" spans="1:14" s="1" customFormat="1" ht="18" customHeight="1" x14ac:dyDescent="0.25">
      <c r="A38" s="32" t="s">
        <v>178</v>
      </c>
      <c r="B38" s="61">
        <v>430235.10840000014</v>
      </c>
      <c r="C38" s="61">
        <v>2928415.3487</v>
      </c>
      <c r="D38" s="61">
        <v>-5609671.3505000006</v>
      </c>
      <c r="E38" s="61">
        <v>3733176.2767200004</v>
      </c>
      <c r="F38" s="61">
        <v>-449390.84972000006</v>
      </c>
      <c r="G38" s="61">
        <v>-1016415.7211799999</v>
      </c>
      <c r="H38" s="61">
        <v>2934986.2431999994</v>
      </c>
      <c r="I38" s="61">
        <v>-3005467.7163799996</v>
      </c>
      <c r="J38" s="61">
        <v>-825060.00300000003</v>
      </c>
      <c r="K38" s="61">
        <v>2271372.48655</v>
      </c>
      <c r="L38" s="61">
        <v>-1144031.7173000001</v>
      </c>
      <c r="M38" s="61">
        <v>-2141902.9452500003</v>
      </c>
      <c r="N38" s="103">
        <v>-1893754.8397600004</v>
      </c>
    </row>
    <row r="39" spans="1:14" ht="18" customHeight="1" x14ac:dyDescent="0.25">
      <c r="A39" s="6" t="s">
        <v>19</v>
      </c>
      <c r="B39" s="63">
        <v>-783958.55822000001</v>
      </c>
      <c r="C39" s="63">
        <v>-152017.94518000001</v>
      </c>
      <c r="D39" s="63">
        <v>-36174.979999999981</v>
      </c>
      <c r="E39" s="63">
        <v>-57643.041599999997</v>
      </c>
      <c r="F39" s="63">
        <v>4511.8312799999985</v>
      </c>
      <c r="G39" s="63">
        <v>27812.870659999986</v>
      </c>
      <c r="H39" s="63">
        <v>-33543.377800000017</v>
      </c>
      <c r="I39" s="63">
        <v>71711.161319999999</v>
      </c>
      <c r="J39" s="63">
        <v>10149.447999999989</v>
      </c>
      <c r="K39" s="63">
        <v>95422.091749999992</v>
      </c>
      <c r="L39" s="63">
        <v>89782.080099999992</v>
      </c>
      <c r="M39" s="63">
        <v>77946.836689999967</v>
      </c>
      <c r="N39" s="104">
        <v>-686001.5830000001</v>
      </c>
    </row>
    <row r="40" spans="1:14" ht="18" customHeight="1" x14ac:dyDescent="0.25">
      <c r="A40" s="6" t="s">
        <v>20</v>
      </c>
      <c r="B40" s="63">
        <v>61529.296159999998</v>
      </c>
      <c r="C40" s="63">
        <v>91409.677100000001</v>
      </c>
      <c r="D40" s="63">
        <v>133056.23550000001</v>
      </c>
      <c r="E40" s="63">
        <v>93960.438200000004</v>
      </c>
      <c r="F40" s="63">
        <v>91581.450280000005</v>
      </c>
      <c r="G40" s="63">
        <v>115879.71801</v>
      </c>
      <c r="H40" s="63">
        <v>105842.0888</v>
      </c>
      <c r="I40" s="63">
        <v>129200.03408</v>
      </c>
      <c r="J40" s="63">
        <v>90376.305799999987</v>
      </c>
      <c r="K40" s="63">
        <v>169746.06915</v>
      </c>
      <c r="L40" s="63">
        <v>140055.67006999999</v>
      </c>
      <c r="M40" s="63">
        <v>263864.16381999996</v>
      </c>
      <c r="N40" s="104">
        <v>1486501.1469699999</v>
      </c>
    </row>
    <row r="41" spans="1:14" ht="18" customHeight="1" x14ac:dyDescent="0.25">
      <c r="A41" s="6" t="s">
        <v>21</v>
      </c>
      <c r="B41" s="63">
        <v>845487.85438000003</v>
      </c>
      <c r="C41" s="63">
        <v>243427.62228000001</v>
      </c>
      <c r="D41" s="63">
        <v>169231.21549999999</v>
      </c>
      <c r="E41" s="63">
        <v>151603.4798</v>
      </c>
      <c r="F41" s="63">
        <v>87069.619000000006</v>
      </c>
      <c r="G41" s="63">
        <v>88066.847350000011</v>
      </c>
      <c r="H41" s="63">
        <v>139385.46660000001</v>
      </c>
      <c r="I41" s="63">
        <v>57488.872759999998</v>
      </c>
      <c r="J41" s="63">
        <v>80226.857799999998</v>
      </c>
      <c r="K41" s="63">
        <v>74323.977400000003</v>
      </c>
      <c r="L41" s="63">
        <v>50273.589970000001</v>
      </c>
      <c r="M41" s="63">
        <v>185917.32712999999</v>
      </c>
      <c r="N41" s="104">
        <v>2172502.7299699998</v>
      </c>
    </row>
    <row r="42" spans="1:14" ht="18" customHeight="1" x14ac:dyDescent="0.25">
      <c r="A42" s="6" t="s">
        <v>22</v>
      </c>
      <c r="B42" s="63">
        <v>44211.7143600001</v>
      </c>
      <c r="C42" s="63">
        <v>3704467.9422800001</v>
      </c>
      <c r="D42" s="63">
        <v>-5251640.5955000008</v>
      </c>
      <c r="E42" s="63">
        <v>1289789.65444</v>
      </c>
      <c r="F42" s="63">
        <v>1782071.3639199999</v>
      </c>
      <c r="G42" s="63">
        <v>-1555104.9145899999</v>
      </c>
      <c r="H42" s="63">
        <v>2520235.9031999996</v>
      </c>
      <c r="I42" s="63">
        <v>-2855475.2879599999</v>
      </c>
      <c r="J42" s="63">
        <v>-437344.45179999998</v>
      </c>
      <c r="K42" s="63">
        <v>965568.18780000019</v>
      </c>
      <c r="L42" s="63">
        <v>-1012188.87422</v>
      </c>
      <c r="M42" s="63">
        <v>-489788.93028000009</v>
      </c>
      <c r="N42" s="104">
        <v>-1295198.2883500007</v>
      </c>
    </row>
    <row r="43" spans="1:14" ht="18" customHeight="1" x14ac:dyDescent="0.25">
      <c r="A43" s="6" t="s">
        <v>23</v>
      </c>
      <c r="B43" s="63">
        <v>1647500.3518400001</v>
      </c>
      <c r="C43" s="63">
        <v>4748380.80724</v>
      </c>
      <c r="D43" s="63">
        <v>-4245290.4255000008</v>
      </c>
      <c r="E43" s="63">
        <v>1697028.12628</v>
      </c>
      <c r="F43" s="63">
        <v>1785399.1964</v>
      </c>
      <c r="G43" s="63">
        <v>-241474.12254999997</v>
      </c>
      <c r="H43" s="63">
        <v>2521479.9973999998</v>
      </c>
      <c r="I43" s="63">
        <v>-2853175.1210599998</v>
      </c>
      <c r="J43" s="63">
        <v>-433003.7402</v>
      </c>
      <c r="K43" s="63">
        <v>1198570.6919500001</v>
      </c>
      <c r="L43" s="63">
        <v>-235623.24685999998</v>
      </c>
      <c r="M43" s="63">
        <v>281090.56626999995</v>
      </c>
      <c r="N43" s="104">
        <v>5870883.0812099995</v>
      </c>
    </row>
    <row r="44" spans="1:14" ht="18" customHeight="1" x14ac:dyDescent="0.25">
      <c r="A44" s="6" t="s">
        <v>24</v>
      </c>
      <c r="B44" s="63">
        <v>1603288.63748</v>
      </c>
      <c r="C44" s="63">
        <v>1043912.86496</v>
      </c>
      <c r="D44" s="63">
        <v>1006350.1699999999</v>
      </c>
      <c r="E44" s="63">
        <v>407238.47184000007</v>
      </c>
      <c r="F44" s="63">
        <v>3327.83248</v>
      </c>
      <c r="G44" s="63">
        <v>1313630.79204</v>
      </c>
      <c r="H44" s="63">
        <v>1244.0942</v>
      </c>
      <c r="I44" s="63">
        <v>2300.1669000000002</v>
      </c>
      <c r="J44" s="63">
        <v>4340.7115999999996</v>
      </c>
      <c r="K44" s="63">
        <v>233002.50414999999</v>
      </c>
      <c r="L44" s="63">
        <v>776565.62736000004</v>
      </c>
      <c r="M44" s="63">
        <v>770879.49655000004</v>
      </c>
      <c r="N44" s="104">
        <v>7166081.3695600005</v>
      </c>
    </row>
    <row r="45" spans="1:14" ht="18" customHeight="1" x14ac:dyDescent="0.25">
      <c r="A45" s="6" t="s">
        <v>25</v>
      </c>
      <c r="B45" s="63">
        <v>5355.368599999998</v>
      </c>
      <c r="C45" s="63">
        <v>4434.747499999823</v>
      </c>
      <c r="D45" s="63">
        <v>6841.9035000000149</v>
      </c>
      <c r="E45" s="63">
        <v>562.72888000000967</v>
      </c>
      <c r="F45" s="63">
        <v>-12290.46212000004</v>
      </c>
      <c r="G45" s="63">
        <v>-2249.7474500000244</v>
      </c>
      <c r="H45" s="63">
        <v>-8584.2020000000484</v>
      </c>
      <c r="I45" s="63">
        <v>5252.7373599999119</v>
      </c>
      <c r="J45" s="63">
        <v>8379.3389999999199</v>
      </c>
      <c r="K45" s="63">
        <v>7461.7591999999713</v>
      </c>
      <c r="L45" s="63">
        <v>-2316.1687200000742</v>
      </c>
      <c r="M45" s="63">
        <v>6648.3573499999475</v>
      </c>
      <c r="N45" s="104">
        <v>19496.361099999409</v>
      </c>
    </row>
    <row r="46" spans="1:14" ht="18" customHeight="1" x14ac:dyDescent="0.25">
      <c r="A46" s="6" t="s">
        <v>26</v>
      </c>
      <c r="B46" s="63">
        <v>1164626.58366</v>
      </c>
      <c r="C46" s="63">
        <v>-628469.3959</v>
      </c>
      <c r="D46" s="63">
        <v>-328697.67850000004</v>
      </c>
      <c r="E46" s="63">
        <v>2500466.9350000001</v>
      </c>
      <c r="F46" s="63">
        <v>-2223683.5828</v>
      </c>
      <c r="G46" s="63">
        <v>513126.07020000002</v>
      </c>
      <c r="H46" s="63">
        <v>456877.91979999997</v>
      </c>
      <c r="I46" s="63">
        <v>-226956.32709999999</v>
      </c>
      <c r="J46" s="63">
        <v>-406244.3382</v>
      </c>
      <c r="K46" s="63">
        <v>1202920.4478</v>
      </c>
      <c r="L46" s="63">
        <v>-219308.75446000003</v>
      </c>
      <c r="M46" s="63">
        <v>-1736709.2090100001</v>
      </c>
      <c r="N46" s="104">
        <v>67948.670490000164</v>
      </c>
    </row>
    <row r="47" spans="1:14" ht="18" customHeight="1" x14ac:dyDescent="0.25">
      <c r="A47" s="6" t="s">
        <v>278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104">
        <v>0</v>
      </c>
    </row>
    <row r="48" spans="1:14" ht="18" customHeight="1" x14ac:dyDescent="0.25">
      <c r="A48" s="6" t="s">
        <v>27</v>
      </c>
      <c r="B48" s="63">
        <v>0</v>
      </c>
      <c r="C48" s="63">
        <v>0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104">
        <v>0</v>
      </c>
    </row>
    <row r="49" spans="1:14" ht="18" customHeight="1" x14ac:dyDescent="0.25">
      <c r="A49" s="6" t="s">
        <v>28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104">
        <v>0</v>
      </c>
    </row>
    <row r="50" spans="1:14" ht="18" customHeight="1" x14ac:dyDescent="0.25">
      <c r="A50" s="6" t="s">
        <v>280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104">
        <v>0</v>
      </c>
    </row>
    <row r="51" spans="1:14" ht="18" customHeight="1" x14ac:dyDescent="0.25">
      <c r="A51" s="6" t="s">
        <v>29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104">
        <v>0</v>
      </c>
    </row>
    <row r="52" spans="1:14" ht="18" customHeight="1" x14ac:dyDescent="0.25">
      <c r="A52" s="5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87" t="s">
        <v>169</v>
      </c>
    </row>
    <row r="53" spans="1:14" s="1" customFormat="1" ht="18" customHeight="1" x14ac:dyDescent="0.25">
      <c r="A53" s="32" t="s">
        <v>30</v>
      </c>
      <c r="B53" s="61">
        <v>-1599441.6450200002</v>
      </c>
      <c r="C53" s="61">
        <v>2601552.5789999999</v>
      </c>
      <c r="D53" s="61">
        <v>-3878807.068</v>
      </c>
      <c r="E53" s="61">
        <v>789276.15999999992</v>
      </c>
      <c r="F53" s="61">
        <v>2058114.3917199997</v>
      </c>
      <c r="G53" s="61">
        <v>320453.88303000003</v>
      </c>
      <c r="H53" s="61">
        <v>4024837.1172000002</v>
      </c>
      <c r="I53" s="61">
        <v>-2477372.054</v>
      </c>
      <c r="J53" s="61">
        <v>620991.39879999997</v>
      </c>
      <c r="K53" s="61">
        <v>2324610.3450000002</v>
      </c>
      <c r="L53" s="61">
        <v>58807.52178000001</v>
      </c>
      <c r="M53" s="61">
        <v>-30724.026649999985</v>
      </c>
      <c r="N53" s="103">
        <v>4812298.6028599991</v>
      </c>
    </row>
    <row r="54" spans="1:14" ht="18" customHeight="1" x14ac:dyDescent="0.25">
      <c r="A54" s="6" t="s">
        <v>274</v>
      </c>
      <c r="B54" s="63">
        <v>-123.12466000000001</v>
      </c>
      <c r="C54" s="63">
        <v>-2212.982</v>
      </c>
      <c r="D54" s="63">
        <v>-7604.3580000000011</v>
      </c>
      <c r="E54" s="63">
        <v>37919.629000000001</v>
      </c>
      <c r="F54" s="63">
        <v>246912.55671999999</v>
      </c>
      <c r="G54" s="63">
        <v>-8758.0399699999998</v>
      </c>
      <c r="H54" s="63">
        <v>2494093.7252000002</v>
      </c>
      <c r="I54" s="63">
        <v>-1492.7850000000001</v>
      </c>
      <c r="J54" s="63">
        <v>39290.0988</v>
      </c>
      <c r="K54" s="63">
        <v>-1361.471</v>
      </c>
      <c r="L54" s="63">
        <v>189.88878</v>
      </c>
      <c r="M54" s="63">
        <v>8100.95435</v>
      </c>
      <c r="N54" s="104">
        <v>2804954.09222</v>
      </c>
    </row>
    <row r="55" spans="1:14" ht="18" customHeight="1" x14ac:dyDescent="0.25">
      <c r="A55" s="6" t="s">
        <v>31</v>
      </c>
      <c r="B55" s="63">
        <v>0</v>
      </c>
      <c r="C55" s="63">
        <v>0</v>
      </c>
      <c r="D55" s="63">
        <v>195.63200000000001</v>
      </c>
      <c r="E55" s="63">
        <v>39819.826999999997</v>
      </c>
      <c r="F55" s="63">
        <v>249509.69500000001</v>
      </c>
      <c r="G55" s="63">
        <v>245.399</v>
      </c>
      <c r="H55" s="63">
        <v>3552231.1440000003</v>
      </c>
      <c r="I55" s="63">
        <v>109.36799999999999</v>
      </c>
      <c r="J55" s="63">
        <v>47871.125</v>
      </c>
      <c r="K55" s="63">
        <v>667.05799999999999</v>
      </c>
      <c r="L55" s="63">
        <v>191.66200000000001</v>
      </c>
      <c r="M55" s="63">
        <v>20997.39877</v>
      </c>
      <c r="N55" s="104">
        <v>3911838.30877</v>
      </c>
    </row>
    <row r="56" spans="1:14" ht="18" customHeight="1" x14ac:dyDescent="0.25">
      <c r="A56" s="6" t="s">
        <v>42</v>
      </c>
      <c r="B56" s="63">
        <v>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3552219.4750000001</v>
      </c>
      <c r="I56" s="63">
        <v>0</v>
      </c>
      <c r="J56" s="63">
        <v>39798</v>
      </c>
      <c r="K56" s="63">
        <v>0</v>
      </c>
      <c r="L56" s="63">
        <v>0</v>
      </c>
      <c r="M56" s="63">
        <v>20406.925769999998</v>
      </c>
      <c r="N56" s="104">
        <v>3612424.4007700002</v>
      </c>
    </row>
    <row r="57" spans="1:14" ht="18" customHeight="1" x14ac:dyDescent="0.25">
      <c r="A57" s="6" t="s">
        <v>43</v>
      </c>
      <c r="B57" s="63">
        <v>0</v>
      </c>
      <c r="C57" s="63">
        <v>0</v>
      </c>
      <c r="D57" s="63">
        <v>195.63200000000001</v>
      </c>
      <c r="E57" s="63">
        <v>39819.826999999997</v>
      </c>
      <c r="F57" s="63">
        <v>249509.69500000001</v>
      </c>
      <c r="G57" s="63">
        <v>245.399</v>
      </c>
      <c r="H57" s="63">
        <v>11.669000000227243</v>
      </c>
      <c r="I57" s="63">
        <v>109.36799999999999</v>
      </c>
      <c r="J57" s="63">
        <v>8073.125</v>
      </c>
      <c r="K57" s="63">
        <v>667.05799999999999</v>
      </c>
      <c r="L57" s="63">
        <v>191.66200000000001</v>
      </c>
      <c r="M57" s="63">
        <v>590.47300000000178</v>
      </c>
      <c r="N57" s="104">
        <v>299413.90800000023</v>
      </c>
    </row>
    <row r="58" spans="1:14" ht="18" customHeight="1" x14ac:dyDescent="0.25">
      <c r="A58" s="6" t="s">
        <v>32</v>
      </c>
      <c r="B58" s="63">
        <v>123.12466000000001</v>
      </c>
      <c r="C58" s="63">
        <v>2212.982</v>
      </c>
      <c r="D58" s="63">
        <v>7799.9900000000007</v>
      </c>
      <c r="E58" s="63">
        <v>1900.1980000000001</v>
      </c>
      <c r="F58" s="63">
        <v>2597.1382800000001</v>
      </c>
      <c r="G58" s="63">
        <v>9003.4389699999992</v>
      </c>
      <c r="H58" s="63">
        <v>1058137.4187999999</v>
      </c>
      <c r="I58" s="63">
        <v>1602.153</v>
      </c>
      <c r="J58" s="63">
        <v>8581.0262000000002</v>
      </c>
      <c r="K58" s="63">
        <v>2028.529</v>
      </c>
      <c r="L58" s="63">
        <v>1.77322</v>
      </c>
      <c r="M58" s="63">
        <v>12896.44442</v>
      </c>
      <c r="N58" s="104">
        <v>1106884.21655</v>
      </c>
    </row>
    <row r="59" spans="1:14" ht="18" customHeight="1" x14ac:dyDescent="0.25">
      <c r="A59" s="6" t="s">
        <v>275</v>
      </c>
      <c r="B59" s="63">
        <v>-1574033.4033600001</v>
      </c>
      <c r="C59" s="63">
        <v>2631647.5489999996</v>
      </c>
      <c r="D59" s="63">
        <v>-3844341.1170000001</v>
      </c>
      <c r="E59" s="63">
        <v>777543.81099999999</v>
      </c>
      <c r="F59" s="63">
        <v>1834933.3899999997</v>
      </c>
      <c r="G59" s="63">
        <v>353976.70600000001</v>
      </c>
      <c r="H59" s="63">
        <v>1552941.8859999999</v>
      </c>
      <c r="I59" s="63">
        <v>-2460185.398</v>
      </c>
      <c r="J59" s="63">
        <v>596958.94499999995</v>
      </c>
      <c r="K59" s="63">
        <v>2347097.926</v>
      </c>
      <c r="L59" s="63">
        <v>80158.123000000021</v>
      </c>
      <c r="M59" s="63">
        <v>-432.6589999999851</v>
      </c>
      <c r="N59" s="104">
        <v>2296265.7586399987</v>
      </c>
    </row>
    <row r="60" spans="1:14" ht="18" customHeight="1" x14ac:dyDescent="0.25">
      <c r="A60" s="6" t="s">
        <v>31</v>
      </c>
      <c r="B60" s="63">
        <v>0</v>
      </c>
      <c r="C60" s="63">
        <v>3442520.9</v>
      </c>
      <c r="D60" s="63">
        <v>0</v>
      </c>
      <c r="E60" s="63">
        <v>1420147.595</v>
      </c>
      <c r="F60" s="63">
        <v>2206697.4019999998</v>
      </c>
      <c r="G60" s="63">
        <v>693946.61</v>
      </c>
      <c r="H60" s="63">
        <v>2147768.6069999998</v>
      </c>
      <c r="I60" s="63">
        <v>57657.946000000004</v>
      </c>
      <c r="J60" s="63">
        <v>601538.00699999998</v>
      </c>
      <c r="K60" s="63">
        <v>2723053.6529999999</v>
      </c>
      <c r="L60" s="63">
        <v>340875.76500000001</v>
      </c>
      <c r="M60" s="63">
        <v>1214368.6529999999</v>
      </c>
      <c r="N60" s="104">
        <v>14848575.138</v>
      </c>
    </row>
    <row r="61" spans="1:14" ht="18" customHeight="1" x14ac:dyDescent="0.25">
      <c r="A61" s="6" t="s">
        <v>42</v>
      </c>
      <c r="B61" s="63">
        <v>0</v>
      </c>
      <c r="C61" s="63">
        <v>3442520.9</v>
      </c>
      <c r="D61" s="63">
        <v>0</v>
      </c>
      <c r="E61" s="63">
        <v>1420147.595</v>
      </c>
      <c r="F61" s="63">
        <v>2206697.4019999998</v>
      </c>
      <c r="G61" s="63">
        <v>693946.61</v>
      </c>
      <c r="H61" s="63">
        <v>2147768.6069999998</v>
      </c>
      <c r="I61" s="63">
        <v>57657.946000000004</v>
      </c>
      <c r="J61" s="63">
        <v>601538.00699999998</v>
      </c>
      <c r="K61" s="63">
        <v>2723053.6529999999</v>
      </c>
      <c r="L61" s="63">
        <v>340875.76500000001</v>
      </c>
      <c r="M61" s="63">
        <v>1214368.6529999999</v>
      </c>
      <c r="N61" s="104">
        <v>14848575.138</v>
      </c>
    </row>
    <row r="62" spans="1:14" ht="18" customHeight="1" x14ac:dyDescent="0.25">
      <c r="A62" s="6" t="s">
        <v>43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104">
        <v>0</v>
      </c>
    </row>
    <row r="63" spans="1:14" ht="18" customHeight="1" x14ac:dyDescent="0.25">
      <c r="A63" s="6" t="s">
        <v>32</v>
      </c>
      <c r="B63" s="63">
        <v>1574033.4033600001</v>
      </c>
      <c r="C63" s="63">
        <v>810873.35100000002</v>
      </c>
      <c r="D63" s="63">
        <v>3844341.1170000001</v>
      </c>
      <c r="E63" s="63">
        <v>642603.78399999999</v>
      </c>
      <c r="F63" s="63">
        <v>371764.01199999999</v>
      </c>
      <c r="G63" s="63">
        <v>339969.90399999998</v>
      </c>
      <c r="H63" s="63">
        <v>594826.72100000002</v>
      </c>
      <c r="I63" s="63">
        <v>2517843.344</v>
      </c>
      <c r="J63" s="63">
        <v>4579.0619999999999</v>
      </c>
      <c r="K63" s="63">
        <v>375955.72700000001</v>
      </c>
      <c r="L63" s="63">
        <v>260717.64199999999</v>
      </c>
      <c r="M63" s="63">
        <v>1214801.3119999999</v>
      </c>
      <c r="N63" s="104">
        <v>12552309.379360002</v>
      </c>
    </row>
    <row r="64" spans="1:14" ht="18" customHeight="1" x14ac:dyDescent="0.25">
      <c r="A64" s="6" t="s">
        <v>276</v>
      </c>
      <c r="B64" s="63">
        <v>-25285.116999999998</v>
      </c>
      <c r="C64" s="63">
        <v>-27881.988000000001</v>
      </c>
      <c r="D64" s="63">
        <v>-26861.593000000001</v>
      </c>
      <c r="E64" s="63">
        <v>-26187.279999999999</v>
      </c>
      <c r="F64" s="63">
        <v>-23731.555</v>
      </c>
      <c r="G64" s="63">
        <v>-24764.782999999999</v>
      </c>
      <c r="H64" s="63">
        <v>-22198.493999999999</v>
      </c>
      <c r="I64" s="63">
        <v>-15693.870999999999</v>
      </c>
      <c r="J64" s="63">
        <v>-15257.645</v>
      </c>
      <c r="K64" s="63">
        <v>-21126.11</v>
      </c>
      <c r="L64" s="63">
        <v>-21540.49</v>
      </c>
      <c r="M64" s="63">
        <v>-38392.322</v>
      </c>
      <c r="N64" s="104">
        <v>-288921.24799999996</v>
      </c>
    </row>
    <row r="65" spans="1:14" ht="18" customHeight="1" x14ac:dyDescent="0.25">
      <c r="A65" s="5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87" t="s">
        <v>169</v>
      </c>
    </row>
    <row r="66" spans="1:14" s="1" customFormat="1" ht="18" customHeight="1" x14ac:dyDescent="0.25">
      <c r="A66" s="32" t="s">
        <v>33</v>
      </c>
      <c r="B66" s="61">
        <v>2029676.7534200004</v>
      </c>
      <c r="C66" s="61">
        <v>326862.76970000006</v>
      </c>
      <c r="D66" s="61">
        <v>-1730864.2825000007</v>
      </c>
      <c r="E66" s="61">
        <v>2943900.1167200003</v>
      </c>
      <c r="F66" s="61">
        <v>-2507505.24144</v>
      </c>
      <c r="G66" s="61">
        <v>-1336869.60421</v>
      </c>
      <c r="H66" s="61">
        <v>-1089850.8740000008</v>
      </c>
      <c r="I66" s="61">
        <v>-528095.66237999965</v>
      </c>
      <c r="J66" s="61">
        <v>-1446051.4018000001</v>
      </c>
      <c r="K66" s="61">
        <v>-53237.858450000174</v>
      </c>
      <c r="L66" s="61">
        <v>-1202839.2390800002</v>
      </c>
      <c r="M66" s="61">
        <v>-2111178.9186000004</v>
      </c>
      <c r="N66" s="103">
        <v>-6706053.4426200017</v>
      </c>
    </row>
    <row r="67" spans="1:14" ht="14.25" customHeight="1" x14ac:dyDescent="0.25">
      <c r="A67" s="5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</row>
    <row r="68" spans="1:14" ht="14.25" customHeight="1" x14ac:dyDescent="0.25">
      <c r="A68" s="1" t="s">
        <v>52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</row>
    <row r="69" spans="1:14" s="75" customFormat="1" ht="14.25" customHeight="1" x14ac:dyDescent="0.25">
      <c r="A69" s="75" t="s">
        <v>283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9"/>
      <c r="M69" s="89"/>
      <c r="N69" s="89"/>
    </row>
    <row r="70" spans="1:14" s="75" customFormat="1" ht="14.25" customHeight="1" x14ac:dyDescent="0.25">
      <c r="A70" s="75" t="s">
        <v>235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9"/>
      <c r="M70" s="89"/>
      <c r="N70" s="89"/>
    </row>
    <row r="71" spans="1:14" s="75" customFormat="1" ht="14.25" customHeight="1" x14ac:dyDescent="0.25">
      <c r="A71" s="75" t="s">
        <v>41</v>
      </c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9"/>
      <c r="M71" s="89"/>
      <c r="N71" s="89"/>
    </row>
    <row r="72" spans="1:14" s="75" customFormat="1" ht="14.25" customHeight="1" x14ac:dyDescent="0.25">
      <c r="A72" s="89" t="s">
        <v>281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9"/>
      <c r="M72" s="89"/>
      <c r="N72" s="89"/>
    </row>
    <row r="73" spans="1:14" s="75" customFormat="1" ht="14.25" customHeight="1" x14ac:dyDescent="0.25">
      <c r="A73" s="89" t="s">
        <v>282</v>
      </c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9"/>
      <c r="M73" s="89"/>
      <c r="N73" s="89"/>
    </row>
    <row r="74" spans="1:14" ht="14.25" customHeight="1" x14ac:dyDescent="0.25"/>
    <row r="75" spans="1:14" ht="14.25" customHeight="1" x14ac:dyDescent="0.25"/>
    <row r="76" spans="1:14" ht="14.25" customHeight="1" x14ac:dyDescent="0.25"/>
    <row r="77" spans="1:14" ht="14.25" customHeight="1" x14ac:dyDescent="0.25"/>
    <row r="78" spans="1:14" ht="14.25" customHeight="1" x14ac:dyDescent="0.25"/>
  </sheetData>
  <hyperlinks>
    <hyperlink ref="O1" location="Índice!A1" display="Volver al índice" xr:uid="{00000000-0004-0000-1000-000000000000}"/>
  </hyperlinks>
  <pageMargins left="1.0236220472440944" right="1.0236220472440944" top="0.74803149606299213" bottom="0.74803149606299213" header="0.31496062992125984" footer="0.31496062992125984"/>
  <pageSetup scale="68" fitToHeight="0" orientation="landscape" r:id="rId1"/>
  <rowBreaks count="1" manualBreakCount="1">
    <brk id="36" max="1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O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5" style="2" customWidth="1"/>
    <col min="2" max="11" width="9.42578125" style="8" customWidth="1"/>
    <col min="12" max="13" width="9.42578125" style="2" customWidth="1"/>
    <col min="14" max="14" width="9.7109375" style="2" customWidth="1"/>
    <col min="15" max="16384" width="11.42578125" style="2"/>
  </cols>
  <sheetData>
    <row r="1" spans="1:15" ht="18" customHeight="1" x14ac:dyDescent="0.25">
      <c r="A1" s="29" t="s">
        <v>271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"/>
      <c r="M1" s="5"/>
      <c r="N1" s="5"/>
      <c r="O1" s="40" t="s">
        <v>139</v>
      </c>
    </row>
    <row r="2" spans="1:15" ht="18" customHeight="1" x14ac:dyDescent="0.25">
      <c r="A2" s="29" t="s">
        <v>54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"/>
      <c r="M2" s="5"/>
      <c r="N2" s="5"/>
    </row>
    <row r="3" spans="1:15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"/>
      <c r="M3" s="5"/>
      <c r="N3" s="5"/>
    </row>
    <row r="4" spans="1:15" ht="14.25" customHeight="1" x14ac:dyDescent="0.25">
      <c r="A4" s="12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"/>
      <c r="M4" s="5"/>
      <c r="N4" s="5"/>
    </row>
    <row r="5" spans="1:15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  <c r="L5" s="5"/>
      <c r="M5" s="5"/>
      <c r="N5" s="5"/>
    </row>
    <row r="6" spans="1:15" s="5" customFormat="1" ht="18" customHeight="1" x14ac:dyDescent="0.25">
      <c r="A6" s="30"/>
      <c r="B6" s="107" t="s">
        <v>57</v>
      </c>
      <c r="C6" s="107" t="s">
        <v>58</v>
      </c>
      <c r="D6" s="107" t="s">
        <v>59</v>
      </c>
      <c r="E6" s="107" t="s">
        <v>60</v>
      </c>
      <c r="F6" s="107" t="s">
        <v>61</v>
      </c>
      <c r="G6" s="107" t="s">
        <v>62</v>
      </c>
      <c r="H6" s="107" t="s">
        <v>63</v>
      </c>
      <c r="I6" s="107" t="s">
        <v>64</v>
      </c>
      <c r="J6" s="107" t="s">
        <v>65</v>
      </c>
      <c r="K6" s="107" t="s">
        <v>66</v>
      </c>
      <c r="L6" s="107" t="s">
        <v>67</v>
      </c>
      <c r="M6" s="107" t="s">
        <v>68</v>
      </c>
      <c r="N6" s="107" t="s">
        <v>74</v>
      </c>
    </row>
    <row r="7" spans="1:15" ht="18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</row>
    <row r="8" spans="1:15" s="1" customFormat="1" ht="18" customHeight="1" x14ac:dyDescent="0.25">
      <c r="A8" s="32" t="s">
        <v>2</v>
      </c>
      <c r="B8" s="103">
        <f>SUM(B9:B15)</f>
        <v>0</v>
      </c>
      <c r="C8" s="103">
        <f t="shared" ref="C8:M8" si="0">SUM(C9:C15)</f>
        <v>0</v>
      </c>
      <c r="D8" s="103">
        <f t="shared" si="0"/>
        <v>0</v>
      </c>
      <c r="E8" s="103">
        <f t="shared" si="0"/>
        <v>0</v>
      </c>
      <c r="F8" s="103">
        <f t="shared" si="0"/>
        <v>0</v>
      </c>
      <c r="G8" s="103">
        <f t="shared" si="0"/>
        <v>0</v>
      </c>
      <c r="H8" s="103">
        <f t="shared" si="0"/>
        <v>0</v>
      </c>
      <c r="I8" s="103">
        <f t="shared" si="0"/>
        <v>0</v>
      </c>
      <c r="J8" s="103">
        <f t="shared" si="0"/>
        <v>0</v>
      </c>
      <c r="K8" s="103">
        <f t="shared" si="0"/>
        <v>0</v>
      </c>
      <c r="L8" s="103">
        <f t="shared" si="0"/>
        <v>0</v>
      </c>
      <c r="M8" s="103">
        <f t="shared" si="0"/>
        <v>0</v>
      </c>
      <c r="N8" s="103">
        <f>IF(M8="","",SUM(B8:M8))</f>
        <v>0</v>
      </c>
    </row>
    <row r="9" spans="1:15" ht="18" customHeight="1" x14ac:dyDescent="0.25">
      <c r="A9" s="6" t="s">
        <v>3</v>
      </c>
      <c r="B9" s="104">
        <v>0</v>
      </c>
      <c r="C9" s="104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  <c r="I9" s="104">
        <v>0</v>
      </c>
      <c r="J9" s="104">
        <v>0</v>
      </c>
      <c r="K9" s="104">
        <v>0</v>
      </c>
      <c r="L9" s="104">
        <v>0</v>
      </c>
      <c r="M9" s="104">
        <v>0</v>
      </c>
      <c r="N9" s="104">
        <f t="shared" ref="N9:N66" si="1">IF(M9="","",SUM(B9:M9))</f>
        <v>0</v>
      </c>
    </row>
    <row r="10" spans="1:15" ht="18" customHeight="1" x14ac:dyDescent="0.25">
      <c r="A10" s="6" t="s">
        <v>4</v>
      </c>
      <c r="B10" s="104">
        <v>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>
        <v>0</v>
      </c>
      <c r="N10" s="104">
        <f t="shared" si="1"/>
        <v>0</v>
      </c>
    </row>
    <row r="11" spans="1:15" ht="18" customHeight="1" x14ac:dyDescent="0.25">
      <c r="A11" s="6" t="s">
        <v>5</v>
      </c>
      <c r="B11" s="104">
        <v>0</v>
      </c>
      <c r="C11" s="104">
        <v>0</v>
      </c>
      <c r="D11" s="104">
        <v>0</v>
      </c>
      <c r="E11" s="104">
        <v>0</v>
      </c>
      <c r="F11" s="104">
        <v>0</v>
      </c>
      <c r="G11" s="104">
        <v>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f t="shared" si="1"/>
        <v>0</v>
      </c>
    </row>
    <row r="12" spans="1:15" ht="18" customHeight="1" x14ac:dyDescent="0.25">
      <c r="A12" s="6" t="s">
        <v>292</v>
      </c>
      <c r="B12" s="104">
        <v>0</v>
      </c>
      <c r="C12" s="104">
        <v>0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>
        <v>0</v>
      </c>
      <c r="N12" s="104">
        <f t="shared" si="1"/>
        <v>0</v>
      </c>
    </row>
    <row r="13" spans="1:15" ht="18" customHeight="1" x14ac:dyDescent="0.25">
      <c r="A13" s="6" t="s">
        <v>6</v>
      </c>
      <c r="B13" s="104">
        <v>0</v>
      </c>
      <c r="C13" s="104">
        <v>0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f t="shared" si="1"/>
        <v>0</v>
      </c>
    </row>
    <row r="14" spans="1:15" ht="18" customHeight="1" x14ac:dyDescent="0.25">
      <c r="A14" s="6" t="s">
        <v>7</v>
      </c>
      <c r="B14" s="104">
        <v>0</v>
      </c>
      <c r="C14" s="104">
        <v>0</v>
      </c>
      <c r="D14" s="104">
        <v>0</v>
      </c>
      <c r="E14" s="104">
        <v>0</v>
      </c>
      <c r="F14" s="104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104">
        <v>0</v>
      </c>
      <c r="M14" s="104">
        <v>0</v>
      </c>
      <c r="N14" s="104">
        <f t="shared" si="1"/>
        <v>0</v>
      </c>
    </row>
    <row r="15" spans="1:15" ht="18" customHeight="1" x14ac:dyDescent="0.25">
      <c r="A15" s="86" t="s">
        <v>8</v>
      </c>
      <c r="B15" s="104">
        <v>0</v>
      </c>
      <c r="C15" s="105">
        <v>0</v>
      </c>
      <c r="D15" s="105">
        <v>0</v>
      </c>
      <c r="E15" s="105">
        <v>0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0</v>
      </c>
      <c r="M15" s="105">
        <v>0</v>
      </c>
      <c r="N15" s="105">
        <f t="shared" si="1"/>
        <v>0</v>
      </c>
    </row>
    <row r="16" spans="1:15" ht="18" customHeight="1" x14ac:dyDescent="0.25">
      <c r="A16" s="5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 t="str">
        <f t="shared" si="1"/>
        <v/>
      </c>
    </row>
    <row r="17" spans="1:14" s="1" customFormat="1" ht="18" customHeight="1" x14ac:dyDescent="0.25">
      <c r="A17" s="32" t="s">
        <v>9</v>
      </c>
      <c r="B17" s="103">
        <f>SUM(B18:B23)</f>
        <v>1265.0840328888889</v>
      </c>
      <c r="C17" s="103">
        <f t="shared" ref="C17:M17" si="2">SUM(C18:C23)</f>
        <v>1282.8807893333333</v>
      </c>
      <c r="D17" s="103">
        <f t="shared" si="2"/>
        <v>1300.6775457777776</v>
      </c>
      <c r="E17" s="103">
        <f t="shared" si="2"/>
        <v>1165.1936235555554</v>
      </c>
      <c r="F17" s="103">
        <f t="shared" si="2"/>
        <v>1106.3500406666665</v>
      </c>
      <c r="G17" s="103">
        <f t="shared" si="2"/>
        <v>1047.5064577777778</v>
      </c>
      <c r="H17" s="103">
        <f t="shared" si="2"/>
        <v>1020.6811344444444</v>
      </c>
      <c r="I17" s="103">
        <f t="shared" si="2"/>
        <v>977.84668133333332</v>
      </c>
      <c r="J17" s="103">
        <f t="shared" si="2"/>
        <v>935.01222822222235</v>
      </c>
      <c r="K17" s="103">
        <f t="shared" si="2"/>
        <v>893.47004688888876</v>
      </c>
      <c r="L17" s="103">
        <f t="shared" si="2"/>
        <v>851.28172966666659</v>
      </c>
      <c r="M17" s="103">
        <f t="shared" si="2"/>
        <v>809.09341244444443</v>
      </c>
      <c r="N17" s="103">
        <f t="shared" si="1"/>
        <v>12655.077723</v>
      </c>
    </row>
    <row r="18" spans="1:14" ht="18" customHeight="1" x14ac:dyDescent="0.25">
      <c r="A18" s="6" t="s">
        <v>10</v>
      </c>
      <c r="B18" s="104">
        <v>0</v>
      </c>
      <c r="C18" s="104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104">
        <v>0</v>
      </c>
      <c r="M18" s="104">
        <v>0</v>
      </c>
      <c r="N18" s="104">
        <f t="shared" si="1"/>
        <v>0</v>
      </c>
    </row>
    <row r="19" spans="1:14" ht="18" customHeight="1" x14ac:dyDescent="0.25">
      <c r="A19" s="6" t="s">
        <v>11</v>
      </c>
      <c r="B19" s="104">
        <v>0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  <c r="I19" s="104">
        <v>0</v>
      </c>
      <c r="J19" s="104">
        <v>0</v>
      </c>
      <c r="K19" s="104">
        <v>0</v>
      </c>
      <c r="L19" s="104">
        <v>0</v>
      </c>
      <c r="M19" s="104">
        <v>0</v>
      </c>
      <c r="N19" s="104">
        <f t="shared" si="1"/>
        <v>0</v>
      </c>
    </row>
    <row r="20" spans="1:14" ht="18" customHeight="1" x14ac:dyDescent="0.25">
      <c r="A20" s="6" t="s">
        <v>12</v>
      </c>
      <c r="B20" s="104">
        <v>1265.0840328888889</v>
      </c>
      <c r="C20" s="104">
        <v>1282.8807893333333</v>
      </c>
      <c r="D20" s="104">
        <v>1300.6775457777776</v>
      </c>
      <c r="E20" s="104">
        <v>1165.1936235555554</v>
      </c>
      <c r="F20" s="104">
        <v>1106.3500406666665</v>
      </c>
      <c r="G20" s="104">
        <v>1047.5064577777778</v>
      </c>
      <c r="H20" s="104">
        <v>1020.6811344444444</v>
      </c>
      <c r="I20" s="104">
        <v>977.84668133333332</v>
      </c>
      <c r="J20" s="104">
        <v>935.01222822222235</v>
      </c>
      <c r="K20" s="104">
        <v>893.47004688888876</v>
      </c>
      <c r="L20" s="104">
        <v>851.28172966666659</v>
      </c>
      <c r="M20" s="104">
        <v>809.09341244444443</v>
      </c>
      <c r="N20" s="104">
        <f t="shared" si="1"/>
        <v>12655.077723</v>
      </c>
    </row>
    <row r="21" spans="1:14" ht="18" customHeight="1" x14ac:dyDescent="0.25">
      <c r="A21" s="6" t="s">
        <v>293</v>
      </c>
      <c r="B21" s="104">
        <v>0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f t="shared" si="1"/>
        <v>0</v>
      </c>
    </row>
    <row r="22" spans="1:14" ht="18" customHeight="1" x14ac:dyDescent="0.25">
      <c r="A22" s="6" t="s">
        <v>294</v>
      </c>
      <c r="B22" s="104">
        <v>0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104">
        <v>0</v>
      </c>
      <c r="M22" s="104">
        <v>0</v>
      </c>
      <c r="N22" s="104">
        <f t="shared" si="1"/>
        <v>0</v>
      </c>
    </row>
    <row r="23" spans="1:14" ht="18" customHeight="1" x14ac:dyDescent="0.25">
      <c r="A23" s="6" t="s">
        <v>13</v>
      </c>
      <c r="B23" s="104">
        <v>0</v>
      </c>
      <c r="C23" s="104">
        <v>0</v>
      </c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f t="shared" si="1"/>
        <v>0</v>
      </c>
    </row>
    <row r="24" spans="1:14" ht="18" customHeight="1" x14ac:dyDescent="0.25">
      <c r="A24" s="5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 t="str">
        <f t="shared" si="1"/>
        <v/>
      </c>
    </row>
    <row r="25" spans="1:14" s="1" customFormat="1" ht="18" customHeight="1" x14ac:dyDescent="0.25">
      <c r="A25" s="32" t="s">
        <v>14</v>
      </c>
      <c r="B25" s="103">
        <f t="shared" ref="B25:M25" si="3">B8-B17</f>
        <v>-1265.0840328888889</v>
      </c>
      <c r="C25" s="103">
        <f t="shared" si="3"/>
        <v>-1282.8807893333333</v>
      </c>
      <c r="D25" s="103">
        <f t="shared" si="3"/>
        <v>-1300.6775457777776</v>
      </c>
      <c r="E25" s="103">
        <f t="shared" si="3"/>
        <v>-1165.1936235555554</v>
      </c>
      <c r="F25" s="103">
        <f t="shared" si="3"/>
        <v>-1106.3500406666665</v>
      </c>
      <c r="G25" s="103">
        <f t="shared" si="3"/>
        <v>-1047.5064577777778</v>
      </c>
      <c r="H25" s="103">
        <f t="shared" si="3"/>
        <v>-1020.6811344444444</v>
      </c>
      <c r="I25" s="103">
        <f t="shared" si="3"/>
        <v>-977.84668133333332</v>
      </c>
      <c r="J25" s="103">
        <f t="shared" si="3"/>
        <v>-935.01222822222235</v>
      </c>
      <c r="K25" s="103">
        <f t="shared" si="3"/>
        <v>-893.47004688888876</v>
      </c>
      <c r="L25" s="103">
        <f t="shared" si="3"/>
        <v>-851.28172966666659</v>
      </c>
      <c r="M25" s="103">
        <f t="shared" si="3"/>
        <v>-809.09341244444443</v>
      </c>
      <c r="N25" s="103">
        <f t="shared" si="1"/>
        <v>-12655.077723</v>
      </c>
    </row>
    <row r="26" spans="1:14" ht="18" customHeight="1" x14ac:dyDescent="0.25">
      <c r="A26" s="5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 t="str">
        <f t="shared" si="1"/>
        <v/>
      </c>
    </row>
    <row r="27" spans="1:14" ht="18" customHeight="1" x14ac:dyDescent="0.25">
      <c r="A27" s="31" t="s">
        <v>15</v>
      </c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 t="str">
        <f t="shared" si="1"/>
        <v/>
      </c>
    </row>
    <row r="28" spans="1:14" s="1" customFormat="1" ht="18" customHeight="1" x14ac:dyDescent="0.25">
      <c r="A28" s="32" t="s">
        <v>179</v>
      </c>
      <c r="B28" s="103">
        <f t="shared" ref="B28:M28" si="4">B30+B31-B29</f>
        <v>0</v>
      </c>
      <c r="C28" s="103">
        <f t="shared" si="4"/>
        <v>0</v>
      </c>
      <c r="D28" s="103">
        <f t="shared" si="4"/>
        <v>0</v>
      </c>
      <c r="E28" s="103">
        <f t="shared" si="4"/>
        <v>0</v>
      </c>
      <c r="F28" s="103">
        <f t="shared" si="4"/>
        <v>0</v>
      </c>
      <c r="G28" s="103">
        <f t="shared" si="4"/>
        <v>0</v>
      </c>
      <c r="H28" s="103">
        <f t="shared" si="4"/>
        <v>0</v>
      </c>
      <c r="I28" s="103">
        <f t="shared" si="4"/>
        <v>0</v>
      </c>
      <c r="J28" s="103">
        <f t="shared" si="4"/>
        <v>0</v>
      </c>
      <c r="K28" s="103">
        <f t="shared" si="4"/>
        <v>0</v>
      </c>
      <c r="L28" s="103">
        <f t="shared" si="4"/>
        <v>0</v>
      </c>
      <c r="M28" s="103">
        <f t="shared" si="4"/>
        <v>0</v>
      </c>
      <c r="N28" s="103">
        <f t="shared" si="1"/>
        <v>0</v>
      </c>
    </row>
    <row r="29" spans="1:14" ht="18" customHeight="1" x14ac:dyDescent="0.25">
      <c r="A29" s="6" t="s">
        <v>16</v>
      </c>
      <c r="B29" s="104">
        <v>0</v>
      </c>
      <c r="C29" s="104">
        <v>0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f t="shared" si="1"/>
        <v>0</v>
      </c>
    </row>
    <row r="30" spans="1:14" ht="18" customHeight="1" x14ac:dyDescent="0.25">
      <c r="A30" s="6" t="s">
        <v>17</v>
      </c>
      <c r="B30" s="104">
        <v>0</v>
      </c>
      <c r="C30" s="104">
        <v>0</v>
      </c>
      <c r="D30" s="104">
        <v>0</v>
      </c>
      <c r="E30" s="104">
        <v>0</v>
      </c>
      <c r="F30" s="104">
        <v>0</v>
      </c>
      <c r="G30" s="104">
        <v>0</v>
      </c>
      <c r="H30" s="104">
        <v>0</v>
      </c>
      <c r="I30" s="104">
        <v>0</v>
      </c>
      <c r="J30" s="104">
        <v>0</v>
      </c>
      <c r="K30" s="104">
        <v>0</v>
      </c>
      <c r="L30" s="104">
        <v>0</v>
      </c>
      <c r="M30" s="104">
        <v>0</v>
      </c>
      <c r="N30" s="104">
        <f t="shared" si="1"/>
        <v>0</v>
      </c>
    </row>
    <row r="31" spans="1:14" ht="18" customHeight="1" x14ac:dyDescent="0.25">
      <c r="A31" s="6" t="s">
        <v>273</v>
      </c>
      <c r="B31" s="104">
        <v>0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f t="shared" si="1"/>
        <v>0</v>
      </c>
    </row>
    <row r="32" spans="1:14" ht="18" customHeight="1" x14ac:dyDescent="0.25">
      <c r="A32" s="5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 t="str">
        <f t="shared" si="1"/>
        <v/>
      </c>
    </row>
    <row r="33" spans="1:14" s="1" customFormat="1" ht="18" customHeight="1" x14ac:dyDescent="0.25">
      <c r="A33" s="32" t="s">
        <v>335</v>
      </c>
      <c r="B33" s="103">
        <f>B8+B29</f>
        <v>0</v>
      </c>
      <c r="C33" s="103">
        <f t="shared" ref="C33:M33" si="5">C8+C29</f>
        <v>0</v>
      </c>
      <c r="D33" s="103">
        <f t="shared" si="5"/>
        <v>0</v>
      </c>
      <c r="E33" s="103">
        <f t="shared" si="5"/>
        <v>0</v>
      </c>
      <c r="F33" s="103">
        <f t="shared" si="5"/>
        <v>0</v>
      </c>
      <c r="G33" s="103">
        <f t="shared" si="5"/>
        <v>0</v>
      </c>
      <c r="H33" s="103">
        <f t="shared" si="5"/>
        <v>0</v>
      </c>
      <c r="I33" s="103">
        <f t="shared" si="5"/>
        <v>0</v>
      </c>
      <c r="J33" s="103">
        <f t="shared" si="5"/>
        <v>0</v>
      </c>
      <c r="K33" s="103">
        <f t="shared" si="5"/>
        <v>0</v>
      </c>
      <c r="L33" s="103">
        <f t="shared" si="5"/>
        <v>0</v>
      </c>
      <c r="M33" s="103">
        <f t="shared" si="5"/>
        <v>0</v>
      </c>
      <c r="N33" s="103">
        <f t="shared" si="1"/>
        <v>0</v>
      </c>
    </row>
    <row r="34" spans="1:14" s="1" customFormat="1" ht="18" customHeight="1" x14ac:dyDescent="0.25">
      <c r="A34" s="32" t="s">
        <v>336</v>
      </c>
      <c r="B34" s="103">
        <f>B17+B30+B31</f>
        <v>1265.0840328888889</v>
      </c>
      <c r="C34" s="103">
        <f t="shared" ref="C34:M34" si="6">C17+C30+C31</f>
        <v>1282.8807893333333</v>
      </c>
      <c r="D34" s="103">
        <f t="shared" si="6"/>
        <v>1300.6775457777776</v>
      </c>
      <c r="E34" s="103">
        <f t="shared" si="6"/>
        <v>1165.1936235555554</v>
      </c>
      <c r="F34" s="103">
        <f t="shared" si="6"/>
        <v>1106.3500406666665</v>
      </c>
      <c r="G34" s="103">
        <f t="shared" si="6"/>
        <v>1047.5064577777778</v>
      </c>
      <c r="H34" s="103">
        <f t="shared" si="6"/>
        <v>1020.6811344444444</v>
      </c>
      <c r="I34" s="103">
        <f t="shared" si="6"/>
        <v>977.84668133333332</v>
      </c>
      <c r="J34" s="103">
        <f t="shared" si="6"/>
        <v>935.01222822222235</v>
      </c>
      <c r="K34" s="103">
        <f t="shared" si="6"/>
        <v>893.47004688888876</v>
      </c>
      <c r="L34" s="103">
        <f t="shared" si="6"/>
        <v>851.28172966666659</v>
      </c>
      <c r="M34" s="103">
        <f t="shared" si="6"/>
        <v>809.09341244444443</v>
      </c>
      <c r="N34" s="103">
        <f t="shared" si="1"/>
        <v>12655.077723</v>
      </c>
    </row>
    <row r="35" spans="1:14" s="1" customFormat="1" ht="18" customHeight="1" x14ac:dyDescent="0.25">
      <c r="A35" s="32" t="s">
        <v>177</v>
      </c>
      <c r="B35" s="103">
        <f t="shared" ref="B35:M35" si="7">B33-B34</f>
        <v>-1265.0840328888889</v>
      </c>
      <c r="C35" s="103">
        <f t="shared" si="7"/>
        <v>-1282.8807893333333</v>
      </c>
      <c r="D35" s="103">
        <f t="shared" si="7"/>
        <v>-1300.6775457777776</v>
      </c>
      <c r="E35" s="103">
        <f t="shared" si="7"/>
        <v>-1165.1936235555554</v>
      </c>
      <c r="F35" s="103">
        <f t="shared" si="7"/>
        <v>-1106.3500406666665</v>
      </c>
      <c r="G35" s="103">
        <f t="shared" si="7"/>
        <v>-1047.5064577777778</v>
      </c>
      <c r="H35" s="103">
        <f t="shared" si="7"/>
        <v>-1020.6811344444444</v>
      </c>
      <c r="I35" s="103">
        <f t="shared" si="7"/>
        <v>-977.84668133333332</v>
      </c>
      <c r="J35" s="103">
        <f t="shared" si="7"/>
        <v>-935.01222822222235</v>
      </c>
      <c r="K35" s="103">
        <f t="shared" si="7"/>
        <v>-893.47004688888876</v>
      </c>
      <c r="L35" s="103">
        <f t="shared" si="7"/>
        <v>-851.28172966666659</v>
      </c>
      <c r="M35" s="103">
        <f t="shared" si="7"/>
        <v>-809.09341244444443</v>
      </c>
      <c r="N35" s="103">
        <f t="shared" si="1"/>
        <v>-12655.077723</v>
      </c>
    </row>
    <row r="36" spans="1:14" ht="18" customHeight="1" x14ac:dyDescent="0.25">
      <c r="A36" s="5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 t="str">
        <f t="shared" si="1"/>
        <v/>
      </c>
    </row>
    <row r="37" spans="1:14" ht="18" customHeight="1" x14ac:dyDescent="0.25">
      <c r="A37" s="31" t="s">
        <v>18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 t="str">
        <f t="shared" si="1"/>
        <v/>
      </c>
    </row>
    <row r="38" spans="1:14" s="1" customFormat="1" ht="18" customHeight="1" x14ac:dyDescent="0.25">
      <c r="A38" s="32" t="s">
        <v>178</v>
      </c>
      <c r="B38" s="103">
        <v>0</v>
      </c>
      <c r="C38" s="103">
        <v>0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f t="shared" si="1"/>
        <v>0</v>
      </c>
    </row>
    <row r="39" spans="1:14" ht="18" customHeight="1" x14ac:dyDescent="0.25">
      <c r="A39" s="6" t="s">
        <v>19</v>
      </c>
      <c r="B39" s="104">
        <v>0</v>
      </c>
      <c r="C39" s="104">
        <v>0</v>
      </c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f t="shared" si="1"/>
        <v>0</v>
      </c>
    </row>
    <row r="40" spans="1:14" ht="18" customHeight="1" x14ac:dyDescent="0.25">
      <c r="A40" s="6" t="s">
        <v>20</v>
      </c>
      <c r="B40" s="104">
        <v>0</v>
      </c>
      <c r="C40" s="104">
        <v>0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  <c r="I40" s="104">
        <v>0</v>
      </c>
      <c r="J40" s="104">
        <v>0</v>
      </c>
      <c r="K40" s="104">
        <v>0</v>
      </c>
      <c r="L40" s="104">
        <v>0</v>
      </c>
      <c r="M40" s="104">
        <v>0</v>
      </c>
      <c r="N40" s="104">
        <f t="shared" si="1"/>
        <v>0</v>
      </c>
    </row>
    <row r="41" spans="1:14" ht="18" customHeight="1" x14ac:dyDescent="0.25">
      <c r="A41" s="6" t="s">
        <v>21</v>
      </c>
      <c r="B41" s="104">
        <v>0</v>
      </c>
      <c r="C41" s="104">
        <v>0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  <c r="I41" s="104">
        <v>0</v>
      </c>
      <c r="J41" s="104">
        <v>0</v>
      </c>
      <c r="K41" s="104">
        <v>0</v>
      </c>
      <c r="L41" s="104">
        <v>0</v>
      </c>
      <c r="M41" s="104">
        <v>0</v>
      </c>
      <c r="N41" s="104">
        <f t="shared" si="1"/>
        <v>0</v>
      </c>
    </row>
    <row r="42" spans="1:14" ht="18" customHeight="1" x14ac:dyDescent="0.25">
      <c r="A42" s="6" t="s">
        <v>22</v>
      </c>
      <c r="B42" s="104">
        <v>0</v>
      </c>
      <c r="C42" s="104">
        <v>0</v>
      </c>
      <c r="D42" s="104">
        <v>0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  <c r="J42" s="104">
        <v>0</v>
      </c>
      <c r="K42" s="104">
        <v>0</v>
      </c>
      <c r="L42" s="104">
        <v>0</v>
      </c>
      <c r="M42" s="104">
        <v>0</v>
      </c>
      <c r="N42" s="104">
        <f t="shared" si="1"/>
        <v>0</v>
      </c>
    </row>
    <row r="43" spans="1:14" ht="18" customHeight="1" x14ac:dyDescent="0.25">
      <c r="A43" s="6" t="s">
        <v>23</v>
      </c>
      <c r="B43" s="104">
        <v>0</v>
      </c>
      <c r="C43" s="104">
        <v>0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  <c r="I43" s="104">
        <v>0</v>
      </c>
      <c r="J43" s="104">
        <v>0</v>
      </c>
      <c r="K43" s="104">
        <v>0</v>
      </c>
      <c r="L43" s="104">
        <v>0</v>
      </c>
      <c r="M43" s="104">
        <v>0</v>
      </c>
      <c r="N43" s="104">
        <f t="shared" si="1"/>
        <v>0</v>
      </c>
    </row>
    <row r="44" spans="1:14" ht="18" customHeight="1" x14ac:dyDescent="0.25">
      <c r="A44" s="6" t="s">
        <v>24</v>
      </c>
      <c r="B44" s="104">
        <v>0</v>
      </c>
      <c r="C44" s="104">
        <v>0</v>
      </c>
      <c r="D44" s="104">
        <v>0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f t="shared" si="1"/>
        <v>0</v>
      </c>
    </row>
    <row r="45" spans="1:14" ht="18" customHeight="1" x14ac:dyDescent="0.25">
      <c r="A45" s="6" t="s">
        <v>25</v>
      </c>
      <c r="B45" s="104">
        <v>0</v>
      </c>
      <c r="C45" s="104">
        <v>0</v>
      </c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f t="shared" si="1"/>
        <v>0</v>
      </c>
    </row>
    <row r="46" spans="1:14" ht="18" customHeight="1" x14ac:dyDescent="0.25">
      <c r="A46" s="6" t="s">
        <v>26</v>
      </c>
      <c r="B46" s="104">
        <v>0</v>
      </c>
      <c r="C46" s="104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104">
        <v>0</v>
      </c>
      <c r="M46" s="104">
        <v>0</v>
      </c>
      <c r="N46" s="104">
        <f t="shared" si="1"/>
        <v>0</v>
      </c>
    </row>
    <row r="47" spans="1:14" ht="18" customHeight="1" x14ac:dyDescent="0.25">
      <c r="A47" s="6" t="s">
        <v>278</v>
      </c>
      <c r="B47" s="104">
        <v>0</v>
      </c>
      <c r="C47" s="104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f t="shared" si="1"/>
        <v>0</v>
      </c>
    </row>
    <row r="48" spans="1:14" ht="18" customHeight="1" x14ac:dyDescent="0.25">
      <c r="A48" s="6" t="s">
        <v>27</v>
      </c>
      <c r="B48" s="104">
        <v>0</v>
      </c>
      <c r="C48" s="104">
        <v>0</v>
      </c>
      <c r="D48" s="104">
        <v>0</v>
      </c>
      <c r="E48" s="104">
        <v>0</v>
      </c>
      <c r="F48" s="104">
        <v>0</v>
      </c>
      <c r="G48" s="104">
        <v>0</v>
      </c>
      <c r="H48" s="104">
        <v>0</v>
      </c>
      <c r="I48" s="104">
        <v>0</v>
      </c>
      <c r="J48" s="104">
        <v>0</v>
      </c>
      <c r="K48" s="104">
        <v>0</v>
      </c>
      <c r="L48" s="104">
        <v>0</v>
      </c>
      <c r="M48" s="104">
        <v>0</v>
      </c>
      <c r="N48" s="104">
        <f t="shared" si="1"/>
        <v>0</v>
      </c>
    </row>
    <row r="49" spans="1:14" ht="18" customHeight="1" x14ac:dyDescent="0.25">
      <c r="A49" s="6" t="s">
        <v>28</v>
      </c>
      <c r="B49" s="104">
        <v>0</v>
      </c>
      <c r="C49" s="104">
        <v>0</v>
      </c>
      <c r="D49" s="104">
        <v>0</v>
      </c>
      <c r="E49" s="104">
        <v>0</v>
      </c>
      <c r="F49" s="104">
        <v>0</v>
      </c>
      <c r="G49" s="104">
        <v>0</v>
      </c>
      <c r="H49" s="104">
        <v>0</v>
      </c>
      <c r="I49" s="104">
        <v>0</v>
      </c>
      <c r="J49" s="104">
        <v>0</v>
      </c>
      <c r="K49" s="104">
        <v>0</v>
      </c>
      <c r="L49" s="104">
        <v>0</v>
      </c>
      <c r="M49" s="104">
        <v>0</v>
      </c>
      <c r="N49" s="104">
        <f t="shared" si="1"/>
        <v>0</v>
      </c>
    </row>
    <row r="50" spans="1:14" ht="18" customHeight="1" x14ac:dyDescent="0.25">
      <c r="A50" s="6" t="s">
        <v>280</v>
      </c>
      <c r="B50" s="104">
        <v>0</v>
      </c>
      <c r="C50" s="104"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104">
        <v>0</v>
      </c>
      <c r="M50" s="104">
        <v>0</v>
      </c>
      <c r="N50" s="104">
        <f t="shared" si="1"/>
        <v>0</v>
      </c>
    </row>
    <row r="51" spans="1:14" ht="18" customHeight="1" x14ac:dyDescent="0.25">
      <c r="A51" s="6" t="s">
        <v>29</v>
      </c>
      <c r="B51" s="104">
        <v>0</v>
      </c>
      <c r="C51" s="104">
        <v>0</v>
      </c>
      <c r="D51" s="104">
        <v>0</v>
      </c>
      <c r="E51" s="104">
        <v>0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0</v>
      </c>
      <c r="M51" s="104">
        <v>0</v>
      </c>
      <c r="N51" s="104">
        <f t="shared" si="1"/>
        <v>0</v>
      </c>
    </row>
    <row r="52" spans="1:14" ht="18" customHeight="1" x14ac:dyDescent="0.25">
      <c r="A52" s="5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 t="str">
        <f t="shared" si="1"/>
        <v/>
      </c>
    </row>
    <row r="53" spans="1:14" s="1" customFormat="1" ht="18" customHeight="1" x14ac:dyDescent="0.25">
      <c r="A53" s="32" t="s">
        <v>30</v>
      </c>
      <c r="B53" s="103">
        <v>1265.0840328888889</v>
      </c>
      <c r="C53" s="103">
        <v>1282.8807893333333</v>
      </c>
      <c r="D53" s="103">
        <v>1300.6775457777776</v>
      </c>
      <c r="E53" s="103">
        <v>1165.1936235555554</v>
      </c>
      <c r="F53" s="103">
        <v>1106.3500406666665</v>
      </c>
      <c r="G53" s="103">
        <v>1047.5064577777778</v>
      </c>
      <c r="H53" s="103">
        <v>1020.6811344444444</v>
      </c>
      <c r="I53" s="103">
        <v>977.84668133333332</v>
      </c>
      <c r="J53" s="103">
        <v>935.01222822222235</v>
      </c>
      <c r="K53" s="103">
        <v>893.47004688888876</v>
      </c>
      <c r="L53" s="103">
        <v>851.28172966666659</v>
      </c>
      <c r="M53" s="103">
        <v>809.09341244444443</v>
      </c>
      <c r="N53" s="103">
        <f t="shared" si="1"/>
        <v>12655.077723</v>
      </c>
    </row>
    <row r="54" spans="1:14" ht="18" customHeight="1" x14ac:dyDescent="0.25">
      <c r="A54" s="6" t="s">
        <v>274</v>
      </c>
      <c r="B54" s="104">
        <v>0</v>
      </c>
      <c r="C54" s="104">
        <v>0</v>
      </c>
      <c r="D54" s="104">
        <v>0</v>
      </c>
      <c r="E54" s="104">
        <v>0</v>
      </c>
      <c r="F54" s="104">
        <v>0</v>
      </c>
      <c r="G54" s="104">
        <v>0</v>
      </c>
      <c r="H54" s="104">
        <v>0</v>
      </c>
      <c r="I54" s="104">
        <v>0</v>
      </c>
      <c r="J54" s="104">
        <v>0</v>
      </c>
      <c r="K54" s="104">
        <v>0</v>
      </c>
      <c r="L54" s="104">
        <v>0</v>
      </c>
      <c r="M54" s="104">
        <v>0</v>
      </c>
      <c r="N54" s="104">
        <f t="shared" si="1"/>
        <v>0</v>
      </c>
    </row>
    <row r="55" spans="1:14" ht="18" customHeight="1" x14ac:dyDescent="0.25">
      <c r="A55" s="6" t="s">
        <v>31</v>
      </c>
      <c r="B55" s="104">
        <v>0</v>
      </c>
      <c r="C55" s="104">
        <v>0</v>
      </c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f t="shared" si="1"/>
        <v>0</v>
      </c>
    </row>
    <row r="56" spans="1:14" ht="18" customHeight="1" x14ac:dyDescent="0.25">
      <c r="A56" s="6" t="s">
        <v>42</v>
      </c>
      <c r="B56" s="104">
        <v>0</v>
      </c>
      <c r="C56" s="104">
        <v>0</v>
      </c>
      <c r="D56" s="104">
        <v>0</v>
      </c>
      <c r="E56" s="104">
        <v>0</v>
      </c>
      <c r="F56" s="104">
        <v>0</v>
      </c>
      <c r="G56" s="104">
        <v>0</v>
      </c>
      <c r="H56" s="104">
        <v>0</v>
      </c>
      <c r="I56" s="104">
        <v>0</v>
      </c>
      <c r="J56" s="104">
        <v>0</v>
      </c>
      <c r="K56" s="104">
        <v>0</v>
      </c>
      <c r="L56" s="104">
        <v>0</v>
      </c>
      <c r="M56" s="104">
        <v>0</v>
      </c>
      <c r="N56" s="104">
        <f t="shared" si="1"/>
        <v>0</v>
      </c>
    </row>
    <row r="57" spans="1:14" ht="18" customHeight="1" x14ac:dyDescent="0.25">
      <c r="A57" s="6" t="s">
        <v>43</v>
      </c>
      <c r="B57" s="104">
        <v>0</v>
      </c>
      <c r="C57" s="104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f t="shared" si="1"/>
        <v>0</v>
      </c>
    </row>
    <row r="58" spans="1:14" ht="18" customHeight="1" x14ac:dyDescent="0.25">
      <c r="A58" s="6" t="s">
        <v>32</v>
      </c>
      <c r="B58" s="104">
        <v>0</v>
      </c>
      <c r="C58" s="104">
        <v>0</v>
      </c>
      <c r="D58" s="104">
        <v>0</v>
      </c>
      <c r="E58" s="104">
        <v>0</v>
      </c>
      <c r="F58" s="104">
        <v>0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104">
        <v>0</v>
      </c>
      <c r="M58" s="104">
        <v>0</v>
      </c>
      <c r="N58" s="104">
        <f t="shared" si="1"/>
        <v>0</v>
      </c>
    </row>
    <row r="59" spans="1:14" ht="18" customHeight="1" x14ac:dyDescent="0.25">
      <c r="A59" s="6" t="s">
        <v>275</v>
      </c>
      <c r="B59" s="104">
        <v>0</v>
      </c>
      <c r="C59" s="104">
        <v>0</v>
      </c>
      <c r="D59" s="104">
        <v>0</v>
      </c>
      <c r="E59" s="104">
        <v>0</v>
      </c>
      <c r="F59" s="104">
        <v>0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104">
        <v>0</v>
      </c>
      <c r="M59" s="104">
        <v>0</v>
      </c>
      <c r="N59" s="104">
        <f t="shared" si="1"/>
        <v>0</v>
      </c>
    </row>
    <row r="60" spans="1:14" ht="18" customHeight="1" x14ac:dyDescent="0.25">
      <c r="A60" s="6" t="s">
        <v>31</v>
      </c>
      <c r="B60" s="104">
        <v>0</v>
      </c>
      <c r="C60" s="104">
        <v>0</v>
      </c>
      <c r="D60" s="104">
        <v>0</v>
      </c>
      <c r="E60" s="104">
        <v>0</v>
      </c>
      <c r="F60" s="104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104">
        <v>0</v>
      </c>
      <c r="M60" s="104">
        <v>0</v>
      </c>
      <c r="N60" s="104">
        <f t="shared" si="1"/>
        <v>0</v>
      </c>
    </row>
    <row r="61" spans="1:14" ht="18" customHeight="1" x14ac:dyDescent="0.25">
      <c r="A61" s="6" t="s">
        <v>42</v>
      </c>
      <c r="B61" s="104">
        <v>0</v>
      </c>
      <c r="C61" s="104">
        <v>0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f t="shared" si="1"/>
        <v>0</v>
      </c>
    </row>
    <row r="62" spans="1:14" ht="18" customHeight="1" x14ac:dyDescent="0.25">
      <c r="A62" s="6" t="s">
        <v>43</v>
      </c>
      <c r="B62" s="104">
        <v>0</v>
      </c>
      <c r="C62" s="104">
        <v>0</v>
      </c>
      <c r="D62" s="104">
        <v>0</v>
      </c>
      <c r="E62" s="104">
        <v>0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0</v>
      </c>
      <c r="M62" s="104">
        <v>0</v>
      </c>
      <c r="N62" s="104">
        <f t="shared" si="1"/>
        <v>0</v>
      </c>
    </row>
    <row r="63" spans="1:14" ht="18" customHeight="1" x14ac:dyDescent="0.25">
      <c r="A63" s="6" t="s">
        <v>32</v>
      </c>
      <c r="B63" s="104">
        <v>0</v>
      </c>
      <c r="C63" s="104">
        <v>0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f t="shared" si="1"/>
        <v>0</v>
      </c>
    </row>
    <row r="64" spans="1:14" ht="18" customHeight="1" x14ac:dyDescent="0.25">
      <c r="A64" s="6" t="s">
        <v>276</v>
      </c>
      <c r="B64" s="104">
        <v>1265.0840328888889</v>
      </c>
      <c r="C64" s="104">
        <v>1282.8807893333333</v>
      </c>
      <c r="D64" s="104">
        <v>1300.6775457777776</v>
      </c>
      <c r="E64" s="104">
        <v>1165.1936235555554</v>
      </c>
      <c r="F64" s="104">
        <v>1106.3500406666665</v>
      </c>
      <c r="G64" s="104">
        <v>1047.5064577777778</v>
      </c>
      <c r="H64" s="104">
        <v>1020.6811344444444</v>
      </c>
      <c r="I64" s="104">
        <v>977.84668133333332</v>
      </c>
      <c r="J64" s="104">
        <v>935.01222822222235</v>
      </c>
      <c r="K64" s="104">
        <v>893.47004688888876</v>
      </c>
      <c r="L64" s="104">
        <v>851.28172966666659</v>
      </c>
      <c r="M64" s="104">
        <v>809.09341244444443</v>
      </c>
      <c r="N64" s="104">
        <f t="shared" si="1"/>
        <v>12655.077723</v>
      </c>
    </row>
    <row r="65" spans="1:14" ht="18" customHeight="1" x14ac:dyDescent="0.25">
      <c r="A65" s="5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 t="str">
        <f t="shared" si="1"/>
        <v/>
      </c>
    </row>
    <row r="66" spans="1:14" s="1" customFormat="1" ht="18" customHeight="1" x14ac:dyDescent="0.25">
      <c r="A66" s="32" t="s">
        <v>33</v>
      </c>
      <c r="B66" s="103">
        <v>-1265.0840328888889</v>
      </c>
      <c r="C66" s="103">
        <v>-1282.8807893333333</v>
      </c>
      <c r="D66" s="103">
        <v>-1300.6775457777776</v>
      </c>
      <c r="E66" s="103">
        <v>-1165.1936235555554</v>
      </c>
      <c r="F66" s="103">
        <v>-1106.3500406666665</v>
      </c>
      <c r="G66" s="103">
        <v>-1047.5064577777778</v>
      </c>
      <c r="H66" s="103">
        <v>-1020.6811344444444</v>
      </c>
      <c r="I66" s="103">
        <v>-977.84668133333332</v>
      </c>
      <c r="J66" s="103">
        <v>-935.01222822222235</v>
      </c>
      <c r="K66" s="103">
        <v>-893.47004688888876</v>
      </c>
      <c r="L66" s="103">
        <v>-851.28172966666659</v>
      </c>
      <c r="M66" s="103">
        <v>-809.09341244444443</v>
      </c>
      <c r="N66" s="103">
        <f t="shared" si="1"/>
        <v>-12655.077723</v>
      </c>
    </row>
    <row r="67" spans="1:14" ht="14.25" customHeight="1" x14ac:dyDescent="0.25">
      <c r="A67" s="5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"/>
      <c r="M67" s="5"/>
      <c r="N67" s="5"/>
    </row>
    <row r="68" spans="1:14" ht="14.25" customHeight="1" x14ac:dyDescent="0.25">
      <c r="A68" s="12" t="s">
        <v>52</v>
      </c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"/>
      <c r="M68" s="5"/>
      <c r="N68" s="5"/>
    </row>
    <row r="69" spans="1:14" s="75" customFormat="1" ht="14.25" customHeight="1" x14ac:dyDescent="0.25">
      <c r="A69" s="89" t="s">
        <v>337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9"/>
      <c r="M69" s="89"/>
      <c r="N69" s="89"/>
    </row>
    <row r="70" spans="1:14" s="75" customFormat="1" ht="14.25" customHeight="1" x14ac:dyDescent="0.25">
      <c r="A70" s="89" t="s">
        <v>338</v>
      </c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9"/>
      <c r="M70" s="89"/>
      <c r="N70" s="89"/>
    </row>
    <row r="71" spans="1:14" s="75" customFormat="1" ht="14.25" customHeight="1" x14ac:dyDescent="0.25">
      <c r="A71" s="89"/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9"/>
      <c r="M71" s="89"/>
      <c r="N71" s="89"/>
    </row>
    <row r="72" spans="1:14" ht="14.25" customHeight="1" x14ac:dyDescent="0.25"/>
    <row r="73" spans="1:14" ht="14.25" customHeight="1" x14ac:dyDescent="0.25"/>
    <row r="74" spans="1:14" ht="14.25" customHeight="1" x14ac:dyDescent="0.25"/>
    <row r="75" spans="1:14" ht="14.25" customHeight="1" x14ac:dyDescent="0.25"/>
    <row r="76" spans="1:14" ht="14.25" customHeight="1" x14ac:dyDescent="0.25"/>
  </sheetData>
  <hyperlinks>
    <hyperlink ref="O1" location="Índice!A1" display="Volver al índice" xr:uid="{00000000-0004-0000-1100-000000000000}"/>
  </hyperlinks>
  <pageMargins left="1.0236220472440944" right="1.0236220472440944" top="0.74803149606299213" bottom="0.74803149606299213" header="0.31496062992125984" footer="0.31496062992125984"/>
  <pageSetup scale="68" fitToHeight="0" orientation="landscape" r:id="rId1"/>
  <rowBreaks count="1" manualBreakCount="1">
    <brk id="36" max="1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M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5" style="13" bestFit="1" customWidth="1"/>
    <col min="2" max="2" width="53.140625" style="2" bestFit="1" customWidth="1"/>
    <col min="3" max="12" width="10.28515625" style="8" customWidth="1"/>
    <col min="13" max="16384" width="11.42578125" style="2"/>
  </cols>
  <sheetData>
    <row r="1" spans="1:13" ht="17.25" x14ac:dyDescent="0.3">
      <c r="A1" s="15" t="s">
        <v>258</v>
      </c>
      <c r="M1" s="40" t="s">
        <v>139</v>
      </c>
    </row>
    <row r="2" spans="1:13" ht="17.25" x14ac:dyDescent="0.3">
      <c r="A2" s="15" t="s">
        <v>34</v>
      </c>
    </row>
    <row r="3" spans="1:13" x14ac:dyDescent="0.25">
      <c r="A3" s="1" t="s">
        <v>176</v>
      </c>
    </row>
    <row r="4" spans="1:13" x14ac:dyDescent="0.25">
      <c r="A4" s="1" t="s">
        <v>0</v>
      </c>
    </row>
    <row r="6" spans="1:13" ht="17.100000000000001" customHeight="1" x14ac:dyDescent="0.25">
      <c r="A6" s="17"/>
      <c r="B6" s="17"/>
      <c r="C6" s="91">
        <v>2014</v>
      </c>
      <c r="D6" s="91">
        <v>2015</v>
      </c>
      <c r="E6" s="91">
        <v>2016</v>
      </c>
      <c r="F6" s="91">
        <v>2017</v>
      </c>
      <c r="G6" s="91">
        <v>2018</v>
      </c>
      <c r="H6" s="91">
        <v>2019</v>
      </c>
      <c r="I6" s="91">
        <v>2020</v>
      </c>
      <c r="J6" s="91">
        <v>2021</v>
      </c>
      <c r="K6" s="91">
        <v>2022</v>
      </c>
      <c r="L6" s="91">
        <v>2023</v>
      </c>
    </row>
    <row r="7" spans="1:13" ht="17.100000000000001" customHeight="1" x14ac:dyDescent="0.25">
      <c r="B7" s="3"/>
    </row>
    <row r="8" spans="1:13" s="1" customFormat="1" ht="17.100000000000001" customHeight="1" x14ac:dyDescent="0.25">
      <c r="A8" s="27">
        <v>7</v>
      </c>
      <c r="B8" s="19" t="s">
        <v>75</v>
      </c>
      <c r="C8" s="61">
        <v>33015427.146131996</v>
      </c>
      <c r="D8" s="61">
        <v>37001366.151786007</v>
      </c>
      <c r="E8" s="61">
        <v>39842575.983376995</v>
      </c>
      <c r="F8" s="61">
        <v>42643353.809342988</v>
      </c>
      <c r="G8" s="61">
        <v>45184687.343153</v>
      </c>
      <c r="H8" s="61">
        <v>48152605.575549982</v>
      </c>
      <c r="I8" s="61">
        <v>54793036.976067983</v>
      </c>
      <c r="J8" s="61">
        <v>76379806.615779996</v>
      </c>
      <c r="K8" s="61">
        <v>65690848.196358994</v>
      </c>
      <c r="L8" s="61">
        <v>71418532.890727997</v>
      </c>
    </row>
    <row r="9" spans="1:13" ht="17.100000000000001" customHeight="1" x14ac:dyDescent="0.25">
      <c r="C9" s="67"/>
      <c r="D9" s="67"/>
      <c r="E9" s="67"/>
      <c r="F9" s="67"/>
      <c r="G9" s="67"/>
      <c r="H9" s="67"/>
      <c r="I9" s="67"/>
      <c r="J9" s="67"/>
      <c r="K9" s="67"/>
      <c r="L9" s="67"/>
    </row>
    <row r="10" spans="1:13" s="1" customFormat="1" ht="17.100000000000001" customHeight="1" x14ac:dyDescent="0.25">
      <c r="A10" s="27">
        <v>701</v>
      </c>
      <c r="B10" s="19" t="s">
        <v>185</v>
      </c>
      <c r="C10" s="61">
        <v>2447036.0556200007</v>
      </c>
      <c r="D10" s="61">
        <v>2700902.1856700005</v>
      </c>
      <c r="E10" s="61">
        <v>3052936.20371</v>
      </c>
      <c r="F10" s="61">
        <v>3442397.0531399995</v>
      </c>
      <c r="G10" s="61">
        <v>3648918.5072900001</v>
      </c>
      <c r="H10" s="61">
        <v>3872710.4539599996</v>
      </c>
      <c r="I10" s="61">
        <v>3961730.65833</v>
      </c>
      <c r="J10" s="61">
        <v>4327171.7313280003</v>
      </c>
      <c r="K10" s="61">
        <v>5231163.6880099997</v>
      </c>
      <c r="L10" s="61">
        <v>5754370.773049999</v>
      </c>
    </row>
    <row r="11" spans="1:13" ht="17.100000000000001" customHeight="1" x14ac:dyDescent="0.25">
      <c r="A11" s="14">
        <v>7011</v>
      </c>
      <c r="B11" s="4" t="s">
        <v>230</v>
      </c>
      <c r="C11" s="63">
        <v>1129052.1776600005</v>
      </c>
      <c r="D11" s="63">
        <v>1215051.9064500006</v>
      </c>
      <c r="E11" s="63">
        <v>1238739.96218</v>
      </c>
      <c r="F11" s="63">
        <v>1318401.15824</v>
      </c>
      <c r="G11" s="63">
        <v>1383076.77507</v>
      </c>
      <c r="H11" s="63">
        <v>1433139.96006</v>
      </c>
      <c r="I11" s="63">
        <v>1330420.8391000002</v>
      </c>
      <c r="J11" s="63">
        <v>1360479.6291480002</v>
      </c>
      <c r="K11" s="63">
        <v>1578301.9306599998</v>
      </c>
      <c r="L11" s="63">
        <v>1743519.2031199995</v>
      </c>
    </row>
    <row r="12" spans="1:13" ht="17.100000000000001" customHeight="1" x14ac:dyDescent="0.25">
      <c r="A12" s="14">
        <v>7012</v>
      </c>
      <c r="B12" s="4" t="s">
        <v>186</v>
      </c>
      <c r="C12" s="63">
        <v>588.52800000000002</v>
      </c>
      <c r="D12" s="63">
        <v>618.24</v>
      </c>
      <c r="E12" s="63">
        <v>586.56600000000003</v>
      </c>
      <c r="F12" s="63">
        <v>643.73099999999999</v>
      </c>
      <c r="G12" s="63">
        <v>578.101</v>
      </c>
      <c r="H12" s="63">
        <v>658.58199999999999</v>
      </c>
      <c r="I12" s="63">
        <v>470.19100000000003</v>
      </c>
      <c r="J12" s="63">
        <v>349.93599999999998</v>
      </c>
      <c r="K12" s="63">
        <v>280.98899999999998</v>
      </c>
      <c r="L12" s="63">
        <v>248.39</v>
      </c>
    </row>
    <row r="13" spans="1:13" ht="17.100000000000001" customHeight="1" x14ac:dyDescent="0.25">
      <c r="A13" s="14">
        <v>7013</v>
      </c>
      <c r="B13" s="4" t="s">
        <v>187</v>
      </c>
      <c r="C13" s="63">
        <v>223468.98900000003</v>
      </c>
      <c r="D13" s="63">
        <v>239412.71</v>
      </c>
      <c r="E13" s="63">
        <v>261986.58100000003</v>
      </c>
      <c r="F13" s="63">
        <v>300634.576</v>
      </c>
      <c r="G13" s="63">
        <v>271451.32199999993</v>
      </c>
      <c r="H13" s="63">
        <v>284082.61499999999</v>
      </c>
      <c r="I13" s="63">
        <v>235282.13600000003</v>
      </c>
      <c r="J13" s="63">
        <v>283029.30800000008</v>
      </c>
      <c r="K13" s="63">
        <v>332914.31300000002</v>
      </c>
      <c r="L13" s="63">
        <v>367291.59799999994</v>
      </c>
    </row>
    <row r="14" spans="1:13" ht="17.100000000000001" customHeight="1" x14ac:dyDescent="0.25">
      <c r="A14" s="14">
        <v>7014</v>
      </c>
      <c r="B14" s="4" t="s">
        <v>188</v>
      </c>
      <c r="C14" s="63">
        <v>278954.25099999999</v>
      </c>
      <c r="D14" s="63">
        <v>293639.01699999993</v>
      </c>
      <c r="E14" s="63">
        <v>306279.81699999998</v>
      </c>
      <c r="F14" s="63">
        <v>319422.65100000001</v>
      </c>
      <c r="G14" s="63">
        <v>319268.33500000002</v>
      </c>
      <c r="H14" s="63">
        <v>331571.70500000002</v>
      </c>
      <c r="I14" s="63">
        <v>354276.62099999998</v>
      </c>
      <c r="J14" s="63">
        <v>376669.86399999994</v>
      </c>
      <c r="K14" s="63">
        <v>396221.59</v>
      </c>
      <c r="L14" s="63">
        <v>442658.49999999994</v>
      </c>
    </row>
    <row r="15" spans="1:13" ht="17.100000000000001" customHeight="1" x14ac:dyDescent="0.25">
      <c r="A15" s="14">
        <v>7016</v>
      </c>
      <c r="B15" s="4" t="s">
        <v>189</v>
      </c>
      <c r="C15" s="63">
        <v>57160.407750000006</v>
      </c>
      <c r="D15" s="63">
        <v>30982.607219999998</v>
      </c>
      <c r="E15" s="63">
        <v>90273.553250000026</v>
      </c>
      <c r="F15" s="63">
        <v>134097.40475000002</v>
      </c>
      <c r="G15" s="63">
        <v>131749.516</v>
      </c>
      <c r="H15" s="63">
        <v>67166.082999999984</v>
      </c>
      <c r="I15" s="63">
        <v>138366.658</v>
      </c>
      <c r="J15" s="63">
        <v>273483.82299999997</v>
      </c>
      <c r="K15" s="63">
        <v>301846.87899999996</v>
      </c>
      <c r="L15" s="63">
        <v>240707.7518</v>
      </c>
    </row>
    <row r="16" spans="1:13" ht="17.100000000000001" customHeight="1" x14ac:dyDescent="0.25">
      <c r="A16" s="14">
        <v>7017</v>
      </c>
      <c r="B16" s="4" t="s">
        <v>190</v>
      </c>
      <c r="C16" s="63">
        <v>757811.70221000002</v>
      </c>
      <c r="D16" s="63">
        <v>921197.70500000019</v>
      </c>
      <c r="E16" s="63">
        <v>1155069.72428</v>
      </c>
      <c r="F16" s="63">
        <v>1369197.5321499996</v>
      </c>
      <c r="G16" s="63">
        <v>1542794.4582200001</v>
      </c>
      <c r="H16" s="63">
        <v>1756091.5089</v>
      </c>
      <c r="I16" s="63">
        <v>1902914.2132299999</v>
      </c>
      <c r="J16" s="63">
        <v>2033159.1711799998</v>
      </c>
      <c r="K16" s="63">
        <v>2621597.9863499999</v>
      </c>
      <c r="L16" s="63">
        <v>2959945.3301299997</v>
      </c>
    </row>
    <row r="17" spans="1:12" ht="17.100000000000001" customHeight="1" x14ac:dyDescent="0.25">
      <c r="C17" s="67"/>
      <c r="D17" s="67"/>
      <c r="E17" s="67"/>
      <c r="F17" s="67"/>
      <c r="G17" s="67"/>
      <c r="H17" s="67"/>
      <c r="I17" s="67"/>
      <c r="J17" s="67"/>
      <c r="K17" s="67"/>
      <c r="L17" s="67"/>
    </row>
    <row r="18" spans="1:12" ht="17.100000000000001" customHeight="1" x14ac:dyDescent="0.25">
      <c r="A18" s="27">
        <v>702</v>
      </c>
      <c r="B18" s="19" t="s">
        <v>76</v>
      </c>
      <c r="C18" s="61">
        <v>1612395.55929</v>
      </c>
      <c r="D18" s="61">
        <v>1472516.7975499998</v>
      </c>
      <c r="E18" s="61">
        <v>1502149.4816299996</v>
      </c>
      <c r="F18" s="61">
        <v>1508837.6846599996</v>
      </c>
      <c r="G18" s="61">
        <v>1808484.5948600001</v>
      </c>
      <c r="H18" s="61">
        <v>1525968.1943300001</v>
      </c>
      <c r="I18" s="61">
        <v>1298487.0820500001</v>
      </c>
      <c r="J18" s="61">
        <v>1328147.0698599999</v>
      </c>
      <c r="K18" s="61">
        <v>1397032.15759</v>
      </c>
      <c r="L18" s="61">
        <v>1516801.6044400004</v>
      </c>
    </row>
    <row r="19" spans="1:12" ht="17.100000000000001" customHeight="1" x14ac:dyDescent="0.25">
      <c r="A19" s="14">
        <v>7021</v>
      </c>
      <c r="B19" s="4" t="s">
        <v>191</v>
      </c>
      <c r="C19" s="63">
        <v>1608503.8642899999</v>
      </c>
      <c r="D19" s="63">
        <v>1468183.9025499998</v>
      </c>
      <c r="E19" s="63">
        <v>1497601.9976299996</v>
      </c>
      <c r="F19" s="63">
        <v>1504016.1226599996</v>
      </c>
      <c r="G19" s="63">
        <v>1803759.1278600001</v>
      </c>
      <c r="H19" s="63">
        <v>1521048.6603300001</v>
      </c>
      <c r="I19" s="63">
        <v>1293882.53305</v>
      </c>
      <c r="J19" s="63">
        <v>1323738.7528599999</v>
      </c>
      <c r="K19" s="63">
        <v>1392461.61659</v>
      </c>
      <c r="L19" s="63">
        <v>1511449.1954400004</v>
      </c>
    </row>
    <row r="20" spans="1:12" ht="17.100000000000001" customHeight="1" x14ac:dyDescent="0.25">
      <c r="A20" s="14">
        <v>7024</v>
      </c>
      <c r="B20" s="4" t="s">
        <v>192</v>
      </c>
      <c r="C20" s="63">
        <v>3891.6949999999997</v>
      </c>
      <c r="D20" s="63">
        <v>4332.8949999999995</v>
      </c>
      <c r="E20" s="63">
        <v>4547.4839999999995</v>
      </c>
      <c r="F20" s="63">
        <v>4821.561999999999</v>
      </c>
      <c r="G20" s="63">
        <v>4725.4669999999996</v>
      </c>
      <c r="H20" s="63">
        <v>4919.5340000000006</v>
      </c>
      <c r="I20" s="63">
        <v>4604.549</v>
      </c>
      <c r="J20" s="63">
        <v>4408.317</v>
      </c>
      <c r="K20" s="63">
        <v>4570.5410000000002</v>
      </c>
      <c r="L20" s="63">
        <v>5352.4089999999997</v>
      </c>
    </row>
    <row r="21" spans="1:12" ht="17.100000000000001" customHeight="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17.100000000000001" customHeight="1" x14ac:dyDescent="0.25">
      <c r="A22" s="27">
        <v>703</v>
      </c>
      <c r="B22" s="19" t="s">
        <v>193</v>
      </c>
      <c r="C22" s="61">
        <v>2478142.9555860003</v>
      </c>
      <c r="D22" s="61">
        <v>2768604.4767430006</v>
      </c>
      <c r="E22" s="61">
        <v>2937045.5118460003</v>
      </c>
      <c r="F22" s="61">
        <v>3049908.4797749999</v>
      </c>
      <c r="G22" s="61">
        <v>3185412.2603529999</v>
      </c>
      <c r="H22" s="61">
        <v>3365553.3275760002</v>
      </c>
      <c r="I22" s="61">
        <v>3337102.187074</v>
      </c>
      <c r="J22" s="61">
        <v>3494183.685697</v>
      </c>
      <c r="K22" s="61">
        <v>3681544.1079199994</v>
      </c>
      <c r="L22" s="61">
        <v>4209436.6465039998</v>
      </c>
    </row>
    <row r="23" spans="1:12" ht="17.100000000000001" customHeight="1" x14ac:dyDescent="0.25">
      <c r="A23" s="14">
        <v>7031</v>
      </c>
      <c r="B23" s="4" t="s">
        <v>194</v>
      </c>
      <c r="C23" s="63">
        <v>1194000.7288250001</v>
      </c>
      <c r="D23" s="63">
        <v>1254758.6905430001</v>
      </c>
      <c r="E23" s="63">
        <v>1338897.516241</v>
      </c>
      <c r="F23" s="63">
        <v>1407177.1707429995</v>
      </c>
      <c r="G23" s="63">
        <v>1472634.5152110001</v>
      </c>
      <c r="H23" s="63">
        <v>1559347.8645309997</v>
      </c>
      <c r="I23" s="63">
        <v>1527643.3742000002</v>
      </c>
      <c r="J23" s="63">
        <v>1590373.372804</v>
      </c>
      <c r="K23" s="63">
        <v>1664015.5183049999</v>
      </c>
      <c r="L23" s="63">
        <v>1892920.4741910002</v>
      </c>
    </row>
    <row r="24" spans="1:12" ht="17.100000000000001" customHeight="1" x14ac:dyDescent="0.25">
      <c r="A24" s="14">
        <v>7032</v>
      </c>
      <c r="B24" s="4" t="s">
        <v>195</v>
      </c>
      <c r="C24" s="63">
        <v>25808.999</v>
      </c>
      <c r="D24" s="63">
        <v>34515.606999999996</v>
      </c>
      <c r="E24" s="63">
        <v>42608.7</v>
      </c>
      <c r="F24" s="63">
        <v>36724.555999999997</v>
      </c>
      <c r="G24" s="63">
        <v>41154.235999999997</v>
      </c>
      <c r="H24" s="63">
        <v>45145.692000000003</v>
      </c>
      <c r="I24" s="63">
        <v>46306.807000000001</v>
      </c>
      <c r="J24" s="63">
        <v>50270.601999999999</v>
      </c>
      <c r="K24" s="63">
        <v>57289.339</v>
      </c>
      <c r="L24" s="63">
        <v>63405.850000000006</v>
      </c>
    </row>
    <row r="25" spans="1:12" ht="17.100000000000001" customHeight="1" x14ac:dyDescent="0.25">
      <c r="A25" s="14">
        <v>7033</v>
      </c>
      <c r="B25" s="4" t="s">
        <v>196</v>
      </c>
      <c r="C25" s="63">
        <v>712848.99999999977</v>
      </c>
      <c r="D25" s="63">
        <v>846973.73093800026</v>
      </c>
      <c r="E25" s="63">
        <v>902022.85882400046</v>
      </c>
      <c r="F25" s="63">
        <v>962706.95995900012</v>
      </c>
      <c r="G25" s="63">
        <v>1009265.4302929998</v>
      </c>
      <c r="H25" s="63">
        <v>1046791.4888530002</v>
      </c>
      <c r="I25" s="63">
        <v>1041978.5686000001</v>
      </c>
      <c r="J25" s="63">
        <v>1106707.2229719998</v>
      </c>
      <c r="K25" s="63">
        <v>1173371.9686150001</v>
      </c>
      <c r="L25" s="63">
        <v>1290113.4823129999</v>
      </c>
    </row>
    <row r="26" spans="1:12" ht="17.100000000000001" customHeight="1" x14ac:dyDescent="0.25">
      <c r="A26" s="14">
        <v>7034</v>
      </c>
      <c r="B26" s="4" t="s">
        <v>77</v>
      </c>
      <c r="C26" s="63">
        <v>511066.90276100003</v>
      </c>
      <c r="D26" s="63">
        <v>586381.50826199993</v>
      </c>
      <c r="E26" s="63">
        <v>606792.84678100003</v>
      </c>
      <c r="F26" s="63">
        <v>605126.62407299993</v>
      </c>
      <c r="G26" s="63">
        <v>630910.84984899999</v>
      </c>
      <c r="H26" s="63">
        <v>679411.86119199998</v>
      </c>
      <c r="I26" s="63">
        <v>681459.44927400001</v>
      </c>
      <c r="J26" s="63">
        <v>701976.323921</v>
      </c>
      <c r="K26" s="63">
        <v>740220.80499999993</v>
      </c>
      <c r="L26" s="63">
        <v>853403.36300000013</v>
      </c>
    </row>
    <row r="27" spans="1:12" ht="17.100000000000001" customHeight="1" x14ac:dyDescent="0.25">
      <c r="A27" s="14">
        <v>7036</v>
      </c>
      <c r="B27" s="4" t="s">
        <v>197</v>
      </c>
      <c r="C27" s="63">
        <v>34417.324999999997</v>
      </c>
      <c r="D27" s="63">
        <v>45974.94</v>
      </c>
      <c r="E27" s="63">
        <v>46723.59</v>
      </c>
      <c r="F27" s="63">
        <v>38173.169000000002</v>
      </c>
      <c r="G27" s="63">
        <v>31447.228999999999</v>
      </c>
      <c r="H27" s="63">
        <v>34856.420999999995</v>
      </c>
      <c r="I27" s="63">
        <v>39713.98799999999</v>
      </c>
      <c r="J27" s="63">
        <v>44856.163999999997</v>
      </c>
      <c r="K27" s="63">
        <v>46646.476999999992</v>
      </c>
      <c r="L27" s="63">
        <v>109593.47699999998</v>
      </c>
    </row>
    <row r="28" spans="1:12" ht="17.100000000000001" customHeight="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17.100000000000001" customHeight="1" x14ac:dyDescent="0.25">
      <c r="A29" s="27">
        <v>704</v>
      </c>
      <c r="B29" s="19" t="s">
        <v>198</v>
      </c>
      <c r="C29" s="61">
        <v>4232377.3932249984</v>
      </c>
      <c r="D29" s="61">
        <v>4868694.8359330017</v>
      </c>
      <c r="E29" s="61">
        <v>5123073.2403309997</v>
      </c>
      <c r="F29" s="61">
        <v>5132424.7007229989</v>
      </c>
      <c r="G29" s="61">
        <v>5188097.2970709996</v>
      </c>
      <c r="H29" s="61">
        <v>5513266.8824510006</v>
      </c>
      <c r="I29" s="61">
        <v>5794948.6060299985</v>
      </c>
      <c r="J29" s="61">
        <v>7527338.413714001</v>
      </c>
      <c r="K29" s="61">
        <v>8301932.2920050006</v>
      </c>
      <c r="L29" s="61">
        <v>8267925.3252610005</v>
      </c>
    </row>
    <row r="30" spans="1:12" ht="17.100000000000001" customHeight="1" x14ac:dyDescent="0.25">
      <c r="A30" s="14">
        <v>7041</v>
      </c>
      <c r="B30" s="4" t="s">
        <v>199</v>
      </c>
      <c r="C30" s="63">
        <v>238116.91108000002</v>
      </c>
      <c r="D30" s="63">
        <v>287583.37377000001</v>
      </c>
      <c r="E30" s="63">
        <v>260023.29845999996</v>
      </c>
      <c r="F30" s="63">
        <v>269663.23392000003</v>
      </c>
      <c r="G30" s="63">
        <v>258707.17130000007</v>
      </c>
      <c r="H30" s="63">
        <v>275834.7784500001</v>
      </c>
      <c r="I30" s="63">
        <v>1037994.1687599999</v>
      </c>
      <c r="J30" s="63">
        <v>1728863.2879699999</v>
      </c>
      <c r="K30" s="63">
        <v>350646.56411999994</v>
      </c>
      <c r="L30" s="63">
        <v>422961.9642000001</v>
      </c>
    </row>
    <row r="31" spans="1:12" ht="17.100000000000001" customHeight="1" x14ac:dyDescent="0.25">
      <c r="A31" s="14">
        <v>7042</v>
      </c>
      <c r="B31" s="4" t="s">
        <v>200</v>
      </c>
      <c r="C31" s="63">
        <v>536041.28312000004</v>
      </c>
      <c r="D31" s="63">
        <v>593110.17512799997</v>
      </c>
      <c r="E31" s="63">
        <v>609896.25281600014</v>
      </c>
      <c r="F31" s="63">
        <v>669810.87244800001</v>
      </c>
      <c r="G31" s="63">
        <v>652196.53789599997</v>
      </c>
      <c r="H31" s="63">
        <v>685604.47421600018</v>
      </c>
      <c r="I31" s="63">
        <v>669951.81020000018</v>
      </c>
      <c r="J31" s="63">
        <v>815487.26018400013</v>
      </c>
      <c r="K31" s="63">
        <v>980914.21328000003</v>
      </c>
      <c r="L31" s="63">
        <v>962075.80633600021</v>
      </c>
    </row>
    <row r="32" spans="1:12" ht="17.100000000000001" customHeight="1" x14ac:dyDescent="0.25">
      <c r="A32" s="14">
        <v>7043</v>
      </c>
      <c r="B32" s="4" t="s">
        <v>201</v>
      </c>
      <c r="C32" s="63">
        <v>117852.738215</v>
      </c>
      <c r="D32" s="63">
        <v>146580.34742099995</v>
      </c>
      <c r="E32" s="63">
        <v>168137.17513699998</v>
      </c>
      <c r="F32" s="63">
        <v>168363.01016100007</v>
      </c>
      <c r="G32" s="63">
        <v>157838.79094699994</v>
      </c>
      <c r="H32" s="63">
        <v>145286.33918700001</v>
      </c>
      <c r="I32" s="63">
        <v>144565.78639999998</v>
      </c>
      <c r="J32" s="63">
        <v>148705.83098799997</v>
      </c>
      <c r="K32" s="63">
        <v>175044.26558499999</v>
      </c>
      <c r="L32" s="63">
        <v>160654.82252700001</v>
      </c>
    </row>
    <row r="33" spans="1:12" ht="17.100000000000001" customHeight="1" x14ac:dyDescent="0.25">
      <c r="A33" s="14">
        <v>7044</v>
      </c>
      <c r="B33" s="4" t="s">
        <v>202</v>
      </c>
      <c r="C33" s="63">
        <v>37534.910195000004</v>
      </c>
      <c r="D33" s="63">
        <v>42041.389633000006</v>
      </c>
      <c r="E33" s="63">
        <v>43664.535300999996</v>
      </c>
      <c r="F33" s="63">
        <v>45288.734653</v>
      </c>
      <c r="G33" s="63">
        <v>44090.454430999991</v>
      </c>
      <c r="H33" s="63">
        <v>46363.557950999995</v>
      </c>
      <c r="I33" s="63">
        <v>43961.541199999992</v>
      </c>
      <c r="J33" s="63">
        <v>46331.544324000017</v>
      </c>
      <c r="K33" s="63">
        <v>48783.88820500001</v>
      </c>
      <c r="L33" s="63">
        <v>52274.587770999984</v>
      </c>
    </row>
    <row r="34" spans="1:12" ht="17.100000000000001" customHeight="1" x14ac:dyDescent="0.25">
      <c r="A34" s="14">
        <v>7045</v>
      </c>
      <c r="B34" s="4" t="s">
        <v>78</v>
      </c>
      <c r="C34" s="63">
        <v>2764766.814484999</v>
      </c>
      <c r="D34" s="63">
        <v>3191542.4701590012</v>
      </c>
      <c r="E34" s="63">
        <v>3373864.4601229997</v>
      </c>
      <c r="F34" s="63">
        <v>3292537.2656189995</v>
      </c>
      <c r="G34" s="63">
        <v>3394768.280113</v>
      </c>
      <c r="H34" s="63">
        <v>3676096.7360730004</v>
      </c>
      <c r="I34" s="63">
        <v>3261076.9365999983</v>
      </c>
      <c r="J34" s="63">
        <v>4069238.0782520003</v>
      </c>
      <c r="K34" s="63">
        <v>5913394.082715</v>
      </c>
      <c r="L34" s="63">
        <v>5667747.274933001</v>
      </c>
    </row>
    <row r="35" spans="1:12" ht="17.100000000000001" customHeight="1" x14ac:dyDescent="0.25">
      <c r="A35" s="14">
        <v>7046</v>
      </c>
      <c r="B35" s="4" t="s">
        <v>79</v>
      </c>
      <c r="C35" s="63">
        <v>17252.373194999996</v>
      </c>
      <c r="D35" s="63">
        <v>23439.108633000003</v>
      </c>
      <c r="E35" s="63">
        <v>17192.864301000001</v>
      </c>
      <c r="F35" s="63">
        <v>21368.336653000006</v>
      </c>
      <c r="G35" s="63">
        <v>17150.981430999997</v>
      </c>
      <c r="H35" s="63">
        <v>38676.568951000001</v>
      </c>
      <c r="I35" s="63">
        <v>44662.485200000003</v>
      </c>
      <c r="J35" s="63">
        <v>33232.615324000013</v>
      </c>
      <c r="K35" s="63">
        <v>35138.979205000011</v>
      </c>
      <c r="L35" s="63">
        <v>38580.222770999993</v>
      </c>
    </row>
    <row r="36" spans="1:12" ht="17.100000000000001" customHeight="1" x14ac:dyDescent="0.25">
      <c r="A36" s="14">
        <v>7047</v>
      </c>
      <c r="B36" s="4" t="s">
        <v>203</v>
      </c>
      <c r="C36" s="63">
        <v>25163.779999999995</v>
      </c>
      <c r="D36" s="63">
        <v>30757.468999999994</v>
      </c>
      <c r="E36" s="63">
        <v>32710.274999999994</v>
      </c>
      <c r="F36" s="63">
        <v>33162.784</v>
      </c>
      <c r="G36" s="63">
        <v>33953.64699999999</v>
      </c>
      <c r="H36" s="63">
        <v>34742.602000000006</v>
      </c>
      <c r="I36" s="63">
        <v>17416.361999999997</v>
      </c>
      <c r="J36" s="63">
        <v>23277.080999999998</v>
      </c>
      <c r="K36" s="63">
        <v>31055.741999999998</v>
      </c>
      <c r="L36" s="63">
        <v>31591.027000000006</v>
      </c>
    </row>
    <row r="37" spans="1:12" ht="17.100000000000001" customHeight="1" x14ac:dyDescent="0.25">
      <c r="A37" s="14">
        <v>7048</v>
      </c>
      <c r="B37" s="4" t="s">
        <v>204</v>
      </c>
      <c r="C37" s="63">
        <v>280468.61499999999</v>
      </c>
      <c r="D37" s="63">
        <v>327981.78099999996</v>
      </c>
      <c r="E37" s="63">
        <v>371793.17499999993</v>
      </c>
      <c r="F37" s="63">
        <v>372692.57399999996</v>
      </c>
      <c r="G37" s="63">
        <v>368113.24400000001</v>
      </c>
      <c r="H37" s="63">
        <v>344190.78200000006</v>
      </c>
      <c r="I37" s="63">
        <v>334328.12199999997</v>
      </c>
      <c r="J37" s="63">
        <v>407047.09600000002</v>
      </c>
      <c r="K37" s="63">
        <v>458595.79800000001</v>
      </c>
      <c r="L37" s="63">
        <v>626813.95899999992</v>
      </c>
    </row>
    <row r="38" spans="1:12" ht="17.100000000000001" customHeight="1" x14ac:dyDescent="0.25">
      <c r="A38" s="14">
        <v>7049</v>
      </c>
      <c r="B38" s="4" t="s">
        <v>205</v>
      </c>
      <c r="C38" s="63">
        <v>215179.96793500002</v>
      </c>
      <c r="D38" s="63">
        <v>225658.721189</v>
      </c>
      <c r="E38" s="63">
        <v>245791.20419299998</v>
      </c>
      <c r="F38" s="63">
        <v>259537.88926900004</v>
      </c>
      <c r="G38" s="63">
        <v>261278.18995299996</v>
      </c>
      <c r="H38" s="63">
        <v>266471.04362300003</v>
      </c>
      <c r="I38" s="63">
        <v>240991.39366999999</v>
      </c>
      <c r="J38" s="63">
        <v>255155.61967199997</v>
      </c>
      <c r="K38" s="63">
        <v>308358.75889499998</v>
      </c>
      <c r="L38" s="63">
        <v>305225.66072300007</v>
      </c>
    </row>
    <row r="39" spans="1:12" ht="17.100000000000001" customHeigh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ht="17.100000000000001" customHeight="1" x14ac:dyDescent="0.25">
      <c r="A40" s="27">
        <v>705</v>
      </c>
      <c r="B40" s="19" t="s">
        <v>206</v>
      </c>
      <c r="C40" s="61">
        <v>123935.465</v>
      </c>
      <c r="D40" s="61">
        <v>136098.72099999999</v>
      </c>
      <c r="E40" s="61">
        <v>151130.383</v>
      </c>
      <c r="F40" s="61">
        <v>158205.07300000003</v>
      </c>
      <c r="G40" s="61">
        <v>165875.524</v>
      </c>
      <c r="H40" s="61">
        <v>191130.29800000004</v>
      </c>
      <c r="I40" s="61">
        <v>218290.50499999995</v>
      </c>
      <c r="J40" s="61">
        <v>210061.64500000002</v>
      </c>
      <c r="K40" s="61">
        <v>230013.14500000002</v>
      </c>
      <c r="L40" s="61">
        <v>282134.21899999998</v>
      </c>
    </row>
    <row r="41" spans="1:12" ht="17.100000000000001" customHeight="1" x14ac:dyDescent="0.25">
      <c r="A41" s="14">
        <v>7053</v>
      </c>
      <c r="B41" s="4" t="s">
        <v>207</v>
      </c>
      <c r="C41" s="63">
        <v>20180.439000000002</v>
      </c>
      <c r="D41" s="63">
        <v>21749.653999999999</v>
      </c>
      <c r="E41" s="63">
        <v>25039.774000000001</v>
      </c>
      <c r="F41" s="63">
        <v>28343.757000000005</v>
      </c>
      <c r="G41" s="63">
        <v>29167.224999999999</v>
      </c>
      <c r="H41" s="63">
        <v>31603.347999999994</v>
      </c>
      <c r="I41" s="63">
        <v>34234.159</v>
      </c>
      <c r="J41" s="63">
        <v>33235.771000000001</v>
      </c>
      <c r="K41" s="63">
        <v>36999.221000000005</v>
      </c>
      <c r="L41" s="63">
        <v>46664.54</v>
      </c>
    </row>
    <row r="42" spans="1:12" ht="17.100000000000001" customHeight="1" x14ac:dyDescent="0.25">
      <c r="A42" s="14">
        <v>7054</v>
      </c>
      <c r="B42" s="4" t="s">
        <v>208</v>
      </c>
      <c r="C42" s="63">
        <v>77403.845000000001</v>
      </c>
      <c r="D42" s="63">
        <v>83114.471999999994</v>
      </c>
      <c r="E42" s="63">
        <v>94620.528999999995</v>
      </c>
      <c r="F42" s="63">
        <v>98200.499000000011</v>
      </c>
      <c r="G42" s="63">
        <v>106369.51199999999</v>
      </c>
      <c r="H42" s="63">
        <v>103815.58500000002</v>
      </c>
      <c r="I42" s="63">
        <v>151570.86099999998</v>
      </c>
      <c r="J42" s="63">
        <v>138845.614</v>
      </c>
      <c r="K42" s="63">
        <v>160527.603</v>
      </c>
      <c r="L42" s="63">
        <v>196473.87099999996</v>
      </c>
    </row>
    <row r="43" spans="1:12" ht="17.100000000000001" customHeight="1" x14ac:dyDescent="0.25">
      <c r="A43" s="14">
        <v>7056</v>
      </c>
      <c r="B43" s="4" t="s">
        <v>209</v>
      </c>
      <c r="C43" s="63">
        <v>26351.181</v>
      </c>
      <c r="D43" s="63">
        <v>31234.594999999998</v>
      </c>
      <c r="E43" s="63">
        <v>31470.080000000002</v>
      </c>
      <c r="F43" s="63">
        <v>31660.817000000003</v>
      </c>
      <c r="G43" s="63">
        <v>30338.787</v>
      </c>
      <c r="H43" s="63">
        <v>55711.365000000013</v>
      </c>
      <c r="I43" s="63">
        <v>32485.485000000001</v>
      </c>
      <c r="J43" s="63">
        <v>37980.260000000009</v>
      </c>
      <c r="K43" s="63">
        <v>32486.321000000004</v>
      </c>
      <c r="L43" s="63">
        <v>38995.808000000005</v>
      </c>
    </row>
    <row r="44" spans="1:12" ht="17.100000000000001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ht="17.100000000000001" customHeight="1" x14ac:dyDescent="0.25">
      <c r="A45" s="27">
        <v>706</v>
      </c>
      <c r="B45" s="19" t="s">
        <v>210</v>
      </c>
      <c r="C45" s="61">
        <v>598740.68861499988</v>
      </c>
      <c r="D45" s="61">
        <v>612436.72038100008</v>
      </c>
      <c r="E45" s="61">
        <v>547946.49225699995</v>
      </c>
      <c r="F45" s="61">
        <v>617707.00452099997</v>
      </c>
      <c r="G45" s="61">
        <v>624033.14266699995</v>
      </c>
      <c r="H45" s="61">
        <v>656904.72930700006</v>
      </c>
      <c r="I45" s="61">
        <v>706306.85039999988</v>
      </c>
      <c r="J45" s="61">
        <v>774637.97386800009</v>
      </c>
      <c r="K45" s="61">
        <v>900663.52918500011</v>
      </c>
      <c r="L45" s="61">
        <v>953707.04104700009</v>
      </c>
    </row>
    <row r="46" spans="1:12" ht="17.100000000000001" customHeight="1" x14ac:dyDescent="0.25">
      <c r="A46" s="14">
        <v>7061</v>
      </c>
      <c r="B46" s="4" t="s">
        <v>80</v>
      </c>
      <c r="C46" s="63">
        <v>387164.72298499994</v>
      </c>
      <c r="D46" s="63">
        <v>354122.828859</v>
      </c>
      <c r="E46" s="63">
        <v>314598.75202299998</v>
      </c>
      <c r="F46" s="63">
        <v>366183.76131899992</v>
      </c>
      <c r="G46" s="63">
        <v>358266.71801299998</v>
      </c>
      <c r="H46" s="63">
        <v>382546.83997299994</v>
      </c>
      <c r="I46" s="63">
        <v>399501.71959999984</v>
      </c>
      <c r="J46" s="63">
        <v>377055.53785199998</v>
      </c>
      <c r="K46" s="63">
        <v>496109.79621499998</v>
      </c>
      <c r="L46" s="63">
        <v>486726.22283300007</v>
      </c>
    </row>
    <row r="47" spans="1:12" ht="17.100000000000001" customHeight="1" x14ac:dyDescent="0.25">
      <c r="A47" s="14">
        <v>7062</v>
      </c>
      <c r="B47" s="4" t="s">
        <v>211</v>
      </c>
      <c r="C47" s="63">
        <v>22978.415000000001</v>
      </c>
      <c r="D47" s="63">
        <v>33567.595999999998</v>
      </c>
      <c r="E47" s="63">
        <v>13920.06</v>
      </c>
      <c r="F47" s="63">
        <v>9502.4180000000015</v>
      </c>
      <c r="G47" s="63">
        <v>22249.313999999998</v>
      </c>
      <c r="H47" s="63">
        <v>14657.541000000001</v>
      </c>
      <c r="I47" s="63">
        <v>8273.0939999999991</v>
      </c>
      <c r="J47" s="63">
        <v>31816.035000000003</v>
      </c>
      <c r="K47" s="63">
        <v>21480.670000000002</v>
      </c>
      <c r="L47" s="63">
        <v>8214.8629999999994</v>
      </c>
    </row>
    <row r="48" spans="1:12" ht="17.100000000000001" customHeight="1" x14ac:dyDescent="0.25">
      <c r="A48" s="14">
        <v>7063</v>
      </c>
      <c r="B48" s="4" t="s">
        <v>212</v>
      </c>
      <c r="C48" s="63">
        <v>188597.55063000001</v>
      </c>
      <c r="D48" s="63">
        <v>224746.295522</v>
      </c>
      <c r="E48" s="63">
        <v>219427.68023400003</v>
      </c>
      <c r="F48" s="63">
        <v>242020.82520199998</v>
      </c>
      <c r="G48" s="63">
        <v>243517.11065400002</v>
      </c>
      <c r="H48" s="63">
        <v>259700.34833400004</v>
      </c>
      <c r="I48" s="63">
        <v>298532.03680000012</v>
      </c>
      <c r="J48" s="63">
        <v>365766.40101600008</v>
      </c>
      <c r="K48" s="63">
        <v>383073.06297000009</v>
      </c>
      <c r="L48" s="63">
        <v>458765.95521400002</v>
      </c>
    </row>
    <row r="49" spans="1:12" ht="17.100000000000001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ht="17.100000000000001" customHeight="1" x14ac:dyDescent="0.25">
      <c r="A50" s="27">
        <v>707</v>
      </c>
      <c r="B50" s="19" t="s">
        <v>81</v>
      </c>
      <c r="C50" s="61">
        <v>5944134.6983529991</v>
      </c>
      <c r="D50" s="61">
        <v>6943615.5437820004</v>
      </c>
      <c r="E50" s="61">
        <v>7584332.7731889989</v>
      </c>
      <c r="F50" s="61">
        <v>8482960.5402490012</v>
      </c>
      <c r="G50" s="61">
        <v>9394929.8040639982</v>
      </c>
      <c r="H50" s="61">
        <v>10138463.604090001</v>
      </c>
      <c r="I50" s="61">
        <v>12091306.780551003</v>
      </c>
      <c r="J50" s="61">
        <v>13819555.451667998</v>
      </c>
      <c r="K50" s="61">
        <v>13975668.059958</v>
      </c>
      <c r="L50" s="61">
        <v>14926746.194066998</v>
      </c>
    </row>
    <row r="51" spans="1:12" ht="17.100000000000001" customHeight="1" x14ac:dyDescent="0.25">
      <c r="A51" s="14">
        <v>7071</v>
      </c>
      <c r="B51" s="4" t="s">
        <v>213</v>
      </c>
      <c r="C51" s="63">
        <v>180.47200000000001</v>
      </c>
      <c r="D51" s="63">
        <v>194.02099999999999</v>
      </c>
      <c r="E51" s="63">
        <v>124.60999999999999</v>
      </c>
      <c r="F51" s="63">
        <v>85.757000000000005</v>
      </c>
      <c r="G51" s="63">
        <v>75.570999999999998</v>
      </c>
      <c r="H51" s="63">
        <v>65.304000000000002</v>
      </c>
      <c r="I51" s="63">
        <v>49.371000000000002</v>
      </c>
      <c r="J51" s="63">
        <v>48.933</v>
      </c>
      <c r="K51" s="63">
        <v>40.094000000000001</v>
      </c>
      <c r="L51" s="63">
        <v>43.778999999999996</v>
      </c>
    </row>
    <row r="52" spans="1:12" ht="17.100000000000001" customHeight="1" x14ac:dyDescent="0.25">
      <c r="A52" s="14">
        <v>7072</v>
      </c>
      <c r="B52" s="4" t="s">
        <v>214</v>
      </c>
      <c r="C52" s="63">
        <v>137637.152</v>
      </c>
      <c r="D52" s="63">
        <v>180795.277</v>
      </c>
      <c r="E52" s="63">
        <v>219051.12400000001</v>
      </c>
      <c r="F52" s="63">
        <v>260216.96400000001</v>
      </c>
      <c r="G52" s="63">
        <v>319962.58600000001</v>
      </c>
      <c r="H52" s="63">
        <v>288866.83699999994</v>
      </c>
      <c r="I52" s="63">
        <v>305614.51899999997</v>
      </c>
      <c r="J52" s="63">
        <v>435214.36699999997</v>
      </c>
      <c r="K52" s="63">
        <v>418526.76199999999</v>
      </c>
      <c r="L52" s="63">
        <v>432347.88699999999</v>
      </c>
    </row>
    <row r="53" spans="1:12" ht="17.100000000000001" customHeight="1" x14ac:dyDescent="0.25">
      <c r="A53" s="14">
        <v>7073</v>
      </c>
      <c r="B53" s="4" t="s">
        <v>215</v>
      </c>
      <c r="C53" s="63">
        <v>4633848.5669399993</v>
      </c>
      <c r="D53" s="63">
        <v>5425481.2242360003</v>
      </c>
      <c r="E53" s="63">
        <v>5831735.3726919992</v>
      </c>
      <c r="F53" s="63">
        <v>6580932.7730760016</v>
      </c>
      <c r="G53" s="63">
        <v>7299418.015652</v>
      </c>
      <c r="H53" s="63">
        <v>7983776.4574920004</v>
      </c>
      <c r="I53" s="63">
        <v>9136969.7684000023</v>
      </c>
      <c r="J53" s="63">
        <v>10059888.102807999</v>
      </c>
      <c r="K53" s="63">
        <v>10757498.684859999</v>
      </c>
      <c r="L53" s="63">
        <v>12254478.184931997</v>
      </c>
    </row>
    <row r="54" spans="1:12" ht="17.100000000000001" customHeight="1" x14ac:dyDescent="0.25">
      <c r="A54" s="14">
        <v>7074</v>
      </c>
      <c r="B54" s="4" t="s">
        <v>216</v>
      </c>
      <c r="C54" s="63">
        <v>108047.41199999998</v>
      </c>
      <c r="D54" s="63">
        <v>132652.49900000001</v>
      </c>
      <c r="E54" s="63">
        <v>135550.573</v>
      </c>
      <c r="F54" s="63">
        <v>142201.94700000001</v>
      </c>
      <c r="G54" s="63">
        <v>148522.70300000001</v>
      </c>
      <c r="H54" s="63">
        <v>158712.51700000002</v>
      </c>
      <c r="I54" s="63">
        <v>223137.94099999996</v>
      </c>
      <c r="J54" s="63">
        <v>174794.67899999997</v>
      </c>
      <c r="K54" s="63">
        <v>185484.565</v>
      </c>
      <c r="L54" s="63">
        <v>272382.80800000002</v>
      </c>
    </row>
    <row r="55" spans="1:12" ht="17.100000000000001" customHeight="1" x14ac:dyDescent="0.25">
      <c r="A55" s="14">
        <v>7076</v>
      </c>
      <c r="B55" s="4" t="s">
        <v>82</v>
      </c>
      <c r="C55" s="63">
        <v>1064421.0954130001</v>
      </c>
      <c r="D55" s="63">
        <v>1204492.5225459996</v>
      </c>
      <c r="E55" s="63">
        <v>1397871.0934969999</v>
      </c>
      <c r="F55" s="63">
        <v>1499523.0991730003</v>
      </c>
      <c r="G55" s="63">
        <v>1626950.9284119997</v>
      </c>
      <c r="H55" s="63">
        <v>1707042.488598</v>
      </c>
      <c r="I55" s="63">
        <v>2425535.1811510003</v>
      </c>
      <c r="J55" s="63">
        <v>3149609.36986</v>
      </c>
      <c r="K55" s="63">
        <v>2614117.9540980007</v>
      </c>
      <c r="L55" s="63">
        <v>1967493.535135</v>
      </c>
    </row>
    <row r="56" spans="1:12" ht="17.100000000000001" customHeight="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7.100000000000001" customHeight="1" x14ac:dyDescent="0.25">
      <c r="A57" s="27">
        <v>708</v>
      </c>
      <c r="B57" s="19" t="s">
        <v>217</v>
      </c>
      <c r="C57" s="61">
        <v>263473.94250999996</v>
      </c>
      <c r="D57" s="61">
        <v>297156.48539400002</v>
      </c>
      <c r="E57" s="61">
        <v>330908.58941799996</v>
      </c>
      <c r="F57" s="61">
        <v>360618.53175399994</v>
      </c>
      <c r="G57" s="61">
        <v>347960.05675800005</v>
      </c>
      <c r="H57" s="61">
        <v>368783.16911799996</v>
      </c>
      <c r="I57" s="61">
        <v>342697.85360000003</v>
      </c>
      <c r="J57" s="61">
        <v>414458.01483200002</v>
      </c>
      <c r="K57" s="61">
        <v>524802.88569000002</v>
      </c>
      <c r="L57" s="61">
        <v>840720.99787800002</v>
      </c>
    </row>
    <row r="58" spans="1:12" ht="17.100000000000001" customHeight="1" x14ac:dyDescent="0.25">
      <c r="A58" s="14">
        <v>7081</v>
      </c>
      <c r="B58" s="4" t="s">
        <v>218</v>
      </c>
      <c r="C58" s="63">
        <v>136297.30150999999</v>
      </c>
      <c r="D58" s="63">
        <v>141786.04039400001</v>
      </c>
      <c r="E58" s="63">
        <v>157303.14841799997</v>
      </c>
      <c r="F58" s="63">
        <v>179006.60675399995</v>
      </c>
      <c r="G58" s="63">
        <v>169056.43875800006</v>
      </c>
      <c r="H58" s="63">
        <v>181745.49811799999</v>
      </c>
      <c r="I58" s="63">
        <v>163767.38459999999</v>
      </c>
      <c r="J58" s="63">
        <v>199014.07583200003</v>
      </c>
      <c r="K58" s="63">
        <v>290148.43868999998</v>
      </c>
      <c r="L58" s="63">
        <v>598059.17687800003</v>
      </c>
    </row>
    <row r="59" spans="1:12" ht="17.100000000000001" customHeight="1" x14ac:dyDescent="0.25">
      <c r="A59" s="14">
        <v>7082</v>
      </c>
      <c r="B59" s="4" t="s">
        <v>219</v>
      </c>
      <c r="C59" s="63">
        <v>127176.641</v>
      </c>
      <c r="D59" s="63">
        <v>155370.44500000001</v>
      </c>
      <c r="E59" s="63">
        <v>173605.44099999996</v>
      </c>
      <c r="F59" s="63">
        <v>181611.92499999999</v>
      </c>
      <c r="G59" s="63">
        <v>178903.61799999999</v>
      </c>
      <c r="H59" s="63">
        <v>187037.67099999997</v>
      </c>
      <c r="I59" s="63">
        <v>178930.46900000001</v>
      </c>
      <c r="J59" s="63">
        <v>215443.93900000001</v>
      </c>
      <c r="K59" s="63">
        <v>234654.44700000001</v>
      </c>
      <c r="L59" s="63">
        <v>242661.821</v>
      </c>
    </row>
    <row r="60" spans="1:12" ht="17.100000000000001" customHeight="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7.100000000000001" customHeight="1" x14ac:dyDescent="0.25">
      <c r="A61" s="27">
        <v>709</v>
      </c>
      <c r="B61" s="19" t="s">
        <v>83</v>
      </c>
      <c r="C61" s="61">
        <v>6395313.5511100013</v>
      </c>
      <c r="D61" s="61">
        <v>7388330.5606340012</v>
      </c>
      <c r="E61" s="61">
        <v>8420187.1506979987</v>
      </c>
      <c r="F61" s="61">
        <v>9164577.891594002</v>
      </c>
      <c r="G61" s="61">
        <v>9940322.2014379967</v>
      </c>
      <c r="H61" s="61">
        <v>10631462.327398</v>
      </c>
      <c r="I61" s="61">
        <v>10859942.779599998</v>
      </c>
      <c r="J61" s="61">
        <v>11511583.557303997</v>
      </c>
      <c r="K61" s="61">
        <v>12337417.703399999</v>
      </c>
      <c r="L61" s="61">
        <v>13917871.201757999</v>
      </c>
    </row>
    <row r="62" spans="1:12" ht="17.100000000000001" customHeight="1" x14ac:dyDescent="0.25">
      <c r="A62" s="28">
        <v>7091.92</v>
      </c>
      <c r="B62" s="4" t="s">
        <v>220</v>
      </c>
      <c r="C62" s="63">
        <v>4830061.8991100015</v>
      </c>
      <c r="D62" s="63">
        <v>5468854.843634001</v>
      </c>
      <c r="E62" s="63">
        <v>6186808.0136979986</v>
      </c>
      <c r="F62" s="63">
        <v>6682569.2805940025</v>
      </c>
      <c r="G62" s="63">
        <v>7170059.9944379982</v>
      </c>
      <c r="H62" s="63">
        <v>7630914.3753980007</v>
      </c>
      <c r="I62" s="63">
        <v>7768512.1895999974</v>
      </c>
      <c r="J62" s="63">
        <v>8304045.5595519999</v>
      </c>
      <c r="K62" s="63">
        <v>8776259.27709</v>
      </c>
      <c r="L62" s="63">
        <v>9825540.5617579985</v>
      </c>
    </row>
    <row r="63" spans="1:12" ht="17.100000000000001" customHeight="1" x14ac:dyDescent="0.25">
      <c r="A63" s="14">
        <v>7094</v>
      </c>
      <c r="B63" s="4" t="s">
        <v>221</v>
      </c>
      <c r="C63" s="63">
        <v>816664.06999999983</v>
      </c>
      <c r="D63" s="63">
        <v>962148.82300000021</v>
      </c>
      <c r="E63" s="63">
        <v>1182699.8850000002</v>
      </c>
      <c r="F63" s="63">
        <v>1398260.7560000001</v>
      </c>
      <c r="G63" s="63">
        <v>1592389.1359999995</v>
      </c>
      <c r="H63" s="63">
        <v>1781002.7319999996</v>
      </c>
      <c r="I63" s="63">
        <v>1841966.355</v>
      </c>
      <c r="J63" s="63">
        <v>1931087.0667519995</v>
      </c>
      <c r="K63" s="63">
        <v>2151170.40631</v>
      </c>
      <c r="L63" s="63">
        <v>2486057.9230000004</v>
      </c>
    </row>
    <row r="64" spans="1:12" ht="17.100000000000001" customHeight="1" x14ac:dyDescent="0.25">
      <c r="A64" s="14">
        <v>7095</v>
      </c>
      <c r="B64" s="4" t="s">
        <v>84</v>
      </c>
      <c r="C64" s="63">
        <v>23484.030999999999</v>
      </c>
      <c r="D64" s="63">
        <v>26985.095999999998</v>
      </c>
      <c r="E64" s="63">
        <v>28068.720999999998</v>
      </c>
      <c r="F64" s="63">
        <v>28773.131000000001</v>
      </c>
      <c r="G64" s="63">
        <v>20727.739000000001</v>
      </c>
      <c r="H64" s="63">
        <v>22432.818999999996</v>
      </c>
      <c r="I64" s="63">
        <v>19834.64</v>
      </c>
      <c r="J64" s="63">
        <v>15152.790999999997</v>
      </c>
      <c r="K64" s="63">
        <v>24460.972999999994</v>
      </c>
      <c r="L64" s="63">
        <v>20846.975999999999</v>
      </c>
    </row>
    <row r="65" spans="1:12" ht="17.100000000000001" customHeight="1" x14ac:dyDescent="0.25">
      <c r="A65" s="14">
        <v>7096</v>
      </c>
      <c r="B65" s="4" t="s">
        <v>222</v>
      </c>
      <c r="C65" s="63">
        <v>641037.38299999991</v>
      </c>
      <c r="D65" s="63">
        <v>833864.80700000015</v>
      </c>
      <c r="E65" s="63">
        <v>934315.72000000009</v>
      </c>
      <c r="F65" s="63">
        <v>971380.16799999995</v>
      </c>
      <c r="G65" s="63">
        <v>975731.31400000013</v>
      </c>
      <c r="H65" s="63">
        <v>1022913.7299999999</v>
      </c>
      <c r="I65" s="63">
        <v>1048325.6170000001</v>
      </c>
      <c r="J65" s="63">
        <v>1064457.098</v>
      </c>
      <c r="K65" s="63">
        <v>1190154.1849999998</v>
      </c>
      <c r="L65" s="63">
        <v>1368993.8629999999</v>
      </c>
    </row>
    <row r="66" spans="1:12" ht="17.100000000000001" customHeight="1" x14ac:dyDescent="0.25">
      <c r="A66" s="14">
        <v>7098</v>
      </c>
      <c r="B66" s="4" t="s">
        <v>85</v>
      </c>
      <c r="C66" s="63">
        <v>84066.167999999976</v>
      </c>
      <c r="D66" s="63">
        <v>96476.990999999995</v>
      </c>
      <c r="E66" s="63">
        <v>88294.810999999972</v>
      </c>
      <c r="F66" s="63">
        <v>83594.555999999997</v>
      </c>
      <c r="G66" s="63">
        <v>181414.01800000004</v>
      </c>
      <c r="H66" s="63">
        <v>174198.67100000003</v>
      </c>
      <c r="I66" s="63">
        <v>181303.978</v>
      </c>
      <c r="J66" s="63">
        <v>196841.04200000002</v>
      </c>
      <c r="K66" s="63">
        <v>195372.86199999999</v>
      </c>
      <c r="L66" s="63">
        <v>216431.878</v>
      </c>
    </row>
    <row r="67" spans="1:12" ht="17.100000000000001" customHeight="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7.100000000000001" customHeight="1" x14ac:dyDescent="0.25">
      <c r="A68" s="27">
        <v>710</v>
      </c>
      <c r="B68" s="19" t="s">
        <v>229</v>
      </c>
      <c r="C68" s="61">
        <v>8919876.8368229996</v>
      </c>
      <c r="D68" s="61">
        <v>9813009.8246989977</v>
      </c>
      <c r="E68" s="61">
        <v>10192866.157298001</v>
      </c>
      <c r="F68" s="61">
        <v>10725716.849927001</v>
      </c>
      <c r="G68" s="61">
        <v>10880653.954652002</v>
      </c>
      <c r="H68" s="61">
        <v>11888362.589319997</v>
      </c>
      <c r="I68" s="61">
        <v>16182223.673432996</v>
      </c>
      <c r="J68" s="61">
        <v>32972669.072508998</v>
      </c>
      <c r="K68" s="61">
        <v>19110610.627601001</v>
      </c>
      <c r="L68" s="61">
        <v>20748818.887722999</v>
      </c>
    </row>
    <row r="69" spans="1:12" ht="17.100000000000001" customHeight="1" x14ac:dyDescent="0.25">
      <c r="A69" s="28">
        <v>7101</v>
      </c>
      <c r="B69" s="4" t="s">
        <v>223</v>
      </c>
      <c r="C69" s="63">
        <v>176232.28299999997</v>
      </c>
      <c r="D69" s="63">
        <v>203465.90900000001</v>
      </c>
      <c r="E69" s="63">
        <v>216343.454</v>
      </c>
      <c r="F69" s="63">
        <v>248162.54199999999</v>
      </c>
      <c r="G69" s="63">
        <v>225648.43699999998</v>
      </c>
      <c r="H69" s="63">
        <v>254255.22000000003</v>
      </c>
      <c r="I69" s="63">
        <v>316481.071</v>
      </c>
      <c r="J69" s="63">
        <v>396707.071</v>
      </c>
      <c r="K69" s="63">
        <v>526193.71699999995</v>
      </c>
      <c r="L69" s="63">
        <v>512405.13300000003</v>
      </c>
    </row>
    <row r="70" spans="1:12" ht="17.100000000000001" customHeight="1" x14ac:dyDescent="0.25">
      <c r="A70" s="14">
        <v>7102</v>
      </c>
      <c r="B70" s="4" t="s">
        <v>224</v>
      </c>
      <c r="C70" s="63">
        <v>5627085.1189990006</v>
      </c>
      <c r="D70" s="63">
        <v>5969704.5449999981</v>
      </c>
      <c r="E70" s="63">
        <v>6226522.8980000019</v>
      </c>
      <c r="F70" s="63">
        <v>6603606.7229999993</v>
      </c>
      <c r="G70" s="63">
        <v>6829848.3275010008</v>
      </c>
      <c r="H70" s="63">
        <v>7333562.6775119994</v>
      </c>
      <c r="I70" s="63">
        <v>8173635.8217069982</v>
      </c>
      <c r="J70" s="63">
        <v>8806664.74443</v>
      </c>
      <c r="K70" s="63">
        <v>11830297.157601001</v>
      </c>
      <c r="L70" s="63">
        <v>13204338.379723001</v>
      </c>
    </row>
    <row r="71" spans="1:12" ht="17.100000000000001" customHeight="1" x14ac:dyDescent="0.25">
      <c r="A71" s="14">
        <v>7104</v>
      </c>
      <c r="B71" s="4" t="s">
        <v>225</v>
      </c>
      <c r="C71" s="63">
        <v>830001.18382399983</v>
      </c>
      <c r="D71" s="63">
        <v>927168.91869900003</v>
      </c>
      <c r="E71" s="63">
        <v>1001319.887298</v>
      </c>
      <c r="F71" s="63">
        <v>1051193.6649269999</v>
      </c>
      <c r="G71" s="63">
        <v>1107261.996151</v>
      </c>
      <c r="H71" s="63">
        <v>1199125.0108079999</v>
      </c>
      <c r="I71" s="63">
        <v>4149098.1797259995</v>
      </c>
      <c r="J71" s="63">
        <v>17408754.624078996</v>
      </c>
      <c r="K71" s="63">
        <v>1709745.4889999998</v>
      </c>
      <c r="L71" s="63">
        <v>2358209.8239999996</v>
      </c>
    </row>
    <row r="72" spans="1:12" ht="17.100000000000001" customHeight="1" x14ac:dyDescent="0.25">
      <c r="A72" s="14">
        <v>7105</v>
      </c>
      <c r="B72" s="4" t="s">
        <v>86</v>
      </c>
      <c r="C72" s="63">
        <v>80729.481999999989</v>
      </c>
      <c r="D72" s="63">
        <v>100914.643</v>
      </c>
      <c r="E72" s="63">
        <v>93925.276000000013</v>
      </c>
      <c r="F72" s="63">
        <v>96008.65</v>
      </c>
      <c r="G72" s="63">
        <v>98562.963000000003</v>
      </c>
      <c r="H72" s="63">
        <v>100236.72200000001</v>
      </c>
      <c r="I72" s="63">
        <v>140916.25399999999</v>
      </c>
      <c r="J72" s="63">
        <v>283668.54399999994</v>
      </c>
      <c r="K72" s="63">
        <v>340018.223</v>
      </c>
      <c r="L72" s="63">
        <v>319125.83900000004</v>
      </c>
    </row>
    <row r="73" spans="1:12" ht="17.100000000000001" customHeight="1" x14ac:dyDescent="0.25">
      <c r="A73" s="14">
        <v>7106</v>
      </c>
      <c r="B73" s="4" t="s">
        <v>87</v>
      </c>
      <c r="C73" s="63">
        <v>1474415.875</v>
      </c>
      <c r="D73" s="63">
        <v>1596323.0480000002</v>
      </c>
      <c r="E73" s="63">
        <v>1735144.1640000001</v>
      </c>
      <c r="F73" s="63">
        <v>1780629.003</v>
      </c>
      <c r="G73" s="63">
        <v>1740342.3879999998</v>
      </c>
      <c r="H73" s="63">
        <v>2085922.9909999999</v>
      </c>
      <c r="I73" s="63">
        <v>2093315.8869999999</v>
      </c>
      <c r="J73" s="63">
        <v>2407812.2429999998</v>
      </c>
      <c r="K73" s="63">
        <v>2871504.2149999994</v>
      </c>
      <c r="L73" s="63">
        <v>3013041.2810000004</v>
      </c>
    </row>
    <row r="74" spans="1:12" ht="17.100000000000001" customHeight="1" x14ac:dyDescent="0.25">
      <c r="A74" s="14">
        <v>7107</v>
      </c>
      <c r="B74" s="4" t="s">
        <v>226</v>
      </c>
      <c r="C74" s="63">
        <v>298771.81900000002</v>
      </c>
      <c r="D74" s="63">
        <v>336774.70200000005</v>
      </c>
      <c r="E74" s="63">
        <v>340629.20199999999</v>
      </c>
      <c r="F74" s="63">
        <v>336319.80699999997</v>
      </c>
      <c r="G74" s="63">
        <v>339827.46300000005</v>
      </c>
      <c r="H74" s="63">
        <v>342063.1779999999</v>
      </c>
      <c r="I74" s="63">
        <v>369313.39199999993</v>
      </c>
      <c r="J74" s="63">
        <v>385254.85900000011</v>
      </c>
      <c r="K74" s="63">
        <v>413596.37699999998</v>
      </c>
      <c r="L74" s="63">
        <v>435380.85399999999</v>
      </c>
    </row>
    <row r="75" spans="1:12" ht="17.100000000000001" customHeight="1" x14ac:dyDescent="0.25">
      <c r="A75" s="14">
        <v>7108</v>
      </c>
      <c r="B75" s="4" t="s">
        <v>227</v>
      </c>
      <c r="C75" s="63">
        <v>17039.780000000002</v>
      </c>
      <c r="D75" s="63">
        <v>18401.557999999997</v>
      </c>
      <c r="E75" s="63">
        <v>18368.029000000002</v>
      </c>
      <c r="F75" s="63">
        <v>19500.800000000003</v>
      </c>
      <c r="G75" s="63">
        <v>17544.07</v>
      </c>
      <c r="H75" s="63">
        <v>20567.112999999998</v>
      </c>
      <c r="I75" s="63">
        <v>17229.543999999998</v>
      </c>
      <c r="J75" s="63">
        <v>18753.401000000002</v>
      </c>
      <c r="K75" s="63">
        <v>20619.353000000003</v>
      </c>
      <c r="L75" s="63">
        <v>23510.535</v>
      </c>
    </row>
    <row r="76" spans="1:12" ht="17.100000000000001" customHeight="1" x14ac:dyDescent="0.25">
      <c r="A76" s="14">
        <v>7109</v>
      </c>
      <c r="B76" s="4" t="s">
        <v>228</v>
      </c>
      <c r="C76" s="63">
        <v>415601.29499999998</v>
      </c>
      <c r="D76" s="63">
        <v>660256.50100000005</v>
      </c>
      <c r="E76" s="63">
        <v>560613.24699999997</v>
      </c>
      <c r="F76" s="63">
        <v>590295.66</v>
      </c>
      <c r="G76" s="63">
        <v>521618.31000000006</v>
      </c>
      <c r="H76" s="63">
        <v>552629.67700000003</v>
      </c>
      <c r="I76" s="63">
        <v>922233.52399999986</v>
      </c>
      <c r="J76" s="63">
        <v>3265053.5860000001</v>
      </c>
      <c r="K76" s="63">
        <v>1398636.0959999997</v>
      </c>
      <c r="L76" s="63">
        <v>882807.0419999999</v>
      </c>
    </row>
  </sheetData>
  <hyperlinks>
    <hyperlink ref="M1" location="Índice!A1" display="Volver al índice" xr:uid="{00000000-0004-0000-12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  <rowBreaks count="1" manualBreakCount="1">
    <brk id="43" max="1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5" style="13" bestFit="1" customWidth="1"/>
    <col min="2" max="2" width="53.140625" style="2" bestFit="1" customWidth="1"/>
    <col min="3" max="12" width="10.28515625" style="8" customWidth="1"/>
    <col min="13" max="16384" width="11.42578125" style="2"/>
  </cols>
  <sheetData>
    <row r="1" spans="1:13" ht="17.25" x14ac:dyDescent="0.3">
      <c r="A1" s="15" t="s">
        <v>258</v>
      </c>
      <c r="M1" s="40" t="s">
        <v>139</v>
      </c>
    </row>
    <row r="2" spans="1:13" ht="17.25" x14ac:dyDescent="0.3">
      <c r="A2" s="15" t="s">
        <v>34</v>
      </c>
    </row>
    <row r="3" spans="1:13" x14ac:dyDescent="0.25">
      <c r="A3" s="1" t="s">
        <v>176</v>
      </c>
    </row>
    <row r="4" spans="1:13" x14ac:dyDescent="0.25">
      <c r="A4" s="1" t="s">
        <v>261</v>
      </c>
    </row>
    <row r="6" spans="1:13" ht="17.100000000000001" customHeight="1" x14ac:dyDescent="0.25">
      <c r="A6" s="17"/>
      <c r="B6" s="17"/>
      <c r="C6" s="91">
        <v>2014</v>
      </c>
      <c r="D6" s="91">
        <v>2015</v>
      </c>
      <c r="E6" s="91">
        <v>2016</v>
      </c>
      <c r="F6" s="91">
        <v>2017</v>
      </c>
      <c r="G6" s="91">
        <v>2018</v>
      </c>
      <c r="H6" s="91">
        <v>2019</v>
      </c>
      <c r="I6" s="91">
        <v>2020</v>
      </c>
      <c r="J6" s="91">
        <v>2021</v>
      </c>
      <c r="K6" s="91">
        <v>2022</v>
      </c>
      <c r="L6" s="91">
        <v>2023</v>
      </c>
    </row>
    <row r="7" spans="1:13" ht="17.100000000000001" customHeight="1" x14ac:dyDescent="0.25">
      <c r="B7" s="3"/>
    </row>
    <row r="8" spans="1:13" s="1" customFormat="1" ht="17.100000000000001" customHeight="1" x14ac:dyDescent="0.25">
      <c r="A8" s="27">
        <v>7</v>
      </c>
      <c r="B8" s="19" t="s">
        <v>75</v>
      </c>
      <c r="C8" s="61">
        <v>49508243.733752564</v>
      </c>
      <c r="D8" s="61">
        <v>53172921.925173074</v>
      </c>
      <c r="E8" s="61">
        <v>55166337.719626665</v>
      </c>
      <c r="F8" s="61">
        <v>57782988.347026214</v>
      </c>
      <c r="G8" s="61">
        <v>59771312.479496874</v>
      </c>
      <c r="H8" s="61">
        <v>62293160.962485954</v>
      </c>
      <c r="I8" s="61">
        <v>68788677.029025167</v>
      </c>
      <c r="J8" s="61">
        <v>91738525.636246726</v>
      </c>
      <c r="K8" s="61">
        <v>70671319.747412965</v>
      </c>
      <c r="L8" s="61">
        <v>71418532.890727997</v>
      </c>
    </row>
    <row r="9" spans="1:13" ht="17.100000000000001" customHeight="1" x14ac:dyDescent="0.25">
      <c r="C9" s="67" t="s">
        <v>169</v>
      </c>
      <c r="D9" s="67" t="s">
        <v>169</v>
      </c>
      <c r="E9" s="67" t="s">
        <v>169</v>
      </c>
      <c r="F9" s="67" t="s">
        <v>169</v>
      </c>
      <c r="G9" s="67" t="s">
        <v>169</v>
      </c>
      <c r="H9" s="67" t="s">
        <v>169</v>
      </c>
      <c r="I9" s="67" t="s">
        <v>169</v>
      </c>
      <c r="J9" s="67" t="s">
        <v>169</v>
      </c>
      <c r="K9" s="67" t="s">
        <v>169</v>
      </c>
      <c r="L9" s="67" t="s">
        <v>169</v>
      </c>
    </row>
    <row r="10" spans="1:13" s="1" customFormat="1" ht="17.100000000000001" customHeight="1" x14ac:dyDescent="0.25">
      <c r="A10" s="27">
        <v>701</v>
      </c>
      <c r="B10" s="19" t="s">
        <v>185</v>
      </c>
      <c r="C10" s="61">
        <v>3669449.9492825414</v>
      </c>
      <c r="D10" s="61">
        <v>3881339.4201994389</v>
      </c>
      <c r="E10" s="61">
        <v>4227118.9925221764</v>
      </c>
      <c r="F10" s="61">
        <v>4664548.4240464494</v>
      </c>
      <c r="G10" s="61">
        <v>4826870.8081367183</v>
      </c>
      <c r="H10" s="61">
        <v>5009975.5306310216</v>
      </c>
      <c r="I10" s="61">
        <v>4973665.0087652467</v>
      </c>
      <c r="J10" s="61">
        <v>5197294.578183216</v>
      </c>
      <c r="K10" s="61">
        <v>5627773.9106267393</v>
      </c>
      <c r="L10" s="61">
        <v>5754370.773049999</v>
      </c>
    </row>
    <row r="11" spans="1:13" ht="17.100000000000001" customHeight="1" x14ac:dyDescent="0.25">
      <c r="A11" s="14">
        <v>7011</v>
      </c>
      <c r="B11" s="4" t="s">
        <v>230</v>
      </c>
      <c r="C11" s="63">
        <v>1693068.8236230863</v>
      </c>
      <c r="D11" s="63">
        <v>1746093.911550886</v>
      </c>
      <c r="E11" s="63">
        <v>1715168.8969340413</v>
      </c>
      <c r="F11" s="63">
        <v>1786472.0280654097</v>
      </c>
      <c r="G11" s="63">
        <v>1829564.814248312</v>
      </c>
      <c r="H11" s="63">
        <v>1853997.6631943369</v>
      </c>
      <c r="I11" s="63">
        <v>1670246.7040384519</v>
      </c>
      <c r="J11" s="63">
        <v>1634049.6378057071</v>
      </c>
      <c r="K11" s="63">
        <v>1697963.7721562309</v>
      </c>
      <c r="L11" s="63">
        <v>1743519.2031199995</v>
      </c>
    </row>
    <row r="12" spans="1:13" ht="17.100000000000001" customHeight="1" x14ac:dyDescent="0.25">
      <c r="A12" s="14">
        <v>7012</v>
      </c>
      <c r="B12" s="4" t="s">
        <v>186</v>
      </c>
      <c r="C12" s="63">
        <v>882.52644859545751</v>
      </c>
      <c r="D12" s="63">
        <v>888.44360816748485</v>
      </c>
      <c r="E12" s="63">
        <v>812.16380347372967</v>
      </c>
      <c r="F12" s="63">
        <v>872.27428306705758</v>
      </c>
      <c r="G12" s="63">
        <v>764.72490012583194</v>
      </c>
      <c r="H12" s="63">
        <v>851.98202761071138</v>
      </c>
      <c r="I12" s="63">
        <v>590.29063957672611</v>
      </c>
      <c r="J12" s="63">
        <v>420.30235646620849</v>
      </c>
      <c r="K12" s="63">
        <v>302.29269387948727</v>
      </c>
      <c r="L12" s="63">
        <v>248.39</v>
      </c>
    </row>
    <row r="13" spans="1:13" ht="17.100000000000001" customHeight="1" x14ac:dyDescent="0.25">
      <c r="A13" s="14">
        <v>7013</v>
      </c>
      <c r="B13" s="4" t="s">
        <v>187</v>
      </c>
      <c r="C13" s="63">
        <v>335102.6514174132</v>
      </c>
      <c r="D13" s="63">
        <v>344048.73821421398</v>
      </c>
      <c r="E13" s="63">
        <v>362748.63883013738</v>
      </c>
      <c r="F13" s="63">
        <v>407368.62019316893</v>
      </c>
      <c r="G13" s="63">
        <v>359081.86477012665</v>
      </c>
      <c r="H13" s="63">
        <v>367506.67697667581</v>
      </c>
      <c r="I13" s="63">
        <v>295379.62772664358</v>
      </c>
      <c r="J13" s="63">
        <v>339941.83251051721</v>
      </c>
      <c r="K13" s="63">
        <v>358154.81925558951</v>
      </c>
      <c r="L13" s="63">
        <v>367291.59799999994</v>
      </c>
    </row>
    <row r="14" spans="1:13" ht="17.100000000000001" customHeight="1" x14ac:dyDescent="0.25">
      <c r="A14" s="14">
        <v>7014</v>
      </c>
      <c r="B14" s="4" t="s">
        <v>188</v>
      </c>
      <c r="C14" s="63">
        <v>418305.50875342521</v>
      </c>
      <c r="D14" s="63">
        <v>421974.81198601407</v>
      </c>
      <c r="E14" s="63">
        <v>424077.39470401942</v>
      </c>
      <c r="F14" s="63">
        <v>432827.00987897732</v>
      </c>
      <c r="G14" s="63">
        <v>422335.2763551969</v>
      </c>
      <c r="H14" s="63">
        <v>428941.47353593126</v>
      </c>
      <c r="I14" s="63">
        <v>444768.55830326694</v>
      </c>
      <c r="J14" s="63">
        <v>452411.95946974948</v>
      </c>
      <c r="K14" s="63">
        <v>426261.85300603847</v>
      </c>
      <c r="L14" s="63">
        <v>442658.49999999994</v>
      </c>
    </row>
    <row r="15" spans="1:13" ht="17.100000000000001" customHeight="1" x14ac:dyDescent="0.25">
      <c r="A15" s="14">
        <v>7016</v>
      </c>
      <c r="B15" s="4" t="s">
        <v>189</v>
      </c>
      <c r="C15" s="63">
        <v>85714.820113700232</v>
      </c>
      <c r="D15" s="63">
        <v>44523.646721293939</v>
      </c>
      <c r="E15" s="63">
        <v>124993.45744657598</v>
      </c>
      <c r="F15" s="63">
        <v>181705.89514791008</v>
      </c>
      <c r="G15" s="63">
        <v>174281.19907200767</v>
      </c>
      <c r="H15" s="63">
        <v>86890.160346030287</v>
      </c>
      <c r="I15" s="63">
        <v>173709.28632601246</v>
      </c>
      <c r="J15" s="63">
        <v>328476.90795541886</v>
      </c>
      <c r="K15" s="63">
        <v>324731.95104443817</v>
      </c>
      <c r="L15" s="63">
        <v>240707.7518</v>
      </c>
    </row>
    <row r="16" spans="1:13" ht="17.100000000000001" customHeight="1" x14ac:dyDescent="0.25">
      <c r="A16" s="14">
        <v>7017</v>
      </c>
      <c r="B16" s="4" t="s">
        <v>190</v>
      </c>
      <c r="C16" s="63">
        <v>1136375.6189263207</v>
      </c>
      <c r="D16" s="63">
        <v>1323809.868118864</v>
      </c>
      <c r="E16" s="63">
        <v>1599318.4408039283</v>
      </c>
      <c r="F16" s="63">
        <v>1855302.5964779162</v>
      </c>
      <c r="G16" s="63">
        <v>2040842.9287909495</v>
      </c>
      <c r="H16" s="63">
        <v>2271787.5745504368</v>
      </c>
      <c r="I16" s="63">
        <v>2388970.5417312947</v>
      </c>
      <c r="J16" s="63">
        <v>2441993.9380853567</v>
      </c>
      <c r="K16" s="63">
        <v>2820359.2224705624</v>
      </c>
      <c r="L16" s="63">
        <v>2959945.3301299997</v>
      </c>
    </row>
    <row r="17" spans="1:12" ht="17.100000000000001" customHeight="1" x14ac:dyDescent="0.25">
      <c r="C17" s="67" t="s">
        <v>169</v>
      </c>
      <c r="D17" s="67" t="s">
        <v>169</v>
      </c>
      <c r="E17" s="67" t="s">
        <v>169</v>
      </c>
      <c r="F17" s="67" t="s">
        <v>169</v>
      </c>
      <c r="G17" s="67" t="s">
        <v>169</v>
      </c>
      <c r="H17" s="67" t="s">
        <v>169</v>
      </c>
      <c r="I17" s="67" t="s">
        <v>169</v>
      </c>
      <c r="J17" s="67" t="s">
        <v>169</v>
      </c>
      <c r="K17" s="67" t="s">
        <v>169</v>
      </c>
      <c r="L17" s="67" t="s">
        <v>169</v>
      </c>
    </row>
    <row r="18" spans="1:12" ht="17.100000000000001" customHeight="1" x14ac:dyDescent="0.25">
      <c r="A18" s="27">
        <v>702</v>
      </c>
      <c r="B18" s="19" t="s">
        <v>76</v>
      </c>
      <c r="C18" s="61">
        <v>2417865.8053164678</v>
      </c>
      <c r="D18" s="61">
        <v>2116084.5896456903</v>
      </c>
      <c r="E18" s="61">
        <v>2079887.7473067171</v>
      </c>
      <c r="F18" s="61">
        <v>2044519.0765263133</v>
      </c>
      <c r="G18" s="61">
        <v>2392303.769035894</v>
      </c>
      <c r="H18" s="61">
        <v>1974085.9547857817</v>
      </c>
      <c r="I18" s="61">
        <v>1630156.1921547018</v>
      </c>
      <c r="J18" s="61">
        <v>1595215.5342572585</v>
      </c>
      <c r="K18" s="61">
        <v>1502950.700398071</v>
      </c>
      <c r="L18" s="61">
        <v>1516801.6044400004</v>
      </c>
    </row>
    <row r="19" spans="1:12" ht="17.100000000000001" customHeight="1" x14ac:dyDescent="0.25">
      <c r="A19" s="14">
        <v>7021</v>
      </c>
      <c r="B19" s="4" t="s">
        <v>191</v>
      </c>
      <c r="C19" s="63">
        <v>2412030.0187993152</v>
      </c>
      <c r="D19" s="63">
        <v>2109857.9901574482</v>
      </c>
      <c r="E19" s="63">
        <v>2073591.2659189859</v>
      </c>
      <c r="F19" s="63">
        <v>2037985.7193681009</v>
      </c>
      <c r="G19" s="63">
        <v>2386052.8158640037</v>
      </c>
      <c r="H19" s="63">
        <v>1967721.7441753796</v>
      </c>
      <c r="I19" s="63">
        <v>1624375.5154208373</v>
      </c>
      <c r="J19" s="63">
        <v>1589920.7774355824</v>
      </c>
      <c r="K19" s="63">
        <v>1498033.635490275</v>
      </c>
      <c r="L19" s="63">
        <v>1511449.1954400004</v>
      </c>
    </row>
    <row r="20" spans="1:12" ht="17.100000000000001" customHeight="1" x14ac:dyDescent="0.25">
      <c r="A20" s="14">
        <v>7024</v>
      </c>
      <c r="B20" s="4" t="s">
        <v>192</v>
      </c>
      <c r="C20" s="63">
        <v>5835.7865171524527</v>
      </c>
      <c r="D20" s="63">
        <v>6226.5994882421937</v>
      </c>
      <c r="E20" s="63">
        <v>6296.4813877311835</v>
      </c>
      <c r="F20" s="63">
        <v>6533.3571582126187</v>
      </c>
      <c r="G20" s="63">
        <v>6250.9531718902308</v>
      </c>
      <c r="H20" s="63">
        <v>6364.2106104020977</v>
      </c>
      <c r="I20" s="63">
        <v>5780.6767338642694</v>
      </c>
      <c r="J20" s="63">
        <v>5294.7568216760974</v>
      </c>
      <c r="K20" s="63">
        <v>4917.0649077958424</v>
      </c>
      <c r="L20" s="63">
        <v>5352.4089999999997</v>
      </c>
    </row>
    <row r="21" spans="1:12" ht="17.100000000000001" customHeight="1" x14ac:dyDescent="0.25">
      <c r="C21" s="5" t="s">
        <v>169</v>
      </c>
      <c r="D21" s="5" t="s">
        <v>169</v>
      </c>
      <c r="E21" s="5" t="s">
        <v>169</v>
      </c>
      <c r="F21" s="5" t="s">
        <v>169</v>
      </c>
      <c r="G21" s="5" t="s">
        <v>169</v>
      </c>
      <c r="H21" s="5" t="s">
        <v>169</v>
      </c>
      <c r="I21" s="5" t="s">
        <v>169</v>
      </c>
      <c r="J21" s="5" t="s">
        <v>169</v>
      </c>
      <c r="K21" s="5" t="s">
        <v>169</v>
      </c>
      <c r="L21" s="5" t="s">
        <v>169</v>
      </c>
    </row>
    <row r="22" spans="1:12" ht="17.100000000000001" customHeight="1" x14ac:dyDescent="0.25">
      <c r="A22" s="27">
        <v>703</v>
      </c>
      <c r="B22" s="19" t="s">
        <v>193</v>
      </c>
      <c r="C22" s="61">
        <v>3716096.2633981109</v>
      </c>
      <c r="D22" s="61">
        <v>3978631.196470954</v>
      </c>
      <c r="E22" s="61">
        <v>4066655.8475538893</v>
      </c>
      <c r="F22" s="61">
        <v>4132714.9579807054</v>
      </c>
      <c r="G22" s="61">
        <v>4213734.4039502591</v>
      </c>
      <c r="H22" s="61">
        <v>4353885.9975829553</v>
      </c>
      <c r="I22" s="61">
        <v>4189489.3444170626</v>
      </c>
      <c r="J22" s="61">
        <v>4196806.3789499532</v>
      </c>
      <c r="K22" s="61">
        <v>3960667.0937983003</v>
      </c>
      <c r="L22" s="61">
        <v>4209436.6465039998</v>
      </c>
    </row>
    <row r="23" spans="1:12" ht="17.100000000000001" customHeight="1" x14ac:dyDescent="0.25">
      <c r="A23" s="14">
        <v>7031</v>
      </c>
      <c r="B23" s="4" t="s">
        <v>194</v>
      </c>
      <c r="C23" s="63">
        <v>1790462.3447487887</v>
      </c>
      <c r="D23" s="63">
        <v>1803154.662276028</v>
      </c>
      <c r="E23" s="63">
        <v>1853847.8180662028</v>
      </c>
      <c r="F23" s="63">
        <v>1906766.1146630819</v>
      </c>
      <c r="G23" s="63">
        <v>1948033.7909233596</v>
      </c>
      <c r="H23" s="63">
        <v>2017267.9413855132</v>
      </c>
      <c r="I23" s="63">
        <v>1917845.2679903829</v>
      </c>
      <c r="J23" s="63">
        <v>1910171.2205964322</v>
      </c>
      <c r="K23" s="63">
        <v>1790175.8918879023</v>
      </c>
      <c r="L23" s="63">
        <v>1892920.4741910002</v>
      </c>
    </row>
    <row r="24" spans="1:12" ht="17.100000000000001" customHeight="1" x14ac:dyDescent="0.25">
      <c r="A24" s="14">
        <v>7032</v>
      </c>
      <c r="B24" s="4" t="s">
        <v>195</v>
      </c>
      <c r="C24" s="63">
        <v>38701.853147639049</v>
      </c>
      <c r="D24" s="63">
        <v>49600.75443382973</v>
      </c>
      <c r="E24" s="63">
        <v>58996.334347833152</v>
      </c>
      <c r="F24" s="63">
        <v>49762.844660045892</v>
      </c>
      <c r="G24" s="63">
        <v>54439.741524153942</v>
      </c>
      <c r="H24" s="63">
        <v>58403.233322575892</v>
      </c>
      <c r="I24" s="63">
        <v>58134.831846602799</v>
      </c>
      <c r="J24" s="63">
        <v>60379.190713658769</v>
      </c>
      <c r="K24" s="63">
        <v>61632.834797394826</v>
      </c>
      <c r="L24" s="63">
        <v>63405.850000000006</v>
      </c>
    </row>
    <row r="25" spans="1:12" ht="17.100000000000001" customHeight="1" x14ac:dyDescent="0.25">
      <c r="A25" s="14">
        <v>7033</v>
      </c>
      <c r="B25" s="4" t="s">
        <v>196</v>
      </c>
      <c r="C25" s="63">
        <v>1068951.8533609668</v>
      </c>
      <c r="D25" s="63">
        <v>1217146.08814964</v>
      </c>
      <c r="E25" s="63">
        <v>1248947.8010023548</v>
      </c>
      <c r="F25" s="63">
        <v>1304496.0135552012</v>
      </c>
      <c r="G25" s="63">
        <v>1335078.8277156919</v>
      </c>
      <c r="H25" s="63">
        <v>1354193.6086297752</v>
      </c>
      <c r="I25" s="63">
        <v>1308128.3897057485</v>
      </c>
      <c r="J25" s="63">
        <v>1329247.7874048545</v>
      </c>
      <c r="K25" s="63">
        <v>1262333.305984596</v>
      </c>
      <c r="L25" s="63">
        <v>1290113.4823129999</v>
      </c>
    </row>
    <row r="26" spans="1:12" ht="17.100000000000001" customHeight="1" x14ac:dyDescent="0.25">
      <c r="A26" s="14">
        <v>7034</v>
      </c>
      <c r="B26" s="4" t="s">
        <v>77</v>
      </c>
      <c r="C26" s="63">
        <v>766369.7541805068</v>
      </c>
      <c r="D26" s="63">
        <v>842661.2690265642</v>
      </c>
      <c r="E26" s="63">
        <v>840170.05138775357</v>
      </c>
      <c r="F26" s="63">
        <v>819964.22757031256</v>
      </c>
      <c r="G26" s="63">
        <v>834582.94768402108</v>
      </c>
      <c r="H26" s="63">
        <v>878928.81232880242</v>
      </c>
      <c r="I26" s="63">
        <v>855522.82829223236</v>
      </c>
      <c r="J26" s="63">
        <v>843132.18167745753</v>
      </c>
      <c r="K26" s="63">
        <v>796341.99633826467</v>
      </c>
      <c r="L26" s="63">
        <v>853403.36300000013</v>
      </c>
    </row>
    <row r="27" spans="1:12" ht="17.100000000000001" customHeight="1" x14ac:dyDescent="0.25">
      <c r="A27" s="14">
        <v>7036</v>
      </c>
      <c r="B27" s="4" t="s">
        <v>197</v>
      </c>
      <c r="C27" s="63">
        <v>51610.457960208601</v>
      </c>
      <c r="D27" s="63">
        <v>66068.422584891989</v>
      </c>
      <c r="E27" s="63">
        <v>64693.842749745323</v>
      </c>
      <c r="F27" s="63">
        <v>51725.757532063282</v>
      </c>
      <c r="G27" s="63">
        <v>41599.096103032454</v>
      </c>
      <c r="H27" s="63">
        <v>45092.401916287687</v>
      </c>
      <c r="I27" s="63">
        <v>49858.026582096252</v>
      </c>
      <c r="J27" s="63">
        <v>53875.99855754969</v>
      </c>
      <c r="K27" s="63">
        <v>50183.064790143188</v>
      </c>
      <c r="L27" s="63">
        <v>109593.47699999998</v>
      </c>
    </row>
    <row r="28" spans="1:12" ht="17.100000000000001" customHeight="1" x14ac:dyDescent="0.25">
      <c r="C28" s="5" t="s">
        <v>169</v>
      </c>
      <c r="D28" s="5" t="s">
        <v>169</v>
      </c>
      <c r="E28" s="5" t="s">
        <v>169</v>
      </c>
      <c r="F28" s="5" t="s">
        <v>169</v>
      </c>
      <c r="G28" s="5" t="s">
        <v>169</v>
      </c>
      <c r="H28" s="5" t="s">
        <v>169</v>
      </c>
      <c r="I28" s="5" t="s">
        <v>169</v>
      </c>
      <c r="J28" s="5" t="s">
        <v>169</v>
      </c>
      <c r="K28" s="5" t="s">
        <v>169</v>
      </c>
      <c r="L28" s="5" t="s">
        <v>169</v>
      </c>
    </row>
    <row r="29" spans="1:12" ht="17.100000000000001" customHeight="1" x14ac:dyDescent="0.25">
      <c r="A29" s="27">
        <v>704</v>
      </c>
      <c r="B29" s="19" t="s">
        <v>198</v>
      </c>
      <c r="C29" s="61">
        <v>6346656.3867115201</v>
      </c>
      <c r="D29" s="61">
        <v>6996572.2164575513</v>
      </c>
      <c r="E29" s="61">
        <v>7093446.6851841211</v>
      </c>
      <c r="F29" s="61">
        <v>6954585.1857667435</v>
      </c>
      <c r="G29" s="61">
        <v>6862930.8500516675</v>
      </c>
      <c r="H29" s="61">
        <v>7132299.8461385062</v>
      </c>
      <c r="I29" s="61">
        <v>7275136.9527866449</v>
      </c>
      <c r="J29" s="61">
        <v>9040961.9850561433</v>
      </c>
      <c r="K29" s="61">
        <v>8931358.4409186766</v>
      </c>
      <c r="L29" s="61">
        <v>8267925.3252610005</v>
      </c>
    </row>
    <row r="30" spans="1:12" ht="17.100000000000001" customHeight="1" x14ac:dyDescent="0.25">
      <c r="A30" s="14">
        <v>7041</v>
      </c>
      <c r="B30" s="4" t="s">
        <v>199</v>
      </c>
      <c r="C30" s="63">
        <v>357067.92520653689</v>
      </c>
      <c r="D30" s="63">
        <v>413272.53209303378</v>
      </c>
      <c r="E30" s="63">
        <v>360030.26269688038</v>
      </c>
      <c r="F30" s="63">
        <v>365401.54821985</v>
      </c>
      <c r="G30" s="63">
        <v>342223.6179045341</v>
      </c>
      <c r="H30" s="63">
        <v>356836.77025698009</v>
      </c>
      <c r="I30" s="63">
        <v>1303126.2651863871</v>
      </c>
      <c r="J30" s="63">
        <v>2076509.1729393608</v>
      </c>
      <c r="K30" s="63">
        <v>377231.47335810715</v>
      </c>
      <c r="L30" s="63">
        <v>422961.9642000001</v>
      </c>
    </row>
    <row r="31" spans="1:12" ht="17.100000000000001" customHeight="1" x14ac:dyDescent="0.25">
      <c r="A31" s="14">
        <v>7042</v>
      </c>
      <c r="B31" s="4" t="s">
        <v>200</v>
      </c>
      <c r="C31" s="63">
        <v>803820.05595731339</v>
      </c>
      <c r="D31" s="63">
        <v>852330.71951276052</v>
      </c>
      <c r="E31" s="63">
        <v>844467.05129758292</v>
      </c>
      <c r="F31" s="63">
        <v>907613.27100155118</v>
      </c>
      <c r="G31" s="63">
        <v>862740.1307123357</v>
      </c>
      <c r="H31" s="63">
        <v>886939.95596831304</v>
      </c>
      <c r="I31" s="63">
        <v>841075.82350266923</v>
      </c>
      <c r="J31" s="63">
        <v>979468.29455531109</v>
      </c>
      <c r="K31" s="63">
        <v>1055284.014666372</v>
      </c>
      <c r="L31" s="63">
        <v>962075.80633600021</v>
      </c>
    </row>
    <row r="32" spans="1:12" ht="17.100000000000001" customHeight="1" x14ac:dyDescent="0.25">
      <c r="A32" s="14">
        <v>7043</v>
      </c>
      <c r="B32" s="4" t="s">
        <v>201</v>
      </c>
      <c r="C32" s="63">
        <v>176725.93065093606</v>
      </c>
      <c r="D32" s="63">
        <v>210643.71886186057</v>
      </c>
      <c r="E32" s="63">
        <v>232804.02830132417</v>
      </c>
      <c r="F32" s="63">
        <v>228136.79003061538</v>
      </c>
      <c r="G32" s="63">
        <v>208792.67401877284</v>
      </c>
      <c r="H32" s="63">
        <v>187951.31030711107</v>
      </c>
      <c r="I32" s="63">
        <v>181491.84164513648</v>
      </c>
      <c r="J32" s="63">
        <v>178608.12029777479</v>
      </c>
      <c r="K32" s="63">
        <v>188315.56606075712</v>
      </c>
      <c r="L32" s="63">
        <v>160654.82252700001</v>
      </c>
    </row>
    <row r="33" spans="1:12" ht="17.100000000000001" customHeight="1" x14ac:dyDescent="0.25">
      <c r="A33" s="14">
        <v>7044</v>
      </c>
      <c r="B33" s="4" t="s">
        <v>202</v>
      </c>
      <c r="C33" s="63">
        <v>56285.42905816339</v>
      </c>
      <c r="D33" s="63">
        <v>60415.702474633821</v>
      </c>
      <c r="E33" s="63">
        <v>60458.252041497617</v>
      </c>
      <c r="F33" s="63">
        <v>61367.556557723306</v>
      </c>
      <c r="G33" s="63">
        <v>58323.83677116804</v>
      </c>
      <c r="H33" s="63">
        <v>59978.739337454863</v>
      </c>
      <c r="I33" s="63">
        <v>55190.521025980059</v>
      </c>
      <c r="J33" s="63">
        <v>55648.053524346724</v>
      </c>
      <c r="K33" s="63">
        <v>52482.527726726672</v>
      </c>
      <c r="L33" s="63">
        <v>52274.587770999984</v>
      </c>
    </row>
    <row r="34" spans="1:12" ht="17.100000000000001" customHeight="1" x14ac:dyDescent="0.25">
      <c r="A34" s="14">
        <v>7045</v>
      </c>
      <c r="B34" s="4" t="s">
        <v>78</v>
      </c>
      <c r="C34" s="63">
        <v>4145902.7233742867</v>
      </c>
      <c r="D34" s="63">
        <v>4586415.4823496221</v>
      </c>
      <c r="E34" s="63">
        <v>4671478.729313218</v>
      </c>
      <c r="F34" s="63">
        <v>4461484.0404445073</v>
      </c>
      <c r="G34" s="63">
        <v>4490675.2175826654</v>
      </c>
      <c r="H34" s="63">
        <v>4755623.9783240249</v>
      </c>
      <c r="I34" s="63">
        <v>4094045.165931555</v>
      </c>
      <c r="J34" s="63">
        <v>4887494.7227817131</v>
      </c>
      <c r="K34" s="63">
        <v>6361728.8478728253</v>
      </c>
      <c r="L34" s="63">
        <v>5667747.274933001</v>
      </c>
    </row>
    <row r="35" spans="1:12" ht="17.100000000000001" customHeight="1" x14ac:dyDescent="0.25">
      <c r="A35" s="14">
        <v>7046</v>
      </c>
      <c r="B35" s="4" t="s">
        <v>79</v>
      </c>
      <c r="C35" s="63">
        <v>25870.775299776411</v>
      </c>
      <c r="D35" s="63">
        <v>33683.239916751045</v>
      </c>
      <c r="E35" s="63">
        <v>23805.372393401369</v>
      </c>
      <c r="F35" s="63">
        <v>28954.719493594541</v>
      </c>
      <c r="G35" s="63">
        <v>22687.700872133886</v>
      </c>
      <c r="H35" s="63">
        <v>50034.379372497984</v>
      </c>
      <c r="I35" s="63">
        <v>56070.505292092079</v>
      </c>
      <c r="J35" s="63">
        <v>39915.146004447204</v>
      </c>
      <c r="K35" s="63">
        <v>37803.105047011588</v>
      </c>
      <c r="L35" s="63">
        <v>38580.222770999993</v>
      </c>
    </row>
    <row r="36" spans="1:12" ht="17.100000000000001" customHeight="1" x14ac:dyDescent="0.25">
      <c r="A36" s="14">
        <v>7047</v>
      </c>
      <c r="B36" s="4" t="s">
        <v>203</v>
      </c>
      <c r="C36" s="63">
        <v>37734.315778752069</v>
      </c>
      <c r="D36" s="63">
        <v>44200.111180867549</v>
      </c>
      <c r="E36" s="63">
        <v>45290.898819010385</v>
      </c>
      <c r="F36" s="63">
        <v>44936.539700756504</v>
      </c>
      <c r="G36" s="63">
        <v>44914.641751152041</v>
      </c>
      <c r="H36" s="63">
        <v>44945.158684008922</v>
      </c>
      <c r="I36" s="63">
        <v>21864.977134993624</v>
      </c>
      <c r="J36" s="63">
        <v>27957.717971157035</v>
      </c>
      <c r="K36" s="63">
        <v>33410.289760831693</v>
      </c>
      <c r="L36" s="63">
        <v>31591.027000000006</v>
      </c>
    </row>
    <row r="37" spans="1:12" ht="17.100000000000001" customHeight="1" x14ac:dyDescent="0.25">
      <c r="A37" s="14">
        <v>7048</v>
      </c>
      <c r="B37" s="4" t="s">
        <v>204</v>
      </c>
      <c r="C37" s="63">
        <v>420576.37145290733</v>
      </c>
      <c r="D37" s="63">
        <v>471327.18187894311</v>
      </c>
      <c r="E37" s="63">
        <v>514787.69501398632</v>
      </c>
      <c r="F37" s="63">
        <v>505009.30946352787</v>
      </c>
      <c r="G37" s="63">
        <v>486948.41170123563</v>
      </c>
      <c r="H37" s="63">
        <v>445266.2847348947</v>
      </c>
      <c r="I37" s="63">
        <v>419724.66713285813</v>
      </c>
      <c r="J37" s="63">
        <v>488897.5516709541</v>
      </c>
      <c r="K37" s="63">
        <v>493365.07542727015</v>
      </c>
      <c r="L37" s="63">
        <v>626813.95899999992</v>
      </c>
    </row>
    <row r="38" spans="1:12" ht="17.100000000000001" customHeight="1" x14ac:dyDescent="0.25">
      <c r="A38" s="14">
        <v>7049</v>
      </c>
      <c r="B38" s="4" t="s">
        <v>205</v>
      </c>
      <c r="C38" s="63">
        <v>322672.85993284936</v>
      </c>
      <c r="D38" s="63">
        <v>324283.52818907803</v>
      </c>
      <c r="E38" s="63">
        <v>340324.39530722029</v>
      </c>
      <c r="F38" s="63">
        <v>351681.41085461841</v>
      </c>
      <c r="G38" s="63">
        <v>345624.61873767048</v>
      </c>
      <c r="H38" s="63">
        <v>344723.26915321994</v>
      </c>
      <c r="I38" s="63">
        <v>302547.18593497301</v>
      </c>
      <c r="J38" s="63">
        <v>306463.20531107759</v>
      </c>
      <c r="K38" s="63">
        <v>331737.54099877528</v>
      </c>
      <c r="L38" s="63">
        <v>305225.66072300007</v>
      </c>
    </row>
    <row r="39" spans="1:12" ht="17.100000000000001" customHeight="1" x14ac:dyDescent="0.25">
      <c r="C39" s="5" t="s">
        <v>169</v>
      </c>
      <c r="D39" s="5" t="s">
        <v>169</v>
      </c>
      <c r="E39" s="5" t="s">
        <v>169</v>
      </c>
      <c r="F39" s="5" t="s">
        <v>169</v>
      </c>
      <c r="G39" s="5" t="s">
        <v>169</v>
      </c>
      <c r="H39" s="5" t="s">
        <v>169</v>
      </c>
      <c r="I39" s="5" t="s">
        <v>169</v>
      </c>
      <c r="J39" s="5" t="s">
        <v>169</v>
      </c>
      <c r="K39" s="5" t="s">
        <v>169</v>
      </c>
      <c r="L39" s="5" t="s">
        <v>169</v>
      </c>
    </row>
    <row r="40" spans="1:12" ht="17.100000000000001" customHeight="1" x14ac:dyDescent="0.25">
      <c r="A40" s="27">
        <v>705</v>
      </c>
      <c r="B40" s="19" t="s">
        <v>206</v>
      </c>
      <c r="C40" s="61">
        <v>185847.27622386123</v>
      </c>
      <c r="D40" s="61">
        <v>195581.06682230174</v>
      </c>
      <c r="E40" s="61">
        <v>209256.29286000464</v>
      </c>
      <c r="F40" s="61">
        <v>214372.48886358825</v>
      </c>
      <c r="G40" s="61">
        <v>219423.8437993016</v>
      </c>
      <c r="H40" s="61">
        <v>247257.86436294878</v>
      </c>
      <c r="I40" s="61">
        <v>274047.86950404517</v>
      </c>
      <c r="J40" s="61">
        <v>252301.57627871426</v>
      </c>
      <c r="K40" s="61">
        <v>247452.01139454974</v>
      </c>
      <c r="L40" s="61">
        <v>282134.21899999998</v>
      </c>
    </row>
    <row r="41" spans="1:12" ht="17.100000000000001" customHeight="1" x14ac:dyDescent="0.25">
      <c r="A41" s="14">
        <v>7053</v>
      </c>
      <c r="B41" s="4" t="s">
        <v>207</v>
      </c>
      <c r="C41" s="63">
        <v>30261.552826317977</v>
      </c>
      <c r="D41" s="63">
        <v>31255.404173386334</v>
      </c>
      <c r="E41" s="63">
        <v>34670.264028195641</v>
      </c>
      <c r="F41" s="63">
        <v>38406.617541491549</v>
      </c>
      <c r="G41" s="63">
        <v>38583.055945367101</v>
      </c>
      <c r="H41" s="63">
        <v>40884.027362313151</v>
      </c>
      <c r="I41" s="63">
        <v>42978.499400204033</v>
      </c>
      <c r="J41" s="63">
        <v>39918.936234829438</v>
      </c>
      <c r="K41" s="63">
        <v>39804.384468902696</v>
      </c>
      <c r="L41" s="63">
        <v>46664.54</v>
      </c>
    </row>
    <row r="42" spans="1:12" ht="17.100000000000001" customHeight="1" x14ac:dyDescent="0.25">
      <c r="A42" s="14">
        <v>7054</v>
      </c>
      <c r="B42" s="4" t="s">
        <v>208</v>
      </c>
      <c r="C42" s="63">
        <v>116070.84188939737</v>
      </c>
      <c r="D42" s="63">
        <v>119439.8961481227</v>
      </c>
      <c r="E42" s="63">
        <v>131012.31356631023</v>
      </c>
      <c r="F42" s="63">
        <v>133064.54071972967</v>
      </c>
      <c r="G42" s="63">
        <v>140707.96355763695</v>
      </c>
      <c r="H42" s="63">
        <v>134302.20170896285</v>
      </c>
      <c r="I42" s="63">
        <v>190286.20386371718</v>
      </c>
      <c r="J42" s="63">
        <v>166765.17634423892</v>
      </c>
      <c r="K42" s="63">
        <v>172698.29620692224</v>
      </c>
      <c r="L42" s="63">
        <v>196473.87099999996</v>
      </c>
    </row>
    <row r="43" spans="1:12" ht="17.100000000000001" customHeight="1" x14ac:dyDescent="0.25">
      <c r="A43" s="14">
        <v>7056</v>
      </c>
      <c r="B43" s="4" t="s">
        <v>209</v>
      </c>
      <c r="C43" s="63">
        <v>39514.881508145911</v>
      </c>
      <c r="D43" s="63">
        <v>44885.766500792699</v>
      </c>
      <c r="E43" s="63">
        <v>43573.715265498766</v>
      </c>
      <c r="F43" s="63">
        <v>42901.330602367001</v>
      </c>
      <c r="G43" s="63">
        <v>40132.824296297513</v>
      </c>
      <c r="H43" s="63">
        <v>72071.635291672763</v>
      </c>
      <c r="I43" s="63">
        <v>40783.166240123996</v>
      </c>
      <c r="J43" s="63">
        <v>45617.463699645887</v>
      </c>
      <c r="K43" s="63">
        <v>34949.330718724792</v>
      </c>
      <c r="L43" s="63">
        <v>38995.808000000005</v>
      </c>
    </row>
    <row r="44" spans="1:12" ht="17.100000000000001" customHeight="1" x14ac:dyDescent="0.25">
      <c r="C44" s="5" t="s">
        <v>169</v>
      </c>
      <c r="D44" s="5" t="s">
        <v>169</v>
      </c>
      <c r="E44" s="5" t="s">
        <v>169</v>
      </c>
      <c r="F44" s="5" t="s">
        <v>169</v>
      </c>
      <c r="G44" s="5" t="s">
        <v>169</v>
      </c>
      <c r="H44" s="5" t="s">
        <v>169</v>
      </c>
      <c r="I44" s="5" t="s">
        <v>169</v>
      </c>
      <c r="J44" s="5" t="s">
        <v>169</v>
      </c>
      <c r="K44" s="5" t="s">
        <v>169</v>
      </c>
      <c r="L44" s="5" t="s">
        <v>169</v>
      </c>
    </row>
    <row r="45" spans="1:12" ht="17.100000000000001" customHeight="1" x14ac:dyDescent="0.25">
      <c r="A45" s="27">
        <v>706</v>
      </c>
      <c r="B45" s="19" t="s">
        <v>210</v>
      </c>
      <c r="C45" s="61">
        <v>897840.87342147611</v>
      </c>
      <c r="D45" s="61">
        <v>880103.98814304592</v>
      </c>
      <c r="E45" s="61">
        <v>758690.93546426762</v>
      </c>
      <c r="F45" s="61">
        <v>837011.01005552779</v>
      </c>
      <c r="G45" s="61">
        <v>825484.9631833029</v>
      </c>
      <c r="H45" s="61">
        <v>849812.20747309132</v>
      </c>
      <c r="I45" s="61">
        <v>886716.93516047508</v>
      </c>
      <c r="J45" s="61">
        <v>930404.89067980915</v>
      </c>
      <c r="K45" s="61">
        <v>968948.9784879121</v>
      </c>
      <c r="L45" s="61">
        <v>953707.04104700009</v>
      </c>
    </row>
    <row r="46" spans="1:12" ht="17.100000000000001" customHeight="1" x14ac:dyDescent="0.25">
      <c r="A46" s="14">
        <v>7061</v>
      </c>
      <c r="B46" s="4" t="s">
        <v>80</v>
      </c>
      <c r="C46" s="63">
        <v>580572.39077392418</v>
      </c>
      <c r="D46" s="63">
        <v>508893.25149774633</v>
      </c>
      <c r="E46" s="63">
        <v>435595.85623968719</v>
      </c>
      <c r="F46" s="63">
        <v>496189.67841432086</v>
      </c>
      <c r="G46" s="63">
        <v>473923.20745146787</v>
      </c>
      <c r="H46" s="63">
        <v>494886.03146801284</v>
      </c>
      <c r="I46" s="63">
        <v>501545.38384334411</v>
      </c>
      <c r="J46" s="63">
        <v>452875.18597066111</v>
      </c>
      <c r="K46" s="63">
        <v>533723.26588526892</v>
      </c>
      <c r="L46" s="63">
        <v>486726.22283300007</v>
      </c>
    </row>
    <row r="47" spans="1:12" ht="17.100000000000001" customHeight="1" x14ac:dyDescent="0.25">
      <c r="A47" s="14">
        <v>7062</v>
      </c>
      <c r="B47" s="4" t="s">
        <v>211</v>
      </c>
      <c r="C47" s="63">
        <v>34457.254343553046</v>
      </c>
      <c r="D47" s="63">
        <v>48238.412441363267</v>
      </c>
      <c r="E47" s="63">
        <v>19273.822339144313</v>
      </c>
      <c r="F47" s="63">
        <v>12876.053581936405</v>
      </c>
      <c r="G47" s="63">
        <v>29431.888937258842</v>
      </c>
      <c r="H47" s="63">
        <v>18961.893129431319</v>
      </c>
      <c r="I47" s="63">
        <v>10386.268449498981</v>
      </c>
      <c r="J47" s="63">
        <v>38213.714747586324</v>
      </c>
      <c r="K47" s="63">
        <v>23109.26620129716</v>
      </c>
      <c r="L47" s="63">
        <v>8214.8629999999994</v>
      </c>
    </row>
    <row r="48" spans="1:12" ht="17.100000000000001" customHeight="1" x14ac:dyDescent="0.25">
      <c r="A48" s="14">
        <v>7063</v>
      </c>
      <c r="B48" s="4" t="s">
        <v>212</v>
      </c>
      <c r="C48" s="63">
        <v>282811.22830399894</v>
      </c>
      <c r="D48" s="63">
        <v>322972.32420393621</v>
      </c>
      <c r="E48" s="63">
        <v>303821.25688543625</v>
      </c>
      <c r="F48" s="63">
        <v>327945.27805927041</v>
      </c>
      <c r="G48" s="63">
        <v>322129.86679457629</v>
      </c>
      <c r="H48" s="63">
        <v>335964.28287564707</v>
      </c>
      <c r="I48" s="63">
        <v>374785.28286763211</v>
      </c>
      <c r="J48" s="63">
        <v>439315.98996156163</v>
      </c>
      <c r="K48" s="63">
        <v>412116.44640134601</v>
      </c>
      <c r="L48" s="63">
        <v>458765.95521400002</v>
      </c>
    </row>
    <row r="49" spans="1:12" ht="17.100000000000001" customHeight="1" x14ac:dyDescent="0.25">
      <c r="C49" s="5" t="s">
        <v>169</v>
      </c>
      <c r="D49" s="5" t="s">
        <v>169</v>
      </c>
      <c r="E49" s="5" t="s">
        <v>169</v>
      </c>
      <c r="F49" s="5" t="s">
        <v>169</v>
      </c>
      <c r="G49" s="5" t="s">
        <v>169</v>
      </c>
      <c r="H49" s="5" t="s">
        <v>169</v>
      </c>
      <c r="I49" s="5" t="s">
        <v>169</v>
      </c>
      <c r="J49" s="5" t="s">
        <v>169</v>
      </c>
      <c r="K49" s="5" t="s">
        <v>169</v>
      </c>
      <c r="L49" s="5" t="s">
        <v>169</v>
      </c>
    </row>
    <row r="50" spans="1:12" ht="17.100000000000001" customHeight="1" x14ac:dyDescent="0.25">
      <c r="A50" s="27">
        <v>707</v>
      </c>
      <c r="B50" s="19" t="s">
        <v>81</v>
      </c>
      <c r="C50" s="61">
        <v>8913519.9774870574</v>
      </c>
      <c r="D50" s="61">
        <v>9978343.1150451489</v>
      </c>
      <c r="E50" s="61">
        <v>10501325.599989833</v>
      </c>
      <c r="F50" s="61">
        <v>11494658.985712722</v>
      </c>
      <c r="G50" s="61">
        <v>12427822.74395312</v>
      </c>
      <c r="H50" s="61">
        <v>13115737.718719918</v>
      </c>
      <c r="I50" s="61">
        <v>15179757.189758752</v>
      </c>
      <c r="J50" s="61">
        <v>16598440.062329963</v>
      </c>
      <c r="K50" s="61">
        <v>15035258.841485653</v>
      </c>
      <c r="L50" s="61">
        <v>14926746.194066998</v>
      </c>
    </row>
    <row r="51" spans="1:12" ht="17.100000000000001" customHeight="1" x14ac:dyDescent="0.25">
      <c r="A51" s="14">
        <v>7071</v>
      </c>
      <c r="B51" s="4" t="s">
        <v>213</v>
      </c>
      <c r="C51" s="63">
        <v>270.62656871197191</v>
      </c>
      <c r="D51" s="63">
        <v>278.81844801414263</v>
      </c>
      <c r="E51" s="63">
        <v>172.53596620135065</v>
      </c>
      <c r="F51" s="63">
        <v>116.20323658947862</v>
      </c>
      <c r="G51" s="63">
        <v>99.967004774960159</v>
      </c>
      <c r="H51" s="63">
        <v>84.481255684318583</v>
      </c>
      <c r="I51" s="63">
        <v>61.981703534398882</v>
      </c>
      <c r="J51" s="63">
        <v>58.772619018794813</v>
      </c>
      <c r="K51" s="63">
        <v>43.133799787195102</v>
      </c>
      <c r="L51" s="63">
        <v>43.778999999999996</v>
      </c>
    </row>
    <row r="52" spans="1:12" ht="17.100000000000001" customHeight="1" x14ac:dyDescent="0.25">
      <c r="A52" s="14">
        <v>7072</v>
      </c>
      <c r="B52" s="4" t="s">
        <v>214</v>
      </c>
      <c r="C52" s="63">
        <v>206393.62434642558</v>
      </c>
      <c r="D52" s="63">
        <v>259812.38392455984</v>
      </c>
      <c r="E52" s="63">
        <v>303299.87422222836</v>
      </c>
      <c r="F52" s="63">
        <v>352601.57692419091</v>
      </c>
      <c r="G52" s="63">
        <v>423253.64706660761</v>
      </c>
      <c r="H52" s="63">
        <v>373695.83969308733</v>
      </c>
      <c r="I52" s="63">
        <v>383676.82470409578</v>
      </c>
      <c r="J52" s="63">
        <v>522728.79617429839</v>
      </c>
      <c r="K52" s="63">
        <v>450258.13233129779</v>
      </c>
      <c r="L52" s="63">
        <v>432347.88699999999</v>
      </c>
    </row>
    <row r="53" spans="1:12" ht="17.100000000000001" customHeight="1" x14ac:dyDescent="0.25">
      <c r="A53" s="14">
        <v>7073</v>
      </c>
      <c r="B53" s="4" t="s">
        <v>215</v>
      </c>
      <c r="C53" s="63">
        <v>6948681.9983258359</v>
      </c>
      <c r="D53" s="63">
        <v>7796703.7314071795</v>
      </c>
      <c r="E53" s="63">
        <v>8074665.7343552513</v>
      </c>
      <c r="F53" s="63">
        <v>8917355.8777616303</v>
      </c>
      <c r="G53" s="63">
        <v>9655832.9997633193</v>
      </c>
      <c r="H53" s="63">
        <v>10328302.404627969</v>
      </c>
      <c r="I53" s="63">
        <v>11470801.7133081</v>
      </c>
      <c r="J53" s="63">
        <v>12082765.635420699</v>
      </c>
      <c r="K53" s="63">
        <v>11573098.08160238</v>
      </c>
      <c r="L53" s="63">
        <v>12254478.184931997</v>
      </c>
    </row>
    <row r="54" spans="1:12" ht="17.100000000000001" customHeight="1" x14ac:dyDescent="0.25">
      <c r="A54" s="14">
        <v>7074</v>
      </c>
      <c r="B54" s="4" t="s">
        <v>216</v>
      </c>
      <c r="C54" s="63">
        <v>162022.36561776194</v>
      </c>
      <c r="D54" s="63">
        <v>190628.66337343698</v>
      </c>
      <c r="E54" s="63">
        <v>187684.36788140371</v>
      </c>
      <c r="F54" s="63">
        <v>192687.78631161887</v>
      </c>
      <c r="G54" s="63">
        <v>196469.14504229123</v>
      </c>
      <c r="H54" s="63">
        <v>205320.23657017582</v>
      </c>
      <c r="I54" s="63">
        <v>280133.47321986972</v>
      </c>
      <c r="J54" s="63">
        <v>209943.00523939944</v>
      </c>
      <c r="K54" s="63">
        <v>199547.41583092173</v>
      </c>
      <c r="L54" s="63">
        <v>272382.80800000002</v>
      </c>
    </row>
    <row r="55" spans="1:12" ht="17.100000000000001" customHeight="1" x14ac:dyDescent="0.25">
      <c r="A55" s="14">
        <v>7076</v>
      </c>
      <c r="B55" s="4" t="s">
        <v>82</v>
      </c>
      <c r="C55" s="63">
        <v>1596151.3626283228</v>
      </c>
      <c r="D55" s="63">
        <v>1730919.517891957</v>
      </c>
      <c r="E55" s="63">
        <v>1935503.0875647496</v>
      </c>
      <c r="F55" s="63">
        <v>2031897.541478694</v>
      </c>
      <c r="G55" s="63">
        <v>2152166.9850761304</v>
      </c>
      <c r="H55" s="63">
        <v>2208334.7565729991</v>
      </c>
      <c r="I55" s="63">
        <v>3045083.1968231509</v>
      </c>
      <c r="J55" s="63">
        <v>3782943.8528765491</v>
      </c>
      <c r="K55" s="63">
        <v>2812312.0779212657</v>
      </c>
      <c r="L55" s="63">
        <v>1967493.535135</v>
      </c>
    </row>
    <row r="56" spans="1:12" ht="17.100000000000001" customHeight="1" x14ac:dyDescent="0.25">
      <c r="C56" s="5" t="s">
        <v>169</v>
      </c>
      <c r="D56" s="5" t="s">
        <v>169</v>
      </c>
      <c r="E56" s="5" t="s">
        <v>169</v>
      </c>
      <c r="F56" s="5" t="s">
        <v>169</v>
      </c>
      <c r="G56" s="5" t="s">
        <v>169</v>
      </c>
      <c r="H56" s="5" t="s">
        <v>169</v>
      </c>
      <c r="I56" s="5" t="s">
        <v>169</v>
      </c>
      <c r="J56" s="5" t="s">
        <v>169</v>
      </c>
      <c r="K56" s="5" t="s">
        <v>169</v>
      </c>
      <c r="L56" s="5" t="s">
        <v>169</v>
      </c>
    </row>
    <row r="57" spans="1:12" ht="17.100000000000001" customHeight="1" x14ac:dyDescent="0.25">
      <c r="A57" s="27">
        <v>708</v>
      </c>
      <c r="B57" s="19" t="s">
        <v>217</v>
      </c>
      <c r="C57" s="61">
        <v>395092.03093275765</v>
      </c>
      <c r="D57" s="61">
        <v>427029.60027467308</v>
      </c>
      <c r="E57" s="61">
        <v>458178.58277474251</v>
      </c>
      <c r="F57" s="61">
        <v>488648.63001224928</v>
      </c>
      <c r="G57" s="61">
        <v>460289.32600365754</v>
      </c>
      <c r="H57" s="61">
        <v>477080.50352705893</v>
      </c>
      <c r="I57" s="61">
        <v>430232.25706811756</v>
      </c>
      <c r="J57" s="61">
        <v>497798.68401706713</v>
      </c>
      <c r="K57" s="61">
        <v>564591.77430774423</v>
      </c>
      <c r="L57" s="61">
        <v>840720.99787800002</v>
      </c>
    </row>
    <row r="58" spans="1:12" ht="17.100000000000001" customHeight="1" x14ac:dyDescent="0.25">
      <c r="A58" s="14">
        <v>7081</v>
      </c>
      <c r="B58" s="4" t="s">
        <v>218</v>
      </c>
      <c r="C58" s="63">
        <v>204384.45316920278</v>
      </c>
      <c r="D58" s="63">
        <v>203754.04586475497</v>
      </c>
      <c r="E58" s="63">
        <v>217803.1514229523</v>
      </c>
      <c r="F58" s="63">
        <v>242559.17389501518</v>
      </c>
      <c r="G58" s="63">
        <v>223631.62880680093</v>
      </c>
      <c r="H58" s="63">
        <v>235117.11221334984</v>
      </c>
      <c r="I58" s="63">
        <v>205598.05312594603</v>
      </c>
      <c r="J58" s="63">
        <v>239032.52321034225</v>
      </c>
      <c r="K58" s="63">
        <v>312146.57213103486</v>
      </c>
      <c r="L58" s="63">
        <v>598059.17687800003</v>
      </c>
    </row>
    <row r="59" spans="1:12" ht="17.100000000000001" customHeight="1" x14ac:dyDescent="0.25">
      <c r="A59" s="14">
        <v>7082</v>
      </c>
      <c r="B59" s="4" t="s">
        <v>219</v>
      </c>
      <c r="C59" s="63">
        <v>190707.5777635549</v>
      </c>
      <c r="D59" s="63">
        <v>223275.55440991808</v>
      </c>
      <c r="E59" s="63">
        <v>240375.43135179015</v>
      </c>
      <c r="F59" s="63">
        <v>246089.45611723408</v>
      </c>
      <c r="G59" s="63">
        <v>236657.69719685658</v>
      </c>
      <c r="H59" s="63">
        <v>241963.39131370906</v>
      </c>
      <c r="I59" s="63">
        <v>224634.20394217153</v>
      </c>
      <c r="J59" s="63">
        <v>258766.16080672489</v>
      </c>
      <c r="K59" s="63">
        <v>252445.20217670937</v>
      </c>
      <c r="L59" s="63">
        <v>242661.821</v>
      </c>
    </row>
    <row r="60" spans="1:12" ht="17.100000000000001" customHeight="1" x14ac:dyDescent="0.25">
      <c r="C60" s="5" t="s">
        <v>169</v>
      </c>
      <c r="D60" s="5" t="s">
        <v>169</v>
      </c>
      <c r="E60" s="5" t="s">
        <v>169</v>
      </c>
      <c r="F60" s="5" t="s">
        <v>169</v>
      </c>
      <c r="G60" s="5" t="s">
        <v>169</v>
      </c>
      <c r="H60" s="5" t="s">
        <v>169</v>
      </c>
      <c r="I60" s="5" t="s">
        <v>169</v>
      </c>
      <c r="J60" s="5" t="s">
        <v>169</v>
      </c>
      <c r="K60" s="5" t="s">
        <v>169</v>
      </c>
      <c r="L60" s="5" t="s">
        <v>169</v>
      </c>
    </row>
    <row r="61" spans="1:12" ht="17.100000000000001" customHeight="1" x14ac:dyDescent="0.25">
      <c r="A61" s="27">
        <v>709</v>
      </c>
      <c r="B61" s="19" t="s">
        <v>83</v>
      </c>
      <c r="C61" s="61">
        <v>9590084.6789201405</v>
      </c>
      <c r="D61" s="61">
        <v>10617422.136425609</v>
      </c>
      <c r="E61" s="61">
        <v>11658656.011892119</v>
      </c>
      <c r="F61" s="61">
        <v>12418270.380022656</v>
      </c>
      <c r="G61" s="61">
        <v>13149279.974802434</v>
      </c>
      <c r="H61" s="61">
        <v>13753511.074040046</v>
      </c>
      <c r="I61" s="61">
        <v>13633869.149211133</v>
      </c>
      <c r="J61" s="61">
        <v>13826373.09620196</v>
      </c>
      <c r="K61" s="61">
        <v>13272801.544107646</v>
      </c>
      <c r="L61" s="61">
        <v>13917871.201757999</v>
      </c>
    </row>
    <row r="62" spans="1:12" ht="17.100000000000001" customHeight="1" x14ac:dyDescent="0.25">
      <c r="A62" s="28">
        <v>7091.92</v>
      </c>
      <c r="B62" s="4" t="s">
        <v>220</v>
      </c>
      <c r="C62" s="63">
        <v>7242913.4626012361</v>
      </c>
      <c r="D62" s="63">
        <v>7859033.9185792208</v>
      </c>
      <c r="E62" s="63">
        <v>8566302.049158521</v>
      </c>
      <c r="F62" s="63">
        <v>9055076.3102539349</v>
      </c>
      <c r="G62" s="63">
        <v>9484715.3233480342</v>
      </c>
      <c r="H62" s="63">
        <v>9871818.3947865479</v>
      </c>
      <c r="I62" s="63">
        <v>9752802.6460705865</v>
      </c>
      <c r="J62" s="63">
        <v>9973852.1240525711</v>
      </c>
      <c r="K62" s="63">
        <v>9441647.392091427</v>
      </c>
      <c r="L62" s="63">
        <v>9825540.5617579985</v>
      </c>
    </row>
    <row r="63" spans="1:12" ht="17.100000000000001" customHeight="1" x14ac:dyDescent="0.25">
      <c r="A63" s="14">
        <v>7094</v>
      </c>
      <c r="B63" s="4" t="s">
        <v>221</v>
      </c>
      <c r="C63" s="63">
        <v>1224627.6156658849</v>
      </c>
      <c r="D63" s="63">
        <v>1382658.7925404678</v>
      </c>
      <c r="E63" s="63">
        <v>1637575.374245256</v>
      </c>
      <c r="F63" s="63">
        <v>1894684.1125884911</v>
      </c>
      <c r="G63" s="63">
        <v>2106447.8750063735</v>
      </c>
      <c r="H63" s="63">
        <v>2304014.2591045247</v>
      </c>
      <c r="I63" s="63">
        <v>2312454.933785974</v>
      </c>
      <c r="J63" s="63">
        <v>2319396.8174102805</v>
      </c>
      <c r="K63" s="63">
        <v>2314265.316853262</v>
      </c>
      <c r="L63" s="63">
        <v>2486057.9230000004</v>
      </c>
    </row>
    <row r="64" spans="1:12" ht="17.100000000000001" customHeight="1" x14ac:dyDescent="0.25">
      <c r="A64" s="14">
        <v>7095</v>
      </c>
      <c r="B64" s="4" t="s">
        <v>84</v>
      </c>
      <c r="C64" s="63">
        <v>35215.450203109503</v>
      </c>
      <c r="D64" s="63">
        <v>38779.011479338056</v>
      </c>
      <c r="E64" s="63">
        <v>38864.16738440848</v>
      </c>
      <c r="F64" s="63">
        <v>38988.431836620468</v>
      </c>
      <c r="G64" s="63">
        <v>27419.115581203481</v>
      </c>
      <c r="H64" s="63">
        <v>29020.469154401562</v>
      </c>
      <c r="I64" s="63">
        <v>24900.949468139788</v>
      </c>
      <c r="J64" s="63">
        <v>18199.767284131827</v>
      </c>
      <c r="K64" s="63">
        <v>26315.526312714745</v>
      </c>
      <c r="L64" s="63">
        <v>20846.975999999999</v>
      </c>
    </row>
    <row r="65" spans="1:12" ht="17.100000000000001" customHeight="1" x14ac:dyDescent="0.25">
      <c r="A65" s="14">
        <v>7096</v>
      </c>
      <c r="B65" s="4" t="s">
        <v>222</v>
      </c>
      <c r="C65" s="63">
        <v>961266.83018635644</v>
      </c>
      <c r="D65" s="63">
        <v>1198307.8704952179</v>
      </c>
      <c r="E65" s="63">
        <v>1293660.7454242085</v>
      </c>
      <c r="F65" s="63">
        <v>1316248.4634540791</v>
      </c>
      <c r="G65" s="63">
        <v>1290719.1505434117</v>
      </c>
      <c r="H65" s="63">
        <v>1323303.8767476727</v>
      </c>
      <c r="I65" s="63">
        <v>1316096.6478379979</v>
      </c>
      <c r="J65" s="63">
        <v>1278501.8593302257</v>
      </c>
      <c r="K65" s="63">
        <v>1280387.8967347322</v>
      </c>
      <c r="L65" s="63">
        <v>1368993.8629999999</v>
      </c>
    </row>
    <row r="66" spans="1:12" ht="17.100000000000001" customHeight="1" x14ac:dyDescent="0.25">
      <c r="A66" s="14">
        <v>7098</v>
      </c>
      <c r="B66" s="4" t="s">
        <v>85</v>
      </c>
      <c r="C66" s="63">
        <v>126061.32026355427</v>
      </c>
      <c r="D66" s="63">
        <v>138642.54333136315</v>
      </c>
      <c r="E66" s="63">
        <v>122253.67567972586</v>
      </c>
      <c r="F66" s="63">
        <v>113273.06188952993</v>
      </c>
      <c r="G66" s="63">
        <v>239978.51032341391</v>
      </c>
      <c r="H66" s="63">
        <v>225354.07424689905</v>
      </c>
      <c r="I66" s="63">
        <v>227613.97204843283</v>
      </c>
      <c r="J66" s="63">
        <v>236422.52812475403</v>
      </c>
      <c r="K66" s="63">
        <v>210185.41211551099</v>
      </c>
      <c r="L66" s="63">
        <v>216431.878</v>
      </c>
    </row>
    <row r="67" spans="1:12" ht="17.100000000000001" customHeight="1" x14ac:dyDescent="0.25">
      <c r="C67" s="5" t="s">
        <v>169</v>
      </c>
      <c r="D67" s="5" t="s">
        <v>169</v>
      </c>
      <c r="E67" s="5" t="s">
        <v>169</v>
      </c>
      <c r="F67" s="5" t="s">
        <v>169</v>
      </c>
      <c r="G67" s="5" t="s">
        <v>169</v>
      </c>
      <c r="H67" s="5" t="s">
        <v>169</v>
      </c>
      <c r="I67" s="5" t="s">
        <v>169</v>
      </c>
      <c r="J67" s="5" t="s">
        <v>169</v>
      </c>
      <c r="K67" s="5" t="s">
        <v>169</v>
      </c>
      <c r="L67" s="5" t="s">
        <v>169</v>
      </c>
    </row>
    <row r="68" spans="1:12" ht="17.100000000000001" customHeight="1" x14ac:dyDescent="0.25">
      <c r="A68" s="27">
        <v>710</v>
      </c>
      <c r="B68" s="19" t="s">
        <v>229</v>
      </c>
      <c r="C68" s="61">
        <v>13375790.492058635</v>
      </c>
      <c r="D68" s="61">
        <v>14101814.595688656</v>
      </c>
      <c r="E68" s="61">
        <v>14113121.024078796</v>
      </c>
      <c r="F68" s="61">
        <v>14533659.20803928</v>
      </c>
      <c r="G68" s="61">
        <v>14393171.796580512</v>
      </c>
      <c r="H68" s="61">
        <v>15379514.265224647</v>
      </c>
      <c r="I68" s="61">
        <v>20315606.130199008</v>
      </c>
      <c r="J68" s="61">
        <v>39602928.850292638</v>
      </c>
      <c r="K68" s="61">
        <v>20559516.451887678</v>
      </c>
      <c r="L68" s="61">
        <v>20748818.887722999</v>
      </c>
    </row>
    <row r="69" spans="1:12" ht="17.100000000000001" customHeight="1" x14ac:dyDescent="0.25">
      <c r="A69" s="28">
        <v>7101</v>
      </c>
      <c r="B69" s="4" t="s">
        <v>223</v>
      </c>
      <c r="C69" s="63">
        <v>264268.90622682282</v>
      </c>
      <c r="D69" s="63">
        <v>292391.28223834938</v>
      </c>
      <c r="E69" s="63">
        <v>299550.81347586436</v>
      </c>
      <c r="F69" s="63">
        <v>336267.4834785781</v>
      </c>
      <c r="G69" s="63">
        <v>298492.78663827787</v>
      </c>
      <c r="H69" s="63">
        <v>328920.13123074657</v>
      </c>
      <c r="I69" s="63">
        <v>397318.99124933756</v>
      </c>
      <c r="J69" s="63">
        <v>476478.31822992628</v>
      </c>
      <c r="K69" s="63">
        <v>566088.05403197475</v>
      </c>
      <c r="L69" s="63">
        <v>512405.13300000003</v>
      </c>
    </row>
    <row r="70" spans="1:12" ht="17.100000000000001" customHeight="1" x14ac:dyDescent="0.25">
      <c r="A70" s="14">
        <v>7102</v>
      </c>
      <c r="B70" s="4" t="s">
        <v>224</v>
      </c>
      <c r="C70" s="63">
        <v>8438088.6653048545</v>
      </c>
      <c r="D70" s="63">
        <v>8578781.4532440975</v>
      </c>
      <c r="E70" s="63">
        <v>8621291.5839921702</v>
      </c>
      <c r="F70" s="63">
        <v>8948079.7413230464</v>
      </c>
      <c r="G70" s="63">
        <v>9034675.7402647343</v>
      </c>
      <c r="H70" s="63">
        <v>9487146.0191698391</v>
      </c>
      <c r="I70" s="63">
        <v>10261405.932616029</v>
      </c>
      <c r="J70" s="63">
        <v>10577539.734956702</v>
      </c>
      <c r="K70" s="63">
        <v>12727232.7285625</v>
      </c>
      <c r="L70" s="63">
        <v>13204338.379723001</v>
      </c>
    </row>
    <row r="71" spans="1:12" ht="17.100000000000001" customHeight="1" x14ac:dyDescent="0.25">
      <c r="A71" s="14">
        <v>7104</v>
      </c>
      <c r="B71" s="4" t="s">
        <v>225</v>
      </c>
      <c r="C71" s="63">
        <v>1244627.2685245562</v>
      </c>
      <c r="D71" s="63">
        <v>1332390.8183062968</v>
      </c>
      <c r="E71" s="63">
        <v>1386435.2317758445</v>
      </c>
      <c r="F71" s="63">
        <v>1424398.0800036532</v>
      </c>
      <c r="G71" s="63">
        <v>1464710.8713178197</v>
      </c>
      <c r="H71" s="63">
        <v>1551261.5863581391</v>
      </c>
      <c r="I71" s="63">
        <v>5208891.3190109767</v>
      </c>
      <c r="J71" s="63">
        <v>20909367.974836558</v>
      </c>
      <c r="K71" s="63">
        <v>1839372.9637747786</v>
      </c>
      <c r="L71" s="63">
        <v>2358209.8239999996</v>
      </c>
    </row>
    <row r="72" spans="1:12" ht="17.100000000000001" customHeight="1" x14ac:dyDescent="0.25">
      <c r="A72" s="14">
        <v>7105</v>
      </c>
      <c r="B72" s="4" t="s">
        <v>86</v>
      </c>
      <c r="C72" s="63">
        <v>121057.79681920129</v>
      </c>
      <c r="D72" s="63">
        <v>145019.68417419386</v>
      </c>
      <c r="E72" s="63">
        <v>130049.66090513229</v>
      </c>
      <c r="F72" s="63">
        <v>130094.52138701733</v>
      </c>
      <c r="G72" s="63">
        <v>130381.28637778014</v>
      </c>
      <c r="H72" s="63">
        <v>129672.36524929502</v>
      </c>
      <c r="I72" s="63">
        <v>176910.11886747382</v>
      </c>
      <c r="J72" s="63">
        <v>340709.60832420306</v>
      </c>
      <c r="K72" s="63">
        <v>365797.32515787543</v>
      </c>
      <c r="L72" s="63">
        <v>319125.83900000004</v>
      </c>
    </row>
    <row r="73" spans="1:12" ht="17.100000000000001" customHeight="1" x14ac:dyDescent="0.25">
      <c r="A73" s="14">
        <v>7106</v>
      </c>
      <c r="B73" s="4" t="s">
        <v>87</v>
      </c>
      <c r="C73" s="63">
        <v>2210958.5370900175</v>
      </c>
      <c r="D73" s="63">
        <v>2294000.7255532434</v>
      </c>
      <c r="E73" s="63">
        <v>2402493.9798922627</v>
      </c>
      <c r="F73" s="63">
        <v>2412804.2412129203</v>
      </c>
      <c r="G73" s="63">
        <v>2302163.7375615193</v>
      </c>
      <c r="H73" s="63">
        <v>2698477.7891165866</v>
      </c>
      <c r="I73" s="63">
        <v>2628006.0098414295</v>
      </c>
      <c r="J73" s="63">
        <v>2891983.5617401097</v>
      </c>
      <c r="K73" s="63">
        <v>3089212.5479597151</v>
      </c>
      <c r="L73" s="63">
        <v>3013041.2810000004</v>
      </c>
    </row>
    <row r="74" spans="1:12" ht="17.100000000000001" customHeight="1" x14ac:dyDescent="0.25">
      <c r="A74" s="14">
        <v>7107</v>
      </c>
      <c r="B74" s="4" t="s">
        <v>226</v>
      </c>
      <c r="C74" s="63">
        <v>448022.91881180648</v>
      </c>
      <c r="D74" s="63">
        <v>483963.07483244292</v>
      </c>
      <c r="E74" s="63">
        <v>471637.8178594418</v>
      </c>
      <c r="F74" s="63">
        <v>455723.14916040417</v>
      </c>
      <c r="G74" s="63">
        <v>449531.34954392037</v>
      </c>
      <c r="H74" s="63">
        <v>442513.88583867101</v>
      </c>
      <c r="I74" s="63">
        <v>463646.13182287652</v>
      </c>
      <c r="J74" s="63">
        <v>462723.25533170905</v>
      </c>
      <c r="K74" s="63">
        <v>444953.94119387597</v>
      </c>
      <c r="L74" s="63">
        <v>435380.85399999999</v>
      </c>
    </row>
    <row r="75" spans="1:12" ht="17.100000000000001" customHeight="1" x14ac:dyDescent="0.25">
      <c r="A75" s="14">
        <v>7108</v>
      </c>
      <c r="B75" s="4" t="s">
        <v>227</v>
      </c>
      <c r="C75" s="63">
        <v>25551.981432060846</v>
      </c>
      <c r="D75" s="63">
        <v>26444.012981080556</v>
      </c>
      <c r="E75" s="63">
        <v>25432.514491047499</v>
      </c>
      <c r="F75" s="63">
        <v>26424.152851476905</v>
      </c>
      <c r="G75" s="63">
        <v>23207.687200939981</v>
      </c>
      <c r="H75" s="63">
        <v>26606.877557902615</v>
      </c>
      <c r="I75" s="63">
        <v>21630.440708936036</v>
      </c>
      <c r="J75" s="63">
        <v>22524.400553403342</v>
      </c>
      <c r="K75" s="63">
        <v>22182.646880917364</v>
      </c>
      <c r="L75" s="63">
        <v>23510.535</v>
      </c>
    </row>
    <row r="76" spans="1:12" ht="17.100000000000001" customHeight="1" x14ac:dyDescent="0.25">
      <c r="A76" s="14">
        <v>7109</v>
      </c>
      <c r="B76" s="4" t="s">
        <v>228</v>
      </c>
      <c r="C76" s="63">
        <v>623214.41784931731</v>
      </c>
      <c r="D76" s="63">
        <v>948823.5443589522</v>
      </c>
      <c r="E76" s="63">
        <v>776229.42168703512</v>
      </c>
      <c r="F76" s="63">
        <v>799867.83862218156</v>
      </c>
      <c r="G76" s="63">
        <v>690008.33767551917</v>
      </c>
      <c r="H76" s="63">
        <v>714915.61070346984</v>
      </c>
      <c r="I76" s="63">
        <v>1157797.1860819494</v>
      </c>
      <c r="J76" s="63">
        <v>3921601.9963200255</v>
      </c>
      <c r="K76" s="63">
        <v>1504676.2443260383</v>
      </c>
      <c r="L76" s="63">
        <v>882807.0419999999</v>
      </c>
    </row>
  </sheetData>
  <hyperlinks>
    <hyperlink ref="M1" location="Índice!A1" display="Volver al índice" xr:uid="{00000000-0004-0000-13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  <rowBreaks count="1" manualBreakCount="1">
    <brk id="43" max="11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5" style="13" bestFit="1" customWidth="1"/>
    <col min="2" max="2" width="53.140625" style="2" bestFit="1" customWidth="1"/>
    <col min="3" max="12" width="10.28515625" style="8" customWidth="1"/>
    <col min="13" max="16384" width="11.42578125" style="2"/>
  </cols>
  <sheetData>
    <row r="1" spans="1:13" ht="17.25" x14ac:dyDescent="0.3">
      <c r="A1" s="15" t="s">
        <v>258</v>
      </c>
      <c r="M1" s="40" t="s">
        <v>139</v>
      </c>
    </row>
    <row r="2" spans="1:13" ht="17.25" x14ac:dyDescent="0.3">
      <c r="A2" s="15" t="s">
        <v>34</v>
      </c>
    </row>
    <row r="3" spans="1:13" x14ac:dyDescent="0.25">
      <c r="A3" s="1" t="s">
        <v>176</v>
      </c>
    </row>
    <row r="4" spans="1:13" x14ac:dyDescent="0.25">
      <c r="A4" s="1" t="s">
        <v>44</v>
      </c>
    </row>
    <row r="6" spans="1:13" ht="17.100000000000001" customHeight="1" x14ac:dyDescent="0.25">
      <c r="A6" s="17"/>
      <c r="B6" s="17"/>
      <c r="C6" s="91">
        <v>2014</v>
      </c>
      <c r="D6" s="91">
        <v>2015</v>
      </c>
      <c r="E6" s="91">
        <v>2016</v>
      </c>
      <c r="F6" s="91">
        <v>2017</v>
      </c>
      <c r="G6" s="91">
        <v>2018</v>
      </c>
      <c r="H6" s="91">
        <v>2019</v>
      </c>
      <c r="I6" s="91">
        <v>2020</v>
      </c>
      <c r="J6" s="91">
        <v>2021</v>
      </c>
      <c r="K6" s="91">
        <v>2022</v>
      </c>
      <c r="L6" s="91">
        <v>2023</v>
      </c>
    </row>
    <row r="7" spans="1:13" ht="17.100000000000001" customHeight="1" x14ac:dyDescent="0.25">
      <c r="B7" s="3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3" s="1" customFormat="1" ht="17.100000000000001" customHeight="1" x14ac:dyDescent="0.25">
      <c r="A8" s="27">
        <v>7</v>
      </c>
      <c r="B8" s="19" t="s">
        <v>75</v>
      </c>
      <c r="C8" s="97">
        <v>22.315065409781212</v>
      </c>
      <c r="D8" s="97">
        <v>23.326622755301045</v>
      </c>
      <c r="E8" s="97">
        <v>23.608360537517179</v>
      </c>
      <c r="F8" s="97">
        <v>23.781264917748334</v>
      </c>
      <c r="G8" s="97">
        <v>23.85236042389516</v>
      </c>
      <c r="H8" s="97">
        <v>24.626492812523161</v>
      </c>
      <c r="I8" s="97">
        <v>27.225306010886214</v>
      </c>
      <c r="J8" s="97">
        <v>31.88310857009817</v>
      </c>
      <c r="K8" s="97">
        <v>24.897735632434106</v>
      </c>
      <c r="L8" s="97">
        <v>25.33737242416494</v>
      </c>
    </row>
    <row r="9" spans="1:13" ht="17.100000000000001" customHeight="1" x14ac:dyDescent="0.25">
      <c r="C9" s="100" t="s">
        <v>169</v>
      </c>
      <c r="D9" s="100" t="s">
        <v>169</v>
      </c>
      <c r="E9" s="100" t="s">
        <v>169</v>
      </c>
      <c r="F9" s="100" t="s">
        <v>169</v>
      </c>
      <c r="G9" s="100" t="s">
        <v>169</v>
      </c>
      <c r="H9" s="100" t="s">
        <v>169</v>
      </c>
      <c r="I9" s="100" t="s">
        <v>169</v>
      </c>
      <c r="J9" s="100" t="s">
        <v>169</v>
      </c>
      <c r="K9" s="100" t="s">
        <v>169</v>
      </c>
      <c r="L9" s="100" t="s">
        <v>169</v>
      </c>
    </row>
    <row r="10" spans="1:13" s="1" customFormat="1" ht="17.100000000000001" customHeight="1" x14ac:dyDescent="0.25">
      <c r="A10" s="27">
        <v>701</v>
      </c>
      <c r="B10" s="19" t="s">
        <v>185</v>
      </c>
      <c r="C10" s="97">
        <v>1.6539470896305155</v>
      </c>
      <c r="D10" s="97">
        <v>1.7027189246376271</v>
      </c>
      <c r="E10" s="97">
        <v>1.8089899263866753</v>
      </c>
      <c r="F10" s="97">
        <v>1.9197494793400214</v>
      </c>
      <c r="G10" s="97">
        <v>1.9262127174260812</v>
      </c>
      <c r="H10" s="97">
        <v>1.9806046842012441</v>
      </c>
      <c r="I10" s="97">
        <v>1.9684860606075512</v>
      </c>
      <c r="J10" s="97">
        <v>1.8062848313481736</v>
      </c>
      <c r="K10" s="97">
        <v>1.9826830392681842</v>
      </c>
      <c r="L10" s="97">
        <v>2.0414958056696024</v>
      </c>
    </row>
    <row r="11" spans="1:13" ht="17.100000000000001" customHeight="1" x14ac:dyDescent="0.25">
      <c r="A11" s="14">
        <v>7011</v>
      </c>
      <c r="B11" s="4" t="s">
        <v>230</v>
      </c>
      <c r="C11" s="98">
        <v>0.76312425352008795</v>
      </c>
      <c r="D11" s="98">
        <v>0.76600029668094893</v>
      </c>
      <c r="E11" s="98">
        <v>0.73400423836995854</v>
      </c>
      <c r="F11" s="98">
        <v>0.73524346495238169</v>
      </c>
      <c r="G11" s="98">
        <v>0.73010676122089524</v>
      </c>
      <c r="H11" s="98">
        <v>0.73294498820802834</v>
      </c>
      <c r="I11" s="98">
        <v>0.66105323717642916</v>
      </c>
      <c r="J11" s="98">
        <v>0.56790297914384968</v>
      </c>
      <c r="K11" s="98">
        <v>0.59819815540014698</v>
      </c>
      <c r="L11" s="98">
        <v>0.61855366653534183</v>
      </c>
    </row>
    <row r="12" spans="1:13" ht="17.100000000000001" customHeight="1" x14ac:dyDescent="0.25">
      <c r="A12" s="14">
        <v>7012</v>
      </c>
      <c r="B12" s="4" t="s">
        <v>186</v>
      </c>
      <c r="C12" s="98">
        <v>3.9778497359306016E-4</v>
      </c>
      <c r="D12" s="98">
        <v>3.8975456184720398E-4</v>
      </c>
      <c r="E12" s="98">
        <v>3.4756441483168324E-4</v>
      </c>
      <c r="F12" s="98">
        <v>3.589946868440955E-4</v>
      </c>
      <c r="G12" s="98">
        <v>3.0517138048768029E-4</v>
      </c>
      <c r="H12" s="98">
        <v>3.3681593541206591E-4</v>
      </c>
      <c r="I12" s="98">
        <v>2.3362628839419415E-4</v>
      </c>
      <c r="J12" s="98">
        <v>1.4607326170266627E-4</v>
      </c>
      <c r="K12" s="98">
        <v>1.0649869852053133E-4</v>
      </c>
      <c r="L12" s="98">
        <v>8.8122083746352024E-5</v>
      </c>
    </row>
    <row r="13" spans="1:13" ht="17.100000000000001" customHeight="1" x14ac:dyDescent="0.25">
      <c r="A13" s="14">
        <v>7013</v>
      </c>
      <c r="B13" s="4" t="s">
        <v>187</v>
      </c>
      <c r="C13" s="98">
        <v>0.15104227137575926</v>
      </c>
      <c r="D13" s="98">
        <v>0.15093199386435965</v>
      </c>
      <c r="E13" s="98">
        <v>0.15523779543822586</v>
      </c>
      <c r="F13" s="98">
        <v>0.16765732187144541</v>
      </c>
      <c r="G13" s="98">
        <v>0.14329533190557669</v>
      </c>
      <c r="H13" s="98">
        <v>0.14528722574490466</v>
      </c>
      <c r="I13" s="98">
        <v>0.11690587901329036</v>
      </c>
      <c r="J13" s="98">
        <v>0.11814450121453222</v>
      </c>
      <c r="K13" s="98">
        <v>0.12617910684531</v>
      </c>
      <c r="L13" s="98">
        <v>0.13030516912229742</v>
      </c>
    </row>
    <row r="14" spans="1:13" ht="17.100000000000001" customHeight="1" x14ac:dyDescent="0.25">
      <c r="A14" s="14">
        <v>7014</v>
      </c>
      <c r="B14" s="4" t="s">
        <v>188</v>
      </c>
      <c r="C14" s="98">
        <v>0.18854465610422419</v>
      </c>
      <c r="D14" s="98">
        <v>0.18511766694500301</v>
      </c>
      <c r="E14" s="98">
        <v>0.18148335459327683</v>
      </c>
      <c r="F14" s="98">
        <v>0.17813502001092973</v>
      </c>
      <c r="G14" s="98">
        <v>0.16853725999082025</v>
      </c>
      <c r="H14" s="98">
        <v>0.16957437946337522</v>
      </c>
      <c r="I14" s="98">
        <v>0.17603129798117489</v>
      </c>
      <c r="J14" s="98">
        <v>0.15723273861385997</v>
      </c>
      <c r="K14" s="98">
        <v>0.15017343618695245</v>
      </c>
      <c r="L14" s="98">
        <v>0.15704331659098419</v>
      </c>
    </row>
    <row r="15" spans="1:13" ht="17.100000000000001" customHeight="1" x14ac:dyDescent="0.25">
      <c r="A15" s="14">
        <v>7016</v>
      </c>
      <c r="B15" s="4" t="s">
        <v>189</v>
      </c>
      <c r="C15" s="98">
        <v>3.863461260535149E-2</v>
      </c>
      <c r="D15" s="98">
        <v>1.9532240718677402E-2</v>
      </c>
      <c r="E15" s="98">
        <v>5.3490783151619863E-2</v>
      </c>
      <c r="F15" s="98">
        <v>7.4783187115164851E-2</v>
      </c>
      <c r="G15" s="98">
        <v>6.9548714975936246E-2</v>
      </c>
      <c r="H15" s="98">
        <v>3.435047886764208E-2</v>
      </c>
      <c r="I15" s="98">
        <v>6.8750973000437754E-2</v>
      </c>
      <c r="J15" s="98">
        <v>0.1141599436711989</v>
      </c>
      <c r="K15" s="98">
        <v>0.11440412174848232</v>
      </c>
      <c r="L15" s="98">
        <v>8.5396628940439298E-2</v>
      </c>
    </row>
    <row r="16" spans="1:13" ht="17.100000000000001" customHeight="1" x14ac:dyDescent="0.25">
      <c r="A16" s="14">
        <v>7017</v>
      </c>
      <c r="B16" s="4" t="s">
        <v>190</v>
      </c>
      <c r="C16" s="98">
        <v>0.51220351105149931</v>
      </c>
      <c r="D16" s="98">
        <v>0.58074697186679114</v>
      </c>
      <c r="E16" s="98">
        <v>0.68442619041876251</v>
      </c>
      <c r="F16" s="98">
        <v>0.7635714907032557</v>
      </c>
      <c r="G16" s="98">
        <v>0.81441947795236513</v>
      </c>
      <c r="H16" s="98">
        <v>0.89811079598188204</v>
      </c>
      <c r="I16" s="98">
        <v>0.94551104714782497</v>
      </c>
      <c r="J16" s="98">
        <v>0.84869859544303006</v>
      </c>
      <c r="K16" s="98">
        <v>0.99362172038877206</v>
      </c>
      <c r="L16" s="98">
        <v>1.0501089023967931</v>
      </c>
    </row>
    <row r="17" spans="1:12" ht="17.100000000000001" customHeight="1" x14ac:dyDescent="0.25">
      <c r="C17" s="100" t="s">
        <v>169</v>
      </c>
      <c r="D17" s="100" t="s">
        <v>169</v>
      </c>
      <c r="E17" s="100" t="s">
        <v>169</v>
      </c>
      <c r="F17" s="100" t="s">
        <v>169</v>
      </c>
      <c r="G17" s="100" t="s">
        <v>169</v>
      </c>
      <c r="H17" s="100" t="s">
        <v>169</v>
      </c>
      <c r="I17" s="100" t="s">
        <v>169</v>
      </c>
      <c r="J17" s="100" t="s">
        <v>169</v>
      </c>
      <c r="K17" s="100" t="s">
        <v>169</v>
      </c>
      <c r="L17" s="100" t="s">
        <v>169</v>
      </c>
    </row>
    <row r="18" spans="1:12" ht="17.100000000000001" customHeight="1" x14ac:dyDescent="0.25">
      <c r="A18" s="27">
        <v>702</v>
      </c>
      <c r="B18" s="19" t="s">
        <v>76</v>
      </c>
      <c r="C18" s="97">
        <v>1.0898151404414744</v>
      </c>
      <c r="D18" s="97">
        <v>0.92831285462239277</v>
      </c>
      <c r="E18" s="97">
        <v>0.89008518320606222</v>
      </c>
      <c r="F18" s="97">
        <v>0.84144574690839291</v>
      </c>
      <c r="G18" s="97">
        <v>0.95467356120146718</v>
      </c>
      <c r="H18" s="97">
        <v>0.78041975757357507</v>
      </c>
      <c r="I18" s="97">
        <v>0.64518614245519146</v>
      </c>
      <c r="J18" s="97">
        <v>0.55440644722260402</v>
      </c>
      <c r="K18" s="97">
        <v>0.52949441641724349</v>
      </c>
      <c r="L18" s="97">
        <v>0.53812036721712964</v>
      </c>
    </row>
    <row r="19" spans="1:12" ht="17.100000000000001" customHeight="1" x14ac:dyDescent="0.25">
      <c r="A19" s="14">
        <v>7021</v>
      </c>
      <c r="B19" s="4" t="s">
        <v>191</v>
      </c>
      <c r="C19" s="98">
        <v>1.0871847510754507</v>
      </c>
      <c r="D19" s="98">
        <v>0.92558128501794312</v>
      </c>
      <c r="E19" s="98">
        <v>0.88739061240684025</v>
      </c>
      <c r="F19" s="98">
        <v>0.83875686732936172</v>
      </c>
      <c r="G19" s="98">
        <v>0.95217905368835276</v>
      </c>
      <c r="H19" s="98">
        <v>0.77790378014631245</v>
      </c>
      <c r="I19" s="98">
        <v>0.64289825584613425</v>
      </c>
      <c r="J19" s="98">
        <v>0.55256629004297886</v>
      </c>
      <c r="K19" s="98">
        <v>0.52776211846951349</v>
      </c>
      <c r="L19" s="98">
        <v>0.53622147662514641</v>
      </c>
    </row>
    <row r="20" spans="1:12" ht="17.100000000000001" customHeight="1" x14ac:dyDescent="0.25">
      <c r="A20" s="14">
        <v>7024</v>
      </c>
      <c r="B20" s="4" t="s">
        <v>192</v>
      </c>
      <c r="C20" s="98">
        <v>2.6303893660237815E-3</v>
      </c>
      <c r="D20" s="98">
        <v>2.7315696044496324E-3</v>
      </c>
      <c r="E20" s="98">
        <v>2.6945707992219836E-3</v>
      </c>
      <c r="F20" s="98">
        <v>2.6888795790312886E-3</v>
      </c>
      <c r="G20" s="98">
        <v>2.4945075131144506E-3</v>
      </c>
      <c r="H20" s="98">
        <v>2.5159774272626076E-3</v>
      </c>
      <c r="I20" s="98">
        <v>2.2878866090571665E-3</v>
      </c>
      <c r="J20" s="98">
        <v>1.8401571796251679E-3</v>
      </c>
      <c r="K20" s="98">
        <v>1.7322979477300815E-3</v>
      </c>
      <c r="L20" s="98">
        <v>1.8988905919832856E-3</v>
      </c>
    </row>
    <row r="21" spans="1:12" ht="17.100000000000001" customHeight="1" x14ac:dyDescent="0.25">
      <c r="C21" s="100" t="s">
        <v>169</v>
      </c>
      <c r="D21" s="100" t="s">
        <v>169</v>
      </c>
      <c r="E21" s="100" t="s">
        <v>169</v>
      </c>
      <c r="F21" s="100" t="s">
        <v>169</v>
      </c>
      <c r="G21" s="100" t="s">
        <v>169</v>
      </c>
      <c r="H21" s="100" t="s">
        <v>169</v>
      </c>
      <c r="I21" s="100" t="s">
        <v>169</v>
      </c>
      <c r="J21" s="100" t="s">
        <v>169</v>
      </c>
      <c r="K21" s="100" t="s">
        <v>169</v>
      </c>
      <c r="L21" s="100" t="s">
        <v>169</v>
      </c>
    </row>
    <row r="22" spans="1:12" ht="17.100000000000001" customHeight="1" x14ac:dyDescent="0.25">
      <c r="A22" s="27">
        <v>703</v>
      </c>
      <c r="B22" s="19" t="s">
        <v>193</v>
      </c>
      <c r="C22" s="97">
        <v>1.674972185091627</v>
      </c>
      <c r="D22" s="97">
        <v>1.7454002082705351</v>
      </c>
      <c r="E22" s="97">
        <v>1.7403199378395213</v>
      </c>
      <c r="F22" s="97">
        <v>1.700867193905494</v>
      </c>
      <c r="G22" s="97">
        <v>1.6815342940321969</v>
      </c>
      <c r="H22" s="97">
        <v>1.7212313610252052</v>
      </c>
      <c r="I22" s="97">
        <v>1.6581236092529339</v>
      </c>
      <c r="J22" s="97">
        <v>1.4585718758801749</v>
      </c>
      <c r="K22" s="97">
        <v>1.3953558895167089</v>
      </c>
      <c r="L22" s="97">
        <v>1.493394777117391</v>
      </c>
    </row>
    <row r="23" spans="1:12" ht="17.100000000000001" customHeight="1" x14ac:dyDescent="0.25">
      <c r="A23" s="14">
        <v>7031</v>
      </c>
      <c r="B23" s="4" t="s">
        <v>194</v>
      </c>
      <c r="C23" s="98">
        <v>0.80702285768178783</v>
      </c>
      <c r="D23" s="98">
        <v>0.7910324852105306</v>
      </c>
      <c r="E23" s="98">
        <v>0.79335169742517853</v>
      </c>
      <c r="F23" s="98">
        <v>0.7847519037378089</v>
      </c>
      <c r="G23" s="98">
        <v>0.77738303161687439</v>
      </c>
      <c r="H23" s="98">
        <v>0.79749098764438775</v>
      </c>
      <c r="I23" s="98">
        <v>0.75904824104316981</v>
      </c>
      <c r="J23" s="98">
        <v>0.66386718111469167</v>
      </c>
      <c r="K23" s="98">
        <v>0.63068478487574209</v>
      </c>
      <c r="L23" s="98">
        <v>0.67155721466984875</v>
      </c>
    </row>
    <row r="24" spans="1:12" ht="17.100000000000001" customHeight="1" x14ac:dyDescent="0.25">
      <c r="A24" s="14">
        <v>7032</v>
      </c>
      <c r="B24" s="4" t="s">
        <v>195</v>
      </c>
      <c r="C24" s="98">
        <v>1.7444254114805609E-2</v>
      </c>
      <c r="D24" s="98">
        <v>2.1759535590022135E-2</v>
      </c>
      <c r="E24" s="98">
        <v>2.5247402478559514E-2</v>
      </c>
      <c r="F24" s="98">
        <v>2.0480480947334286E-2</v>
      </c>
      <c r="G24" s="98">
        <v>2.172474189291454E-2</v>
      </c>
      <c r="H24" s="98">
        <v>2.3088679133054082E-2</v>
      </c>
      <c r="I24" s="98">
        <v>2.3008708050124921E-2</v>
      </c>
      <c r="J24" s="98">
        <v>2.0984382292466561E-2</v>
      </c>
      <c r="K24" s="98">
        <v>2.1713448009002198E-2</v>
      </c>
      <c r="L24" s="98">
        <v>2.2494688287405432E-2</v>
      </c>
    </row>
    <row r="25" spans="1:12" ht="17.100000000000001" customHeight="1" x14ac:dyDescent="0.25">
      <c r="A25" s="14">
        <v>7033</v>
      </c>
      <c r="B25" s="4" t="s">
        <v>196</v>
      </c>
      <c r="C25" s="98">
        <v>0.48181330478896367</v>
      </c>
      <c r="D25" s="98">
        <v>0.53395424980239381</v>
      </c>
      <c r="E25" s="98">
        <v>0.5344855431306379</v>
      </c>
      <c r="F25" s="98">
        <v>0.53688059703993196</v>
      </c>
      <c r="G25" s="98">
        <v>0.53277701412211265</v>
      </c>
      <c r="H25" s="98">
        <v>0.5353563481835405</v>
      </c>
      <c r="I25" s="98">
        <v>0.51773340103981835</v>
      </c>
      <c r="J25" s="98">
        <v>0.46197114275015994</v>
      </c>
      <c r="K25" s="98">
        <v>0.44472412634648067</v>
      </c>
      <c r="L25" s="98">
        <v>0.45769752538622338</v>
      </c>
    </row>
    <row r="26" spans="1:12" ht="17.100000000000001" customHeight="1" x14ac:dyDescent="0.25">
      <c r="A26" s="14">
        <v>7034</v>
      </c>
      <c r="B26" s="4" t="s">
        <v>77</v>
      </c>
      <c r="C26" s="98">
        <v>0.34542916296093207</v>
      </c>
      <c r="D26" s="98">
        <v>0.36967014076727228</v>
      </c>
      <c r="E26" s="98">
        <v>0.35954965121655447</v>
      </c>
      <c r="F26" s="98">
        <v>0.3374658714744378</v>
      </c>
      <c r="G26" s="98">
        <v>0.33304895686579838</v>
      </c>
      <c r="H26" s="98">
        <v>0.34746886728977738</v>
      </c>
      <c r="I26" s="98">
        <v>0.33860035990700849</v>
      </c>
      <c r="J26" s="98">
        <v>0.29302492819597831</v>
      </c>
      <c r="K26" s="98">
        <v>0.28055387346237759</v>
      </c>
      <c r="L26" s="98">
        <v>0.30276453409438575</v>
      </c>
    </row>
    <row r="27" spans="1:12" ht="17.100000000000001" customHeight="1" x14ac:dyDescent="0.25">
      <c r="A27" s="14">
        <v>7036</v>
      </c>
      <c r="B27" s="4" t="s">
        <v>197</v>
      </c>
      <c r="C27" s="98">
        <v>2.3262605545137642E-2</v>
      </c>
      <c r="D27" s="98">
        <v>2.898379690031621E-2</v>
      </c>
      <c r="E27" s="98">
        <v>2.7685643588591026E-2</v>
      </c>
      <c r="F27" s="98">
        <v>2.1288340705980815E-2</v>
      </c>
      <c r="G27" s="98">
        <v>1.6600549534496935E-2</v>
      </c>
      <c r="H27" s="98">
        <v>1.7826478774445365E-2</v>
      </c>
      <c r="I27" s="98">
        <v>1.9732899212812585E-2</v>
      </c>
      <c r="J27" s="98">
        <v>1.8724241526878394E-2</v>
      </c>
      <c r="K27" s="98">
        <v>1.7679656823106592E-2</v>
      </c>
      <c r="L27" s="98">
        <v>3.8880814679527774E-2</v>
      </c>
    </row>
    <row r="28" spans="1:12" ht="17.100000000000001" customHeight="1" x14ac:dyDescent="0.25">
      <c r="C28" s="100" t="s">
        <v>169</v>
      </c>
      <c r="D28" s="100" t="s">
        <v>169</v>
      </c>
      <c r="E28" s="100" t="s">
        <v>169</v>
      </c>
      <c r="F28" s="100" t="s">
        <v>169</v>
      </c>
      <c r="G28" s="100" t="s">
        <v>169</v>
      </c>
      <c r="H28" s="100" t="s">
        <v>169</v>
      </c>
      <c r="I28" s="100" t="s">
        <v>169</v>
      </c>
      <c r="J28" s="100" t="s">
        <v>169</v>
      </c>
      <c r="K28" s="100" t="s">
        <v>169</v>
      </c>
      <c r="L28" s="100" t="s">
        <v>169</v>
      </c>
    </row>
    <row r="29" spans="1:12" ht="17.100000000000001" customHeight="1" x14ac:dyDescent="0.25">
      <c r="A29" s="27">
        <v>704</v>
      </c>
      <c r="B29" s="19" t="s">
        <v>198</v>
      </c>
      <c r="C29" s="97">
        <v>2.8606559579151214</v>
      </c>
      <c r="D29" s="97">
        <v>3.0693517445438854</v>
      </c>
      <c r="E29" s="97">
        <v>3.0356310337037931</v>
      </c>
      <c r="F29" s="97">
        <v>2.8622409021578168</v>
      </c>
      <c r="G29" s="97">
        <v>2.7387235349040386</v>
      </c>
      <c r="H29" s="97">
        <v>2.819627840100547</v>
      </c>
      <c r="I29" s="97">
        <v>2.8793667557692464</v>
      </c>
      <c r="J29" s="97">
        <v>3.1421256287749135</v>
      </c>
      <c r="K29" s="97">
        <v>3.1465466061095073</v>
      </c>
      <c r="L29" s="97">
        <v>2.9332372797666362</v>
      </c>
    </row>
    <row r="30" spans="1:12" ht="17.100000000000001" customHeight="1" x14ac:dyDescent="0.25">
      <c r="A30" s="14">
        <v>7041</v>
      </c>
      <c r="B30" s="4" t="s">
        <v>199</v>
      </c>
      <c r="C30" s="98">
        <v>0.16094277449164501</v>
      </c>
      <c r="D30" s="98">
        <v>0.18130003208829426</v>
      </c>
      <c r="E30" s="98">
        <v>0.15407447000312668</v>
      </c>
      <c r="F30" s="98">
        <v>0.15038528238422025</v>
      </c>
      <c r="G30" s="98">
        <v>0.13656787413909299</v>
      </c>
      <c r="H30" s="98">
        <v>0.14106906797151569</v>
      </c>
      <c r="I30" s="98">
        <v>0.51575365122304673</v>
      </c>
      <c r="J30" s="98">
        <v>0.72167681950920715</v>
      </c>
      <c r="K30" s="98">
        <v>0.13289987408573303</v>
      </c>
      <c r="L30" s="98">
        <v>0.15005551604635436</v>
      </c>
    </row>
    <row r="31" spans="1:12" ht="17.100000000000001" customHeight="1" x14ac:dyDescent="0.25">
      <c r="A31" s="14">
        <v>7042</v>
      </c>
      <c r="B31" s="4" t="s">
        <v>200</v>
      </c>
      <c r="C31" s="98">
        <v>0.36230929989852528</v>
      </c>
      <c r="D31" s="98">
        <v>0.37391206721359349</v>
      </c>
      <c r="E31" s="98">
        <v>0.36138854658815789</v>
      </c>
      <c r="F31" s="98">
        <v>0.37353886079626453</v>
      </c>
      <c r="G31" s="98">
        <v>0.34428537196615816</v>
      </c>
      <c r="H31" s="98">
        <v>0.35063593038643592</v>
      </c>
      <c r="I31" s="98">
        <v>0.33288249843148349</v>
      </c>
      <c r="J31" s="98">
        <v>0.34040762874367814</v>
      </c>
      <c r="K31" s="98">
        <v>0.37177998809423468</v>
      </c>
      <c r="L31" s="98">
        <v>0.34131859083006633</v>
      </c>
    </row>
    <row r="32" spans="1:12" ht="17.100000000000001" customHeight="1" x14ac:dyDescent="0.25">
      <c r="A32" s="14">
        <v>7043</v>
      </c>
      <c r="B32" s="4" t="s">
        <v>201</v>
      </c>
      <c r="C32" s="98">
        <v>7.9656445162717165E-2</v>
      </c>
      <c r="D32" s="98">
        <v>9.2408060113358517E-2</v>
      </c>
      <c r="E32" s="98">
        <v>9.9628172938669546E-2</v>
      </c>
      <c r="F32" s="98">
        <v>9.3892365147674253E-2</v>
      </c>
      <c r="G32" s="98">
        <v>8.3320875984996295E-2</v>
      </c>
      <c r="H32" s="98">
        <v>7.4303206337045499E-2</v>
      </c>
      <c r="I32" s="98">
        <v>7.1831166707614275E-2</v>
      </c>
      <c r="J32" s="98">
        <v>6.207405287430439E-2</v>
      </c>
      <c r="K32" s="98">
        <v>6.6344185958470733E-2</v>
      </c>
      <c r="L32" s="98">
        <v>5.6996005173234096E-2</v>
      </c>
    </row>
    <row r="33" spans="1:12" ht="17.100000000000001" customHeight="1" x14ac:dyDescent="0.25">
      <c r="A33" s="14">
        <v>7044</v>
      </c>
      <c r="B33" s="4" t="s">
        <v>202</v>
      </c>
      <c r="C33" s="98">
        <v>2.5369775542940964E-2</v>
      </c>
      <c r="D33" s="98">
        <v>2.6503984530049013E-2</v>
      </c>
      <c r="E33" s="98">
        <v>2.5873028202775882E-2</v>
      </c>
      <c r="F33" s="98">
        <v>2.5256535904467969E-2</v>
      </c>
      <c r="G33" s="98">
        <v>2.327473027211063E-2</v>
      </c>
      <c r="H33" s="98">
        <v>2.3711527403265792E-2</v>
      </c>
      <c r="I33" s="98">
        <v>2.1843403431040673E-2</v>
      </c>
      <c r="J33" s="98">
        <v>1.9340107331421566E-2</v>
      </c>
      <c r="K33" s="98">
        <v>1.8489765089037654E-2</v>
      </c>
      <c r="L33" s="98">
        <v>1.8545616173606387E-2</v>
      </c>
    </row>
    <row r="34" spans="1:12" ht="17.100000000000001" customHeight="1" x14ac:dyDescent="0.25">
      <c r="A34" s="14">
        <v>7045</v>
      </c>
      <c r="B34" s="4" t="s">
        <v>78</v>
      </c>
      <c r="C34" s="98">
        <v>1.8687007148188095</v>
      </c>
      <c r="D34" s="98">
        <v>2.0120313099662988</v>
      </c>
      <c r="E34" s="98">
        <v>1.9991530821835279</v>
      </c>
      <c r="F34" s="98">
        <v>1.8361759564063362</v>
      </c>
      <c r="G34" s="98">
        <v>1.7920503899454807</v>
      </c>
      <c r="H34" s="98">
        <v>1.8800513236402909</v>
      </c>
      <c r="I34" s="98">
        <v>1.6203485410519689</v>
      </c>
      <c r="J34" s="98">
        <v>1.6986159718775984</v>
      </c>
      <c r="K34" s="98">
        <v>2.2412577490512398</v>
      </c>
      <c r="L34" s="98">
        <v>2.0107641209984477</v>
      </c>
    </row>
    <row r="35" spans="1:12" ht="17.100000000000001" customHeight="1" x14ac:dyDescent="0.25">
      <c r="A35" s="14">
        <v>7046</v>
      </c>
      <c r="B35" s="4" t="s">
        <v>79</v>
      </c>
      <c r="C35" s="98">
        <v>1.1660846749501625E-2</v>
      </c>
      <c r="D35" s="98">
        <v>1.4776623180874632E-2</v>
      </c>
      <c r="E35" s="98">
        <v>1.0187477317228756E-2</v>
      </c>
      <c r="F35" s="98">
        <v>1.1916653579092735E-2</v>
      </c>
      <c r="G35" s="98">
        <v>9.0537616783517745E-3</v>
      </c>
      <c r="H35" s="98">
        <v>1.9780201629805143E-2</v>
      </c>
      <c r="I35" s="98">
        <v>2.2191685182695174E-2</v>
      </c>
      <c r="J35" s="98">
        <v>1.3872240967738933E-2</v>
      </c>
      <c r="K35" s="98">
        <v>1.331815677009604E-2</v>
      </c>
      <c r="L35" s="98">
        <v>1.3687224211840167E-2</v>
      </c>
    </row>
    <row r="36" spans="1:12" ht="17.100000000000001" customHeight="1" x14ac:dyDescent="0.25">
      <c r="A36" s="14">
        <v>7047</v>
      </c>
      <c r="B36" s="4" t="s">
        <v>203</v>
      </c>
      <c r="C36" s="98">
        <v>1.700815180042678E-2</v>
      </c>
      <c r="D36" s="98">
        <v>1.9390307734251998E-2</v>
      </c>
      <c r="E36" s="98">
        <v>1.9382179651323866E-2</v>
      </c>
      <c r="F36" s="98">
        <v>1.8494158673356388E-2</v>
      </c>
      <c r="G36" s="98">
        <v>1.7923652316085566E-2</v>
      </c>
      <c r="H36" s="98">
        <v>1.7768268782443364E-2</v>
      </c>
      <c r="I36" s="98">
        <v>8.6537598792611574E-3</v>
      </c>
      <c r="J36" s="98">
        <v>9.7165171476703178E-3</v>
      </c>
      <c r="K36" s="98">
        <v>1.1770553667899466E-2</v>
      </c>
      <c r="L36" s="98">
        <v>1.1207645746315345E-2</v>
      </c>
    </row>
    <row r="37" spans="1:12" ht="17.100000000000001" customHeight="1" x14ac:dyDescent="0.25">
      <c r="A37" s="14">
        <v>7048</v>
      </c>
      <c r="B37" s="4" t="s">
        <v>204</v>
      </c>
      <c r="C37" s="98">
        <v>0.18956821189723708</v>
      </c>
      <c r="D37" s="98">
        <v>0.20676823781625356</v>
      </c>
      <c r="E37" s="98">
        <v>0.22030270644273375</v>
      </c>
      <c r="F37" s="98">
        <v>0.20784248994106216</v>
      </c>
      <c r="G37" s="98">
        <v>0.19432179990568826</v>
      </c>
      <c r="H37" s="98">
        <v>0.17602810310567324</v>
      </c>
      <c r="I37" s="98">
        <v>0.16611938180156854</v>
      </c>
      <c r="J37" s="98">
        <v>0.16991306118638358</v>
      </c>
      <c r="K37" s="98">
        <v>0.17381411953487322</v>
      </c>
      <c r="L37" s="98">
        <v>0.22237671479681331</v>
      </c>
    </row>
    <row r="38" spans="1:12" ht="17.100000000000001" customHeight="1" x14ac:dyDescent="0.25">
      <c r="A38" s="14">
        <v>7049</v>
      </c>
      <c r="B38" s="4" t="s">
        <v>205</v>
      </c>
      <c r="C38" s="98">
        <v>0.14543973755331863</v>
      </c>
      <c r="D38" s="98">
        <v>0.14226112190091075</v>
      </c>
      <c r="E38" s="98">
        <v>0.14564137037624889</v>
      </c>
      <c r="F38" s="98">
        <v>0.14473859932534275</v>
      </c>
      <c r="G38" s="98">
        <v>0.13792507869607448</v>
      </c>
      <c r="H38" s="98">
        <v>0.13628021084407133</v>
      </c>
      <c r="I38" s="98">
        <v>0.11974266806056727</v>
      </c>
      <c r="J38" s="98">
        <v>0.10650922913691085</v>
      </c>
      <c r="K38" s="98">
        <v>0.11687221385792261</v>
      </c>
      <c r="L38" s="98">
        <v>0.10828584578995872</v>
      </c>
    </row>
    <row r="39" spans="1:12" ht="17.100000000000001" customHeight="1" x14ac:dyDescent="0.25">
      <c r="C39" s="100" t="s">
        <v>169</v>
      </c>
      <c r="D39" s="100" t="s">
        <v>169</v>
      </c>
      <c r="E39" s="100" t="s">
        <v>169</v>
      </c>
      <c r="F39" s="100" t="s">
        <v>169</v>
      </c>
      <c r="G39" s="100" t="s">
        <v>169</v>
      </c>
      <c r="H39" s="100" t="s">
        <v>169</v>
      </c>
      <c r="I39" s="100" t="s">
        <v>169</v>
      </c>
      <c r="J39" s="100" t="s">
        <v>169</v>
      </c>
      <c r="K39" s="100" t="s">
        <v>169</v>
      </c>
      <c r="L39" s="100" t="s">
        <v>169</v>
      </c>
    </row>
    <row r="40" spans="1:12" ht="17.100000000000001" customHeight="1" x14ac:dyDescent="0.25">
      <c r="A40" s="27">
        <v>705</v>
      </c>
      <c r="B40" s="19" t="s">
        <v>206</v>
      </c>
      <c r="C40" s="97">
        <v>8.3767748811048287E-2</v>
      </c>
      <c r="D40" s="97">
        <v>8.5800170437564466E-2</v>
      </c>
      <c r="E40" s="97">
        <v>8.9550951010940225E-2</v>
      </c>
      <c r="F40" s="97">
        <v>8.8227505959449337E-2</v>
      </c>
      <c r="G40" s="97">
        <v>8.7563354237749705E-2</v>
      </c>
      <c r="H40" s="97">
        <v>9.7748997249327993E-2</v>
      </c>
      <c r="I40" s="97">
        <v>0.10846315747184497</v>
      </c>
      <c r="J40" s="97">
        <v>8.7685718656490275E-2</v>
      </c>
      <c r="K40" s="97">
        <v>8.7178147846051851E-2</v>
      </c>
      <c r="L40" s="97">
        <v>0.10009362403651365</v>
      </c>
    </row>
    <row r="41" spans="1:12" ht="17.100000000000001" customHeight="1" x14ac:dyDescent="0.25">
      <c r="A41" s="14">
        <v>7053</v>
      </c>
      <c r="B41" s="4" t="s">
        <v>207</v>
      </c>
      <c r="C41" s="98">
        <v>1.3639920946346413E-2</v>
      </c>
      <c r="D41" s="98">
        <v>1.3711547077345832E-2</v>
      </c>
      <c r="E41" s="98">
        <v>1.4837093179331221E-2</v>
      </c>
      <c r="F41" s="98">
        <v>1.5806692808331652E-2</v>
      </c>
      <c r="G41" s="98">
        <v>1.5396967516480304E-2</v>
      </c>
      <c r="H41" s="98">
        <v>1.6162772773584827E-2</v>
      </c>
      <c r="I41" s="98">
        <v>1.7010107601946222E-2</v>
      </c>
      <c r="J41" s="98">
        <v>1.3873558236857273E-2</v>
      </c>
      <c r="K41" s="98">
        <v>1.4023214014689232E-2</v>
      </c>
      <c r="L41" s="98">
        <v>1.6555322282962255E-2</v>
      </c>
    </row>
    <row r="42" spans="1:12" ht="17.100000000000001" customHeight="1" x14ac:dyDescent="0.25">
      <c r="A42" s="14">
        <v>7054</v>
      </c>
      <c r="B42" s="4" t="s">
        <v>208</v>
      </c>
      <c r="C42" s="98">
        <v>5.2317113950952746E-2</v>
      </c>
      <c r="D42" s="98">
        <v>5.2397522996767761E-2</v>
      </c>
      <c r="E42" s="98">
        <v>5.6066544588246357E-2</v>
      </c>
      <c r="F42" s="98">
        <v>5.4764268594240322E-2</v>
      </c>
      <c r="G42" s="98">
        <v>5.6150968116022756E-2</v>
      </c>
      <c r="H42" s="98">
        <v>5.3093985824279814E-2</v>
      </c>
      <c r="I42" s="98">
        <v>7.5311815164778362E-2</v>
      </c>
      <c r="J42" s="98">
        <v>5.7958117227405542E-2</v>
      </c>
      <c r="K42" s="98">
        <v>6.0842171032035215E-2</v>
      </c>
      <c r="L42" s="98">
        <v>6.9703639092684733E-2</v>
      </c>
    </row>
    <row r="43" spans="1:12" ht="17.100000000000001" customHeight="1" x14ac:dyDescent="0.25">
      <c r="A43" s="14">
        <v>7056</v>
      </c>
      <c r="B43" s="4" t="s">
        <v>209</v>
      </c>
      <c r="C43" s="98">
        <v>1.7810713913749131E-2</v>
      </c>
      <c r="D43" s="98">
        <v>1.9691100363450873E-2</v>
      </c>
      <c r="E43" s="98">
        <v>1.8647313243362655E-2</v>
      </c>
      <c r="F43" s="98">
        <v>1.7656544556877356E-2</v>
      </c>
      <c r="G43" s="98">
        <v>1.6015418605246641E-2</v>
      </c>
      <c r="H43" s="98">
        <v>2.8492238651463348E-2</v>
      </c>
      <c r="I43" s="98">
        <v>1.6141234705120404E-2</v>
      </c>
      <c r="J43" s="98">
        <v>1.5854043192227461E-2</v>
      </c>
      <c r="K43" s="98">
        <v>1.2312762799327399E-2</v>
      </c>
      <c r="L43" s="98">
        <v>1.383466266086664E-2</v>
      </c>
    </row>
    <row r="44" spans="1:12" ht="17.100000000000001" customHeight="1" x14ac:dyDescent="0.25">
      <c r="C44" s="100" t="s">
        <v>169</v>
      </c>
      <c r="D44" s="100" t="s">
        <v>169</v>
      </c>
      <c r="E44" s="100" t="s">
        <v>169</v>
      </c>
      <c r="F44" s="100" t="s">
        <v>169</v>
      </c>
      <c r="G44" s="100" t="s">
        <v>169</v>
      </c>
      <c r="H44" s="100" t="s">
        <v>169</v>
      </c>
      <c r="I44" s="100" t="s">
        <v>169</v>
      </c>
      <c r="J44" s="100" t="s">
        <v>169</v>
      </c>
      <c r="K44" s="100" t="s">
        <v>169</v>
      </c>
      <c r="L44" s="100" t="s">
        <v>169</v>
      </c>
    </row>
    <row r="45" spans="1:12" ht="17.100000000000001" customHeight="1" x14ac:dyDescent="0.25">
      <c r="A45" s="27">
        <v>706</v>
      </c>
      <c r="B45" s="19" t="s">
        <v>210</v>
      </c>
      <c r="C45" s="97">
        <v>0.40468771071182402</v>
      </c>
      <c r="D45" s="97">
        <v>0.38609602356889761</v>
      </c>
      <c r="E45" s="97">
        <v>0.32468077239454318</v>
      </c>
      <c r="F45" s="97">
        <v>0.34448167425434023</v>
      </c>
      <c r="G45" s="97">
        <v>0.3294183120557721</v>
      </c>
      <c r="H45" s="97">
        <v>0.33595813562798132</v>
      </c>
      <c r="I45" s="97">
        <v>0.35094641948983563</v>
      </c>
      <c r="J45" s="97">
        <v>0.32335597218246631</v>
      </c>
      <c r="K45" s="97">
        <v>0.34136387425525949</v>
      </c>
      <c r="L45" s="97">
        <v>0.33834957824642431</v>
      </c>
    </row>
    <row r="46" spans="1:12" ht="17.100000000000001" customHeight="1" x14ac:dyDescent="0.25">
      <c r="A46" s="14">
        <v>7061</v>
      </c>
      <c r="B46" s="4" t="s">
        <v>80</v>
      </c>
      <c r="C46" s="98">
        <v>0.26168391157048204</v>
      </c>
      <c r="D46" s="98">
        <v>0.22324823369893884</v>
      </c>
      <c r="E46" s="98">
        <v>0.18641266482143834</v>
      </c>
      <c r="F46" s="98">
        <v>0.20421266759268605</v>
      </c>
      <c r="G46" s="98">
        <v>0.18912395743791771</v>
      </c>
      <c r="H46" s="98">
        <v>0.19564438709900342</v>
      </c>
      <c r="I46" s="98">
        <v>0.19850253185885319</v>
      </c>
      <c r="J46" s="98">
        <v>0.15739372987373343</v>
      </c>
      <c r="K46" s="98">
        <v>0.18803244119941892</v>
      </c>
      <c r="L46" s="98">
        <v>0.17267735806608653</v>
      </c>
    </row>
    <row r="47" spans="1:12" ht="17.100000000000001" customHeight="1" x14ac:dyDescent="0.25">
      <c r="A47" s="14">
        <v>7062</v>
      </c>
      <c r="B47" s="4" t="s">
        <v>211</v>
      </c>
      <c r="C47" s="98">
        <v>1.5531067687493844E-2</v>
      </c>
      <c r="D47" s="98">
        <v>2.1161884820205673E-2</v>
      </c>
      <c r="E47" s="98">
        <v>8.2482065246228392E-3</v>
      </c>
      <c r="F47" s="98">
        <v>5.2992905020446384E-3</v>
      </c>
      <c r="G47" s="98">
        <v>1.1745099676845172E-2</v>
      </c>
      <c r="H47" s="98">
        <v>7.4962470622575604E-3</v>
      </c>
      <c r="I47" s="98">
        <v>4.1106959613354506E-3</v>
      </c>
      <c r="J47" s="98">
        <v>1.3280919959353111E-2</v>
      </c>
      <c r="K47" s="98">
        <v>8.141469589019578E-3</v>
      </c>
      <c r="L47" s="98">
        <v>2.9144121955425283E-3</v>
      </c>
    </row>
    <row r="48" spans="1:12" ht="17.100000000000001" customHeight="1" x14ac:dyDescent="0.25">
      <c r="A48" s="14">
        <v>7063</v>
      </c>
      <c r="B48" s="4" t="s">
        <v>212</v>
      </c>
      <c r="C48" s="98">
        <v>0.12747273145384821</v>
      </c>
      <c r="D48" s="98">
        <v>0.14168590504975306</v>
      </c>
      <c r="E48" s="98">
        <v>0.13001990104848204</v>
      </c>
      <c r="F48" s="98">
        <v>0.13496971615960945</v>
      </c>
      <c r="G48" s="98">
        <v>0.12854925494100924</v>
      </c>
      <c r="H48" s="98">
        <v>0.13281750146672031</v>
      </c>
      <c r="I48" s="98">
        <v>0.14833319166964701</v>
      </c>
      <c r="J48" s="98">
        <v>0.15268132234937978</v>
      </c>
      <c r="K48" s="98">
        <v>0.14518996346682098</v>
      </c>
      <c r="L48" s="98">
        <v>0.16275780798479525</v>
      </c>
    </row>
    <row r="49" spans="1:12" ht="17.100000000000001" customHeight="1" x14ac:dyDescent="0.25">
      <c r="C49" s="100" t="s">
        <v>169</v>
      </c>
      <c r="D49" s="100" t="s">
        <v>169</v>
      </c>
      <c r="E49" s="100" t="s">
        <v>169</v>
      </c>
      <c r="F49" s="100" t="s">
        <v>169</v>
      </c>
      <c r="G49" s="100" t="s">
        <v>169</v>
      </c>
      <c r="H49" s="100" t="s">
        <v>169</v>
      </c>
      <c r="I49" s="100" t="s">
        <v>169</v>
      </c>
      <c r="J49" s="100" t="s">
        <v>169</v>
      </c>
      <c r="K49" s="100" t="s">
        <v>169</v>
      </c>
      <c r="L49" s="100" t="s">
        <v>169</v>
      </c>
    </row>
    <row r="50" spans="1:12" ht="17.100000000000001" customHeight="1" x14ac:dyDescent="0.25">
      <c r="A50" s="27">
        <v>707</v>
      </c>
      <c r="B50" s="19" t="s">
        <v>81</v>
      </c>
      <c r="C50" s="97">
        <v>4.0176295163831464</v>
      </c>
      <c r="D50" s="97">
        <v>4.3774356785426187</v>
      </c>
      <c r="E50" s="97">
        <v>4.4940282631488895</v>
      </c>
      <c r="F50" s="97">
        <v>4.7307613935906607</v>
      </c>
      <c r="G50" s="97">
        <v>4.9594511995154171</v>
      </c>
      <c r="H50" s="97">
        <v>5.1850735405048409</v>
      </c>
      <c r="I50" s="97">
        <v>6.0078715351329217</v>
      </c>
      <c r="J50" s="97">
        <v>5.7686763868421878</v>
      </c>
      <c r="K50" s="97">
        <v>5.2969705552191941</v>
      </c>
      <c r="L50" s="97">
        <v>5.2956076258066487</v>
      </c>
    </row>
    <row r="51" spans="1:12" ht="17.100000000000001" customHeight="1" x14ac:dyDescent="0.25">
      <c r="A51" s="14">
        <v>7071</v>
      </c>
      <c r="B51" s="4" t="s">
        <v>213</v>
      </c>
      <c r="C51" s="98">
        <v>1.2198068699244003E-4</v>
      </c>
      <c r="D51" s="98">
        <v>1.2231588031210591E-4</v>
      </c>
      <c r="E51" s="98">
        <v>7.3836536267318667E-5</v>
      </c>
      <c r="F51" s="98">
        <v>4.7824801601428391E-5</v>
      </c>
      <c r="G51" s="98">
        <v>3.9892867154415037E-5</v>
      </c>
      <c r="H51" s="98">
        <v>3.3398161270957229E-5</v>
      </c>
      <c r="I51" s="98">
        <v>2.453122982853725E-5</v>
      </c>
      <c r="J51" s="98">
        <v>2.0426029087880553E-5</v>
      </c>
      <c r="K51" s="98">
        <v>1.5196177852094509E-5</v>
      </c>
      <c r="L51" s="98">
        <v>1.553161038822636E-5</v>
      </c>
    </row>
    <row r="52" spans="1:12" ht="17.100000000000001" customHeight="1" x14ac:dyDescent="0.25">
      <c r="A52" s="14">
        <v>7072</v>
      </c>
      <c r="B52" s="4" t="s">
        <v>214</v>
      </c>
      <c r="C52" s="98">
        <v>9.3028693407525218E-2</v>
      </c>
      <c r="D52" s="98">
        <v>0.11397804084365112</v>
      </c>
      <c r="E52" s="98">
        <v>0.12979677603421011</v>
      </c>
      <c r="F52" s="98">
        <v>0.14511730443725918</v>
      </c>
      <c r="G52" s="98">
        <v>0.16890374532136793</v>
      </c>
      <c r="H52" s="98">
        <v>0.14773400110188217</v>
      </c>
      <c r="I52" s="98">
        <v>0.15185230205033043</v>
      </c>
      <c r="J52" s="98">
        <v>0.18167088304018805</v>
      </c>
      <c r="K52" s="98">
        <v>0.15862740338238213</v>
      </c>
      <c r="L52" s="98">
        <v>0.15338538872648796</v>
      </c>
    </row>
    <row r="53" spans="1:12" ht="17.100000000000001" customHeight="1" x14ac:dyDescent="0.25">
      <c r="A53" s="14">
        <v>7073</v>
      </c>
      <c r="B53" s="4" t="s">
        <v>215</v>
      </c>
      <c r="C53" s="98">
        <v>3.1320095727551913</v>
      </c>
      <c r="D53" s="98">
        <v>3.4203643526176473</v>
      </c>
      <c r="E53" s="98">
        <v>3.4555424151125753</v>
      </c>
      <c r="F53" s="98">
        <v>3.6700421449525722</v>
      </c>
      <c r="G53" s="98">
        <v>3.8532600230637288</v>
      </c>
      <c r="H53" s="98">
        <v>4.0831105855474314</v>
      </c>
      <c r="I53" s="98">
        <v>4.5399344822875216</v>
      </c>
      <c r="J53" s="98">
        <v>4.1992840620599532</v>
      </c>
      <c r="K53" s="98">
        <v>4.0772400673119495</v>
      </c>
      <c r="L53" s="98">
        <v>4.3475588907782985</v>
      </c>
    </row>
    <row r="54" spans="1:12" ht="17.100000000000001" customHeight="1" x14ac:dyDescent="0.25">
      <c r="A54" s="14">
        <v>7074</v>
      </c>
      <c r="B54" s="4" t="s">
        <v>216</v>
      </c>
      <c r="C54" s="98">
        <v>7.3029043527612081E-2</v>
      </c>
      <c r="D54" s="98">
        <v>8.3627582533775988E-2</v>
      </c>
      <c r="E54" s="98">
        <v>8.0319274531500909E-2</v>
      </c>
      <c r="F54" s="98">
        <v>7.9302912912203496E-2</v>
      </c>
      <c r="G54" s="98">
        <v>7.8403044292038482E-2</v>
      </c>
      <c r="H54" s="98">
        <v>8.1169702292134355E-2</v>
      </c>
      <c r="I54" s="98">
        <v>0.11087172862890328</v>
      </c>
      <c r="J54" s="98">
        <v>7.2964281725231311E-2</v>
      </c>
      <c r="K54" s="98">
        <v>7.0301203136588622E-2</v>
      </c>
      <c r="L54" s="98">
        <v>9.6634085984309059E-2</v>
      </c>
    </row>
    <row r="55" spans="1:12" ht="17.100000000000001" customHeight="1" x14ac:dyDescent="0.25">
      <c r="A55" s="14">
        <v>7076</v>
      </c>
      <c r="B55" s="4" t="s">
        <v>82</v>
      </c>
      <c r="C55" s="98">
        <v>0.71944022600582536</v>
      </c>
      <c r="D55" s="98">
        <v>0.759343386667232</v>
      </c>
      <c r="E55" s="98">
        <v>0.82829596093433633</v>
      </c>
      <c r="F55" s="98">
        <v>0.83625120648702456</v>
      </c>
      <c r="G55" s="98">
        <v>0.85884449397112794</v>
      </c>
      <c r="H55" s="98">
        <v>0.87302585340212191</v>
      </c>
      <c r="I55" s="98">
        <v>1.2051884909363375</v>
      </c>
      <c r="J55" s="98">
        <v>1.3147367339877281</v>
      </c>
      <c r="K55" s="98">
        <v>0.99078668521042157</v>
      </c>
      <c r="L55" s="98">
        <v>0.69801372870716483</v>
      </c>
    </row>
    <row r="56" spans="1:12" ht="17.100000000000001" customHeight="1" x14ac:dyDescent="0.25">
      <c r="C56" s="100" t="s">
        <v>169</v>
      </c>
      <c r="D56" s="100" t="s">
        <v>169</v>
      </c>
      <c r="E56" s="100" t="s">
        <v>169</v>
      </c>
      <c r="F56" s="100" t="s">
        <v>169</v>
      </c>
      <c r="G56" s="100" t="s">
        <v>169</v>
      </c>
      <c r="H56" s="100" t="s">
        <v>169</v>
      </c>
      <c r="I56" s="100" t="s">
        <v>169</v>
      </c>
      <c r="J56" s="100" t="s">
        <v>169</v>
      </c>
      <c r="K56" s="100" t="s">
        <v>169</v>
      </c>
      <c r="L56" s="100" t="s">
        <v>169</v>
      </c>
    </row>
    <row r="57" spans="1:12" ht="17.100000000000001" customHeight="1" x14ac:dyDescent="0.25">
      <c r="A57" s="27">
        <v>708</v>
      </c>
      <c r="B57" s="19" t="s">
        <v>217</v>
      </c>
      <c r="C57" s="97">
        <v>0.17808154457188066</v>
      </c>
      <c r="D57" s="97">
        <v>0.1873351704270082</v>
      </c>
      <c r="E57" s="97">
        <v>0.19607691247676284</v>
      </c>
      <c r="F57" s="97">
        <v>0.20110906089221231</v>
      </c>
      <c r="G57" s="97">
        <v>0.18368321603908394</v>
      </c>
      <c r="H57" s="97">
        <v>0.18860528843895713</v>
      </c>
      <c r="I57" s="97">
        <v>0.17027809459820567</v>
      </c>
      <c r="J57" s="97">
        <v>0.17300658996308549</v>
      </c>
      <c r="K57" s="97">
        <v>0.19890751704089549</v>
      </c>
      <c r="L57" s="97">
        <v>0.29826517243979939</v>
      </c>
    </row>
    <row r="58" spans="1:12" ht="17.100000000000001" customHeight="1" x14ac:dyDescent="0.25">
      <c r="A58" s="14">
        <v>7081</v>
      </c>
      <c r="B58" s="4" t="s">
        <v>218</v>
      </c>
      <c r="C58" s="98">
        <v>9.212309096926688E-2</v>
      </c>
      <c r="D58" s="98">
        <v>8.9385604376639227E-2</v>
      </c>
      <c r="E58" s="98">
        <v>9.3208567716307422E-2</v>
      </c>
      <c r="F58" s="98">
        <v>9.9828065969599672E-2</v>
      </c>
      <c r="G58" s="98">
        <v>8.924251436359712E-2</v>
      </c>
      <c r="H58" s="98">
        <v>9.2949366905785522E-2</v>
      </c>
      <c r="I58" s="98">
        <v>8.1371966337344823E-2</v>
      </c>
      <c r="J58" s="98">
        <v>8.30741483629064E-2</v>
      </c>
      <c r="K58" s="98">
        <v>0.10997025185416219</v>
      </c>
      <c r="L58" s="98">
        <v>0.2121752923632895</v>
      </c>
    </row>
    <row r="59" spans="1:12" ht="17.100000000000001" customHeight="1" x14ac:dyDescent="0.25">
      <c r="A59" s="14">
        <v>7082</v>
      </c>
      <c r="B59" s="4" t="s">
        <v>219</v>
      </c>
      <c r="C59" s="98">
        <v>8.5958453602613796E-2</v>
      </c>
      <c r="D59" s="98">
        <v>9.7949566050368961E-2</v>
      </c>
      <c r="E59" s="98">
        <v>0.10286834476045542</v>
      </c>
      <c r="F59" s="98">
        <v>0.10128099492261264</v>
      </c>
      <c r="G59" s="98">
        <v>9.4440701675486821E-2</v>
      </c>
      <c r="H59" s="98">
        <v>9.5655921533171623E-2</v>
      </c>
      <c r="I59" s="98">
        <v>8.8906128260860834E-2</v>
      </c>
      <c r="J59" s="98">
        <v>8.9932441600179089E-2</v>
      </c>
      <c r="K59" s="98">
        <v>8.8937265186733297E-2</v>
      </c>
      <c r="L59" s="98">
        <v>8.6089880076509862E-2</v>
      </c>
    </row>
    <row r="60" spans="1:12" ht="17.100000000000001" customHeight="1" x14ac:dyDescent="0.25">
      <c r="C60" s="100" t="s">
        <v>169</v>
      </c>
      <c r="D60" s="100" t="s">
        <v>169</v>
      </c>
      <c r="E60" s="100" t="s">
        <v>169</v>
      </c>
      <c r="F60" s="100" t="s">
        <v>169</v>
      </c>
      <c r="G60" s="100" t="s">
        <v>169</v>
      </c>
      <c r="H60" s="100" t="s">
        <v>169</v>
      </c>
      <c r="I60" s="100" t="s">
        <v>169</v>
      </c>
      <c r="J60" s="100" t="s">
        <v>169</v>
      </c>
      <c r="K60" s="100" t="s">
        <v>169</v>
      </c>
      <c r="L60" s="100" t="s">
        <v>169</v>
      </c>
    </row>
    <row r="61" spans="1:12" ht="17.100000000000001" customHeight="1" x14ac:dyDescent="0.25">
      <c r="A61" s="27">
        <v>709</v>
      </c>
      <c r="B61" s="19" t="s">
        <v>83</v>
      </c>
      <c r="C61" s="97">
        <v>4.3225804584448513</v>
      </c>
      <c r="D61" s="97">
        <v>4.6577955817194168</v>
      </c>
      <c r="E61" s="97">
        <v>4.9893062669940091</v>
      </c>
      <c r="F61" s="97">
        <v>5.1108844692132429</v>
      </c>
      <c r="G61" s="97">
        <v>5.2473561690866655</v>
      </c>
      <c r="H61" s="97">
        <v>5.437205888713474</v>
      </c>
      <c r="I61" s="97">
        <v>5.3960371929094251</v>
      </c>
      <c r="J61" s="97">
        <v>4.8052631269094253</v>
      </c>
      <c r="K61" s="97">
        <v>4.6760511212761449</v>
      </c>
      <c r="L61" s="97">
        <v>4.9376859439279341</v>
      </c>
    </row>
    <row r="62" spans="1:12" ht="17.100000000000001" customHeight="1" x14ac:dyDescent="0.25">
      <c r="A62" s="28">
        <v>7091.92</v>
      </c>
      <c r="B62" s="4" t="s">
        <v>220</v>
      </c>
      <c r="C62" s="98">
        <v>3.2646297966967039</v>
      </c>
      <c r="D62" s="98">
        <v>3.4477082094114411</v>
      </c>
      <c r="E62" s="98">
        <v>3.6659375193190762</v>
      </c>
      <c r="F62" s="98">
        <v>3.7267226002799565</v>
      </c>
      <c r="G62" s="98">
        <v>3.784973744522381</v>
      </c>
      <c r="H62" s="98">
        <v>3.9026477544163956</v>
      </c>
      <c r="I62" s="98">
        <v>3.8599817291298675</v>
      </c>
      <c r="J62" s="98">
        <v>3.4663453323216333</v>
      </c>
      <c r="K62" s="98">
        <v>3.3263230620729787</v>
      </c>
      <c r="L62" s="98">
        <v>3.4858372246725597</v>
      </c>
    </row>
    <row r="63" spans="1:12" ht="17.100000000000001" customHeight="1" x14ac:dyDescent="0.25">
      <c r="A63" s="14">
        <v>7094</v>
      </c>
      <c r="B63" s="4" t="s">
        <v>221</v>
      </c>
      <c r="C63" s="98">
        <v>0.55198171628087522</v>
      </c>
      <c r="D63" s="98">
        <v>0.60656362082713522</v>
      </c>
      <c r="E63" s="98">
        <v>0.70079819398247445</v>
      </c>
      <c r="F63" s="98">
        <v>0.77977941442405019</v>
      </c>
      <c r="G63" s="98">
        <v>0.84059981025236818</v>
      </c>
      <c r="H63" s="98">
        <v>0.91085104231519365</v>
      </c>
      <c r="I63" s="98">
        <v>0.91522756255571147</v>
      </c>
      <c r="J63" s="98">
        <v>0.80609078937948375</v>
      </c>
      <c r="K63" s="98">
        <v>0.81532319260859887</v>
      </c>
      <c r="L63" s="98">
        <v>0.88198641043877779</v>
      </c>
    </row>
    <row r="64" spans="1:12" ht="17.100000000000001" customHeight="1" x14ac:dyDescent="0.25">
      <c r="A64" s="14">
        <v>7095</v>
      </c>
      <c r="B64" s="4" t="s">
        <v>84</v>
      </c>
      <c r="C64" s="98">
        <v>1.5872812595481615E-2</v>
      </c>
      <c r="D64" s="98">
        <v>1.7012105764565112E-2</v>
      </c>
      <c r="E64" s="98">
        <v>1.6631868518527802E-2</v>
      </c>
      <c r="F64" s="98">
        <v>1.6046145288745046E-2</v>
      </c>
      <c r="G64" s="98">
        <v>1.0941881652199755E-2</v>
      </c>
      <c r="H64" s="98">
        <v>1.1472726122813201E-2</v>
      </c>
      <c r="I64" s="98">
        <v>9.8553424562252759E-3</v>
      </c>
      <c r="J64" s="98">
        <v>6.3252069100315656E-3</v>
      </c>
      <c r="K64" s="98">
        <v>9.271045446782103E-3</v>
      </c>
      <c r="L64" s="98">
        <v>7.3959457503530368E-3</v>
      </c>
    </row>
    <row r="65" spans="1:12" ht="17.100000000000001" customHeight="1" x14ac:dyDescent="0.25">
      <c r="A65" s="14">
        <v>7096</v>
      </c>
      <c r="B65" s="4" t="s">
        <v>222</v>
      </c>
      <c r="C65" s="98">
        <v>0.43327596727567647</v>
      </c>
      <c r="D65" s="98">
        <v>0.52569004349781379</v>
      </c>
      <c r="E65" s="98">
        <v>0.55362038796971325</v>
      </c>
      <c r="F65" s="98">
        <v>0.54171745530000093</v>
      </c>
      <c r="G65" s="98">
        <v>0.51507482616089284</v>
      </c>
      <c r="H65" s="98">
        <v>0.52314464230087587</v>
      </c>
      <c r="I65" s="98">
        <v>0.5208870925395499</v>
      </c>
      <c r="J65" s="98">
        <v>0.44433473620151881</v>
      </c>
      <c r="K65" s="98">
        <v>0.45108481734610134</v>
      </c>
      <c r="L65" s="98">
        <v>0.48568216048765239</v>
      </c>
    </row>
    <row r="66" spans="1:12" ht="17.100000000000001" customHeight="1" x14ac:dyDescent="0.25">
      <c r="A66" s="14">
        <v>7098</v>
      </c>
      <c r="B66" s="4" t="s">
        <v>85</v>
      </c>
      <c r="C66" s="98">
        <v>5.6820165596113942E-2</v>
      </c>
      <c r="D66" s="98">
        <v>6.0821602218461501E-2</v>
      </c>
      <c r="E66" s="98">
        <v>5.2318297204217525E-2</v>
      </c>
      <c r="F66" s="98">
        <v>4.6618853920490401E-2</v>
      </c>
      <c r="G66" s="98">
        <v>9.576590649882441E-2</v>
      </c>
      <c r="H66" s="98">
        <v>8.9089723558195846E-2</v>
      </c>
      <c r="I66" s="98">
        <v>9.0085466228070357E-2</v>
      </c>
      <c r="J66" s="98">
        <v>8.2167062096759197E-2</v>
      </c>
      <c r="K66" s="98">
        <v>7.4049003801683957E-2</v>
      </c>
      <c r="L66" s="98">
        <v>7.6784202578591115E-2</v>
      </c>
    </row>
    <row r="67" spans="1:12" ht="17.100000000000001" customHeight="1" x14ac:dyDescent="0.25">
      <c r="C67" s="100" t="s">
        <v>169</v>
      </c>
      <c r="D67" s="100" t="s">
        <v>169</v>
      </c>
      <c r="E67" s="100" t="s">
        <v>169</v>
      </c>
      <c r="F67" s="100" t="s">
        <v>169</v>
      </c>
      <c r="G67" s="100" t="s">
        <v>169</v>
      </c>
      <c r="H67" s="100" t="s">
        <v>169</v>
      </c>
      <c r="I67" s="100" t="s">
        <v>169</v>
      </c>
      <c r="J67" s="100" t="s">
        <v>169</v>
      </c>
      <c r="K67" s="100" t="s">
        <v>169</v>
      </c>
      <c r="L67" s="100" t="s">
        <v>169</v>
      </c>
    </row>
    <row r="68" spans="1:12" ht="17.100000000000001" customHeight="1" x14ac:dyDescent="0.25">
      <c r="A68" s="27">
        <v>710</v>
      </c>
      <c r="B68" s="19" t="s">
        <v>229</v>
      </c>
      <c r="C68" s="97">
        <v>6.0289280577797246</v>
      </c>
      <c r="D68" s="97">
        <v>6.1863763985310971</v>
      </c>
      <c r="E68" s="97">
        <v>6.0396912903559823</v>
      </c>
      <c r="F68" s="97">
        <v>5.9814974915267127</v>
      </c>
      <c r="G68" s="97">
        <v>5.7437440653966858</v>
      </c>
      <c r="H68" s="97">
        <v>6.080017319088018</v>
      </c>
      <c r="I68" s="97">
        <v>8.0405470431990675</v>
      </c>
      <c r="J68" s="97">
        <v>13.763731992318645</v>
      </c>
      <c r="K68" s="97">
        <v>7.2431844654849167</v>
      </c>
      <c r="L68" s="97">
        <v>7.3611222499368614</v>
      </c>
    </row>
    <row r="69" spans="1:12" ht="17.100000000000001" customHeight="1" x14ac:dyDescent="0.25">
      <c r="A69" s="28">
        <v>7101</v>
      </c>
      <c r="B69" s="4" t="s">
        <v>223</v>
      </c>
      <c r="C69" s="98">
        <v>0.11911507020804395</v>
      </c>
      <c r="D69" s="98">
        <v>0.12827019638512241</v>
      </c>
      <c r="E69" s="98">
        <v>0.12819237049569046</v>
      </c>
      <c r="F69" s="98">
        <v>0.13839481717009852</v>
      </c>
      <c r="G69" s="98">
        <v>0.11911663364044923</v>
      </c>
      <c r="H69" s="98">
        <v>0.13003272144956987</v>
      </c>
      <c r="I69" s="98">
        <v>0.15725162320152752</v>
      </c>
      <c r="J69" s="98">
        <v>0.16559683999783165</v>
      </c>
      <c r="K69" s="98">
        <v>0.1994346612507279</v>
      </c>
      <c r="L69" s="98">
        <v>0.18178754395219879</v>
      </c>
    </row>
    <row r="70" spans="1:12" ht="17.100000000000001" customHeight="1" x14ac:dyDescent="0.25">
      <c r="A70" s="14">
        <v>7102</v>
      </c>
      <c r="B70" s="4" t="s">
        <v>224</v>
      </c>
      <c r="C70" s="98">
        <v>3.8033362991513049</v>
      </c>
      <c r="D70" s="98">
        <v>3.763456876445614</v>
      </c>
      <c r="E70" s="98">
        <v>3.6894702172977074</v>
      </c>
      <c r="F70" s="98">
        <v>3.6826869104718409</v>
      </c>
      <c r="G70" s="98">
        <v>3.6053807944026297</v>
      </c>
      <c r="H70" s="98">
        <v>3.7505743751411655</v>
      </c>
      <c r="I70" s="98">
        <v>4.0612776503830039</v>
      </c>
      <c r="J70" s="98">
        <v>3.6761529077910478</v>
      </c>
      <c r="K70" s="98">
        <v>4.4838454544329061</v>
      </c>
      <c r="L70" s="98">
        <v>4.6845437115548956</v>
      </c>
    </row>
    <row r="71" spans="1:12" ht="17.100000000000001" customHeight="1" x14ac:dyDescent="0.25">
      <c r="A71" s="14">
        <v>7104</v>
      </c>
      <c r="B71" s="4" t="s">
        <v>225</v>
      </c>
      <c r="C71" s="98">
        <v>0.56099624655010194</v>
      </c>
      <c r="D71" s="98">
        <v>0.58451138015313575</v>
      </c>
      <c r="E71" s="98">
        <v>0.59332310547842249</v>
      </c>
      <c r="F71" s="98">
        <v>0.58622769534629438</v>
      </c>
      <c r="G71" s="98">
        <v>0.58450802182827089</v>
      </c>
      <c r="H71" s="98">
        <v>0.61326366677391753</v>
      </c>
      <c r="I71" s="98">
        <v>2.061584351704929</v>
      </c>
      <c r="J71" s="98">
        <v>7.2669104353955953</v>
      </c>
      <c r="K71" s="98">
        <v>0.64801707319450019</v>
      </c>
      <c r="L71" s="98">
        <v>0.83662934740528216</v>
      </c>
    </row>
    <row r="72" spans="1:12" ht="17.100000000000001" customHeight="1" x14ac:dyDescent="0.25">
      <c r="A72" s="14">
        <v>7105</v>
      </c>
      <c r="B72" s="4" t="s">
        <v>86</v>
      </c>
      <c r="C72" s="98">
        <v>5.4564905774324109E-2</v>
      </c>
      <c r="D72" s="98">
        <v>6.3619213357971022E-2</v>
      </c>
      <c r="E72" s="98">
        <v>5.5654578667778808E-2</v>
      </c>
      <c r="F72" s="98">
        <v>5.3541922388504463E-2</v>
      </c>
      <c r="G72" s="98">
        <v>5.2030000784752416E-2</v>
      </c>
      <c r="H72" s="98">
        <v>5.1263662358019518E-2</v>
      </c>
      <c r="I72" s="98">
        <v>7.0017804246430726E-2</v>
      </c>
      <c r="J72" s="98">
        <v>0.11841133654304301</v>
      </c>
      <c r="K72" s="98">
        <v>0.1288715865132222</v>
      </c>
      <c r="L72" s="98">
        <v>0.11321725476058964</v>
      </c>
    </row>
    <row r="73" spans="1:12" ht="17.100000000000001" customHeight="1" x14ac:dyDescent="0.25">
      <c r="A73" s="14">
        <v>7106</v>
      </c>
      <c r="B73" s="4" t="s">
        <v>87</v>
      </c>
      <c r="C73" s="98">
        <v>0.99655493010029028</v>
      </c>
      <c r="D73" s="98">
        <v>1.0063635321878772</v>
      </c>
      <c r="E73" s="98">
        <v>1.0281440895129794</v>
      </c>
      <c r="F73" s="98">
        <v>0.99301781538794776</v>
      </c>
      <c r="G73" s="98">
        <v>0.91870224937716083</v>
      </c>
      <c r="H73" s="98">
        <v>1.0667951802679081</v>
      </c>
      <c r="I73" s="98">
        <v>1.0401169335789291</v>
      </c>
      <c r="J73" s="98">
        <v>1.0050894675101243</v>
      </c>
      <c r="K73" s="98">
        <v>1.088339620745723</v>
      </c>
      <c r="L73" s="98">
        <v>1.0689459160815566</v>
      </c>
    </row>
    <row r="74" spans="1:12" ht="17.100000000000001" customHeight="1" x14ac:dyDescent="0.25">
      <c r="A74" s="14">
        <v>7107</v>
      </c>
      <c r="B74" s="4" t="s">
        <v>226</v>
      </c>
      <c r="C74" s="98">
        <v>0.2019393132208927</v>
      </c>
      <c r="D74" s="98">
        <v>0.21231152371123302</v>
      </c>
      <c r="E74" s="98">
        <v>0.20183677415280329</v>
      </c>
      <c r="F74" s="98">
        <v>0.18755819401804735</v>
      </c>
      <c r="G74" s="98">
        <v>0.17939013426950673</v>
      </c>
      <c r="H74" s="98">
        <v>0.17493999117512168</v>
      </c>
      <c r="I74" s="98">
        <v>0.18350269789772677</v>
      </c>
      <c r="J74" s="98">
        <v>0.16081636025139115</v>
      </c>
      <c r="K74" s="98">
        <v>0.15675871960577467</v>
      </c>
      <c r="L74" s="98">
        <v>0.15446140375114242</v>
      </c>
    </row>
    <row r="75" spans="1:12" ht="17.100000000000001" customHeight="1" x14ac:dyDescent="0.25">
      <c r="A75" s="14">
        <v>7108</v>
      </c>
      <c r="B75" s="4" t="s">
        <v>227</v>
      </c>
      <c r="C75" s="98">
        <v>1.1517155406933153E-2</v>
      </c>
      <c r="D75" s="98">
        <v>1.1600820353901252E-2</v>
      </c>
      <c r="E75" s="98">
        <v>1.0883810604427103E-2</v>
      </c>
      <c r="F75" s="98">
        <v>1.0875169269787129E-2</v>
      </c>
      <c r="G75" s="98">
        <v>9.2612676007695835E-3</v>
      </c>
      <c r="H75" s="98">
        <v>1.0518555629854234E-2</v>
      </c>
      <c r="I75" s="98">
        <v>8.5609346317655089E-3</v>
      </c>
      <c r="J75" s="98">
        <v>7.828204163298557E-3</v>
      </c>
      <c r="K75" s="98">
        <v>7.8150185908893721E-3</v>
      </c>
      <c r="L75" s="98">
        <v>8.3409047634427341E-3</v>
      </c>
    </row>
    <row r="76" spans="1:12" ht="17.100000000000001" customHeight="1" x14ac:dyDescent="0.25">
      <c r="A76" s="14">
        <v>7109</v>
      </c>
      <c r="B76" s="4" t="s">
        <v>228</v>
      </c>
      <c r="C76" s="98">
        <v>0.28090413736783398</v>
      </c>
      <c r="D76" s="98">
        <v>0.41624285593624322</v>
      </c>
      <c r="E76" s="98">
        <v>0.33218634414617432</v>
      </c>
      <c r="F76" s="98">
        <v>0.32919496747419136</v>
      </c>
      <c r="G76" s="98">
        <v>0.27535496349314531</v>
      </c>
      <c r="H76" s="98">
        <v>0.28262916629246299</v>
      </c>
      <c r="I76" s="98">
        <v>0.45823504755475525</v>
      </c>
      <c r="J76" s="98">
        <v>1.3629264406663133</v>
      </c>
      <c r="K76" s="98">
        <v>0.53010233115117278</v>
      </c>
      <c r="L76" s="98">
        <v>0.31319616766775354</v>
      </c>
    </row>
  </sheetData>
  <hyperlinks>
    <hyperlink ref="M1" location="Índice!A1" display="Volver al índice" xr:uid="{00000000-0004-0000-14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  <rowBreaks count="1" manualBreakCount="1">
    <brk id="43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5" style="13" bestFit="1" customWidth="1"/>
    <col min="2" max="2" width="53.140625" style="2" bestFit="1" customWidth="1"/>
    <col min="3" max="12" width="10.28515625" style="8" customWidth="1"/>
    <col min="13" max="16384" width="11.42578125" style="2"/>
  </cols>
  <sheetData>
    <row r="1" spans="1:13" ht="17.25" x14ac:dyDescent="0.3">
      <c r="A1" s="15" t="s">
        <v>258</v>
      </c>
      <c r="M1" s="40" t="s">
        <v>139</v>
      </c>
    </row>
    <row r="2" spans="1:13" ht="17.25" x14ac:dyDescent="0.3">
      <c r="A2" s="15" t="s">
        <v>34</v>
      </c>
    </row>
    <row r="3" spans="1:13" x14ac:dyDescent="0.25">
      <c r="A3" s="1" t="s">
        <v>176</v>
      </c>
    </row>
    <row r="4" spans="1:13" x14ac:dyDescent="0.25">
      <c r="A4" s="1" t="s">
        <v>88</v>
      </c>
    </row>
    <row r="6" spans="1:13" ht="17.100000000000001" customHeight="1" x14ac:dyDescent="0.25">
      <c r="A6" s="17"/>
      <c r="B6" s="17"/>
      <c r="C6" s="91">
        <v>2014</v>
      </c>
      <c r="D6" s="91">
        <v>2015</v>
      </c>
      <c r="E6" s="91">
        <v>2016</v>
      </c>
      <c r="F6" s="91">
        <v>2017</v>
      </c>
      <c r="G6" s="91">
        <v>2018</v>
      </c>
      <c r="H6" s="91">
        <v>2019</v>
      </c>
      <c r="I6" s="91">
        <v>2020</v>
      </c>
      <c r="J6" s="91">
        <v>2021</v>
      </c>
      <c r="K6" s="91">
        <v>2022</v>
      </c>
      <c r="L6" s="91">
        <v>2023</v>
      </c>
    </row>
    <row r="7" spans="1:13" ht="17.100000000000001" customHeight="1" x14ac:dyDescent="0.25">
      <c r="B7" s="3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3" s="1" customFormat="1" ht="17.100000000000001" customHeight="1" x14ac:dyDescent="0.25">
      <c r="A8" s="27">
        <v>7</v>
      </c>
      <c r="B8" s="19" t="s">
        <v>75</v>
      </c>
      <c r="C8" s="97">
        <v>100</v>
      </c>
      <c r="D8" s="97">
        <v>100</v>
      </c>
      <c r="E8" s="97">
        <v>100</v>
      </c>
      <c r="F8" s="97">
        <v>100</v>
      </c>
      <c r="G8" s="97">
        <v>100</v>
      </c>
      <c r="H8" s="97">
        <v>100</v>
      </c>
      <c r="I8" s="97">
        <v>100</v>
      </c>
      <c r="J8" s="97">
        <v>100</v>
      </c>
      <c r="K8" s="97">
        <v>100</v>
      </c>
      <c r="L8" s="97">
        <v>100</v>
      </c>
    </row>
    <row r="9" spans="1:13" ht="17.100000000000001" customHeight="1" x14ac:dyDescent="0.25">
      <c r="C9" s="100" t="s">
        <v>169</v>
      </c>
      <c r="D9" s="100" t="s">
        <v>169</v>
      </c>
      <c r="E9" s="100" t="s">
        <v>169</v>
      </c>
      <c r="F9" s="100" t="s">
        <v>169</v>
      </c>
      <c r="G9" s="100" t="s">
        <v>169</v>
      </c>
      <c r="H9" s="100" t="s">
        <v>169</v>
      </c>
      <c r="I9" s="100" t="s">
        <v>169</v>
      </c>
      <c r="J9" s="100" t="s">
        <v>169</v>
      </c>
      <c r="K9" s="100" t="s">
        <v>169</v>
      </c>
      <c r="L9" s="100" t="s">
        <v>169</v>
      </c>
    </row>
    <row r="10" spans="1:13" s="1" customFormat="1" ht="17.100000000000001" customHeight="1" x14ac:dyDescent="0.25">
      <c r="A10" s="27">
        <v>701</v>
      </c>
      <c r="B10" s="19" t="s">
        <v>185</v>
      </c>
      <c r="C10" s="97">
        <v>7.4117958395297912</v>
      </c>
      <c r="D10" s="97">
        <v>7.2994661186033838</v>
      </c>
      <c r="E10" s="97">
        <v>7.6624970357934119</v>
      </c>
      <c r="F10" s="97">
        <v>8.0725288834711311</v>
      </c>
      <c r="G10" s="97">
        <v>8.0755643600639733</v>
      </c>
      <c r="H10" s="97">
        <v>8.0425771516846254</v>
      </c>
      <c r="I10" s="97">
        <v>7.2303542146429471</v>
      </c>
      <c r="J10" s="97">
        <v>5.665334756731383</v>
      </c>
      <c r="K10" s="97">
        <v>7.9633066578366156</v>
      </c>
      <c r="L10" s="97">
        <v>8.0572514445995687</v>
      </c>
    </row>
    <row r="11" spans="1:13" ht="17.100000000000001" customHeight="1" x14ac:dyDescent="0.25">
      <c r="A11" s="14">
        <v>7011</v>
      </c>
      <c r="B11" s="4" t="s">
        <v>230</v>
      </c>
      <c r="C11" s="98">
        <v>3.4197715288147572</v>
      </c>
      <c r="D11" s="98">
        <v>3.2838028235650745</v>
      </c>
      <c r="E11" s="98">
        <v>3.1090860257048232</v>
      </c>
      <c r="F11" s="98">
        <v>3.0916919999644672</v>
      </c>
      <c r="G11" s="98">
        <v>3.0609413418450546</v>
      </c>
      <c r="H11" s="98">
        <v>2.976245922583455</v>
      </c>
      <c r="I11" s="98">
        <v>2.4280837721790993</v>
      </c>
      <c r="J11" s="98">
        <v>1.7812032910632249</v>
      </c>
      <c r="K11" s="98">
        <v>2.4026207211425219</v>
      </c>
      <c r="L11" s="98">
        <v>2.441269979303025</v>
      </c>
    </row>
    <row r="12" spans="1:13" ht="17.100000000000001" customHeight="1" x14ac:dyDescent="0.25">
      <c r="A12" s="14">
        <v>7012</v>
      </c>
      <c r="B12" s="4" t="s">
        <v>186</v>
      </c>
      <c r="C12" s="98">
        <v>1.7825848425194477E-3</v>
      </c>
      <c r="D12" s="98">
        <v>1.6708572258220752E-3</v>
      </c>
      <c r="E12" s="98">
        <v>1.4722090264563351E-3</v>
      </c>
      <c r="F12" s="98">
        <v>1.5095693525375602E-3</v>
      </c>
      <c r="G12" s="98">
        <v>1.2794179488498812E-3</v>
      </c>
      <c r="H12" s="98">
        <v>1.3676975360486043E-3</v>
      </c>
      <c r="I12" s="98">
        <v>8.5812180880823587E-4</v>
      </c>
      <c r="J12" s="98">
        <v>4.5815250850308326E-4</v>
      </c>
      <c r="K12" s="98">
        <v>4.2774451497427034E-4</v>
      </c>
      <c r="L12" s="98">
        <v>3.4779487892875428E-4</v>
      </c>
    </row>
    <row r="13" spans="1:13" ht="17.100000000000001" customHeight="1" x14ac:dyDescent="0.25">
      <c r="A13" s="14">
        <v>7013</v>
      </c>
      <c r="B13" s="4" t="s">
        <v>187</v>
      </c>
      <c r="C13" s="98">
        <v>0.67686232866498319</v>
      </c>
      <c r="D13" s="98">
        <v>0.64703748779947101</v>
      </c>
      <c r="E13" s="98">
        <v>0.65755432356910193</v>
      </c>
      <c r="F13" s="98">
        <v>0.70499749467203532</v>
      </c>
      <c r="G13" s="98">
        <v>0.60075954479550897</v>
      </c>
      <c r="H13" s="98">
        <v>0.58996312163063114</v>
      </c>
      <c r="I13" s="98">
        <v>0.42940152432646589</v>
      </c>
      <c r="J13" s="98">
        <v>0.37055515134222206</v>
      </c>
      <c r="K13" s="98">
        <v>0.50678948763893761</v>
      </c>
      <c r="L13" s="98">
        <v>0.51428051394161878</v>
      </c>
    </row>
    <row r="14" spans="1:13" ht="17.100000000000001" customHeight="1" x14ac:dyDescent="0.25">
      <c r="A14" s="14">
        <v>7014</v>
      </c>
      <c r="B14" s="4" t="s">
        <v>188</v>
      </c>
      <c r="C14" s="98">
        <v>0.84492092065112523</v>
      </c>
      <c r="D14" s="98">
        <v>0.79358966313687407</v>
      </c>
      <c r="E14" s="98">
        <v>0.76872493668026176</v>
      </c>
      <c r="F14" s="98">
        <v>0.74905611886937418</v>
      </c>
      <c r="G14" s="98">
        <v>0.7065852477307889</v>
      </c>
      <c r="H14" s="98">
        <v>0.68858517838619138</v>
      </c>
      <c r="I14" s="98">
        <v>0.64657233939184244</v>
      </c>
      <c r="J14" s="98">
        <v>0.49315372830779108</v>
      </c>
      <c r="K14" s="98">
        <v>0.60316101995766458</v>
      </c>
      <c r="L14" s="98">
        <v>0.61980900766650815</v>
      </c>
    </row>
    <row r="15" spans="1:13" ht="17.100000000000001" customHeight="1" x14ac:dyDescent="0.25">
      <c r="A15" s="14">
        <v>7016</v>
      </c>
      <c r="B15" s="4" t="s">
        <v>189</v>
      </c>
      <c r="C15" s="98">
        <v>0.17313241926871986</v>
      </c>
      <c r="D15" s="98">
        <v>8.3733684569656103E-2</v>
      </c>
      <c r="E15" s="98">
        <v>0.22657559412740708</v>
      </c>
      <c r="F15" s="98">
        <v>0.3144626132117681</v>
      </c>
      <c r="G15" s="98">
        <v>0.29158001027966496</v>
      </c>
      <c r="H15" s="98">
        <v>0.13948587453822917</v>
      </c>
      <c r="I15" s="98">
        <v>0.25252598803828769</v>
      </c>
      <c r="J15" s="98">
        <v>0.35805775782561156</v>
      </c>
      <c r="K15" s="98">
        <v>0.45949609007595404</v>
      </c>
      <c r="L15" s="98">
        <v>0.3370382197129258</v>
      </c>
    </row>
    <row r="16" spans="1:13" ht="17.100000000000001" customHeight="1" x14ac:dyDescent="0.25">
      <c r="A16" s="14">
        <v>7017</v>
      </c>
      <c r="B16" s="4" t="s">
        <v>190</v>
      </c>
      <c r="C16" s="98">
        <v>2.2953260572876863</v>
      </c>
      <c r="D16" s="98">
        <v>2.4896316023064871</v>
      </c>
      <c r="E16" s="98">
        <v>2.8990839466853622</v>
      </c>
      <c r="F16" s="98">
        <v>3.2108110874009492</v>
      </c>
      <c r="G16" s="98">
        <v>3.4144187974641049</v>
      </c>
      <c r="H16" s="98">
        <v>3.64692935701007</v>
      </c>
      <c r="I16" s="98">
        <v>3.4729124688984441</v>
      </c>
      <c r="J16" s="98">
        <v>2.6619066756840293</v>
      </c>
      <c r="K16" s="98">
        <v>3.9908115945065625</v>
      </c>
      <c r="L16" s="98">
        <v>4.1445059290965611</v>
      </c>
    </row>
    <row r="17" spans="1:12" ht="17.100000000000001" customHeight="1" x14ac:dyDescent="0.25">
      <c r="C17" s="100" t="s">
        <v>169</v>
      </c>
      <c r="D17" s="100" t="s">
        <v>169</v>
      </c>
      <c r="E17" s="100" t="s">
        <v>169</v>
      </c>
      <c r="F17" s="100" t="s">
        <v>169</v>
      </c>
      <c r="G17" s="100" t="s">
        <v>169</v>
      </c>
      <c r="H17" s="100" t="s">
        <v>169</v>
      </c>
      <c r="I17" s="100" t="s">
        <v>169</v>
      </c>
      <c r="J17" s="100" t="s">
        <v>169</v>
      </c>
      <c r="K17" s="100" t="s">
        <v>169</v>
      </c>
      <c r="L17" s="100" t="s">
        <v>169</v>
      </c>
    </row>
    <row r="18" spans="1:12" ht="17.100000000000001" customHeight="1" x14ac:dyDescent="0.25">
      <c r="A18" s="27">
        <v>702</v>
      </c>
      <c r="B18" s="19" t="s">
        <v>76</v>
      </c>
      <c r="C18" s="97">
        <v>4.8837640420439152</v>
      </c>
      <c r="D18" s="97">
        <v>3.9796281886173634</v>
      </c>
      <c r="E18" s="97">
        <v>3.7702117510090765</v>
      </c>
      <c r="F18" s="97">
        <v>3.5382716176733249</v>
      </c>
      <c r="G18" s="97">
        <v>4.002428037457797</v>
      </c>
      <c r="H18" s="97">
        <v>3.1690251775385279</v>
      </c>
      <c r="I18" s="97">
        <v>2.3698030876024299</v>
      </c>
      <c r="J18" s="97">
        <v>1.7388719986436911</v>
      </c>
      <c r="K18" s="97">
        <v>2.1266769967927321</v>
      </c>
      <c r="L18" s="97">
        <v>2.123820726982367</v>
      </c>
    </row>
    <row r="19" spans="1:12" ht="17.100000000000001" customHeight="1" x14ac:dyDescent="0.25">
      <c r="A19" s="14">
        <v>7021</v>
      </c>
      <c r="B19" s="4" t="s">
        <v>191</v>
      </c>
      <c r="C19" s="98">
        <v>4.8719765374244091</v>
      </c>
      <c r="D19" s="98">
        <v>3.9679180939624099</v>
      </c>
      <c r="E19" s="98">
        <v>3.7587981215241322</v>
      </c>
      <c r="F19" s="98">
        <v>3.5269649038028428</v>
      </c>
      <c r="G19" s="98">
        <v>3.9919699214944999</v>
      </c>
      <c r="H19" s="98">
        <v>3.1588086296670297</v>
      </c>
      <c r="I19" s="98">
        <v>2.3613995581503002</v>
      </c>
      <c r="J19" s="98">
        <v>1.7331004247220976</v>
      </c>
      <c r="K19" s="98">
        <v>2.1197193442041433</v>
      </c>
      <c r="L19" s="98">
        <v>2.1163263011192801</v>
      </c>
    </row>
    <row r="20" spans="1:12" ht="17.100000000000001" customHeight="1" x14ac:dyDescent="0.25">
      <c r="A20" s="14">
        <v>7024</v>
      </c>
      <c r="B20" s="4" t="s">
        <v>192</v>
      </c>
      <c r="C20" s="98">
        <v>1.1787504619506161E-2</v>
      </c>
      <c r="D20" s="98">
        <v>1.1710094654953318E-2</v>
      </c>
      <c r="E20" s="98">
        <v>1.1413629484944166E-2</v>
      </c>
      <c r="F20" s="98">
        <v>1.1306713870482706E-2</v>
      </c>
      <c r="G20" s="98">
        <v>1.0458115963296728E-2</v>
      </c>
      <c r="H20" s="98">
        <v>1.0216547871498668E-2</v>
      </c>
      <c r="I20" s="98">
        <v>8.4035294521293546E-3</v>
      </c>
      <c r="J20" s="98">
        <v>5.7715739215936247E-3</v>
      </c>
      <c r="K20" s="98">
        <v>6.9576525885889371E-3</v>
      </c>
      <c r="L20" s="98">
        <v>7.4944258630869785E-3</v>
      </c>
    </row>
    <row r="21" spans="1:12" ht="17.100000000000001" customHeight="1" x14ac:dyDescent="0.25">
      <c r="C21" s="100" t="s">
        <v>169</v>
      </c>
      <c r="D21" s="100" t="s">
        <v>169</v>
      </c>
      <c r="E21" s="100" t="s">
        <v>169</v>
      </c>
      <c r="F21" s="100" t="s">
        <v>169</v>
      </c>
      <c r="G21" s="100" t="s">
        <v>169</v>
      </c>
      <c r="H21" s="100" t="s">
        <v>169</v>
      </c>
      <c r="I21" s="100" t="s">
        <v>169</v>
      </c>
      <c r="J21" s="100" t="s">
        <v>169</v>
      </c>
      <c r="K21" s="100" t="s">
        <v>169</v>
      </c>
      <c r="L21" s="100" t="s">
        <v>169</v>
      </c>
    </row>
    <row r="22" spans="1:12" ht="17.100000000000001" customHeight="1" x14ac:dyDescent="0.25">
      <c r="A22" s="27">
        <v>703</v>
      </c>
      <c r="B22" s="19" t="s">
        <v>193</v>
      </c>
      <c r="C22" s="97">
        <v>7.5060151262538897</v>
      </c>
      <c r="D22" s="97">
        <v>7.4824385277713965</v>
      </c>
      <c r="E22" s="97">
        <v>7.3716255522017109</v>
      </c>
      <c r="F22" s="97">
        <v>7.1521308886984798</v>
      </c>
      <c r="G22" s="97">
        <v>7.0497605442337914</v>
      </c>
      <c r="H22" s="97">
        <v>6.9893483173938504</v>
      </c>
      <c r="I22" s="97">
        <v>6.0903763894882301</v>
      </c>
      <c r="J22" s="97">
        <v>4.5747480132727976</v>
      </c>
      <c r="K22" s="97">
        <v>5.604348564529654</v>
      </c>
      <c r="L22" s="97">
        <v>5.894039650666774</v>
      </c>
    </row>
    <row r="23" spans="1:12" ht="17.100000000000001" customHeight="1" x14ac:dyDescent="0.25">
      <c r="A23" s="14">
        <v>7031</v>
      </c>
      <c r="B23" s="4" t="s">
        <v>194</v>
      </c>
      <c r="C23" s="98">
        <v>3.6164933548796632</v>
      </c>
      <c r="D23" s="98">
        <v>3.3911144939777706</v>
      </c>
      <c r="E23" s="98">
        <v>3.3604692547982111</v>
      </c>
      <c r="F23" s="98">
        <v>3.2998745291808937</v>
      </c>
      <c r="G23" s="98">
        <v>3.2591450816670391</v>
      </c>
      <c r="H23" s="98">
        <v>3.2383457673633673</v>
      </c>
      <c r="I23" s="98">
        <v>2.7880246442029315</v>
      </c>
      <c r="J23" s="98">
        <v>2.0821908869240713</v>
      </c>
      <c r="K23" s="98">
        <v>2.5331009782839589</v>
      </c>
      <c r="L23" s="98">
        <v>2.6504611584323809</v>
      </c>
    </row>
    <row r="24" spans="1:12" ht="17.100000000000001" customHeight="1" x14ac:dyDescent="0.25">
      <c r="A24" s="14">
        <v>7032</v>
      </c>
      <c r="B24" s="4" t="s">
        <v>195</v>
      </c>
      <c r="C24" s="98">
        <v>7.817254305317603E-2</v>
      </c>
      <c r="D24" s="98">
        <v>9.3281980071792503E-2</v>
      </c>
      <c r="E24" s="98">
        <v>0.10694263347273801</v>
      </c>
      <c r="F24" s="98">
        <v>8.6120233798200441E-2</v>
      </c>
      <c r="G24" s="98">
        <v>9.1080050388433739E-2</v>
      </c>
      <c r="H24" s="98">
        <v>9.3755449908453609E-2</v>
      </c>
      <c r="I24" s="98">
        <v>8.4512210958895162E-2</v>
      </c>
      <c r="J24" s="98">
        <v>6.581661335289915E-2</v>
      </c>
      <c r="K24" s="98">
        <v>8.7210533237071744E-2</v>
      </c>
      <c r="L24" s="98">
        <v>8.8780667193223389E-2</v>
      </c>
    </row>
    <row r="25" spans="1:12" ht="17.100000000000001" customHeight="1" x14ac:dyDescent="0.25">
      <c r="A25" s="14">
        <v>7033</v>
      </c>
      <c r="B25" s="4" t="s">
        <v>196</v>
      </c>
      <c r="C25" s="98">
        <v>2.1591391104673781</v>
      </c>
      <c r="D25" s="98">
        <v>2.2890336736853647</v>
      </c>
      <c r="E25" s="98">
        <v>2.2639672173815768</v>
      </c>
      <c r="F25" s="98">
        <v>2.2575779669282832</v>
      </c>
      <c r="G25" s="98">
        <v>2.2336448244693621</v>
      </c>
      <c r="H25" s="98">
        <v>2.1739041456658375</v>
      </c>
      <c r="I25" s="98">
        <v>1.9016623755589717</v>
      </c>
      <c r="J25" s="98">
        <v>1.4489526381484124</v>
      </c>
      <c r="K25" s="98">
        <v>1.7862031026112339</v>
      </c>
      <c r="L25" s="98">
        <v>1.806412747636392</v>
      </c>
    </row>
    <row r="26" spans="1:12" ht="17.100000000000001" customHeight="1" x14ac:dyDescent="0.25">
      <c r="A26" s="14">
        <v>7034</v>
      </c>
      <c r="B26" s="4" t="s">
        <v>77</v>
      </c>
      <c r="C26" s="98">
        <v>1.5479639275873349</v>
      </c>
      <c r="D26" s="98">
        <v>1.584756373201361</v>
      </c>
      <c r="E26" s="98">
        <v>1.5229759417015718</v>
      </c>
      <c r="F26" s="98">
        <v>1.4190408821466081</v>
      </c>
      <c r="G26" s="98">
        <v>1.3962934944256158</v>
      </c>
      <c r="H26" s="98">
        <v>1.4109555507355116</v>
      </c>
      <c r="I26" s="98">
        <v>1.2436971682581528</v>
      </c>
      <c r="J26" s="98">
        <v>0.91906009588661675</v>
      </c>
      <c r="K26" s="98">
        <v>1.1268248550960676</v>
      </c>
      <c r="L26" s="98">
        <v>1.1949326434718659</v>
      </c>
    </row>
    <row r="27" spans="1:12" ht="17.100000000000001" customHeight="1" x14ac:dyDescent="0.25">
      <c r="A27" s="14">
        <v>7036</v>
      </c>
      <c r="B27" s="4" t="s">
        <v>197</v>
      </c>
      <c r="C27" s="98">
        <v>0.10424619026633505</v>
      </c>
      <c r="D27" s="98">
        <v>0.12425200683510668</v>
      </c>
      <c r="E27" s="98">
        <v>0.11727050484761298</v>
      </c>
      <c r="F27" s="98">
        <v>8.9517276644494159E-2</v>
      </c>
      <c r="G27" s="98">
        <v>6.9597093283340628E-2</v>
      </c>
      <c r="H27" s="98">
        <v>7.2387403720679921E-2</v>
      </c>
      <c r="I27" s="98">
        <v>7.2479990509279335E-2</v>
      </c>
      <c r="J27" s="98">
        <v>5.8727778960797672E-2</v>
      </c>
      <c r="K27" s="98">
        <v>7.1009095301323016E-2</v>
      </c>
      <c r="L27" s="98">
        <v>0.15345243393291283</v>
      </c>
    </row>
    <row r="28" spans="1:12" ht="17.100000000000001" customHeight="1" x14ac:dyDescent="0.25">
      <c r="C28" s="100" t="s">
        <v>169</v>
      </c>
      <c r="D28" s="100" t="s">
        <v>169</v>
      </c>
      <c r="E28" s="100" t="s">
        <v>169</v>
      </c>
      <c r="F28" s="100" t="s">
        <v>169</v>
      </c>
      <c r="G28" s="100" t="s">
        <v>169</v>
      </c>
      <c r="H28" s="100" t="s">
        <v>169</v>
      </c>
      <c r="I28" s="100" t="s">
        <v>169</v>
      </c>
      <c r="J28" s="100" t="s">
        <v>169</v>
      </c>
      <c r="K28" s="100" t="s">
        <v>169</v>
      </c>
      <c r="L28" s="100" t="s">
        <v>169</v>
      </c>
    </row>
    <row r="29" spans="1:12" ht="17.100000000000001" customHeight="1" x14ac:dyDescent="0.25">
      <c r="A29" s="27">
        <v>704</v>
      </c>
      <c r="B29" s="19" t="s">
        <v>198</v>
      </c>
      <c r="C29" s="97">
        <v>12.819393111262087</v>
      </c>
      <c r="D29" s="97">
        <v>13.158148853101189</v>
      </c>
      <c r="E29" s="97">
        <v>12.858288185152571</v>
      </c>
      <c r="F29" s="97">
        <v>12.035696637909624</v>
      </c>
      <c r="G29" s="97">
        <v>11.481981180195488</v>
      </c>
      <c r="H29" s="97">
        <v>11.449571246567023</v>
      </c>
      <c r="I29" s="97">
        <v>10.576067555008978</v>
      </c>
      <c r="J29" s="97">
        <v>9.855142016239224</v>
      </c>
      <c r="K29" s="97">
        <v>12.637882627408587</v>
      </c>
      <c r="L29" s="97">
        <v>11.576722442494187</v>
      </c>
    </row>
    <row r="30" spans="1:12" ht="17.100000000000001" customHeight="1" x14ac:dyDescent="0.25">
      <c r="A30" s="14">
        <v>7041</v>
      </c>
      <c r="B30" s="4" t="s">
        <v>199</v>
      </c>
      <c r="C30" s="98">
        <v>0.7212292302809028</v>
      </c>
      <c r="D30" s="98">
        <v>0.77722366409468024</v>
      </c>
      <c r="E30" s="98">
        <v>0.65262672415680689</v>
      </c>
      <c r="F30" s="98">
        <v>0.63236872767009689</v>
      </c>
      <c r="G30" s="98">
        <v>0.57255496610004297</v>
      </c>
      <c r="H30" s="98">
        <v>0.57283458527955189</v>
      </c>
      <c r="I30" s="98">
        <v>1.8943906489676157</v>
      </c>
      <c r="J30" s="98">
        <v>2.2635083336448489</v>
      </c>
      <c r="K30" s="98">
        <v>0.53378297547912468</v>
      </c>
      <c r="L30" s="98">
        <v>0.59222998160315288</v>
      </c>
    </row>
    <row r="31" spans="1:12" ht="17.100000000000001" customHeight="1" x14ac:dyDescent="0.25">
      <c r="A31" s="14">
        <v>7042</v>
      </c>
      <c r="B31" s="4" t="s">
        <v>200</v>
      </c>
      <c r="C31" s="98">
        <v>1.6236085050403515</v>
      </c>
      <c r="D31" s="98">
        <v>1.6029412878836944</v>
      </c>
      <c r="E31" s="98">
        <v>1.5307651118503465</v>
      </c>
      <c r="F31" s="98">
        <v>1.5707274700829164</v>
      </c>
      <c r="G31" s="98">
        <v>1.4434016837229033</v>
      </c>
      <c r="H31" s="98">
        <v>1.4238159410508067</v>
      </c>
      <c r="I31" s="98">
        <v>1.2226951583147614</v>
      </c>
      <c r="J31" s="98">
        <v>1.0676739001006075</v>
      </c>
      <c r="K31" s="98">
        <v>1.493228113523382</v>
      </c>
      <c r="L31" s="98">
        <v>1.3470954490314138</v>
      </c>
    </row>
    <row r="32" spans="1:12" ht="17.100000000000001" customHeight="1" x14ac:dyDescent="0.25">
      <c r="A32" s="14">
        <v>7043</v>
      </c>
      <c r="B32" s="4" t="s">
        <v>201</v>
      </c>
      <c r="C32" s="98">
        <v>0.35696263353905244</v>
      </c>
      <c r="D32" s="98">
        <v>0.39614847413931148</v>
      </c>
      <c r="E32" s="98">
        <v>0.42200377607901074</v>
      </c>
      <c r="F32" s="98">
        <v>0.39481653088015889</v>
      </c>
      <c r="G32" s="98">
        <v>0.34931920574840014</v>
      </c>
      <c r="H32" s="98">
        <v>0.30172061812740358</v>
      </c>
      <c r="I32" s="98">
        <v>0.26383970368925186</v>
      </c>
      <c r="J32" s="98">
        <v>0.19469259949301507</v>
      </c>
      <c r="K32" s="98">
        <v>0.26646674596401704</v>
      </c>
      <c r="L32" s="98">
        <v>0.22494836567534313</v>
      </c>
    </row>
    <row r="33" spans="1:12" ht="17.100000000000001" customHeight="1" x14ac:dyDescent="0.25">
      <c r="A33" s="14">
        <v>7044</v>
      </c>
      <c r="B33" s="4" t="s">
        <v>202</v>
      </c>
      <c r="C33" s="98">
        <v>0.11368900371594162</v>
      </c>
      <c r="D33" s="98">
        <v>0.11362118214916431</v>
      </c>
      <c r="E33" s="98">
        <v>0.10959265113585423</v>
      </c>
      <c r="F33" s="98">
        <v>0.10620350091478363</v>
      </c>
      <c r="G33" s="98">
        <v>9.7578310315964104E-2</v>
      </c>
      <c r="H33" s="98">
        <v>9.6284629661954585E-2</v>
      </c>
      <c r="I33" s="98">
        <v>8.0231984985977556E-2</v>
      </c>
      <c r="J33" s="98">
        <v>6.06594155927438E-2</v>
      </c>
      <c r="K33" s="98">
        <v>7.4262838042794405E-2</v>
      </c>
      <c r="L33" s="98">
        <v>7.3194709629475746E-2</v>
      </c>
    </row>
    <row r="34" spans="1:12" ht="17.100000000000001" customHeight="1" x14ac:dyDescent="0.25">
      <c r="A34" s="14">
        <v>7045</v>
      </c>
      <c r="B34" s="4" t="s">
        <v>78</v>
      </c>
      <c r="C34" s="98">
        <v>8.3741664230108626</v>
      </c>
      <c r="D34" s="98">
        <v>8.6254719814039884</v>
      </c>
      <c r="E34" s="98">
        <v>8.4679877664803449</v>
      </c>
      <c r="F34" s="98">
        <v>7.7211029890843577</v>
      </c>
      <c r="G34" s="98">
        <v>7.5130945453524784</v>
      </c>
      <c r="H34" s="98">
        <v>7.6342633843672605</v>
      </c>
      <c r="I34" s="98">
        <v>5.9516265506953792</v>
      </c>
      <c r="J34" s="98">
        <v>5.3276360055765046</v>
      </c>
      <c r="K34" s="98">
        <v>9.001853751437416</v>
      </c>
      <c r="L34" s="98">
        <v>7.9359615012041553</v>
      </c>
    </row>
    <row r="35" spans="1:12" ht="17.100000000000001" customHeight="1" x14ac:dyDescent="0.25">
      <c r="A35" s="14">
        <v>7046</v>
      </c>
      <c r="B35" s="4" t="s">
        <v>79</v>
      </c>
      <c r="C35" s="98">
        <v>5.2255489891552841E-2</v>
      </c>
      <c r="D35" s="98">
        <v>6.3346603303371884E-2</v>
      </c>
      <c r="E35" s="98">
        <v>4.3151989741258598E-2</v>
      </c>
      <c r="F35" s="98">
        <v>5.0109418570915235E-2</v>
      </c>
      <c r="G35" s="98">
        <v>3.7957508261034695E-2</v>
      </c>
      <c r="H35" s="98">
        <v>8.0320822702558928E-2</v>
      </c>
      <c r="I35" s="98">
        <v>8.1511242422111566E-2</v>
      </c>
      <c r="J35" s="98">
        <v>4.3509687699489652E-2</v>
      </c>
      <c r="K35" s="98">
        <v>5.3491437802667366E-2</v>
      </c>
      <c r="L35" s="98">
        <v>5.4019903811281904E-2</v>
      </c>
    </row>
    <row r="36" spans="1:12" ht="17.100000000000001" customHeight="1" x14ac:dyDescent="0.25">
      <c r="A36" s="14">
        <v>7047</v>
      </c>
      <c r="B36" s="4" t="s">
        <v>203</v>
      </c>
      <c r="C36" s="98">
        <v>7.6218247574446785E-2</v>
      </c>
      <c r="D36" s="98">
        <v>8.312522536013274E-2</v>
      </c>
      <c r="E36" s="98">
        <v>8.2098795553900136E-2</v>
      </c>
      <c r="F36" s="98">
        <v>7.7767766926282816E-2</v>
      </c>
      <c r="G36" s="98">
        <v>7.5144145055471109E-2</v>
      </c>
      <c r="H36" s="98">
        <v>7.2151032295625028E-2</v>
      </c>
      <c r="I36" s="98">
        <v>3.1785721254339233E-2</v>
      </c>
      <c r="J36" s="98">
        <v>3.0475438510983312E-2</v>
      </c>
      <c r="K36" s="98">
        <v>4.7275599041087288E-2</v>
      </c>
      <c r="L36" s="98">
        <v>4.4233654376987841E-2</v>
      </c>
    </row>
    <row r="37" spans="1:12" ht="17.100000000000001" customHeight="1" x14ac:dyDescent="0.25">
      <c r="A37" s="14">
        <v>7048</v>
      </c>
      <c r="B37" s="4" t="s">
        <v>204</v>
      </c>
      <c r="C37" s="98">
        <v>0.84950775817195201</v>
      </c>
      <c r="D37" s="98">
        <v>0.88640451721312641</v>
      </c>
      <c r="E37" s="98">
        <v>0.9331554645340161</v>
      </c>
      <c r="F37" s="98">
        <v>0.87397575637764335</v>
      </c>
      <c r="G37" s="98">
        <v>0.8146858275335207</v>
      </c>
      <c r="H37" s="98">
        <v>0.71479160449578394</v>
      </c>
      <c r="I37" s="98">
        <v>0.61016534299061542</v>
      </c>
      <c r="J37" s="98">
        <v>0.53292501517790503</v>
      </c>
      <c r="K37" s="98">
        <v>0.6981121580729085</v>
      </c>
      <c r="L37" s="98">
        <v>0.87766288892973998</v>
      </c>
    </row>
    <row r="38" spans="1:12" ht="17.100000000000001" customHeight="1" x14ac:dyDescent="0.25">
      <c r="A38" s="14">
        <v>7049</v>
      </c>
      <c r="B38" s="4" t="s">
        <v>205</v>
      </c>
      <c r="C38" s="98">
        <v>0.6517558200370277</v>
      </c>
      <c r="D38" s="98">
        <v>0.60986591755371644</v>
      </c>
      <c r="E38" s="98">
        <v>0.61690590562103287</v>
      </c>
      <c r="F38" s="98">
        <v>0.60862447740246994</v>
      </c>
      <c r="G38" s="98">
        <v>0.5782449881056716</v>
      </c>
      <c r="H38" s="98">
        <v>0.5533886285860794</v>
      </c>
      <c r="I38" s="98">
        <v>0.43982120168892641</v>
      </c>
      <c r="J38" s="98">
        <v>0.33406162044312515</v>
      </c>
      <c r="K38" s="98">
        <v>0.46940900804518948</v>
      </c>
      <c r="L38" s="98">
        <v>0.42737598823263756</v>
      </c>
    </row>
    <row r="39" spans="1:12" ht="17.100000000000001" customHeight="1" x14ac:dyDescent="0.25">
      <c r="C39" s="100" t="s">
        <v>169</v>
      </c>
      <c r="D39" s="100" t="s">
        <v>169</v>
      </c>
      <c r="E39" s="100" t="s">
        <v>169</v>
      </c>
      <c r="F39" s="100" t="s">
        <v>169</v>
      </c>
      <c r="G39" s="100" t="s">
        <v>169</v>
      </c>
      <c r="H39" s="100" t="s">
        <v>169</v>
      </c>
      <c r="I39" s="100" t="s">
        <v>169</v>
      </c>
      <c r="J39" s="100" t="s">
        <v>169</v>
      </c>
      <c r="K39" s="100" t="s">
        <v>169</v>
      </c>
      <c r="L39" s="100" t="s">
        <v>169</v>
      </c>
    </row>
    <row r="40" spans="1:12" ht="17.100000000000001" customHeight="1" x14ac:dyDescent="0.25">
      <c r="A40" s="27">
        <v>705</v>
      </c>
      <c r="B40" s="19" t="s">
        <v>206</v>
      </c>
      <c r="C40" s="97">
        <v>0.37538652597599353</v>
      </c>
      <c r="D40" s="97">
        <v>0.36782080002586792</v>
      </c>
      <c r="E40" s="97">
        <v>0.37931880474559221</v>
      </c>
      <c r="F40" s="97">
        <v>0.37099585015599296</v>
      </c>
      <c r="G40" s="97">
        <v>0.36710561421011079</v>
      </c>
      <c r="H40" s="97">
        <v>0.39692618024609777</v>
      </c>
      <c r="I40" s="97">
        <v>0.39839095813459463</v>
      </c>
      <c r="J40" s="97">
        <v>0.27502248867516965</v>
      </c>
      <c r="K40" s="97">
        <v>0.35014488519383863</v>
      </c>
      <c r="L40" s="97">
        <v>0.39504342581731811</v>
      </c>
    </row>
    <row r="41" spans="1:12" ht="17.100000000000001" customHeight="1" x14ac:dyDescent="0.25">
      <c r="A41" s="14">
        <v>7053</v>
      </c>
      <c r="B41" s="4" t="s">
        <v>207</v>
      </c>
      <c r="C41" s="98">
        <v>6.1124270513532614E-2</v>
      </c>
      <c r="D41" s="98">
        <v>5.8780678288415503E-2</v>
      </c>
      <c r="E41" s="98">
        <v>6.284677479299286E-2</v>
      </c>
      <c r="F41" s="98">
        <v>6.6466997710180109E-2</v>
      </c>
      <c r="G41" s="98">
        <v>6.4551127196014149E-2</v>
      </c>
      <c r="H41" s="98">
        <v>6.5631646766061896E-2</v>
      </c>
      <c r="I41" s="98">
        <v>6.2479031806454699E-2</v>
      </c>
      <c r="J41" s="98">
        <v>4.3513819257475737E-2</v>
      </c>
      <c r="K41" s="98">
        <v>5.6323250522514551E-2</v>
      </c>
      <c r="L41" s="98">
        <v>6.5339538788059148E-2</v>
      </c>
    </row>
    <row r="42" spans="1:12" ht="17.100000000000001" customHeight="1" x14ac:dyDescent="0.25">
      <c r="A42" s="14">
        <v>7054</v>
      </c>
      <c r="B42" s="4" t="s">
        <v>208</v>
      </c>
      <c r="C42" s="98">
        <v>0.23444750436635933</v>
      </c>
      <c r="D42" s="98">
        <v>0.22462541425916557</v>
      </c>
      <c r="E42" s="98">
        <v>0.2374859723916378</v>
      </c>
      <c r="F42" s="98">
        <v>0.23028324516652973</v>
      </c>
      <c r="G42" s="98">
        <v>0.23541053010322213</v>
      </c>
      <c r="H42" s="98">
        <v>0.21559702483205503</v>
      </c>
      <c r="I42" s="98">
        <v>0.27662431097988188</v>
      </c>
      <c r="J42" s="98">
        <v>0.18178314419994177</v>
      </c>
      <c r="K42" s="98">
        <v>0.24436829087692838</v>
      </c>
      <c r="L42" s="98">
        <v>0.27510208211726989</v>
      </c>
    </row>
    <row r="43" spans="1:12" ht="17.100000000000001" customHeight="1" x14ac:dyDescent="0.25">
      <c r="A43" s="14">
        <v>7056</v>
      </c>
      <c r="B43" s="4" t="s">
        <v>209</v>
      </c>
      <c r="C43" s="98">
        <v>7.981475109610156E-2</v>
      </c>
      <c r="D43" s="98">
        <v>8.4414707478286832E-2</v>
      </c>
      <c r="E43" s="98">
        <v>7.8986057560961567E-2</v>
      </c>
      <c r="F43" s="98">
        <v>7.4245607279283088E-2</v>
      </c>
      <c r="G43" s="98">
        <v>6.7143956910874478E-2</v>
      </c>
      <c r="H43" s="98">
        <v>0.11569750864798077</v>
      </c>
      <c r="I43" s="98">
        <v>5.928761534825807E-2</v>
      </c>
      <c r="J43" s="98">
        <v>4.9725525217752156E-2</v>
      </c>
      <c r="K43" s="98">
        <v>4.9453343794395706E-2</v>
      </c>
      <c r="L43" s="98">
        <v>5.4601804911989002E-2</v>
      </c>
    </row>
    <row r="44" spans="1:12" ht="17.100000000000001" customHeight="1" x14ac:dyDescent="0.25">
      <c r="C44" s="100" t="s">
        <v>169</v>
      </c>
      <c r="D44" s="100" t="s">
        <v>169</v>
      </c>
      <c r="E44" s="100" t="s">
        <v>169</v>
      </c>
      <c r="F44" s="100" t="s">
        <v>169</v>
      </c>
      <c r="G44" s="100" t="s">
        <v>169</v>
      </c>
      <c r="H44" s="100" t="s">
        <v>169</v>
      </c>
      <c r="I44" s="100" t="s">
        <v>169</v>
      </c>
      <c r="J44" s="100" t="s">
        <v>169</v>
      </c>
      <c r="K44" s="100" t="s">
        <v>169</v>
      </c>
      <c r="L44" s="100" t="s">
        <v>169</v>
      </c>
    </row>
    <row r="45" spans="1:12" ht="17.100000000000001" customHeight="1" x14ac:dyDescent="0.25">
      <c r="A45" s="27">
        <v>706</v>
      </c>
      <c r="B45" s="19" t="s">
        <v>210</v>
      </c>
      <c r="C45" s="97">
        <v>1.813517922893652</v>
      </c>
      <c r="D45" s="97">
        <v>1.6551732654104678</v>
      </c>
      <c r="E45" s="97">
        <v>1.3752787783742009</v>
      </c>
      <c r="F45" s="97">
        <v>1.4485422682342186</v>
      </c>
      <c r="G45" s="97">
        <v>1.3810721714810359</v>
      </c>
      <c r="H45" s="97">
        <v>1.3642142963091299</v>
      </c>
      <c r="I45" s="97">
        <v>1.2890449031114928</v>
      </c>
      <c r="J45" s="97">
        <v>1.0141921120129684</v>
      </c>
      <c r="K45" s="97">
        <v>1.3710639364752799</v>
      </c>
      <c r="L45" s="97">
        <v>1.3353775307960944</v>
      </c>
    </row>
    <row r="46" spans="1:12" ht="17.100000000000001" customHeight="1" x14ac:dyDescent="0.25">
      <c r="A46" s="14">
        <v>7061</v>
      </c>
      <c r="B46" s="4" t="s">
        <v>80</v>
      </c>
      <c r="C46" s="98">
        <v>1.1726782187955402</v>
      </c>
      <c r="D46" s="98">
        <v>0.95705338934332007</v>
      </c>
      <c r="E46" s="98">
        <v>0.78960444764981053</v>
      </c>
      <c r="F46" s="98">
        <v>0.85871238682631601</v>
      </c>
      <c r="G46" s="98">
        <v>0.79289409549779577</v>
      </c>
      <c r="H46" s="98">
        <v>0.79444681217259472</v>
      </c>
      <c r="I46" s="98">
        <v>0.72911037906968124</v>
      </c>
      <c r="J46" s="98">
        <v>0.49365867047652445</v>
      </c>
      <c r="K46" s="98">
        <v>0.75521904471694368</v>
      </c>
      <c r="L46" s="98">
        <v>0.68151249141130132</v>
      </c>
    </row>
    <row r="47" spans="1:12" ht="17.100000000000001" customHeight="1" x14ac:dyDescent="0.25">
      <c r="A47" s="14">
        <v>7062</v>
      </c>
      <c r="B47" s="4" t="s">
        <v>211</v>
      </c>
      <c r="C47" s="98">
        <v>6.9599023808759333E-2</v>
      </c>
      <c r="D47" s="98">
        <v>9.071988278027332E-2</v>
      </c>
      <c r="E47" s="98">
        <v>3.493765063234789E-2</v>
      </c>
      <c r="F47" s="98">
        <v>2.228346776495347E-2</v>
      </c>
      <c r="G47" s="98">
        <v>4.9240827608319215E-2</v>
      </c>
      <c r="H47" s="98">
        <v>3.0439767121226206E-2</v>
      </c>
      <c r="I47" s="98">
        <v>1.5098805352974773E-2</v>
      </c>
      <c r="J47" s="98">
        <v>4.1655034765991202E-2</v>
      </c>
      <c r="K47" s="98">
        <v>3.2699638670810459E-2</v>
      </c>
      <c r="L47" s="98">
        <v>1.1502424745365366E-2</v>
      </c>
    </row>
    <row r="48" spans="1:12" ht="17.100000000000001" customHeight="1" x14ac:dyDescent="0.25">
      <c r="A48" s="14">
        <v>7063</v>
      </c>
      <c r="B48" s="4" t="s">
        <v>212</v>
      </c>
      <c r="C48" s="98">
        <v>0.5712406802893526</v>
      </c>
      <c r="D48" s="98">
        <v>0.60739999328687433</v>
      </c>
      <c r="E48" s="98">
        <v>0.5507366800920428</v>
      </c>
      <c r="F48" s="98">
        <v>0.567546413642949</v>
      </c>
      <c r="G48" s="98">
        <v>0.53893724837492107</v>
      </c>
      <c r="H48" s="98">
        <v>0.53932771701530879</v>
      </c>
      <c r="I48" s="98">
        <v>0.54483571868883685</v>
      </c>
      <c r="J48" s="98">
        <v>0.47887840677045268</v>
      </c>
      <c r="K48" s="98">
        <v>0.58314525308752585</v>
      </c>
      <c r="L48" s="98">
        <v>0.64236261463942779</v>
      </c>
    </row>
    <row r="49" spans="1:12" ht="17.100000000000001" customHeight="1" x14ac:dyDescent="0.25">
      <c r="C49" s="100" t="s">
        <v>169</v>
      </c>
      <c r="D49" s="100" t="s">
        <v>169</v>
      </c>
      <c r="E49" s="100" t="s">
        <v>169</v>
      </c>
      <c r="F49" s="100" t="s">
        <v>169</v>
      </c>
      <c r="G49" s="100" t="s">
        <v>169</v>
      </c>
      <c r="H49" s="100" t="s">
        <v>169</v>
      </c>
      <c r="I49" s="100" t="s">
        <v>169</v>
      </c>
      <c r="J49" s="100" t="s">
        <v>169</v>
      </c>
      <c r="K49" s="100" t="s">
        <v>169</v>
      </c>
      <c r="L49" s="100" t="s">
        <v>169</v>
      </c>
    </row>
    <row r="50" spans="1:12" ht="17.100000000000001" customHeight="1" x14ac:dyDescent="0.25">
      <c r="A50" s="27">
        <v>707</v>
      </c>
      <c r="B50" s="19" t="s">
        <v>81</v>
      </c>
      <c r="C50" s="97">
        <v>18.004112659343249</v>
      </c>
      <c r="D50" s="97">
        <v>18.765835605361403</v>
      </c>
      <c r="E50" s="97">
        <v>19.03574903478458</v>
      </c>
      <c r="F50" s="97">
        <v>19.892808098950272</v>
      </c>
      <c r="G50" s="97">
        <v>20.792286848672077</v>
      </c>
      <c r="H50" s="97">
        <v>21.054859820997763</v>
      </c>
      <c r="I50" s="97">
        <v>22.067232348942692</v>
      </c>
      <c r="J50" s="97">
        <v>18.093205604965345</v>
      </c>
      <c r="K50" s="97">
        <v>21.274908824716043</v>
      </c>
      <c r="L50" s="97">
        <v>20.900382001553101</v>
      </c>
    </row>
    <row r="51" spans="1:12" ht="17.100000000000001" customHeight="1" x14ac:dyDescent="0.25">
      <c r="A51" s="14">
        <v>7071</v>
      </c>
      <c r="B51" s="4" t="s">
        <v>213</v>
      </c>
      <c r="C51" s="98">
        <v>5.4662930514634772E-4</v>
      </c>
      <c r="D51" s="98">
        <v>5.2436172006215193E-4</v>
      </c>
      <c r="E51" s="98">
        <v>3.1275588217988064E-4</v>
      </c>
      <c r="F51" s="98">
        <v>2.0110285036073076E-4</v>
      </c>
      <c r="G51" s="98">
        <v>1.6724913780210443E-4</v>
      </c>
      <c r="H51" s="98">
        <v>1.3561882938513059E-4</v>
      </c>
      <c r="I51" s="98">
        <v>9.0104514596560571E-5</v>
      </c>
      <c r="J51" s="98">
        <v>6.40653625193789E-5</v>
      </c>
      <c r="K51" s="98">
        <v>6.1034377087282405E-5</v>
      </c>
      <c r="L51" s="98">
        <v>6.1299214962848476E-5</v>
      </c>
    </row>
    <row r="52" spans="1:12" ht="17.100000000000001" customHeight="1" x14ac:dyDescent="0.25">
      <c r="A52" s="14">
        <v>7072</v>
      </c>
      <c r="B52" s="4" t="s">
        <v>214</v>
      </c>
      <c r="C52" s="98">
        <v>0.41688738840419703</v>
      </c>
      <c r="D52" s="98">
        <v>0.48861784253680385</v>
      </c>
      <c r="E52" s="98">
        <v>0.54979156993110057</v>
      </c>
      <c r="F52" s="98">
        <v>0.61021692891094215</v>
      </c>
      <c r="G52" s="98">
        <v>0.70812172179052402</v>
      </c>
      <c r="H52" s="98">
        <v>0.59989866290158822</v>
      </c>
      <c r="I52" s="98">
        <v>0.5577615986744513</v>
      </c>
      <c r="J52" s="98">
        <v>0.56980291818398643</v>
      </c>
      <c r="K52" s="98">
        <v>0.63711578323507989</v>
      </c>
      <c r="L52" s="98">
        <v>0.60537212051317579</v>
      </c>
    </row>
    <row r="53" spans="1:12" ht="17.100000000000001" customHeight="1" x14ac:dyDescent="0.25">
      <c r="A53" s="14">
        <v>7073</v>
      </c>
      <c r="B53" s="4" t="s">
        <v>215</v>
      </c>
      <c r="C53" s="98">
        <v>14.035403953520829</v>
      </c>
      <c r="D53" s="98">
        <v>14.662921368848215</v>
      </c>
      <c r="E53" s="98">
        <v>14.636943593017428</v>
      </c>
      <c r="F53" s="98">
        <v>15.432493425585456</v>
      </c>
      <c r="G53" s="98">
        <v>16.154627695477696</v>
      </c>
      <c r="H53" s="98">
        <v>16.580154618976319</v>
      </c>
      <c r="I53" s="98">
        <v>16.675421317476466</v>
      </c>
      <c r="J53" s="98">
        <v>13.170874015710895</v>
      </c>
      <c r="K53" s="98">
        <v>16.375947305025431</v>
      </c>
      <c r="L53" s="98">
        <v>17.158680931855088</v>
      </c>
    </row>
    <row r="54" spans="1:12" ht="17.100000000000001" customHeight="1" x14ac:dyDescent="0.25">
      <c r="A54" s="14">
        <v>7074</v>
      </c>
      <c r="B54" s="4" t="s">
        <v>216</v>
      </c>
      <c r="C54" s="98">
        <v>0.32726340786615732</v>
      </c>
      <c r="D54" s="98">
        <v>0.35850703040486803</v>
      </c>
      <c r="E54" s="98">
        <v>0.34021538430786713</v>
      </c>
      <c r="F54" s="98">
        <v>0.333468018570444</v>
      </c>
      <c r="G54" s="98">
        <v>0.32870140689931365</v>
      </c>
      <c r="H54" s="98">
        <v>0.32960317536916023</v>
      </c>
      <c r="I54" s="98">
        <v>0.40723776836363385</v>
      </c>
      <c r="J54" s="98">
        <v>0.22884933432639454</v>
      </c>
      <c r="K54" s="98">
        <v>0.28235982650971575</v>
      </c>
      <c r="L54" s="98">
        <v>0.38138953150543148</v>
      </c>
    </row>
    <row r="55" spans="1:12" ht="17.100000000000001" customHeight="1" x14ac:dyDescent="0.25">
      <c r="A55" s="14">
        <v>7076</v>
      </c>
      <c r="B55" s="4" t="s">
        <v>82</v>
      </c>
      <c r="C55" s="98">
        <v>3.2240112802469225</v>
      </c>
      <c r="D55" s="98">
        <v>3.2552650018514528</v>
      </c>
      <c r="E55" s="98">
        <v>3.5084857316460054</v>
      </c>
      <c r="F55" s="98">
        <v>3.5164286230330717</v>
      </c>
      <c r="G55" s="98">
        <v>3.6006687753667448</v>
      </c>
      <c r="H55" s="98">
        <v>3.5450677449213046</v>
      </c>
      <c r="I55" s="98">
        <v>4.4267215599135419</v>
      </c>
      <c r="J55" s="98">
        <v>4.123615271381551</v>
      </c>
      <c r="K55" s="98">
        <v>3.9794248755687276</v>
      </c>
      <c r="L55" s="98">
        <v>2.7548781184644477</v>
      </c>
    </row>
    <row r="56" spans="1:12" ht="17.100000000000001" customHeight="1" x14ac:dyDescent="0.25">
      <c r="C56" s="100" t="s">
        <v>169</v>
      </c>
      <c r="D56" s="100" t="s">
        <v>169</v>
      </c>
      <c r="E56" s="100" t="s">
        <v>169</v>
      </c>
      <c r="F56" s="100" t="s">
        <v>169</v>
      </c>
      <c r="G56" s="100" t="s">
        <v>169</v>
      </c>
      <c r="H56" s="100" t="s">
        <v>169</v>
      </c>
      <c r="I56" s="100" t="s">
        <v>169</v>
      </c>
      <c r="J56" s="100" t="s">
        <v>169</v>
      </c>
      <c r="K56" s="100" t="s">
        <v>169</v>
      </c>
      <c r="L56" s="100" t="s">
        <v>169</v>
      </c>
    </row>
    <row r="57" spans="1:12" ht="17.100000000000001" customHeight="1" x14ac:dyDescent="0.25">
      <c r="A57" s="27">
        <v>708</v>
      </c>
      <c r="B57" s="19" t="s">
        <v>217</v>
      </c>
      <c r="C57" s="97">
        <v>0.79803281461063236</v>
      </c>
      <c r="D57" s="97">
        <v>0.80309598346994182</v>
      </c>
      <c r="E57" s="97">
        <v>0.83054014769542184</v>
      </c>
      <c r="F57" s="97">
        <v>0.84566174922899684</v>
      </c>
      <c r="G57" s="97">
        <v>0.77008402009165988</v>
      </c>
      <c r="H57" s="97">
        <v>0.76586337272941607</v>
      </c>
      <c r="I57" s="97">
        <v>0.62544051673879753</v>
      </c>
      <c r="J57" s="97">
        <v>0.54262773525584362</v>
      </c>
      <c r="K57" s="97">
        <v>0.79889802019497747</v>
      </c>
      <c r="L57" s="97">
        <v>1.1771748366272414</v>
      </c>
    </row>
    <row r="58" spans="1:12" ht="17.100000000000001" customHeight="1" x14ac:dyDescent="0.25">
      <c r="A58" s="14">
        <v>7081</v>
      </c>
      <c r="B58" s="4" t="s">
        <v>218</v>
      </c>
      <c r="C58" s="98">
        <v>0.41282913259526988</v>
      </c>
      <c r="D58" s="98">
        <v>0.38319136599543141</v>
      </c>
      <c r="E58" s="98">
        <v>0.39481169210452038</v>
      </c>
      <c r="F58" s="98">
        <v>0.41977609818011158</v>
      </c>
      <c r="G58" s="98">
        <v>0.37414542115586374</v>
      </c>
      <c r="H58" s="98">
        <v>0.37743647710370898</v>
      </c>
      <c r="I58" s="98">
        <v>0.29888356922345599</v>
      </c>
      <c r="J58" s="98">
        <v>0.26055849661039066</v>
      </c>
      <c r="K58" s="98">
        <v>0.44168776421139572</v>
      </c>
      <c r="L58" s="98">
        <v>0.83740053550672122</v>
      </c>
    </row>
    <row r="59" spans="1:12" ht="17.100000000000001" customHeight="1" x14ac:dyDescent="0.25">
      <c r="A59" s="14">
        <v>7082</v>
      </c>
      <c r="B59" s="4" t="s">
        <v>219</v>
      </c>
      <c r="C59" s="98">
        <v>0.38520368201536259</v>
      </c>
      <c r="D59" s="98">
        <v>0.41990461747451041</v>
      </c>
      <c r="E59" s="98">
        <v>0.4357284555909014</v>
      </c>
      <c r="F59" s="98">
        <v>0.42588565104888526</v>
      </c>
      <c r="G59" s="98">
        <v>0.39593859893579608</v>
      </c>
      <c r="H59" s="98">
        <v>0.38842689562570715</v>
      </c>
      <c r="I59" s="98">
        <v>0.32655694751534159</v>
      </c>
      <c r="J59" s="98">
        <v>0.28206923864545308</v>
      </c>
      <c r="K59" s="98">
        <v>0.35721025598358169</v>
      </c>
      <c r="L59" s="98">
        <v>0.33977430112052037</v>
      </c>
    </row>
    <row r="60" spans="1:12" ht="17.100000000000001" customHeight="1" x14ac:dyDescent="0.25">
      <c r="C60" s="100" t="s">
        <v>169</v>
      </c>
      <c r="D60" s="100" t="s">
        <v>169</v>
      </c>
      <c r="E60" s="100" t="s">
        <v>169</v>
      </c>
      <c r="F60" s="100" t="s">
        <v>169</v>
      </c>
      <c r="G60" s="100" t="s">
        <v>169</v>
      </c>
      <c r="H60" s="100" t="s">
        <v>169</v>
      </c>
      <c r="I60" s="100" t="s">
        <v>169</v>
      </c>
      <c r="J60" s="100" t="s">
        <v>169</v>
      </c>
      <c r="K60" s="100" t="s">
        <v>169</v>
      </c>
      <c r="L60" s="100" t="s">
        <v>169</v>
      </c>
    </row>
    <row r="61" spans="1:12" ht="17.100000000000001" customHeight="1" x14ac:dyDescent="0.25">
      <c r="A61" s="27">
        <v>709</v>
      </c>
      <c r="B61" s="19" t="s">
        <v>83</v>
      </c>
      <c r="C61" s="97">
        <v>19.370682447339654</v>
      </c>
      <c r="D61" s="97">
        <v>19.967723705999912</v>
      </c>
      <c r="E61" s="97">
        <v>21.13364144479776</v>
      </c>
      <c r="F61" s="97">
        <v>21.49122213175006</v>
      </c>
      <c r="G61" s="97">
        <v>21.999316108899201</v>
      </c>
      <c r="H61" s="97">
        <v>22.078685463276866</v>
      </c>
      <c r="I61" s="97">
        <v>19.819932201135899</v>
      </c>
      <c r="J61" s="97">
        <v>15.071501313444951</v>
      </c>
      <c r="K61" s="97">
        <v>18.781029690044125</v>
      </c>
      <c r="L61" s="97">
        <v>19.487758482875392</v>
      </c>
    </row>
    <row r="62" spans="1:12" ht="17.100000000000001" customHeight="1" x14ac:dyDescent="0.25">
      <c r="A62" s="28">
        <v>7091.92</v>
      </c>
      <c r="B62" s="4" t="s">
        <v>220</v>
      </c>
      <c r="C62" s="98">
        <v>14.629711975953882</v>
      </c>
      <c r="D62" s="98">
        <v>14.78014303904297</v>
      </c>
      <c r="E62" s="98">
        <v>15.528132559198083</v>
      </c>
      <c r="F62" s="98">
        <v>15.670834218320506</v>
      </c>
      <c r="G62" s="98">
        <v>15.868340395907385</v>
      </c>
      <c r="H62" s="98">
        <v>15.847355058337033</v>
      </c>
      <c r="I62" s="98">
        <v>14.177918615814376</v>
      </c>
      <c r="J62" s="98">
        <v>10.872043184561287</v>
      </c>
      <c r="K62" s="98">
        <v>13.359942089431623</v>
      </c>
      <c r="L62" s="98">
        <v>13.757690285785207</v>
      </c>
    </row>
    <row r="63" spans="1:12" ht="17.100000000000001" customHeight="1" x14ac:dyDescent="0.25">
      <c r="A63" s="14">
        <v>7094</v>
      </c>
      <c r="B63" s="4" t="s">
        <v>221</v>
      </c>
      <c r="C63" s="98">
        <v>2.473583232424355</v>
      </c>
      <c r="D63" s="98">
        <v>2.600306213162777</v>
      </c>
      <c r="E63" s="98">
        <v>2.9684322757982389</v>
      </c>
      <c r="F63" s="98">
        <v>3.2789652574034798</v>
      </c>
      <c r="G63" s="98">
        <v>3.5241787198983459</v>
      </c>
      <c r="H63" s="98">
        <v>3.6986632617536346</v>
      </c>
      <c r="I63" s="98">
        <v>3.3616796159784275</v>
      </c>
      <c r="J63" s="98">
        <v>2.5282691228404324</v>
      </c>
      <c r="K63" s="98">
        <v>3.2746881268450903</v>
      </c>
      <c r="L63" s="98">
        <v>3.4809703061301001</v>
      </c>
    </row>
    <row r="64" spans="1:12" ht="17.100000000000001" customHeight="1" x14ac:dyDescent="0.25">
      <c r="A64" s="14">
        <v>7095</v>
      </c>
      <c r="B64" s="4" t="s">
        <v>84</v>
      </c>
      <c r="C64" s="98">
        <v>7.1130477567519015E-2</v>
      </c>
      <c r="D64" s="98">
        <v>7.2929999095985978E-2</v>
      </c>
      <c r="E64" s="98">
        <v>7.0449061857121756E-2</v>
      </c>
      <c r="F64" s="98">
        <v>6.7473893185427458E-2</v>
      </c>
      <c r="G64" s="98">
        <v>4.5873370424330158E-2</v>
      </c>
      <c r="H64" s="98">
        <v>4.6586926567875088E-2</v>
      </c>
      <c r="I64" s="98">
        <v>3.6199198100049096E-2</v>
      </c>
      <c r="J64" s="98">
        <v>1.9838739676606414E-2</v>
      </c>
      <c r="K64" s="98">
        <v>3.723650047398197E-2</v>
      </c>
      <c r="L64" s="98">
        <v>2.9189868730426529E-2</v>
      </c>
    </row>
    <row r="65" spans="1:12" ht="17.100000000000001" customHeight="1" x14ac:dyDescent="0.25">
      <c r="A65" s="14">
        <v>7096</v>
      </c>
      <c r="B65" s="4" t="s">
        <v>222</v>
      </c>
      <c r="C65" s="98">
        <v>1.9416298331160686</v>
      </c>
      <c r="D65" s="98">
        <v>2.253605457645381</v>
      </c>
      <c r="E65" s="98">
        <v>2.345018355213309</v>
      </c>
      <c r="F65" s="98">
        <v>2.2779169113738291</v>
      </c>
      <c r="G65" s="98">
        <v>2.1594291592411698</v>
      </c>
      <c r="H65" s="98">
        <v>2.1243164679740523</v>
      </c>
      <c r="I65" s="98">
        <v>1.9132460525191886</v>
      </c>
      <c r="J65" s="98">
        <v>1.3936368068521454</v>
      </c>
      <c r="K65" s="98">
        <v>1.8117503696138388</v>
      </c>
      <c r="L65" s="98">
        <v>1.9168608029159491</v>
      </c>
    </row>
    <row r="66" spans="1:12" ht="17.100000000000001" customHeight="1" x14ac:dyDescent="0.25">
      <c r="A66" s="14">
        <v>7098</v>
      </c>
      <c r="B66" s="4" t="s">
        <v>85</v>
      </c>
      <c r="C66" s="98">
        <v>0.25462692827782768</v>
      </c>
      <c r="D66" s="98">
        <v>0.26073899705279713</v>
      </c>
      <c r="E66" s="98">
        <v>0.22160919273100738</v>
      </c>
      <c r="F66" s="98">
        <v>0.19603185146681584</v>
      </c>
      <c r="G66" s="98">
        <v>0.40149446342797451</v>
      </c>
      <c r="H66" s="98">
        <v>0.3617637486442713</v>
      </c>
      <c r="I66" s="98">
        <v>0.330888718723856</v>
      </c>
      <c r="J66" s="98">
        <v>0.25771345951448488</v>
      </c>
      <c r="K66" s="98">
        <v>0.2974126036795926</v>
      </c>
      <c r="L66" s="98">
        <v>0.30304721931371198</v>
      </c>
    </row>
    <row r="67" spans="1:12" ht="17.100000000000001" customHeight="1" x14ac:dyDescent="0.25">
      <c r="C67" s="100" t="s">
        <v>169</v>
      </c>
      <c r="D67" s="100" t="s">
        <v>169</v>
      </c>
      <c r="E67" s="100" t="s">
        <v>169</v>
      </c>
      <c r="F67" s="100" t="s">
        <v>169</v>
      </c>
      <c r="G67" s="100" t="s">
        <v>169</v>
      </c>
      <c r="H67" s="100" t="s">
        <v>169</v>
      </c>
      <c r="I67" s="100" t="s">
        <v>169</v>
      </c>
      <c r="J67" s="100" t="s">
        <v>169</v>
      </c>
      <c r="K67" s="100" t="s">
        <v>169</v>
      </c>
      <c r="L67" s="100" t="s">
        <v>169</v>
      </c>
    </row>
    <row r="68" spans="1:12" ht="17.100000000000001" customHeight="1" x14ac:dyDescent="0.25">
      <c r="A68" s="27">
        <v>710</v>
      </c>
      <c r="B68" s="19" t="s">
        <v>229</v>
      </c>
      <c r="C68" s="97">
        <v>27.017299510747144</v>
      </c>
      <c r="D68" s="97">
        <v>26.520668951639063</v>
      </c>
      <c r="E68" s="97">
        <v>25.582849265445688</v>
      </c>
      <c r="F68" s="97">
        <v>25.152141873927935</v>
      </c>
      <c r="G68" s="97">
        <v>24.080401114694858</v>
      </c>
      <c r="H68" s="97">
        <v>24.688928973256733</v>
      </c>
      <c r="I68" s="97">
        <v>29.533357825193963</v>
      </c>
      <c r="J68" s="97">
        <v>43.16935396075862</v>
      </c>
      <c r="K68" s="97">
        <v>29.091739796808156</v>
      </c>
      <c r="L68" s="97">
        <v>29.052429457587948</v>
      </c>
    </row>
    <row r="69" spans="1:12" ht="17.100000000000001" customHeight="1" x14ac:dyDescent="0.25">
      <c r="A69" s="28">
        <v>7101</v>
      </c>
      <c r="B69" s="4" t="s">
        <v>223</v>
      </c>
      <c r="C69" s="98">
        <v>0.53378768119511333</v>
      </c>
      <c r="D69" s="98">
        <v>0.54988755865215266</v>
      </c>
      <c r="E69" s="98">
        <v>0.54299564890147212</v>
      </c>
      <c r="F69" s="98">
        <v>0.58194893185354613</v>
      </c>
      <c r="G69" s="98">
        <v>0.4993913873660859</v>
      </c>
      <c r="H69" s="98">
        <v>0.52801965119225225</v>
      </c>
      <c r="I69" s="98">
        <v>0.57759359302940227</v>
      </c>
      <c r="J69" s="98">
        <v>0.51938737288978776</v>
      </c>
      <c r="K69" s="98">
        <v>0.8010152577527001</v>
      </c>
      <c r="L69" s="98">
        <v>0.71746801881801703</v>
      </c>
    </row>
    <row r="70" spans="1:12" ht="17.100000000000001" customHeight="1" x14ac:dyDescent="0.25">
      <c r="A70" s="14">
        <v>7102</v>
      </c>
      <c r="B70" s="4" t="s">
        <v>224</v>
      </c>
      <c r="C70" s="98">
        <v>17.04380529166728</v>
      </c>
      <c r="D70" s="98">
        <v>16.133740901650054</v>
      </c>
      <c r="E70" s="98">
        <v>15.627812068672</v>
      </c>
      <c r="F70" s="98">
        <v>15.485664548160319</v>
      </c>
      <c r="G70" s="98">
        <v>15.115404640585508</v>
      </c>
      <c r="H70" s="98">
        <v>15.229835623341009</v>
      </c>
      <c r="I70" s="98">
        <v>14.91728926300801</v>
      </c>
      <c r="J70" s="98">
        <v>11.53009562950445</v>
      </c>
      <c r="K70" s="98">
        <v>18.009049178720623</v>
      </c>
      <c r="L70" s="98">
        <v>18.488672120898848</v>
      </c>
    </row>
    <row r="71" spans="1:12" ht="17.100000000000001" customHeight="1" x14ac:dyDescent="0.25">
      <c r="A71" s="14">
        <v>7104</v>
      </c>
      <c r="B71" s="4" t="s">
        <v>225</v>
      </c>
      <c r="C71" s="98">
        <v>2.5139798438780478</v>
      </c>
      <c r="D71" s="98">
        <v>2.5057694218521358</v>
      </c>
      <c r="E71" s="98">
        <v>2.5131906323420652</v>
      </c>
      <c r="F71" s="98">
        <v>2.4650820609158739</v>
      </c>
      <c r="G71" s="98">
        <v>2.4505248597648808</v>
      </c>
      <c r="H71" s="98">
        <v>2.4902598654326376</v>
      </c>
      <c r="I71" s="98">
        <v>7.572309199685729</v>
      </c>
      <c r="J71" s="98">
        <v>22.792352318528081</v>
      </c>
      <c r="K71" s="98">
        <v>2.6027148924753338</v>
      </c>
      <c r="L71" s="98">
        <v>3.3019578091979498</v>
      </c>
    </row>
    <row r="72" spans="1:12" ht="17.100000000000001" customHeight="1" x14ac:dyDescent="0.25">
      <c r="A72" s="14">
        <v>7105</v>
      </c>
      <c r="B72" s="4" t="s">
        <v>86</v>
      </c>
      <c r="C72" s="98">
        <v>0.24452048323554115</v>
      </c>
      <c r="D72" s="98">
        <v>0.27273220828125821</v>
      </c>
      <c r="E72" s="98">
        <v>0.23574097226842775</v>
      </c>
      <c r="F72" s="98">
        <v>0.2251432906268383</v>
      </c>
      <c r="G72" s="98">
        <v>0.21813355097816253</v>
      </c>
      <c r="H72" s="98">
        <v>0.20816468974400903</v>
      </c>
      <c r="I72" s="98">
        <v>0.25717912672288662</v>
      </c>
      <c r="J72" s="98">
        <v>0.37139206888407372</v>
      </c>
      <c r="K72" s="98">
        <v>0.51760364241855827</v>
      </c>
      <c r="L72" s="98">
        <v>0.44683897313918491</v>
      </c>
    </row>
    <row r="73" spans="1:12" ht="17.100000000000001" customHeight="1" x14ac:dyDescent="0.25">
      <c r="A73" s="14">
        <v>7106</v>
      </c>
      <c r="B73" s="4" t="s">
        <v>87</v>
      </c>
      <c r="C73" s="98">
        <v>4.4658391620195612</v>
      </c>
      <c r="D73" s="98">
        <v>4.3142273219091605</v>
      </c>
      <c r="E73" s="98">
        <v>4.3549999496115213</v>
      </c>
      <c r="F73" s="98">
        <v>4.1756307699463155</v>
      </c>
      <c r="G73" s="98">
        <v>3.8516198525023548</v>
      </c>
      <c r="H73" s="98">
        <v>4.3319005608684034</v>
      </c>
      <c r="I73" s="98">
        <v>3.8204049319520288</v>
      </c>
      <c r="J73" s="98">
        <v>3.1524199257432373</v>
      </c>
      <c r="K73" s="98">
        <v>4.3712393641450298</v>
      </c>
      <c r="L73" s="98">
        <v>4.218850708694931</v>
      </c>
    </row>
    <row r="74" spans="1:12" ht="17.100000000000001" customHeight="1" x14ac:dyDescent="0.25">
      <c r="A74" s="14">
        <v>7107</v>
      </c>
      <c r="B74" s="4" t="s">
        <v>226</v>
      </c>
      <c r="C74" s="98">
        <v>0.90494609588900432</v>
      </c>
      <c r="D74" s="98">
        <v>0.91016829113414877</v>
      </c>
      <c r="E74" s="98">
        <v>0.85493769816016985</v>
      </c>
      <c r="F74" s="98">
        <v>0.78868047880022429</v>
      </c>
      <c r="G74" s="98">
        <v>0.75208545855191211</v>
      </c>
      <c r="H74" s="98">
        <v>0.71037314369896998</v>
      </c>
      <c r="I74" s="98">
        <v>0.6740151894871339</v>
      </c>
      <c r="J74" s="98">
        <v>0.50439360358423169</v>
      </c>
      <c r="K74" s="98">
        <v>0.6296103465793339</v>
      </c>
      <c r="L74" s="98">
        <v>0.60961887114951341</v>
      </c>
    </row>
    <row r="75" spans="1:12" ht="17.100000000000001" customHeight="1" x14ac:dyDescent="0.25">
      <c r="A75" s="14">
        <v>7108</v>
      </c>
      <c r="B75" s="4" t="s">
        <v>227</v>
      </c>
      <c r="C75" s="98">
        <v>5.1611569114580848E-2</v>
      </c>
      <c r="D75" s="98">
        <v>4.973210428099769E-2</v>
      </c>
      <c r="E75" s="98">
        <v>4.6101509620420769E-2</v>
      </c>
      <c r="F75" s="98">
        <v>4.5729986640327187E-2</v>
      </c>
      <c r="G75" s="98">
        <v>3.8827467957811411E-2</v>
      </c>
      <c r="H75" s="98">
        <v>4.2712357419020283E-2</v>
      </c>
      <c r="I75" s="98">
        <v>3.1444769172997961E-2</v>
      </c>
      <c r="J75" s="98">
        <v>2.4552825977076469E-2</v>
      </c>
      <c r="K75" s="98">
        <v>3.1388471250007183E-2</v>
      </c>
      <c r="L75" s="98">
        <v>3.291937547355063E-2</v>
      </c>
    </row>
    <row r="76" spans="1:12" ht="17.100000000000001" customHeight="1" x14ac:dyDescent="0.25">
      <c r="A76" s="14">
        <v>7109</v>
      </c>
      <c r="B76" s="4" t="s">
        <v>228</v>
      </c>
      <c r="C76" s="98">
        <v>1.2588093837480179</v>
      </c>
      <c r="D76" s="98">
        <v>1.7844111438791572</v>
      </c>
      <c r="E76" s="98">
        <v>1.4070707858696119</v>
      </c>
      <c r="F76" s="98">
        <v>1.3842618069844885</v>
      </c>
      <c r="G76" s="98">
        <v>1.1544138969881415</v>
      </c>
      <c r="H76" s="98">
        <v>1.1476630815604376</v>
      </c>
      <c r="I76" s="98">
        <v>1.6831217521357775</v>
      </c>
      <c r="J76" s="98">
        <v>4.2747602156476834</v>
      </c>
      <c r="K76" s="98">
        <v>2.1291186434665659</v>
      </c>
      <c r="L76" s="98">
        <v>1.2361035802159575</v>
      </c>
    </row>
  </sheetData>
  <hyperlinks>
    <hyperlink ref="M1" location="Índice!A1" display="Volver al índice" xr:uid="{00000000-0004-0000-15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  <rowBreaks count="1" manualBreakCount="1">
    <brk id="4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81"/>
  <sheetViews>
    <sheetView showGridLines="0" tabSelected="1" topLeftCell="F1" zoomScaleNormal="100" workbookViewId="0">
      <pane ySplit="6" topLeftCell="A10" activePane="bottomLeft" state="frozen"/>
      <selection activeCell="M1" sqref="M1"/>
      <selection pane="bottomLeft" activeCell="N14" sqref="N14"/>
    </sheetView>
  </sheetViews>
  <sheetFormatPr baseColWidth="10" defaultColWidth="11.42578125" defaultRowHeight="14.25" x14ac:dyDescent="0.25"/>
  <cols>
    <col min="1" max="1" width="49.28515625" style="2" customWidth="1"/>
    <col min="2" max="7" width="10.7109375" style="5" customWidth="1"/>
    <col min="8" max="8" width="10.7109375" style="115" customWidth="1"/>
    <col min="9" max="11" width="10.7109375" style="5" customWidth="1"/>
    <col min="12" max="16384" width="11.42578125" style="2"/>
  </cols>
  <sheetData>
    <row r="1" spans="1:12" ht="18" customHeight="1" x14ac:dyDescent="0.25">
      <c r="A1" s="29" t="s">
        <v>256</v>
      </c>
      <c r="L1" s="40" t="s">
        <v>139</v>
      </c>
    </row>
    <row r="2" spans="1:12" ht="18" customHeight="1" x14ac:dyDescent="0.25">
      <c r="A2" s="29" t="s">
        <v>34</v>
      </c>
    </row>
    <row r="3" spans="1:12" ht="14.25" customHeight="1" x14ac:dyDescent="0.25">
      <c r="A3" s="12" t="s">
        <v>176</v>
      </c>
    </row>
    <row r="4" spans="1:12" ht="14.25" customHeight="1" x14ac:dyDescent="0.25">
      <c r="A4" s="12" t="s">
        <v>0</v>
      </c>
    </row>
    <row r="5" spans="1:12" ht="14.25" customHeight="1" x14ac:dyDescent="0.25">
      <c r="A5" s="5"/>
    </row>
    <row r="6" spans="1:12" ht="15.95" customHeight="1" x14ac:dyDescent="0.25">
      <c r="A6" s="102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116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</row>
    <row r="8" spans="1:12" s="1" customFormat="1" ht="15.95" customHeight="1" x14ac:dyDescent="0.25">
      <c r="A8" s="32" t="s">
        <v>2</v>
      </c>
      <c r="B8" s="61">
        <v>30571365.261993002</v>
      </c>
      <c r="C8" s="61">
        <v>33548507.163688321</v>
      </c>
      <c r="D8" s="61">
        <v>35208954.450106308</v>
      </c>
      <c r="E8" s="61">
        <v>37679750.081683904</v>
      </c>
      <c r="F8" s="61">
        <v>42019467.609068878</v>
      </c>
      <c r="G8" s="61">
        <v>42520035.58176408</v>
      </c>
      <c r="H8" s="117">
        <v>40135427.958347306</v>
      </c>
      <c r="I8" s="61">
        <v>57871037.122819997</v>
      </c>
      <c r="J8" s="61">
        <v>68622801.105796367</v>
      </c>
      <c r="K8" s="61">
        <v>64687380.288385004</v>
      </c>
    </row>
    <row r="9" spans="1:12" ht="15.95" customHeight="1" x14ac:dyDescent="0.25">
      <c r="A9" s="6" t="s">
        <v>3</v>
      </c>
      <c r="B9" s="63">
        <v>24485055.777999997</v>
      </c>
      <c r="C9" s="63">
        <v>27677816.199195396</v>
      </c>
      <c r="D9" s="63">
        <v>28998166.939810719</v>
      </c>
      <c r="E9" s="63">
        <v>30754067.041999999</v>
      </c>
      <c r="F9" s="63">
        <v>34304058.994999997</v>
      </c>
      <c r="G9" s="63">
        <v>34579222.381999999</v>
      </c>
      <c r="H9" s="113">
        <v>32302484.234999999</v>
      </c>
      <c r="I9" s="63">
        <v>45283764.884000003</v>
      </c>
      <c r="J9" s="63">
        <v>55407519.524999999</v>
      </c>
      <c r="K9" s="63">
        <v>49740805.973999999</v>
      </c>
    </row>
    <row r="10" spans="1:12" ht="15.95" customHeight="1" x14ac:dyDescent="0.25">
      <c r="A10" s="6" t="s">
        <v>4</v>
      </c>
      <c r="B10" s="63">
        <v>1353643.3372800001</v>
      </c>
      <c r="C10" s="63">
        <v>703710.03944086446</v>
      </c>
      <c r="D10" s="63">
        <v>599722.6063910228</v>
      </c>
      <c r="E10" s="63">
        <v>898899.69999857002</v>
      </c>
      <c r="F10" s="63">
        <v>1117591.6377546801</v>
      </c>
      <c r="G10" s="63">
        <v>710874.85972000007</v>
      </c>
      <c r="H10" s="113">
        <v>1019268.1245497002</v>
      </c>
      <c r="I10" s="63">
        <v>4404895.2006200003</v>
      </c>
      <c r="J10" s="63">
        <v>1962556.6087603634</v>
      </c>
      <c r="K10" s="63">
        <v>1180392.2833800002</v>
      </c>
    </row>
    <row r="11" spans="1:12" ht="15.95" customHeight="1" x14ac:dyDescent="0.25">
      <c r="A11" s="6" t="s">
        <v>5</v>
      </c>
      <c r="B11" s="63">
        <v>2110087.5409999997</v>
      </c>
      <c r="C11" s="63">
        <v>2252489.3670000006</v>
      </c>
      <c r="D11" s="63">
        <v>2441418.9780000001</v>
      </c>
      <c r="E11" s="63">
        <v>2627558.3579999995</v>
      </c>
      <c r="F11" s="63">
        <v>2786172.6749999998</v>
      </c>
      <c r="G11" s="63">
        <v>2994905.8890000004</v>
      </c>
      <c r="H11" s="113">
        <v>3104866.452</v>
      </c>
      <c r="I11" s="63">
        <v>2815089.62</v>
      </c>
      <c r="J11" s="63">
        <v>2585421.4419999998</v>
      </c>
      <c r="K11" s="63">
        <v>3281978.5039999997</v>
      </c>
    </row>
    <row r="12" spans="1:12" ht="15.95" customHeight="1" x14ac:dyDescent="0.25">
      <c r="A12" s="6" t="s">
        <v>35</v>
      </c>
      <c r="B12" s="63">
        <v>69699.608999999997</v>
      </c>
      <c r="C12" s="63">
        <v>85312.663</v>
      </c>
      <c r="D12" s="63">
        <v>87965.399000000005</v>
      </c>
      <c r="E12" s="63">
        <v>97727.845250000071</v>
      </c>
      <c r="F12" s="63">
        <v>115272.87672</v>
      </c>
      <c r="G12" s="63">
        <v>152282.31</v>
      </c>
      <c r="H12" s="113">
        <v>113794.59299999999</v>
      </c>
      <c r="I12" s="63">
        <v>99376.815000000002</v>
      </c>
      <c r="J12" s="63">
        <v>163518.932</v>
      </c>
      <c r="K12" s="63">
        <v>89844.932399999991</v>
      </c>
    </row>
    <row r="13" spans="1:12" ht="15.95" customHeight="1" x14ac:dyDescent="0.25">
      <c r="A13" s="6" t="s">
        <v>6</v>
      </c>
      <c r="B13" s="63">
        <v>677584.15691999998</v>
      </c>
      <c r="C13" s="63">
        <v>687808.41033583775</v>
      </c>
      <c r="D13" s="63">
        <v>762544.31818311522</v>
      </c>
      <c r="E13" s="63">
        <v>786029.54430232639</v>
      </c>
      <c r="F13" s="63">
        <v>880804.04017221206</v>
      </c>
      <c r="G13" s="63">
        <v>1090820.5835460783</v>
      </c>
      <c r="H13" s="113">
        <v>862363.26288729999</v>
      </c>
      <c r="I13" s="63">
        <v>540962.95692999999</v>
      </c>
      <c r="J13" s="63">
        <v>3823851.7724080002</v>
      </c>
      <c r="K13" s="63">
        <v>4790749.6259300001</v>
      </c>
    </row>
    <row r="14" spans="1:12" ht="15.95" customHeight="1" x14ac:dyDescent="0.25">
      <c r="A14" s="6" t="s">
        <v>7</v>
      </c>
      <c r="B14" s="63">
        <v>751447.87346999999</v>
      </c>
      <c r="C14" s="63">
        <v>833649.26573999994</v>
      </c>
      <c r="D14" s="63">
        <v>901523.3446500001</v>
      </c>
      <c r="E14" s="63">
        <v>948758.05010000011</v>
      </c>
      <c r="F14" s="63">
        <v>994365.25532999996</v>
      </c>
      <c r="G14" s="63">
        <v>1058252.69089</v>
      </c>
      <c r="H14" s="113">
        <v>778958.88228700007</v>
      </c>
      <c r="I14" s="63">
        <v>1285099.1446</v>
      </c>
      <c r="J14" s="63">
        <v>1166399.9344599999</v>
      </c>
      <c r="K14" s="63">
        <v>1322211.8463900001</v>
      </c>
    </row>
    <row r="15" spans="1:12" ht="15.95" customHeight="1" x14ac:dyDescent="0.25">
      <c r="A15" s="86" t="s">
        <v>8</v>
      </c>
      <c r="B15" s="65">
        <v>1123846.9663229999</v>
      </c>
      <c r="C15" s="65">
        <v>1307721.2189762231</v>
      </c>
      <c r="D15" s="65">
        <v>1417612.8640714546</v>
      </c>
      <c r="E15" s="65">
        <v>1566709.5420329999</v>
      </c>
      <c r="F15" s="65">
        <v>1821202.129092</v>
      </c>
      <c r="G15" s="65">
        <v>1933676.8666079999</v>
      </c>
      <c r="H15" s="118">
        <v>1953692.4086233003</v>
      </c>
      <c r="I15" s="65">
        <v>3441848.5016700001</v>
      </c>
      <c r="J15" s="65">
        <v>3513532.8911679997</v>
      </c>
      <c r="K15" s="65">
        <v>4281397.122285</v>
      </c>
      <c r="L15" s="1"/>
    </row>
    <row r="16" spans="1:12" ht="15.95" customHeight="1" x14ac:dyDescent="0.25">
      <c r="A16" s="5"/>
      <c r="B16" s="67"/>
      <c r="C16" s="67"/>
      <c r="D16" s="67"/>
      <c r="E16" s="67"/>
      <c r="F16" s="67"/>
      <c r="G16" s="67"/>
      <c r="H16" s="119"/>
      <c r="I16" s="67"/>
      <c r="J16" s="67"/>
      <c r="K16" s="67"/>
    </row>
    <row r="17" spans="1:11" s="1" customFormat="1" ht="15.95" customHeight="1" x14ac:dyDescent="0.25">
      <c r="A17" s="32" t="s">
        <v>9</v>
      </c>
      <c r="B17" s="61">
        <v>27978021.347332034</v>
      </c>
      <c r="C17" s="61">
        <v>31276643.806023452</v>
      </c>
      <c r="D17" s="61">
        <v>34265896.539029725</v>
      </c>
      <c r="E17" s="61">
        <v>37202322.04036779</v>
      </c>
      <c r="F17" s="61">
        <v>39565871.254019432</v>
      </c>
      <c r="G17" s="61">
        <v>42209077.119248576</v>
      </c>
      <c r="H17" s="117">
        <v>49683131.084630422</v>
      </c>
      <c r="I17" s="61">
        <v>70228405.81066829</v>
      </c>
      <c r="J17" s="61">
        <v>58575215.79453522</v>
      </c>
      <c r="K17" s="61">
        <v>63699042.273377359</v>
      </c>
    </row>
    <row r="18" spans="1:11" ht="15.95" customHeight="1" x14ac:dyDescent="0.25">
      <c r="A18" s="6" t="s">
        <v>10</v>
      </c>
      <c r="B18" s="63">
        <v>6510955.6470600003</v>
      </c>
      <c r="C18" s="63">
        <v>7208770.9654499991</v>
      </c>
      <c r="D18" s="63">
        <v>7926170.568</v>
      </c>
      <c r="E18" s="63">
        <v>8577014.5218200013</v>
      </c>
      <c r="F18" s="63">
        <v>9244817.7234500013</v>
      </c>
      <c r="G18" s="63">
        <v>9802984.6588899996</v>
      </c>
      <c r="H18" s="113">
        <v>10615825.443709999</v>
      </c>
      <c r="I18" s="63">
        <v>11659532.01189</v>
      </c>
      <c r="J18" s="63">
        <v>12324523.648680001</v>
      </c>
      <c r="K18" s="63">
        <v>13801178.64615</v>
      </c>
    </row>
    <row r="19" spans="1:11" ht="15.95" customHeight="1" x14ac:dyDescent="0.25">
      <c r="A19" s="6" t="s">
        <v>11</v>
      </c>
      <c r="B19" s="63">
        <v>2735974.1132400003</v>
      </c>
      <c r="C19" s="63">
        <v>3073197.9037000001</v>
      </c>
      <c r="D19" s="63">
        <v>3267241.3706900002</v>
      </c>
      <c r="E19" s="63">
        <v>3509743.2455799999</v>
      </c>
      <c r="F19" s="63">
        <v>3677176.2281600004</v>
      </c>
      <c r="G19" s="63">
        <v>3865910.1884099999</v>
      </c>
      <c r="H19" s="113">
        <v>4369687.4805500004</v>
      </c>
      <c r="I19" s="63">
        <v>4785411.1086299997</v>
      </c>
      <c r="J19" s="63">
        <v>5184429.8000100004</v>
      </c>
      <c r="K19" s="63">
        <v>5461479.7472700002</v>
      </c>
    </row>
    <row r="20" spans="1:11" s="114" customFormat="1" ht="15.95" customHeight="1" x14ac:dyDescent="0.25">
      <c r="A20" s="112" t="s">
        <v>272</v>
      </c>
      <c r="B20" s="113">
        <v>1072114.4827800335</v>
      </c>
      <c r="C20" s="113">
        <v>1204485.7389474534</v>
      </c>
      <c r="D20" s="113">
        <v>1282850.0749827321</v>
      </c>
      <c r="E20" s="113">
        <v>1341452.9323647893</v>
      </c>
      <c r="F20" s="113">
        <v>1385777.9139764369</v>
      </c>
      <c r="G20" s="113">
        <v>1516508.5041085701</v>
      </c>
      <c r="H20" s="113">
        <v>1702916.8778524217</v>
      </c>
      <c r="I20" s="113">
        <v>1808794.6095382904</v>
      </c>
      <c r="J20" s="113">
        <v>2189431.7241762145</v>
      </c>
      <c r="K20" s="113">
        <v>2050620.3409393684</v>
      </c>
    </row>
    <row r="21" spans="1:11" ht="15.95" customHeight="1" x14ac:dyDescent="0.25">
      <c r="A21" s="6" t="s">
        <v>12</v>
      </c>
      <c r="B21" s="63">
        <v>908052.82820900017</v>
      </c>
      <c r="C21" s="63">
        <v>1052235.186</v>
      </c>
      <c r="D21" s="63">
        <v>1265140.59528</v>
      </c>
      <c r="E21" s="63">
        <v>1458818.3891499999</v>
      </c>
      <c r="F21" s="63">
        <v>1613290.232721</v>
      </c>
      <c r="G21" s="63">
        <v>1810429.5034119999</v>
      </c>
      <c r="H21" s="113">
        <v>1937134.7669369997</v>
      </c>
      <c r="I21" s="63">
        <v>2057883.7836099998</v>
      </c>
      <c r="J21" s="63">
        <v>2639607.3299510004</v>
      </c>
      <c r="K21" s="63">
        <v>2972600.4078529999</v>
      </c>
    </row>
    <row r="22" spans="1:11" ht="15.95" customHeight="1" x14ac:dyDescent="0.25">
      <c r="A22" s="6" t="s">
        <v>36</v>
      </c>
      <c r="B22" s="63">
        <v>10689310.461509999</v>
      </c>
      <c r="C22" s="63">
        <v>12183000.699449999</v>
      </c>
      <c r="D22" s="63">
        <v>13726066.322619999</v>
      </c>
      <c r="E22" s="63">
        <v>14998300.56708</v>
      </c>
      <c r="F22" s="63">
        <v>15970580.14804</v>
      </c>
      <c r="G22" s="63">
        <v>17287147.159340002</v>
      </c>
      <c r="H22" s="113">
        <v>22110794.690590002</v>
      </c>
      <c r="I22" s="63">
        <v>40464811.230319999</v>
      </c>
      <c r="J22" s="63">
        <v>24584021.569460001</v>
      </c>
      <c r="K22" s="63">
        <v>25026491.902279999</v>
      </c>
    </row>
    <row r="23" spans="1:11" ht="15.95" customHeight="1" x14ac:dyDescent="0.25">
      <c r="A23" s="6" t="s">
        <v>37</v>
      </c>
      <c r="B23" s="63">
        <v>6022064.0068529993</v>
      </c>
      <c r="C23" s="63">
        <v>6494904.3461659998</v>
      </c>
      <c r="D23" s="63">
        <v>6731331.5195170008</v>
      </c>
      <c r="E23" s="63">
        <v>7233793.1603130009</v>
      </c>
      <c r="F23" s="63">
        <v>7569908.7982019996</v>
      </c>
      <c r="G23" s="63">
        <v>7825693.2272180002</v>
      </c>
      <c r="H23" s="113">
        <v>8831822.5648809988</v>
      </c>
      <c r="I23" s="63">
        <v>9298744.38607</v>
      </c>
      <c r="J23" s="63">
        <v>11377784.617658</v>
      </c>
      <c r="K23" s="63">
        <v>14167675.812805001</v>
      </c>
    </row>
    <row r="24" spans="1:11" ht="15.95" customHeight="1" x14ac:dyDescent="0.25">
      <c r="A24" s="6" t="s">
        <v>13</v>
      </c>
      <c r="B24" s="63">
        <v>39549.807680000005</v>
      </c>
      <c r="C24" s="63">
        <v>60048.966309999996</v>
      </c>
      <c r="D24" s="63">
        <v>67096.087939999998</v>
      </c>
      <c r="E24" s="63">
        <v>83199.224059999993</v>
      </c>
      <c r="F24" s="63">
        <v>104320.20947000002</v>
      </c>
      <c r="G24" s="63">
        <v>100403.87787</v>
      </c>
      <c r="H24" s="113">
        <v>114949.26010999999</v>
      </c>
      <c r="I24" s="63">
        <v>153228.68060999998</v>
      </c>
      <c r="J24" s="63">
        <v>275417.10459999996</v>
      </c>
      <c r="K24" s="63">
        <v>218995.41608</v>
      </c>
    </row>
    <row r="25" spans="1:11" ht="15.95" customHeight="1" x14ac:dyDescent="0.25">
      <c r="A25" s="5"/>
      <c r="B25" s="67"/>
      <c r="C25" s="67"/>
      <c r="D25" s="67"/>
      <c r="E25" s="67"/>
      <c r="F25" s="67"/>
      <c r="G25" s="67"/>
      <c r="H25" s="119"/>
      <c r="I25" s="67"/>
      <c r="J25" s="67"/>
      <c r="K25" s="67"/>
    </row>
    <row r="26" spans="1:11" s="1" customFormat="1" ht="15.95" customHeight="1" x14ac:dyDescent="0.25">
      <c r="A26" s="32" t="s">
        <v>157</v>
      </c>
      <c r="B26" s="61">
        <v>2593343.9146609679</v>
      </c>
      <c r="C26" s="61">
        <v>2271863.3576648682</v>
      </c>
      <c r="D26" s="61">
        <v>943057.91107658297</v>
      </c>
      <c r="E26" s="61">
        <v>477428.04131611437</v>
      </c>
      <c r="F26" s="61">
        <v>2453596.3550494462</v>
      </c>
      <c r="G26" s="61">
        <v>310958.46251550317</v>
      </c>
      <c r="H26" s="117">
        <v>-9547703.1262831166</v>
      </c>
      <c r="I26" s="61">
        <v>-12357368.687848292</v>
      </c>
      <c r="J26" s="61">
        <v>10047585.311261147</v>
      </c>
      <c r="K26" s="61">
        <v>988338.01500764489</v>
      </c>
    </row>
    <row r="27" spans="1:11" ht="15.95" customHeight="1" x14ac:dyDescent="0.25">
      <c r="A27" s="5"/>
      <c r="B27" s="67"/>
      <c r="C27" s="67"/>
      <c r="D27" s="67"/>
      <c r="E27" s="67"/>
      <c r="F27" s="67"/>
      <c r="G27" s="67"/>
      <c r="H27" s="119"/>
      <c r="I27" s="67"/>
      <c r="J27" s="67"/>
      <c r="K27" s="67"/>
    </row>
    <row r="28" spans="1:11" ht="15.95" customHeight="1" x14ac:dyDescent="0.25">
      <c r="A28" s="31" t="s">
        <v>15</v>
      </c>
      <c r="B28" s="67"/>
      <c r="C28" s="67"/>
      <c r="D28" s="67"/>
      <c r="E28" s="67"/>
      <c r="F28" s="67"/>
      <c r="G28" s="67"/>
      <c r="H28" s="119"/>
      <c r="I28" s="67"/>
      <c r="J28" s="67"/>
      <c r="K28" s="67"/>
    </row>
    <row r="29" spans="1:11" s="1" customFormat="1" ht="15.95" customHeight="1" x14ac:dyDescent="0.25">
      <c r="A29" s="32" t="s">
        <v>179</v>
      </c>
      <c r="B29" s="61">
        <v>5004290.1427999651</v>
      </c>
      <c r="C29" s="61">
        <v>5682441.7127625458</v>
      </c>
      <c r="D29" s="61">
        <v>5539926.5261072684</v>
      </c>
      <c r="E29" s="61">
        <v>5424806.7781452108</v>
      </c>
      <c r="F29" s="61">
        <v>5606933.9029335622</v>
      </c>
      <c r="G29" s="61">
        <v>5932061.7682514302</v>
      </c>
      <c r="H29" s="117">
        <v>5095218.3742775787</v>
      </c>
      <c r="I29" s="61">
        <v>6140297.5359917097</v>
      </c>
      <c r="J29" s="61">
        <v>7089058.610343786</v>
      </c>
      <c r="K29" s="61">
        <v>7707046.535350631</v>
      </c>
    </row>
    <row r="30" spans="1:11" ht="15.95" customHeight="1" x14ac:dyDescent="0.25">
      <c r="A30" s="6" t="s">
        <v>16</v>
      </c>
      <c r="B30" s="63">
        <v>33115.656000000003</v>
      </c>
      <c r="C30" s="63">
        <v>42280.632999999994</v>
      </c>
      <c r="D30" s="63">
        <v>36752.918239999999</v>
      </c>
      <c r="E30" s="63">
        <v>16224.990830000002</v>
      </c>
      <c r="F30" s="63">
        <v>11882.187199999998</v>
      </c>
      <c r="G30" s="63">
        <v>11466.688050000001</v>
      </c>
      <c r="H30" s="113">
        <v>14687.517159999999</v>
      </c>
      <c r="I30" s="63">
        <v>11103.269119999999</v>
      </c>
      <c r="J30" s="63">
        <v>26573.79148</v>
      </c>
      <c r="K30" s="63">
        <v>12444.082</v>
      </c>
    </row>
    <row r="31" spans="1:11" ht="15.95" customHeight="1" x14ac:dyDescent="0.25">
      <c r="A31" s="6" t="s">
        <v>17</v>
      </c>
      <c r="B31" s="63">
        <v>3453062.7515799999</v>
      </c>
      <c r="C31" s="63">
        <v>3885422.94246</v>
      </c>
      <c r="D31" s="63">
        <v>3804498.1603299999</v>
      </c>
      <c r="E31" s="63">
        <v>3865529.3073399994</v>
      </c>
      <c r="F31" s="63">
        <v>3882591.2361099999</v>
      </c>
      <c r="G31" s="63">
        <v>4031142.3324100003</v>
      </c>
      <c r="H31" s="113">
        <v>3587009.5572900004</v>
      </c>
      <c r="I31" s="63">
        <v>4295035.9875600003</v>
      </c>
      <c r="J31" s="63">
        <v>3932633.5774399997</v>
      </c>
      <c r="K31" s="63">
        <v>4209544.7897899998</v>
      </c>
    </row>
    <row r="32" spans="1:11" ht="15.95" customHeight="1" x14ac:dyDescent="0.25">
      <c r="A32" s="6" t="s">
        <v>273</v>
      </c>
      <c r="B32" s="63">
        <v>2656457.5299999998</v>
      </c>
      <c r="C32" s="63">
        <v>3043785.14225</v>
      </c>
      <c r="D32" s="63">
        <v>3055031.3590000002</v>
      </c>
      <c r="E32" s="63">
        <v>2916955.3939999999</v>
      </c>
      <c r="F32" s="63">
        <v>3122002.7679999997</v>
      </c>
      <c r="G32" s="63">
        <v>3428894.6280000005</v>
      </c>
      <c r="H32" s="113">
        <v>3225813.2119999998</v>
      </c>
      <c r="I32" s="63">
        <v>3665159.4270900004</v>
      </c>
      <c r="J32" s="63">
        <v>5372430.54856</v>
      </c>
      <c r="K32" s="63">
        <v>5560566.1684999997</v>
      </c>
    </row>
    <row r="33" spans="1:11" s="114" customFormat="1" ht="15.95" customHeight="1" x14ac:dyDescent="0.25">
      <c r="A33" s="112" t="s">
        <v>272</v>
      </c>
      <c r="B33" s="113">
        <v>1072114.4827800335</v>
      </c>
      <c r="C33" s="113">
        <v>1204485.7389474534</v>
      </c>
      <c r="D33" s="113">
        <v>1282850.0749827321</v>
      </c>
      <c r="E33" s="113">
        <v>1341452.9323647893</v>
      </c>
      <c r="F33" s="113">
        <v>1385777.9139764369</v>
      </c>
      <c r="G33" s="113">
        <v>1516508.5041085701</v>
      </c>
      <c r="H33" s="113">
        <v>1702916.8778524217</v>
      </c>
      <c r="I33" s="113">
        <v>1808794.6095382904</v>
      </c>
      <c r="J33" s="113">
        <v>2189431.7241762145</v>
      </c>
      <c r="K33" s="113">
        <v>2050620.3409393684</v>
      </c>
    </row>
    <row r="34" spans="1:11" ht="15.95" customHeight="1" x14ac:dyDescent="0.25">
      <c r="A34" s="5"/>
      <c r="B34" s="67"/>
      <c r="C34" s="67"/>
      <c r="D34" s="67"/>
      <c r="E34" s="67"/>
      <c r="F34" s="67"/>
      <c r="G34" s="67"/>
      <c r="H34" s="119"/>
      <c r="I34" s="67"/>
      <c r="J34" s="67"/>
      <c r="K34" s="67"/>
    </row>
    <row r="35" spans="1:11" s="1" customFormat="1" ht="15.95" customHeight="1" x14ac:dyDescent="0.25">
      <c r="A35" s="32" t="s">
        <v>38</v>
      </c>
      <c r="B35" s="61">
        <v>30604480.917993002</v>
      </c>
      <c r="C35" s="61">
        <v>33590787.796688318</v>
      </c>
      <c r="D35" s="61">
        <v>35245707.368346311</v>
      </c>
      <c r="E35" s="61">
        <v>37695975.072513901</v>
      </c>
      <c r="F35" s="61">
        <v>42031349.79626888</v>
      </c>
      <c r="G35" s="61">
        <v>42531502.269814081</v>
      </c>
      <c r="H35" s="117">
        <v>40150115.475507304</v>
      </c>
      <c r="I35" s="61">
        <v>57882140.391939998</v>
      </c>
      <c r="J35" s="61">
        <v>68649374.897276372</v>
      </c>
      <c r="K35" s="61">
        <v>64699824.370385006</v>
      </c>
    </row>
    <row r="36" spans="1:11" s="1" customFormat="1" ht="15.95" customHeight="1" x14ac:dyDescent="0.25">
      <c r="A36" s="32" t="s">
        <v>39</v>
      </c>
      <c r="B36" s="61">
        <v>33015427.146132</v>
      </c>
      <c r="C36" s="61">
        <v>37001366.151786</v>
      </c>
      <c r="D36" s="61">
        <v>39842575.983376987</v>
      </c>
      <c r="E36" s="61">
        <v>42643353.809342995</v>
      </c>
      <c r="F36" s="61">
        <v>45184687.344152994</v>
      </c>
      <c r="G36" s="61">
        <v>48152605.575550005</v>
      </c>
      <c r="H36" s="117">
        <v>54793036.976067998</v>
      </c>
      <c r="I36" s="61">
        <v>76379806.615780011</v>
      </c>
      <c r="J36" s="61">
        <v>65690848.196359009</v>
      </c>
      <c r="K36" s="61">
        <v>71418532.890727997</v>
      </c>
    </row>
    <row r="37" spans="1:11" s="1" customFormat="1" ht="15.95" customHeight="1" x14ac:dyDescent="0.25">
      <c r="A37" s="32" t="s">
        <v>177</v>
      </c>
      <c r="B37" s="61">
        <v>-2410946.2281389982</v>
      </c>
      <c r="C37" s="61">
        <v>-3410578.3550976813</v>
      </c>
      <c r="D37" s="61">
        <v>-4596868.6150306761</v>
      </c>
      <c r="E37" s="61">
        <v>-4947378.7368290946</v>
      </c>
      <c r="F37" s="61">
        <v>-3153337.5478841141</v>
      </c>
      <c r="G37" s="61">
        <v>-5621103.3057359233</v>
      </c>
      <c r="H37" s="117">
        <v>-14642921.500560693</v>
      </c>
      <c r="I37" s="61">
        <v>-18497666.223840013</v>
      </c>
      <c r="J37" s="61">
        <v>2958526.7009173632</v>
      </c>
      <c r="K37" s="61">
        <v>-6718708.5203429908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119"/>
      <c r="I38" s="67"/>
      <c r="J38" s="67"/>
      <c r="K38" s="67"/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119"/>
      <c r="I39" s="67"/>
      <c r="J39" s="67"/>
      <c r="K39" s="67"/>
    </row>
    <row r="40" spans="1:11" s="1" customFormat="1" ht="15.95" customHeight="1" x14ac:dyDescent="0.25">
      <c r="A40" s="32" t="s">
        <v>178</v>
      </c>
      <c r="B40" s="61">
        <v>246796.75035100058</v>
      </c>
      <c r="C40" s="61">
        <v>-369105.51260767446</v>
      </c>
      <c r="D40" s="61">
        <v>1031938.5560393219</v>
      </c>
      <c r="E40" s="61">
        <v>645307.61416089558</v>
      </c>
      <c r="F40" s="61">
        <v>16599.830676887534</v>
      </c>
      <c r="G40" s="61">
        <v>-1265404.2381239217</v>
      </c>
      <c r="H40" s="117">
        <v>-6395307.485203702</v>
      </c>
      <c r="I40" s="61">
        <v>-3960905.7556100022</v>
      </c>
      <c r="J40" s="61">
        <v>9236035.1655483656</v>
      </c>
      <c r="K40" s="61">
        <v>-1893754.8397600006</v>
      </c>
    </row>
    <row r="41" spans="1:11" ht="15.95" customHeight="1" x14ac:dyDescent="0.25">
      <c r="A41" s="6" t="s">
        <v>19</v>
      </c>
      <c r="B41" s="63">
        <v>-84058.775939999992</v>
      </c>
      <c r="C41" s="63">
        <v>46235.765300000028</v>
      </c>
      <c r="D41" s="63">
        <v>-142432.51468999987</v>
      </c>
      <c r="E41" s="63">
        <v>186694.14020000002</v>
      </c>
      <c r="F41" s="63">
        <v>60955.399819999817</v>
      </c>
      <c r="G41" s="63">
        <v>-257142.84527999989</v>
      </c>
      <c r="H41" s="113">
        <v>730524.09725300013</v>
      </c>
      <c r="I41" s="63">
        <v>255158.66274000006</v>
      </c>
      <c r="J41" s="63">
        <v>-979928.91580000008</v>
      </c>
      <c r="K41" s="63">
        <v>-686001.58299999987</v>
      </c>
    </row>
    <row r="42" spans="1:11" ht="15.95" customHeight="1" x14ac:dyDescent="0.25">
      <c r="A42" s="6" t="s">
        <v>20</v>
      </c>
      <c r="B42" s="63">
        <v>205160.06693</v>
      </c>
      <c r="C42" s="63">
        <v>402933.50369000004</v>
      </c>
      <c r="D42" s="63">
        <v>326708.14152</v>
      </c>
      <c r="E42" s="63">
        <v>775342.92863999994</v>
      </c>
      <c r="F42" s="63">
        <v>818825.71542999987</v>
      </c>
      <c r="G42" s="63">
        <v>982506.72808999999</v>
      </c>
      <c r="H42" s="113">
        <v>2185090.4052900001</v>
      </c>
      <c r="I42" s="63">
        <v>1929906.08336</v>
      </c>
      <c r="J42" s="63">
        <v>1007565.2442099999</v>
      </c>
      <c r="K42" s="63">
        <v>1486501.1469699999</v>
      </c>
    </row>
    <row r="43" spans="1:11" ht="15.95" customHeight="1" x14ac:dyDescent="0.25">
      <c r="A43" s="6" t="s">
        <v>21</v>
      </c>
      <c r="B43" s="63">
        <v>289218.84286999999</v>
      </c>
      <c r="C43" s="63">
        <v>356697.73839000001</v>
      </c>
      <c r="D43" s="63">
        <v>469140.65620999987</v>
      </c>
      <c r="E43" s="63">
        <v>588648.78843999992</v>
      </c>
      <c r="F43" s="63">
        <v>757870.31561000005</v>
      </c>
      <c r="G43" s="63">
        <v>1239649.5733699999</v>
      </c>
      <c r="H43" s="113">
        <v>1454566.308037</v>
      </c>
      <c r="I43" s="63">
        <v>1674747.42062</v>
      </c>
      <c r="J43" s="63">
        <v>1987494.16001</v>
      </c>
      <c r="K43" s="63">
        <v>2172502.7299699998</v>
      </c>
    </row>
    <row r="44" spans="1:11" ht="15.95" customHeight="1" x14ac:dyDescent="0.25">
      <c r="A44" s="6" t="s">
        <v>22</v>
      </c>
      <c r="B44" s="63">
        <v>1610652.67435</v>
      </c>
      <c r="C44" s="63">
        <v>-586704.36233000085</v>
      </c>
      <c r="D44" s="63">
        <v>1560525.8298999993</v>
      </c>
      <c r="E44" s="63">
        <v>709052.80565000139</v>
      </c>
      <c r="F44" s="63">
        <v>305736.54508000053</v>
      </c>
      <c r="G44" s="63">
        <v>-1258173.8115900001</v>
      </c>
      <c r="H44" s="113">
        <v>-6170948.4325647019</v>
      </c>
      <c r="I44" s="63">
        <v>-4879380.7766900007</v>
      </c>
      <c r="J44" s="63">
        <v>9453241.1399383657</v>
      </c>
      <c r="K44" s="63">
        <v>-1295198.28835</v>
      </c>
    </row>
    <row r="45" spans="1:11" ht="15.95" customHeight="1" x14ac:dyDescent="0.25">
      <c r="A45" s="6" t="s">
        <v>23</v>
      </c>
      <c r="B45" s="63">
        <v>5747171.6054400001</v>
      </c>
      <c r="C45" s="63">
        <v>4999017.5315499995</v>
      </c>
      <c r="D45" s="63">
        <v>6039330.7699199989</v>
      </c>
      <c r="E45" s="63">
        <v>5627264.7001000009</v>
      </c>
      <c r="F45" s="63">
        <v>4604618.4232599996</v>
      </c>
      <c r="G45" s="63">
        <v>5134386.0970799988</v>
      </c>
      <c r="H45" s="113">
        <v>8510449.2848399989</v>
      </c>
      <c r="I45" s="63">
        <v>5429433.2246199995</v>
      </c>
      <c r="J45" s="63">
        <v>12564079.876448365</v>
      </c>
      <c r="K45" s="63">
        <v>5870883.0812099995</v>
      </c>
    </row>
    <row r="46" spans="1:11" ht="15.95" customHeight="1" x14ac:dyDescent="0.25">
      <c r="A46" s="6" t="s">
        <v>24</v>
      </c>
      <c r="B46" s="63">
        <v>4136518.9310900001</v>
      </c>
      <c r="C46" s="63">
        <v>5585721.8938800003</v>
      </c>
      <c r="D46" s="63">
        <v>4478804.9400199996</v>
      </c>
      <c r="E46" s="63">
        <v>4918211.8944499996</v>
      </c>
      <c r="F46" s="63">
        <v>4298881.8781799991</v>
      </c>
      <c r="G46" s="63">
        <v>6392559.9086699989</v>
      </c>
      <c r="H46" s="113">
        <v>14681397.717404701</v>
      </c>
      <c r="I46" s="63">
        <v>10308814.00131</v>
      </c>
      <c r="J46" s="63">
        <v>3110838.7365099997</v>
      </c>
      <c r="K46" s="63">
        <v>7166081.3695599996</v>
      </c>
    </row>
    <row r="47" spans="1:11" ht="15.95" customHeight="1" x14ac:dyDescent="0.25">
      <c r="A47" s="6" t="s">
        <v>25</v>
      </c>
      <c r="B47" s="63">
        <v>-6460.6865000000944</v>
      </c>
      <c r="C47" s="63">
        <v>-21028.890429999963</v>
      </c>
      <c r="D47" s="63">
        <v>-16937.817810000008</v>
      </c>
      <c r="E47" s="63">
        <v>16398.041009999884</v>
      </c>
      <c r="F47" s="63">
        <v>7367.2534599998835</v>
      </c>
      <c r="G47" s="63">
        <v>-2801.1934700000274</v>
      </c>
      <c r="H47" s="113">
        <v>20352.190910000005</v>
      </c>
      <c r="I47" s="63">
        <v>143962.24977999931</v>
      </c>
      <c r="J47" s="63">
        <v>16205.717359999806</v>
      </c>
      <c r="K47" s="63">
        <v>19496.361099999409</v>
      </c>
    </row>
    <row r="48" spans="1:11" ht="15.95" customHeight="1" x14ac:dyDescent="0.25">
      <c r="A48" s="6" t="s">
        <v>26</v>
      </c>
      <c r="B48" s="63">
        <v>-1273336.4615589993</v>
      </c>
      <c r="C48" s="63">
        <v>192391.97485232624</v>
      </c>
      <c r="D48" s="63">
        <v>-369216.94136067759</v>
      </c>
      <c r="E48" s="63">
        <v>-266837.3726991057</v>
      </c>
      <c r="F48" s="63">
        <v>-357459.36768311268</v>
      </c>
      <c r="G48" s="63">
        <v>252713.61221607847</v>
      </c>
      <c r="H48" s="113">
        <v>-975235.34080200037</v>
      </c>
      <c r="I48" s="63">
        <v>519354.10855999985</v>
      </c>
      <c r="J48" s="63">
        <v>746517.22404999961</v>
      </c>
      <c r="K48" s="63">
        <v>67948.670489999931</v>
      </c>
    </row>
    <row r="49" spans="1:11" ht="15.95" customHeight="1" x14ac:dyDescent="0.25">
      <c r="A49" s="6" t="s">
        <v>342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11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11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11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343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11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11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/>
      <c r="C54" s="67"/>
      <c r="D54" s="67"/>
      <c r="E54" s="67"/>
      <c r="F54" s="67"/>
      <c r="G54" s="67"/>
      <c r="H54" s="119"/>
      <c r="I54" s="67" t="s">
        <v>169</v>
      </c>
      <c r="J54" s="67" t="s">
        <v>169</v>
      </c>
      <c r="K54" s="67"/>
    </row>
    <row r="55" spans="1:11" s="1" customFormat="1" ht="15.95" customHeight="1" x14ac:dyDescent="0.25">
      <c r="A55" s="32" t="s">
        <v>30</v>
      </c>
      <c r="B55" s="61">
        <v>2657742.9784900001</v>
      </c>
      <c r="C55" s="61">
        <v>3041472.8424900002</v>
      </c>
      <c r="D55" s="61">
        <v>5628807.1710700011</v>
      </c>
      <c r="E55" s="61">
        <v>5592686.3509900011</v>
      </c>
      <c r="F55" s="61">
        <v>3169937.3785610017</v>
      </c>
      <c r="G55" s="61">
        <v>4355698.7786120009</v>
      </c>
      <c r="H55" s="117">
        <v>8247614.0153569998</v>
      </c>
      <c r="I55" s="61">
        <v>14536760.46823</v>
      </c>
      <c r="J55" s="61">
        <v>6277508.4646309996</v>
      </c>
      <c r="K55" s="61">
        <v>4824953.6805829983</v>
      </c>
    </row>
    <row r="56" spans="1:11" ht="15.95" customHeight="1" x14ac:dyDescent="0.25">
      <c r="A56" s="6" t="s">
        <v>274</v>
      </c>
      <c r="B56" s="63">
        <v>873992.13162000035</v>
      </c>
      <c r="C56" s="63">
        <v>846157.32155999995</v>
      </c>
      <c r="D56" s="63">
        <v>1403368.9497800001</v>
      </c>
      <c r="E56" s="63">
        <v>1414619.3273100005</v>
      </c>
      <c r="F56" s="63">
        <v>1268794.3188200002</v>
      </c>
      <c r="G56" s="63">
        <v>1001038.44634</v>
      </c>
      <c r="H56" s="113">
        <v>3551265.50789</v>
      </c>
      <c r="I56" s="63">
        <v>11645466.04984</v>
      </c>
      <c r="J56" s="63">
        <v>4746024.5113300001</v>
      </c>
      <c r="K56" s="63">
        <v>2804954.09222</v>
      </c>
    </row>
    <row r="57" spans="1:11" ht="15.95" customHeight="1" x14ac:dyDescent="0.25">
      <c r="A57" s="6" t="s">
        <v>31</v>
      </c>
      <c r="B57" s="63">
        <v>1270978.9140399999</v>
      </c>
      <c r="C57" s="63">
        <v>950702.23459999997</v>
      </c>
      <c r="D57" s="63">
        <v>1945462.6498500002</v>
      </c>
      <c r="E57" s="63">
        <v>1701995.4245500003</v>
      </c>
      <c r="F57" s="63">
        <v>1929549.0953600004</v>
      </c>
      <c r="G57" s="63">
        <v>1750959.0858800001</v>
      </c>
      <c r="H57" s="113">
        <v>4942550.9019900002</v>
      </c>
      <c r="I57" s="63">
        <v>12058392.1527</v>
      </c>
      <c r="J57" s="63">
        <v>5208106.9009400001</v>
      </c>
      <c r="K57" s="63">
        <v>3911838.30877</v>
      </c>
    </row>
    <row r="58" spans="1:11" ht="15.95" customHeight="1" x14ac:dyDescent="0.25">
      <c r="A58" s="6" t="s">
        <v>42</v>
      </c>
      <c r="B58" s="63">
        <v>1247176.97104</v>
      </c>
      <c r="C58" s="63">
        <v>912375.80560000008</v>
      </c>
      <c r="D58" s="63">
        <v>1877981.8228500001</v>
      </c>
      <c r="E58" s="63">
        <v>1661950.2099900001</v>
      </c>
      <c r="F58" s="63">
        <v>1807922.2751613599</v>
      </c>
      <c r="G58" s="63">
        <v>1688362.0558799999</v>
      </c>
      <c r="H58" s="113">
        <v>4930861.4019900002</v>
      </c>
      <c r="I58" s="63">
        <v>12001395.458700001</v>
      </c>
      <c r="J58" s="63">
        <v>5158508.0879399991</v>
      </c>
      <c r="K58" s="63">
        <v>3612424.4007700002</v>
      </c>
    </row>
    <row r="59" spans="1:11" ht="15.95" customHeight="1" x14ac:dyDescent="0.25">
      <c r="A59" s="6" t="s">
        <v>43</v>
      </c>
      <c r="B59" s="63">
        <v>23801.94299999997</v>
      </c>
      <c r="C59" s="63">
        <v>38326.428999999887</v>
      </c>
      <c r="D59" s="63">
        <v>67480.827000000048</v>
      </c>
      <c r="E59" s="63">
        <v>40045.214560000226</v>
      </c>
      <c r="F59" s="63">
        <v>121626.82019864046</v>
      </c>
      <c r="G59" s="63">
        <v>62597.030000000261</v>
      </c>
      <c r="H59" s="113">
        <v>11689.5</v>
      </c>
      <c r="I59" s="63">
        <v>56996.693999998271</v>
      </c>
      <c r="J59" s="63">
        <v>49598.813000001013</v>
      </c>
      <c r="K59" s="63">
        <v>299413.90799999982</v>
      </c>
    </row>
    <row r="60" spans="1:11" ht="15.95" customHeight="1" x14ac:dyDescent="0.25">
      <c r="A60" s="6" t="s">
        <v>32</v>
      </c>
      <c r="B60" s="63">
        <v>396986.7824199996</v>
      </c>
      <c r="C60" s="63">
        <v>104544.91303999998</v>
      </c>
      <c r="D60" s="63">
        <v>542093.70007000002</v>
      </c>
      <c r="E60" s="63">
        <v>287376.09723999992</v>
      </c>
      <c r="F60" s="63">
        <v>660754.77654000011</v>
      </c>
      <c r="G60" s="63">
        <v>749920.63954000012</v>
      </c>
      <c r="H60" s="113">
        <v>1391285.3940999999</v>
      </c>
      <c r="I60" s="63">
        <v>412926.10285999998</v>
      </c>
      <c r="J60" s="63">
        <v>462082.38961000007</v>
      </c>
      <c r="K60" s="63">
        <v>1106884.2165499998</v>
      </c>
    </row>
    <row r="61" spans="1:11" ht="15.95" customHeight="1" x14ac:dyDescent="0.25">
      <c r="A61" s="6" t="s">
        <v>275</v>
      </c>
      <c r="B61" s="63">
        <v>2574376.30987</v>
      </c>
      <c r="C61" s="63">
        <v>2938348.7629300002</v>
      </c>
      <c r="D61" s="63">
        <v>4933433.8472899999</v>
      </c>
      <c r="E61" s="63">
        <v>4813524.1106800009</v>
      </c>
      <c r="F61" s="63">
        <v>2472855.0882400014</v>
      </c>
      <c r="G61" s="63">
        <v>3822110.3617600012</v>
      </c>
      <c r="H61" s="113">
        <v>5092895.2867599996</v>
      </c>
      <c r="I61" s="63">
        <v>3222080.4059600001</v>
      </c>
      <c r="J61" s="63">
        <v>1842971.5236999998</v>
      </c>
      <c r="K61" s="63">
        <v>2296265.7586399987</v>
      </c>
    </row>
    <row r="62" spans="1:11" ht="15.95" customHeight="1" x14ac:dyDescent="0.25">
      <c r="A62" s="6" t="s">
        <v>31</v>
      </c>
      <c r="B62" s="63">
        <v>3718528.213</v>
      </c>
      <c r="C62" s="63">
        <v>4653383.7520000003</v>
      </c>
      <c r="D62" s="63">
        <v>18005908.879999999</v>
      </c>
      <c r="E62" s="63">
        <v>6531052.7410000004</v>
      </c>
      <c r="F62" s="63">
        <v>8050817.574000001</v>
      </c>
      <c r="G62" s="63">
        <v>7265479.6870000008</v>
      </c>
      <c r="H62" s="113">
        <v>12942946.564999999</v>
      </c>
      <c r="I62" s="63">
        <v>10944813.523</v>
      </c>
      <c r="J62" s="63">
        <v>6046511.0599999996</v>
      </c>
      <c r="K62" s="63">
        <v>14848575.138</v>
      </c>
    </row>
    <row r="63" spans="1:11" ht="15.95" customHeight="1" x14ac:dyDescent="0.25">
      <c r="A63" s="6" t="s">
        <v>42</v>
      </c>
      <c r="B63" s="63">
        <v>3718528.213</v>
      </c>
      <c r="C63" s="63">
        <v>4653383.7520000003</v>
      </c>
      <c r="D63" s="63">
        <v>18005908.879999999</v>
      </c>
      <c r="E63" s="63">
        <v>6531052.7410000004</v>
      </c>
      <c r="F63" s="63">
        <v>8050817.574000001</v>
      </c>
      <c r="G63" s="63">
        <v>7265479.6870000008</v>
      </c>
      <c r="H63" s="113">
        <v>12942946.564999999</v>
      </c>
      <c r="I63" s="63">
        <v>10944813.523</v>
      </c>
      <c r="J63" s="63">
        <v>6046511.0599999996</v>
      </c>
      <c r="K63" s="63">
        <v>14848575.138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11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1144151.9031299998</v>
      </c>
      <c r="C65" s="63">
        <v>1715034.9890700004</v>
      </c>
      <c r="D65" s="63">
        <v>13072475.032709999</v>
      </c>
      <c r="E65" s="63">
        <v>1717528.6303199998</v>
      </c>
      <c r="F65" s="63">
        <v>5577962.4857599996</v>
      </c>
      <c r="G65" s="63">
        <v>3443369.3252399997</v>
      </c>
      <c r="H65" s="113">
        <v>7850051.2782399999</v>
      </c>
      <c r="I65" s="63">
        <v>7722733.1170399999</v>
      </c>
      <c r="J65" s="63">
        <v>4203539.5362999998</v>
      </c>
      <c r="K65" s="63">
        <v>12552309.379360002</v>
      </c>
    </row>
    <row r="66" spans="1:11" ht="15.95" customHeight="1" x14ac:dyDescent="0.25">
      <c r="A66" s="6" t="s">
        <v>276</v>
      </c>
      <c r="B66" s="63">
        <v>-790625.46300000011</v>
      </c>
      <c r="C66" s="63">
        <v>-743033.24200000009</v>
      </c>
      <c r="D66" s="63">
        <v>-707995.62599999993</v>
      </c>
      <c r="E66" s="63">
        <v>-635457.08700000006</v>
      </c>
      <c r="F66" s="63">
        <v>-571712.02849900001</v>
      </c>
      <c r="G66" s="63">
        <v>-467450.02948800003</v>
      </c>
      <c r="H66" s="113">
        <v>-396546.779293</v>
      </c>
      <c r="I66" s="63">
        <v>-330785.98757</v>
      </c>
      <c r="J66" s="63">
        <v>-311487.57039899996</v>
      </c>
      <c r="K66" s="63">
        <v>-276266.170277</v>
      </c>
    </row>
    <row r="67" spans="1:11" ht="15.95" customHeight="1" x14ac:dyDescent="0.25">
      <c r="A67" s="5"/>
      <c r="B67" s="67"/>
      <c r="C67" s="67"/>
      <c r="D67" s="67"/>
      <c r="E67" s="67"/>
      <c r="F67" s="67"/>
      <c r="G67" s="67"/>
      <c r="H67" s="119" t="s">
        <v>169</v>
      </c>
      <c r="I67" s="67" t="s">
        <v>169</v>
      </c>
      <c r="J67" s="67"/>
      <c r="K67" s="67"/>
    </row>
    <row r="68" spans="1:11" s="1" customFormat="1" ht="15.95" customHeight="1" x14ac:dyDescent="0.25">
      <c r="A68" s="32" t="s">
        <v>33</v>
      </c>
      <c r="B68" s="61">
        <v>-2410946.2281389995</v>
      </c>
      <c r="C68" s="61">
        <v>-3410578.3550976748</v>
      </c>
      <c r="D68" s="61">
        <v>-4596868.6150306789</v>
      </c>
      <c r="E68" s="61">
        <v>-4947378.7368291058</v>
      </c>
      <c r="F68" s="61">
        <v>-3153337.5478841141</v>
      </c>
      <c r="G68" s="61">
        <v>-5621103.0167359225</v>
      </c>
      <c r="H68" s="117">
        <v>-14642921.500560701</v>
      </c>
      <c r="I68" s="61">
        <v>-18497666.223840002</v>
      </c>
      <c r="J68" s="61">
        <v>2958526.700917366</v>
      </c>
      <c r="K68" s="61">
        <v>-6718708.5203429991</v>
      </c>
    </row>
    <row r="69" spans="1:11" ht="14.25" customHeight="1" x14ac:dyDescent="0.25">
      <c r="A69" s="5"/>
    </row>
    <row r="70" spans="1:11" ht="14.25" customHeight="1" x14ac:dyDescent="0.25">
      <c r="A70" s="12" t="s">
        <v>52</v>
      </c>
    </row>
    <row r="71" spans="1:11" ht="14.25" customHeight="1" x14ac:dyDescent="0.25">
      <c r="A71" s="89" t="s">
        <v>40</v>
      </c>
    </row>
    <row r="72" spans="1:11" ht="14.25" customHeight="1" x14ac:dyDescent="0.25">
      <c r="A72" s="89" t="s">
        <v>257</v>
      </c>
    </row>
    <row r="73" spans="1:11" ht="14.25" customHeight="1" x14ac:dyDescent="0.25">
      <c r="A73" s="89" t="s">
        <v>41</v>
      </c>
    </row>
    <row r="74" spans="1:11" ht="14.25" customHeight="1" x14ac:dyDescent="0.25">
      <c r="A74" s="89" t="s">
        <v>281</v>
      </c>
    </row>
    <row r="75" spans="1:11" ht="14.25" customHeight="1" x14ac:dyDescent="0.25">
      <c r="A75" s="89" t="s">
        <v>282</v>
      </c>
    </row>
    <row r="76" spans="1:11" ht="14.25" customHeight="1" x14ac:dyDescent="0.25">
      <c r="A76" s="75" t="s">
        <v>344</v>
      </c>
    </row>
    <row r="77" spans="1:11" ht="14.25" customHeight="1" x14ac:dyDescent="0.25">
      <c r="A77" s="75" t="s">
        <v>345</v>
      </c>
    </row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200-000000000000}"/>
  </hyperlinks>
  <pageMargins left="1.0236220472440944" right="1.0236220472440944" top="0.74803149606299213" bottom="0.74803149606299213" header="0.31496062992125984" footer="0.31496062992125984"/>
  <pageSetup scale="72" fitToHeight="0" orientation="landscape" r:id="rId1"/>
  <rowBreaks count="1" manualBreakCount="1">
    <brk id="38" max="10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76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5" style="13" bestFit="1" customWidth="1"/>
    <col min="2" max="2" width="53.140625" style="2" bestFit="1" customWidth="1"/>
    <col min="3" max="3" width="11.28515625" style="8" customWidth="1"/>
    <col min="4" max="4" width="12.140625" style="8" customWidth="1"/>
    <col min="5" max="5" width="10.42578125" style="8" customWidth="1"/>
    <col min="6" max="6" width="12" style="8" customWidth="1"/>
    <col min="7" max="7" width="13.28515625" style="8" customWidth="1"/>
    <col min="8" max="8" width="9" style="8" customWidth="1"/>
    <col min="9" max="9" width="10.7109375" style="8" customWidth="1"/>
    <col min="10" max="10" width="14.28515625" style="8" customWidth="1"/>
    <col min="11" max="11" width="11.5703125" style="8" customWidth="1"/>
    <col min="12" max="16384" width="11.42578125" style="2"/>
  </cols>
  <sheetData>
    <row r="1" spans="1:12" ht="17.25" x14ac:dyDescent="0.3">
      <c r="A1" s="15" t="s">
        <v>288</v>
      </c>
      <c r="L1" s="40" t="s">
        <v>139</v>
      </c>
    </row>
    <row r="2" spans="1:12" ht="17.25" x14ac:dyDescent="0.3">
      <c r="A2" s="15" t="s">
        <v>34</v>
      </c>
    </row>
    <row r="3" spans="1:12" x14ac:dyDescent="0.25">
      <c r="A3" s="1" t="s">
        <v>176</v>
      </c>
    </row>
    <row r="4" spans="1:12" x14ac:dyDescent="0.25">
      <c r="A4" s="1" t="s">
        <v>0</v>
      </c>
    </row>
    <row r="6" spans="1:12" ht="60" customHeight="1" x14ac:dyDescent="0.25">
      <c r="A6" s="17"/>
      <c r="B6" s="17"/>
      <c r="C6" s="108" t="s">
        <v>89</v>
      </c>
      <c r="D6" s="108" t="s">
        <v>284</v>
      </c>
      <c r="E6" s="108" t="s">
        <v>91</v>
      </c>
      <c r="F6" s="108" t="s">
        <v>285</v>
      </c>
      <c r="G6" s="108" t="s">
        <v>286</v>
      </c>
      <c r="H6" s="108" t="s">
        <v>90</v>
      </c>
      <c r="I6" s="108" t="s">
        <v>171</v>
      </c>
      <c r="J6" s="108" t="s">
        <v>287</v>
      </c>
      <c r="K6" s="108" t="s">
        <v>92</v>
      </c>
    </row>
    <row r="7" spans="1:12" ht="15.95" customHeight="1" x14ac:dyDescent="0.25">
      <c r="B7" s="3"/>
    </row>
    <row r="8" spans="1:12" s="1" customFormat="1" ht="15.95" customHeight="1" x14ac:dyDescent="0.25">
      <c r="A8" s="27">
        <v>7</v>
      </c>
      <c r="B8" s="19" t="s">
        <v>75</v>
      </c>
      <c r="C8" s="20">
        <v>13801178.646149997</v>
      </c>
      <c r="D8" s="20">
        <v>5461479.7472700002</v>
      </c>
      <c r="E8" s="20">
        <v>2972600.4078529999</v>
      </c>
      <c r="F8" s="20">
        <v>25026491.902279995</v>
      </c>
      <c r="G8" s="20">
        <v>14167675.812805003</v>
      </c>
      <c r="H8" s="20">
        <v>218995.41608000011</v>
      </c>
      <c r="I8" s="20">
        <v>4209544.7897899998</v>
      </c>
      <c r="J8" s="20">
        <v>5560566.1684999997</v>
      </c>
      <c r="K8" s="20">
        <v>71418532.890727997</v>
      </c>
    </row>
    <row r="9" spans="1:12" ht="15.95" customHeight="1" x14ac:dyDescent="0.25">
      <c r="C9" s="9"/>
      <c r="D9" s="9"/>
      <c r="E9" s="9"/>
      <c r="F9" s="9"/>
      <c r="G9" s="9"/>
      <c r="H9" s="9"/>
      <c r="I9" s="9"/>
      <c r="J9" s="9"/>
      <c r="K9" s="9"/>
    </row>
    <row r="10" spans="1:12" s="1" customFormat="1" ht="15.95" customHeight="1" x14ac:dyDescent="0.25">
      <c r="A10" s="27">
        <v>701</v>
      </c>
      <c r="B10" s="19" t="s">
        <v>185</v>
      </c>
      <c r="C10" s="20">
        <v>1127660.4945999999</v>
      </c>
      <c r="D10" s="20">
        <v>373438.98297000001</v>
      </c>
      <c r="E10" s="20">
        <v>2959945.3301299997</v>
      </c>
      <c r="F10" s="20">
        <v>950212.59171000007</v>
      </c>
      <c r="G10" s="20">
        <v>24686.093159999997</v>
      </c>
      <c r="H10" s="20">
        <v>131731.77508000002</v>
      </c>
      <c r="I10" s="20">
        <v>62096.206900000012</v>
      </c>
      <c r="J10" s="20">
        <v>124599.29850000002</v>
      </c>
      <c r="K10" s="20">
        <v>5754370.7730500009</v>
      </c>
    </row>
    <row r="11" spans="1:12" ht="15.95" customHeight="1" x14ac:dyDescent="0.25">
      <c r="A11" s="14">
        <v>7011</v>
      </c>
      <c r="B11" s="4" t="s">
        <v>230</v>
      </c>
      <c r="C11" s="7">
        <v>909377.39560000005</v>
      </c>
      <c r="D11" s="7">
        <v>213428.79097000003</v>
      </c>
      <c r="E11" s="7">
        <v>0</v>
      </c>
      <c r="F11" s="7">
        <v>451193.69871000008</v>
      </c>
      <c r="G11" s="7">
        <v>15671.376159999998</v>
      </c>
      <c r="H11" s="7">
        <v>560.55427999999995</v>
      </c>
      <c r="I11" s="7">
        <v>45368.271900000007</v>
      </c>
      <c r="J11" s="7">
        <v>107919.11550000001</v>
      </c>
      <c r="K11" s="7">
        <v>1743519.2031200004</v>
      </c>
    </row>
    <row r="12" spans="1:12" ht="15.95" customHeight="1" x14ac:dyDescent="0.25">
      <c r="A12" s="14">
        <v>7012</v>
      </c>
      <c r="B12" s="4" t="s">
        <v>186</v>
      </c>
      <c r="C12" s="7">
        <v>0</v>
      </c>
      <c r="D12" s="7">
        <v>0</v>
      </c>
      <c r="E12" s="7">
        <v>0</v>
      </c>
      <c r="F12" s="7">
        <v>248.39</v>
      </c>
      <c r="G12" s="7">
        <v>0</v>
      </c>
      <c r="H12" s="7">
        <v>0</v>
      </c>
      <c r="I12" s="7">
        <v>0</v>
      </c>
      <c r="J12" s="7">
        <v>0</v>
      </c>
      <c r="K12" s="7">
        <v>248.39</v>
      </c>
    </row>
    <row r="13" spans="1:12" ht="15.95" customHeight="1" x14ac:dyDescent="0.25">
      <c r="A13" s="14">
        <v>7013</v>
      </c>
      <c r="B13" s="4" t="s">
        <v>187</v>
      </c>
      <c r="C13" s="7">
        <v>180224.75300000003</v>
      </c>
      <c r="D13" s="7">
        <v>148789.41899999999</v>
      </c>
      <c r="E13" s="7">
        <v>0</v>
      </c>
      <c r="F13" s="7">
        <v>14448.754999999999</v>
      </c>
      <c r="G13" s="7">
        <v>8381.7169999999987</v>
      </c>
      <c r="H13" s="7">
        <v>49.289000000000001</v>
      </c>
      <c r="I13" s="7">
        <v>15397.664999999999</v>
      </c>
      <c r="J13" s="7">
        <v>0</v>
      </c>
      <c r="K13" s="7">
        <v>367291.598</v>
      </c>
    </row>
    <row r="14" spans="1:12" ht="15.95" customHeight="1" x14ac:dyDescent="0.25">
      <c r="A14" s="14">
        <v>7014</v>
      </c>
      <c r="B14" s="4" t="s">
        <v>188</v>
      </c>
      <c r="C14" s="7">
        <v>23008.271000000004</v>
      </c>
      <c r="D14" s="7">
        <v>5809.1370000000006</v>
      </c>
      <c r="E14" s="7">
        <v>0</v>
      </c>
      <c r="F14" s="7">
        <v>394497.80900000001</v>
      </c>
      <c r="G14" s="7">
        <v>242.886</v>
      </c>
      <c r="H14" s="7">
        <v>1462.5110000000002</v>
      </c>
      <c r="I14" s="7">
        <v>957.70299999999997</v>
      </c>
      <c r="J14" s="7">
        <v>16680.183000000001</v>
      </c>
      <c r="K14" s="7">
        <v>442658.5</v>
      </c>
    </row>
    <row r="15" spans="1:12" ht="15.95" customHeight="1" x14ac:dyDescent="0.25">
      <c r="A15" s="14">
        <v>7016</v>
      </c>
      <c r="B15" s="4" t="s">
        <v>189</v>
      </c>
      <c r="C15" s="7">
        <v>15050.075000000001</v>
      </c>
      <c r="D15" s="7">
        <v>5411.6359999999995</v>
      </c>
      <c r="E15" s="7">
        <v>0</v>
      </c>
      <c r="F15" s="7">
        <v>89823.938999999998</v>
      </c>
      <c r="G15" s="7">
        <v>390.11400000000003</v>
      </c>
      <c r="H15" s="7">
        <v>129659.42080000001</v>
      </c>
      <c r="I15" s="7">
        <v>372.56700000000006</v>
      </c>
      <c r="J15" s="7">
        <v>0</v>
      </c>
      <c r="K15" s="7">
        <v>240707.7518</v>
      </c>
    </row>
    <row r="16" spans="1:12" ht="15.95" customHeight="1" x14ac:dyDescent="0.25">
      <c r="A16" s="14">
        <v>7017</v>
      </c>
      <c r="B16" s="4" t="s">
        <v>190</v>
      </c>
      <c r="C16" s="7">
        <v>0</v>
      </c>
      <c r="D16" s="7">
        <v>0</v>
      </c>
      <c r="E16" s="7">
        <v>2959945.3301299997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2959945.3301299997</v>
      </c>
    </row>
    <row r="17" spans="1:11" ht="15.95" customHeight="1" x14ac:dyDescent="0.25">
      <c r="C17" s="9"/>
      <c r="D17" s="9"/>
      <c r="E17" s="9"/>
      <c r="F17" s="9"/>
      <c r="G17" s="9"/>
      <c r="H17" s="9"/>
      <c r="I17" s="9"/>
      <c r="J17" s="9"/>
      <c r="K17" s="9"/>
    </row>
    <row r="18" spans="1:11" ht="15.95" customHeight="1" x14ac:dyDescent="0.25">
      <c r="A18" s="27">
        <v>702</v>
      </c>
      <c r="B18" s="19" t="s">
        <v>76</v>
      </c>
      <c r="C18" s="20">
        <v>1260311.99655</v>
      </c>
      <c r="D18" s="20">
        <v>212599.32429999998</v>
      </c>
      <c r="E18" s="20">
        <v>0</v>
      </c>
      <c r="F18" s="20">
        <v>37201.013189999991</v>
      </c>
      <c r="G18" s="20">
        <v>1620.43751</v>
      </c>
      <c r="H18" s="20">
        <v>755.83100000000002</v>
      </c>
      <c r="I18" s="20">
        <v>2050.5208900000002</v>
      </c>
      <c r="J18" s="20">
        <v>2262.4810000000002</v>
      </c>
      <c r="K18" s="20">
        <v>1516801.6044399997</v>
      </c>
    </row>
    <row r="19" spans="1:11" ht="15.95" customHeight="1" x14ac:dyDescent="0.25">
      <c r="A19" s="14">
        <v>7021</v>
      </c>
      <c r="B19" s="4" t="s">
        <v>191</v>
      </c>
      <c r="C19" s="7">
        <v>1256934.24355</v>
      </c>
      <c r="D19" s="7">
        <v>211237.05229999998</v>
      </c>
      <c r="E19" s="7">
        <v>0</v>
      </c>
      <c r="F19" s="7">
        <v>37095.690189999994</v>
      </c>
      <c r="G19" s="7">
        <v>1442.0065099999999</v>
      </c>
      <c r="H19" s="7">
        <v>755.83100000000002</v>
      </c>
      <c r="I19" s="7">
        <v>1721.8908900000001</v>
      </c>
      <c r="J19" s="7">
        <v>2262.4810000000002</v>
      </c>
      <c r="K19" s="7">
        <v>1511449.1954399997</v>
      </c>
    </row>
    <row r="20" spans="1:11" ht="15.95" customHeight="1" x14ac:dyDescent="0.25">
      <c r="A20" s="14">
        <v>7024</v>
      </c>
      <c r="B20" s="4" t="s">
        <v>192</v>
      </c>
      <c r="C20" s="7">
        <v>3377.7530000000002</v>
      </c>
      <c r="D20" s="7">
        <v>1362.2719999999999</v>
      </c>
      <c r="E20" s="7">
        <v>0</v>
      </c>
      <c r="F20" s="7">
        <v>105.32300000000001</v>
      </c>
      <c r="G20" s="7">
        <v>178.43099999999998</v>
      </c>
      <c r="H20" s="7">
        <v>0</v>
      </c>
      <c r="I20" s="7">
        <v>328.63</v>
      </c>
      <c r="J20" s="7">
        <v>0</v>
      </c>
      <c r="K20" s="7">
        <v>5352.4089999999997</v>
      </c>
    </row>
    <row r="21" spans="1:11" ht="15.95" customHeight="1" x14ac:dyDescent="0.25"/>
    <row r="22" spans="1:11" ht="15.95" customHeight="1" x14ac:dyDescent="0.25">
      <c r="A22" s="27">
        <v>703</v>
      </c>
      <c r="B22" s="19" t="s">
        <v>193</v>
      </c>
      <c r="C22" s="20">
        <v>2975231.3553760005</v>
      </c>
      <c r="D22" s="20">
        <v>649502.20035200007</v>
      </c>
      <c r="E22" s="20">
        <v>0</v>
      </c>
      <c r="F22" s="20">
        <v>302170.805704</v>
      </c>
      <c r="G22" s="20">
        <v>42761.744032000002</v>
      </c>
      <c r="H22" s="20">
        <v>645.89100000000008</v>
      </c>
      <c r="I22" s="20">
        <v>142888.69783199998</v>
      </c>
      <c r="J22" s="20">
        <v>96235.952208000002</v>
      </c>
      <c r="K22" s="20">
        <v>4209436.6465039998</v>
      </c>
    </row>
    <row r="23" spans="1:11" ht="15.95" customHeight="1" x14ac:dyDescent="0.25">
      <c r="A23" s="14">
        <v>7031</v>
      </c>
      <c r="B23" s="4" t="s">
        <v>194</v>
      </c>
      <c r="C23" s="7">
        <v>1503647.7614540001</v>
      </c>
      <c r="D23" s="7">
        <v>234250.84380800003</v>
      </c>
      <c r="E23" s="7">
        <v>0</v>
      </c>
      <c r="F23" s="7">
        <v>20906.721491</v>
      </c>
      <c r="G23" s="7">
        <v>10906.219528</v>
      </c>
      <c r="H23" s="7">
        <v>281.11599999999999</v>
      </c>
      <c r="I23" s="7">
        <v>84345.933602999998</v>
      </c>
      <c r="J23" s="7">
        <v>38581.878306999999</v>
      </c>
      <c r="K23" s="7">
        <v>1892920.474191</v>
      </c>
    </row>
    <row r="24" spans="1:11" ht="15.95" customHeight="1" x14ac:dyDescent="0.25">
      <c r="A24" s="14">
        <v>7032</v>
      </c>
      <c r="B24" s="4" t="s">
        <v>195</v>
      </c>
      <c r="C24" s="7">
        <v>0</v>
      </c>
      <c r="D24" s="7">
        <v>0</v>
      </c>
      <c r="E24" s="7">
        <v>0</v>
      </c>
      <c r="F24" s="7">
        <v>42815.296999999999</v>
      </c>
      <c r="G24" s="7">
        <v>0</v>
      </c>
      <c r="H24" s="7">
        <v>0</v>
      </c>
      <c r="I24" s="7">
        <v>0</v>
      </c>
      <c r="J24" s="7">
        <v>20590.553</v>
      </c>
      <c r="K24" s="7">
        <v>63405.85</v>
      </c>
    </row>
    <row r="25" spans="1:11" ht="15.95" customHeight="1" x14ac:dyDescent="0.25">
      <c r="A25" s="14">
        <v>7033</v>
      </c>
      <c r="B25" s="4" t="s">
        <v>196</v>
      </c>
      <c r="C25" s="7">
        <v>902411.75792200002</v>
      </c>
      <c r="D25" s="7">
        <v>172732.42354400002</v>
      </c>
      <c r="E25" s="7">
        <v>0</v>
      </c>
      <c r="F25" s="7">
        <v>150168.85321299999</v>
      </c>
      <c r="G25" s="7">
        <v>11391.253503999998</v>
      </c>
      <c r="H25" s="7">
        <v>364.77500000000003</v>
      </c>
      <c r="I25" s="7">
        <v>49749.024228999995</v>
      </c>
      <c r="J25" s="7">
        <v>3295.3949010000001</v>
      </c>
      <c r="K25" s="7">
        <v>1290113.4823130001</v>
      </c>
    </row>
    <row r="26" spans="1:11" ht="15.95" customHeight="1" x14ac:dyDescent="0.25">
      <c r="A26" s="14">
        <v>7034</v>
      </c>
      <c r="B26" s="4" t="s">
        <v>77</v>
      </c>
      <c r="C26" s="7">
        <v>550999.20600000001</v>
      </c>
      <c r="D26" s="7">
        <v>240622.37900000002</v>
      </c>
      <c r="E26" s="7">
        <v>0</v>
      </c>
      <c r="F26" s="7">
        <v>32654.484</v>
      </c>
      <c r="G26" s="7">
        <v>20445.631000000001</v>
      </c>
      <c r="H26" s="7">
        <v>0</v>
      </c>
      <c r="I26" s="7">
        <v>8681.6630000000005</v>
      </c>
      <c r="J26" s="7">
        <v>0</v>
      </c>
      <c r="K26" s="7">
        <v>853403.36300000013</v>
      </c>
    </row>
    <row r="27" spans="1:11" ht="15.95" customHeight="1" x14ac:dyDescent="0.25">
      <c r="A27" s="14">
        <v>7036</v>
      </c>
      <c r="B27" s="4" t="s">
        <v>197</v>
      </c>
      <c r="C27" s="7">
        <v>18172.63</v>
      </c>
      <c r="D27" s="7">
        <v>1896.5540000000001</v>
      </c>
      <c r="E27" s="7">
        <v>0</v>
      </c>
      <c r="F27" s="7">
        <v>55625.45</v>
      </c>
      <c r="G27" s="7">
        <v>18.64</v>
      </c>
      <c r="H27" s="7">
        <v>0</v>
      </c>
      <c r="I27" s="7">
        <v>112.077</v>
      </c>
      <c r="J27" s="7">
        <v>33768.125999999997</v>
      </c>
      <c r="K27" s="7">
        <v>109593.47699999998</v>
      </c>
    </row>
    <row r="28" spans="1:11" ht="15.95" customHeight="1" x14ac:dyDescent="0.25"/>
    <row r="29" spans="1:11" ht="15.95" customHeight="1" x14ac:dyDescent="0.25">
      <c r="A29" s="27">
        <v>704</v>
      </c>
      <c r="B29" s="19" t="s">
        <v>198</v>
      </c>
      <c r="C29" s="20">
        <v>1005266.629314</v>
      </c>
      <c r="D29" s="20">
        <v>237579.42952799998</v>
      </c>
      <c r="E29" s="20">
        <v>0</v>
      </c>
      <c r="F29" s="20">
        <v>2984509.0925609996</v>
      </c>
      <c r="G29" s="20">
        <v>25175.614047999999</v>
      </c>
      <c r="H29" s="20">
        <v>1531.8139999999992</v>
      </c>
      <c r="I29" s="20">
        <v>2604982.1383730001</v>
      </c>
      <c r="J29" s="20">
        <v>1408880.6074369999</v>
      </c>
      <c r="K29" s="20">
        <v>8267925.3252609996</v>
      </c>
    </row>
    <row r="30" spans="1:11" ht="15.95" customHeight="1" x14ac:dyDescent="0.25">
      <c r="A30" s="14">
        <v>7041</v>
      </c>
      <c r="B30" s="4" t="s">
        <v>199</v>
      </c>
      <c r="C30" s="7">
        <v>143300.05000000002</v>
      </c>
      <c r="D30" s="7">
        <v>36399.589</v>
      </c>
      <c r="E30" s="7">
        <v>0</v>
      </c>
      <c r="F30" s="7">
        <v>234535.5822</v>
      </c>
      <c r="G30" s="7">
        <v>3496.6240000000003</v>
      </c>
      <c r="H30" s="7">
        <v>98.003</v>
      </c>
      <c r="I30" s="7">
        <v>4919.5159999999996</v>
      </c>
      <c r="J30" s="7">
        <v>212.6</v>
      </c>
      <c r="K30" s="7">
        <v>422961.96420000005</v>
      </c>
    </row>
    <row r="31" spans="1:11" ht="15.95" customHeight="1" x14ac:dyDescent="0.25">
      <c r="A31" s="14">
        <v>7042</v>
      </c>
      <c r="B31" s="4" t="s">
        <v>200</v>
      </c>
      <c r="C31" s="7">
        <v>269702.59358399996</v>
      </c>
      <c r="D31" s="7">
        <v>61925.906567999991</v>
      </c>
      <c r="E31" s="7">
        <v>0</v>
      </c>
      <c r="F31" s="7">
        <v>197312.54313600002</v>
      </c>
      <c r="G31" s="7">
        <v>7292.9366880000007</v>
      </c>
      <c r="H31" s="7">
        <v>251.21299999999997</v>
      </c>
      <c r="I31" s="7">
        <v>211074.09588799998</v>
      </c>
      <c r="J31" s="7">
        <v>214516.51747199998</v>
      </c>
      <c r="K31" s="7">
        <v>962075.80633599986</v>
      </c>
    </row>
    <row r="32" spans="1:11" ht="15.95" customHeight="1" x14ac:dyDescent="0.25">
      <c r="A32" s="14">
        <v>7043</v>
      </c>
      <c r="B32" s="4" t="s">
        <v>201</v>
      </c>
      <c r="C32" s="7">
        <v>32678.972038</v>
      </c>
      <c r="D32" s="7">
        <v>7104.598375999999</v>
      </c>
      <c r="E32" s="7">
        <v>0</v>
      </c>
      <c r="F32" s="7">
        <v>62643.277627000003</v>
      </c>
      <c r="G32" s="7">
        <v>564.78921600000001</v>
      </c>
      <c r="H32" s="7">
        <v>0</v>
      </c>
      <c r="I32" s="7">
        <v>861.38449100000003</v>
      </c>
      <c r="J32" s="7">
        <v>56801.800779000005</v>
      </c>
      <c r="K32" s="7">
        <v>160654.82252700001</v>
      </c>
    </row>
    <row r="33" spans="1:11" ht="15.95" customHeight="1" x14ac:dyDescent="0.25">
      <c r="A33" s="14">
        <v>7044</v>
      </c>
      <c r="B33" s="4" t="s">
        <v>202</v>
      </c>
      <c r="C33" s="7">
        <v>25153.154973999997</v>
      </c>
      <c r="D33" s="7">
        <v>5843.6048479999999</v>
      </c>
      <c r="E33" s="7">
        <v>0</v>
      </c>
      <c r="F33" s="7">
        <v>17508.711071000002</v>
      </c>
      <c r="G33" s="7">
        <v>468.917168</v>
      </c>
      <c r="H33" s="7">
        <v>12.01</v>
      </c>
      <c r="I33" s="7">
        <v>706.45174299999996</v>
      </c>
      <c r="J33" s="7">
        <v>2581.737967</v>
      </c>
      <c r="K33" s="7">
        <v>52274.587770999999</v>
      </c>
    </row>
    <row r="34" spans="1:11" ht="15.95" customHeight="1" x14ac:dyDescent="0.25">
      <c r="A34" s="14">
        <v>7045</v>
      </c>
      <c r="B34" s="4" t="s">
        <v>78</v>
      </c>
      <c r="C34" s="7">
        <v>444575.551202</v>
      </c>
      <c r="D34" s="7">
        <v>97816.576104000007</v>
      </c>
      <c r="E34" s="7">
        <v>0</v>
      </c>
      <c r="F34" s="7">
        <v>1761189.5628329997</v>
      </c>
      <c r="G34" s="7">
        <v>9829.2714640000013</v>
      </c>
      <c r="H34" s="7">
        <v>475.46099999999933</v>
      </c>
      <c r="I34" s="7">
        <v>2383130.2076890003</v>
      </c>
      <c r="J34" s="7">
        <v>970730.64464099985</v>
      </c>
      <c r="K34" s="7">
        <v>5667747.2749330001</v>
      </c>
    </row>
    <row r="35" spans="1:11" ht="15.95" customHeight="1" x14ac:dyDescent="0.25">
      <c r="A35" s="14">
        <v>7046</v>
      </c>
      <c r="B35" s="4" t="s">
        <v>79</v>
      </c>
      <c r="C35" s="7">
        <v>9925.8939740000005</v>
      </c>
      <c r="D35" s="7">
        <v>1575.0258479999998</v>
      </c>
      <c r="E35" s="7">
        <v>0</v>
      </c>
      <c r="F35" s="7">
        <v>14027.066071000003</v>
      </c>
      <c r="G35" s="7">
        <v>170.99216799999999</v>
      </c>
      <c r="H35" s="7">
        <v>0</v>
      </c>
      <c r="I35" s="7">
        <v>732.089743</v>
      </c>
      <c r="J35" s="7">
        <v>12149.154967000002</v>
      </c>
      <c r="K35" s="7">
        <v>38580.222771000008</v>
      </c>
    </row>
    <row r="36" spans="1:11" ht="15.95" customHeight="1" x14ac:dyDescent="0.25">
      <c r="A36" s="14">
        <v>7047</v>
      </c>
      <c r="B36" s="4" t="s">
        <v>203</v>
      </c>
      <c r="C36" s="7">
        <v>12330.511999999999</v>
      </c>
      <c r="D36" s="7">
        <v>10584.654999999999</v>
      </c>
      <c r="E36" s="7">
        <v>0</v>
      </c>
      <c r="F36" s="7">
        <v>7772.4589999999998</v>
      </c>
      <c r="G36" s="7">
        <v>411.24700000000001</v>
      </c>
      <c r="H36" s="7">
        <v>151.649</v>
      </c>
      <c r="I36" s="7">
        <v>340.505</v>
      </c>
      <c r="J36" s="7">
        <v>0</v>
      </c>
      <c r="K36" s="7">
        <v>31591.026999999998</v>
      </c>
    </row>
    <row r="37" spans="1:11" ht="15.95" customHeight="1" x14ac:dyDescent="0.25">
      <c r="A37" s="14">
        <v>7048</v>
      </c>
      <c r="B37" s="4" t="s">
        <v>204</v>
      </c>
      <c r="C37" s="7">
        <v>55760.867000000006</v>
      </c>
      <c r="D37" s="7">
        <v>15465.085999999999</v>
      </c>
      <c r="E37" s="7">
        <v>0</v>
      </c>
      <c r="F37" s="7">
        <v>546782.06900000002</v>
      </c>
      <c r="G37" s="7">
        <v>2916.4750000000004</v>
      </c>
      <c r="H37" s="7">
        <v>543.47799999999995</v>
      </c>
      <c r="I37" s="7">
        <v>3173.7660000000001</v>
      </c>
      <c r="J37" s="7">
        <v>2172.2179999999998</v>
      </c>
      <c r="K37" s="7">
        <v>626813.95899999992</v>
      </c>
    </row>
    <row r="38" spans="1:11" ht="15.95" customHeight="1" x14ac:dyDescent="0.25">
      <c r="A38" s="14">
        <v>7049</v>
      </c>
      <c r="B38" s="4" t="s">
        <v>205</v>
      </c>
      <c r="C38" s="7">
        <v>11839.034541999998</v>
      </c>
      <c r="D38" s="7">
        <v>864.38778400000012</v>
      </c>
      <c r="E38" s="7">
        <v>0</v>
      </c>
      <c r="F38" s="7">
        <v>142737.82162300003</v>
      </c>
      <c r="G38" s="7">
        <v>24.361343999999999</v>
      </c>
      <c r="H38" s="7">
        <v>0</v>
      </c>
      <c r="I38" s="7">
        <v>44.121819000000002</v>
      </c>
      <c r="J38" s="7">
        <v>149715.93361099999</v>
      </c>
      <c r="K38" s="7">
        <v>305225.66072300001</v>
      </c>
    </row>
    <row r="39" spans="1:11" ht="15.95" customHeight="1" x14ac:dyDescent="0.25"/>
    <row r="40" spans="1:11" ht="15.95" customHeight="1" x14ac:dyDescent="0.25">
      <c r="A40" s="27">
        <v>705</v>
      </c>
      <c r="B40" s="19" t="s">
        <v>206</v>
      </c>
      <c r="C40" s="20">
        <v>133645.44799999997</v>
      </c>
      <c r="D40" s="20">
        <v>111604.834</v>
      </c>
      <c r="E40" s="20">
        <v>0</v>
      </c>
      <c r="F40" s="20">
        <v>27562.842000000004</v>
      </c>
      <c r="G40" s="20">
        <v>2811.4990000000003</v>
      </c>
      <c r="H40" s="20">
        <v>137.334</v>
      </c>
      <c r="I40" s="20">
        <v>4490.9660000000003</v>
      </c>
      <c r="J40" s="20">
        <v>1881.296</v>
      </c>
      <c r="K40" s="20">
        <v>282134.21900000004</v>
      </c>
    </row>
    <row r="41" spans="1:11" ht="15.95" customHeight="1" x14ac:dyDescent="0.25">
      <c r="A41" s="14">
        <v>7053</v>
      </c>
      <c r="B41" s="4" t="s">
        <v>207</v>
      </c>
      <c r="C41" s="7">
        <v>27906.084999999999</v>
      </c>
      <c r="D41" s="7">
        <v>4936.076</v>
      </c>
      <c r="E41" s="7">
        <v>0</v>
      </c>
      <c r="F41" s="7">
        <v>12841.310000000001</v>
      </c>
      <c r="G41" s="7">
        <v>113.81500000000001</v>
      </c>
      <c r="H41" s="7">
        <v>88.15</v>
      </c>
      <c r="I41" s="7">
        <v>779.10400000000004</v>
      </c>
      <c r="J41" s="7">
        <v>0</v>
      </c>
      <c r="K41" s="7">
        <v>46664.540000000008</v>
      </c>
    </row>
    <row r="42" spans="1:11" ht="15.95" customHeight="1" x14ac:dyDescent="0.25">
      <c r="A42" s="14">
        <v>7054</v>
      </c>
      <c r="B42" s="4" t="s">
        <v>208</v>
      </c>
      <c r="C42" s="7">
        <v>82321.111999999994</v>
      </c>
      <c r="D42" s="7">
        <v>101831.17</v>
      </c>
      <c r="E42" s="7">
        <v>0</v>
      </c>
      <c r="F42" s="7">
        <v>4556.6129999999994</v>
      </c>
      <c r="G42" s="7">
        <v>2593.8980000000001</v>
      </c>
      <c r="H42" s="7">
        <v>49.183999999999997</v>
      </c>
      <c r="I42" s="7">
        <v>3240.598</v>
      </c>
      <c r="J42" s="7">
        <v>1881.296</v>
      </c>
      <c r="K42" s="7">
        <v>196473.87100000001</v>
      </c>
    </row>
    <row r="43" spans="1:11" ht="15.95" customHeight="1" x14ac:dyDescent="0.25">
      <c r="A43" s="14">
        <v>7056</v>
      </c>
      <c r="B43" s="4" t="s">
        <v>209</v>
      </c>
      <c r="C43" s="7">
        <v>23418.251</v>
      </c>
      <c r="D43" s="7">
        <v>4837.5879999999997</v>
      </c>
      <c r="E43" s="7">
        <v>0</v>
      </c>
      <c r="F43" s="7">
        <v>10164.919000000002</v>
      </c>
      <c r="G43" s="7">
        <v>103.786</v>
      </c>
      <c r="H43" s="7">
        <v>0</v>
      </c>
      <c r="I43" s="7">
        <v>471.26399999999995</v>
      </c>
      <c r="J43" s="7">
        <v>0</v>
      </c>
      <c r="K43" s="7">
        <v>38995.808000000005</v>
      </c>
    </row>
    <row r="44" spans="1:11" ht="15.95" customHeight="1" x14ac:dyDescent="0.25"/>
    <row r="45" spans="1:11" ht="15.95" customHeight="1" x14ac:dyDescent="0.25">
      <c r="A45" s="27">
        <v>706</v>
      </c>
      <c r="B45" s="19" t="s">
        <v>210</v>
      </c>
      <c r="C45" s="20">
        <v>108470.92191800001</v>
      </c>
      <c r="D45" s="20">
        <v>17140.408135999998</v>
      </c>
      <c r="E45" s="20">
        <v>0</v>
      </c>
      <c r="F45" s="20">
        <v>124965.77514700001</v>
      </c>
      <c r="G45" s="20">
        <v>2015.4303759999998</v>
      </c>
      <c r="H45" s="20">
        <v>24.423000000000002</v>
      </c>
      <c r="I45" s="20">
        <v>262056.46465100002</v>
      </c>
      <c r="J45" s="20">
        <v>439033.61781900009</v>
      </c>
      <c r="K45" s="20">
        <v>953707.04104700009</v>
      </c>
    </row>
    <row r="46" spans="1:11" ht="15.95" customHeight="1" x14ac:dyDescent="0.25">
      <c r="A46" s="14">
        <v>7061</v>
      </c>
      <c r="B46" s="4" t="s">
        <v>80</v>
      </c>
      <c r="C46" s="7">
        <v>67391.801802000002</v>
      </c>
      <c r="D46" s="7">
        <v>9063.6973039999993</v>
      </c>
      <c r="E46" s="7">
        <v>0</v>
      </c>
      <c r="F46" s="7">
        <v>14276.033732999998</v>
      </c>
      <c r="G46" s="7">
        <v>1398.7796639999999</v>
      </c>
      <c r="H46" s="7">
        <v>6.2130000000000001</v>
      </c>
      <c r="I46" s="7">
        <v>5512.1103890000004</v>
      </c>
      <c r="J46" s="7">
        <v>389077.58694100007</v>
      </c>
      <c r="K46" s="7">
        <v>486726.22283300007</v>
      </c>
    </row>
    <row r="47" spans="1:11" ht="15.95" customHeight="1" x14ac:dyDescent="0.25">
      <c r="A47" s="14">
        <v>7062</v>
      </c>
      <c r="B47" s="4" t="s">
        <v>211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8214.8629999999994</v>
      </c>
      <c r="K47" s="7">
        <v>8214.8629999999994</v>
      </c>
    </row>
    <row r="48" spans="1:11" ht="15.95" customHeight="1" x14ac:dyDescent="0.25">
      <c r="A48" s="14">
        <v>7063</v>
      </c>
      <c r="B48" s="4" t="s">
        <v>212</v>
      </c>
      <c r="C48" s="7">
        <v>41079.120116000006</v>
      </c>
      <c r="D48" s="7">
        <v>8076.7108319999998</v>
      </c>
      <c r="E48" s="7">
        <v>0</v>
      </c>
      <c r="F48" s="7">
        <v>110689.741414</v>
      </c>
      <c r="G48" s="7">
        <v>616.65071199999988</v>
      </c>
      <c r="H48" s="7">
        <v>18.21</v>
      </c>
      <c r="I48" s="7">
        <v>256544.35426200001</v>
      </c>
      <c r="J48" s="7">
        <v>41741.167877999993</v>
      </c>
      <c r="K48" s="7">
        <v>458765.95521400002</v>
      </c>
    </row>
    <row r="49" spans="1:11" ht="15.95" customHeight="1" x14ac:dyDescent="0.25"/>
    <row r="50" spans="1:11" ht="15.95" customHeight="1" x14ac:dyDescent="0.25">
      <c r="A50" s="27">
        <v>707</v>
      </c>
      <c r="B50" s="19" t="s">
        <v>81</v>
      </c>
      <c r="C50" s="20">
        <v>5452412.239608001</v>
      </c>
      <c r="D50" s="20">
        <v>3457074.1020160005</v>
      </c>
      <c r="E50" s="20">
        <v>0</v>
      </c>
      <c r="F50" s="20">
        <v>3635471.8875320004</v>
      </c>
      <c r="G50" s="20">
        <v>1622636.8505909999</v>
      </c>
      <c r="H50" s="20">
        <v>55360.37200000001</v>
      </c>
      <c r="I50" s="20">
        <v>488851.65535599994</v>
      </c>
      <c r="J50" s="20">
        <v>214939.08696400002</v>
      </c>
      <c r="K50" s="20">
        <v>14926746.194066999</v>
      </c>
    </row>
    <row r="51" spans="1:11" ht="15.95" customHeight="1" x14ac:dyDescent="0.25">
      <c r="A51" s="14">
        <v>7071</v>
      </c>
      <c r="B51" s="4" t="s">
        <v>213</v>
      </c>
      <c r="C51" s="7">
        <v>0</v>
      </c>
      <c r="D51" s="7">
        <v>0</v>
      </c>
      <c r="E51" s="7">
        <v>0</v>
      </c>
      <c r="F51" s="7">
        <v>0</v>
      </c>
      <c r="G51" s="7">
        <v>43.778999999999996</v>
      </c>
      <c r="H51" s="7">
        <v>0</v>
      </c>
      <c r="I51" s="7">
        <v>0</v>
      </c>
      <c r="J51" s="7">
        <v>0</v>
      </c>
      <c r="K51" s="7">
        <v>43.778999999999996</v>
      </c>
    </row>
    <row r="52" spans="1:11" ht="15.95" customHeight="1" x14ac:dyDescent="0.25">
      <c r="A52" s="14">
        <v>7072</v>
      </c>
      <c r="B52" s="4" t="s">
        <v>214</v>
      </c>
      <c r="C52" s="7">
        <v>0</v>
      </c>
      <c r="D52" s="7">
        <v>0</v>
      </c>
      <c r="E52" s="7">
        <v>0</v>
      </c>
      <c r="F52" s="7">
        <v>432347.88699999999</v>
      </c>
      <c r="G52" s="7">
        <v>0</v>
      </c>
      <c r="H52" s="7">
        <v>0</v>
      </c>
      <c r="I52" s="7">
        <v>0</v>
      </c>
      <c r="J52" s="7">
        <v>0</v>
      </c>
      <c r="K52" s="7">
        <v>432347.88699999999</v>
      </c>
    </row>
    <row r="53" spans="1:11" ht="15.95" customHeight="1" x14ac:dyDescent="0.25">
      <c r="A53" s="14">
        <v>7073</v>
      </c>
      <c r="B53" s="4" t="s">
        <v>215</v>
      </c>
      <c r="C53" s="7">
        <v>5195584.3076080009</v>
      </c>
      <c r="D53" s="7">
        <v>3325316.1150160003</v>
      </c>
      <c r="E53" s="7">
        <v>0</v>
      </c>
      <c r="F53" s="7">
        <v>2875254.2325320002</v>
      </c>
      <c r="G53" s="7">
        <v>149663.941456</v>
      </c>
      <c r="H53" s="7">
        <v>12167.647000000001</v>
      </c>
      <c r="I53" s="7">
        <v>481552.85435599991</v>
      </c>
      <c r="J53" s="7">
        <v>214939.08696400002</v>
      </c>
      <c r="K53" s="7">
        <v>12254478.184932001</v>
      </c>
    </row>
    <row r="54" spans="1:11" ht="15.95" customHeight="1" x14ac:dyDescent="0.25">
      <c r="A54" s="14">
        <v>7074</v>
      </c>
      <c r="B54" s="4" t="s">
        <v>216</v>
      </c>
      <c r="C54" s="7">
        <v>28330.204999999998</v>
      </c>
      <c r="D54" s="7">
        <v>17499.251</v>
      </c>
      <c r="E54" s="7">
        <v>0</v>
      </c>
      <c r="F54" s="7">
        <v>223108.443</v>
      </c>
      <c r="G54" s="7">
        <v>788.15499999999997</v>
      </c>
      <c r="H54" s="7">
        <v>146.261</v>
      </c>
      <c r="I54" s="7">
        <v>2510.4929999999999</v>
      </c>
      <c r="J54" s="7">
        <v>0</v>
      </c>
      <c r="K54" s="7">
        <v>272382.80800000002</v>
      </c>
    </row>
    <row r="55" spans="1:11" ht="15.95" customHeight="1" x14ac:dyDescent="0.25">
      <c r="A55" s="14">
        <v>7076</v>
      </c>
      <c r="B55" s="4" t="s">
        <v>82</v>
      </c>
      <c r="C55" s="7">
        <v>228497.72699999998</v>
      </c>
      <c r="D55" s="7">
        <v>114258.736</v>
      </c>
      <c r="E55" s="7">
        <v>0</v>
      </c>
      <c r="F55" s="7">
        <v>104761.32500000001</v>
      </c>
      <c r="G55" s="7">
        <v>1472140.975135</v>
      </c>
      <c r="H55" s="7">
        <v>43046.464000000007</v>
      </c>
      <c r="I55" s="7">
        <v>4788.308</v>
      </c>
      <c r="J55" s="7">
        <v>0</v>
      </c>
      <c r="K55" s="7">
        <v>1967493.5351349998</v>
      </c>
    </row>
    <row r="56" spans="1:11" ht="15.95" customHeight="1" x14ac:dyDescent="0.25"/>
    <row r="57" spans="1:11" ht="15.95" customHeight="1" x14ac:dyDescent="0.25">
      <c r="A57" s="27">
        <v>708</v>
      </c>
      <c r="B57" s="19" t="s">
        <v>217</v>
      </c>
      <c r="C57" s="20">
        <v>121669.62653200001</v>
      </c>
      <c r="D57" s="20">
        <v>29748.471264</v>
      </c>
      <c r="E57" s="20">
        <v>0</v>
      </c>
      <c r="F57" s="20">
        <v>450623.551278</v>
      </c>
      <c r="G57" s="20">
        <v>3290.0130239999999</v>
      </c>
      <c r="H57" s="20">
        <v>4070.95</v>
      </c>
      <c r="I57" s="20">
        <v>203500.07537400001</v>
      </c>
      <c r="J57" s="20">
        <v>27818.310405999997</v>
      </c>
      <c r="K57" s="20">
        <v>840720.99787800002</v>
      </c>
    </row>
    <row r="58" spans="1:11" ht="15.95" customHeight="1" x14ac:dyDescent="0.25">
      <c r="A58" s="14">
        <v>7081</v>
      </c>
      <c r="B58" s="4" t="s">
        <v>218</v>
      </c>
      <c r="C58" s="7">
        <v>47154.557532000006</v>
      </c>
      <c r="D58" s="7">
        <v>7235.704264</v>
      </c>
      <c r="E58" s="7">
        <v>0</v>
      </c>
      <c r="F58" s="7">
        <v>318373.95627800003</v>
      </c>
      <c r="G58" s="7">
        <v>1719.0900240000001</v>
      </c>
      <c r="H58" s="7">
        <v>4070.95</v>
      </c>
      <c r="I58" s="7">
        <v>195443.77937400001</v>
      </c>
      <c r="J58" s="7">
        <v>24061.139405999998</v>
      </c>
      <c r="K58" s="7">
        <v>598059.17687800003</v>
      </c>
    </row>
    <row r="59" spans="1:11" ht="15.95" customHeight="1" x14ac:dyDescent="0.25">
      <c r="A59" s="14">
        <v>7082</v>
      </c>
      <c r="B59" s="4" t="s">
        <v>219</v>
      </c>
      <c r="C59" s="7">
        <v>74515.069000000003</v>
      </c>
      <c r="D59" s="7">
        <v>22512.767</v>
      </c>
      <c r="E59" s="7">
        <v>0</v>
      </c>
      <c r="F59" s="7">
        <v>132249.595</v>
      </c>
      <c r="G59" s="7">
        <v>1570.923</v>
      </c>
      <c r="H59" s="7">
        <v>0</v>
      </c>
      <c r="I59" s="7">
        <v>8056.2959999999994</v>
      </c>
      <c r="J59" s="7">
        <v>3757.1710000000003</v>
      </c>
      <c r="K59" s="7">
        <v>242661.82100000003</v>
      </c>
    </row>
    <row r="60" spans="1:11" ht="15.95" customHeight="1" x14ac:dyDescent="0.25"/>
    <row r="61" spans="1:11" ht="15.95" customHeight="1" x14ac:dyDescent="0.25">
      <c r="A61" s="27">
        <v>709</v>
      </c>
      <c r="B61" s="19" t="s">
        <v>83</v>
      </c>
      <c r="C61" s="20">
        <v>1085019.7962520001</v>
      </c>
      <c r="D61" s="20">
        <v>152170.75470399999</v>
      </c>
      <c r="E61" s="20">
        <v>0</v>
      </c>
      <c r="F61" s="20">
        <v>11941407.757158</v>
      </c>
      <c r="G61" s="20">
        <v>38031.910063999996</v>
      </c>
      <c r="H61" s="20">
        <v>6084.2930000000006</v>
      </c>
      <c r="I61" s="20">
        <v>58647.663413999995</v>
      </c>
      <c r="J61" s="20">
        <v>636509.0271660001</v>
      </c>
      <c r="K61" s="20">
        <v>13917871.201758001</v>
      </c>
    </row>
    <row r="62" spans="1:11" ht="15.95" customHeight="1" x14ac:dyDescent="0.25">
      <c r="A62" s="28">
        <v>7091.92</v>
      </c>
      <c r="B62" s="4" t="s">
        <v>220</v>
      </c>
      <c r="C62" s="7">
        <v>908291.97525200003</v>
      </c>
      <c r="D62" s="7">
        <v>124463.18970399999</v>
      </c>
      <c r="E62" s="7">
        <v>0</v>
      </c>
      <c r="F62" s="7">
        <v>8193493.5541579993</v>
      </c>
      <c r="G62" s="7">
        <v>30864.339064</v>
      </c>
      <c r="H62" s="7">
        <v>2757.1360000000004</v>
      </c>
      <c r="I62" s="7">
        <v>52272.213413999998</v>
      </c>
      <c r="J62" s="7">
        <v>513398.15416600002</v>
      </c>
      <c r="K62" s="7">
        <v>9825540.5617580004</v>
      </c>
    </row>
    <row r="63" spans="1:11" ht="15.95" customHeight="1" x14ac:dyDescent="0.25">
      <c r="A63" s="14">
        <v>7094</v>
      </c>
      <c r="B63" s="4" t="s">
        <v>221</v>
      </c>
      <c r="C63" s="7">
        <v>10194.087</v>
      </c>
      <c r="D63" s="7">
        <v>910.6690000000001</v>
      </c>
      <c r="E63" s="7">
        <v>0</v>
      </c>
      <c r="F63" s="7">
        <v>2393081.59</v>
      </c>
      <c r="G63" s="7">
        <v>260.74900000000002</v>
      </c>
      <c r="H63" s="7">
        <v>0</v>
      </c>
      <c r="I63" s="7">
        <v>267.92899999999997</v>
      </c>
      <c r="J63" s="7">
        <v>81342.89899999999</v>
      </c>
      <c r="K63" s="7">
        <v>2486057.923</v>
      </c>
    </row>
    <row r="64" spans="1:11" ht="15.95" customHeight="1" x14ac:dyDescent="0.25">
      <c r="A64" s="14">
        <v>7095</v>
      </c>
      <c r="B64" s="4" t="s">
        <v>84</v>
      </c>
      <c r="C64" s="7">
        <v>1631.165</v>
      </c>
      <c r="D64" s="7">
        <v>217.03399999999999</v>
      </c>
      <c r="E64" s="7">
        <v>0</v>
      </c>
      <c r="F64" s="7">
        <v>18260.310999999998</v>
      </c>
      <c r="G64" s="7">
        <v>20.777000000000001</v>
      </c>
      <c r="H64" s="7">
        <v>44.689</v>
      </c>
      <c r="I64" s="7">
        <v>673</v>
      </c>
      <c r="J64" s="7">
        <v>0</v>
      </c>
      <c r="K64" s="7">
        <v>20846.975999999995</v>
      </c>
    </row>
    <row r="65" spans="1:11" ht="15.95" customHeight="1" x14ac:dyDescent="0.25">
      <c r="A65" s="14">
        <v>7096</v>
      </c>
      <c r="B65" s="4" t="s">
        <v>222</v>
      </c>
      <c r="C65" s="7">
        <v>26839.590999999997</v>
      </c>
      <c r="D65" s="7">
        <v>5151.9159999999993</v>
      </c>
      <c r="E65" s="7">
        <v>0</v>
      </c>
      <c r="F65" s="7">
        <v>1298691.1629999999</v>
      </c>
      <c r="G65" s="7">
        <v>269.13299999999998</v>
      </c>
      <c r="H65" s="7">
        <v>3248.3739999999998</v>
      </c>
      <c r="I65" s="7">
        <v>1272.8500000000001</v>
      </c>
      <c r="J65" s="7">
        <v>33520.836000000003</v>
      </c>
      <c r="K65" s="7">
        <v>1368993.8629999999</v>
      </c>
    </row>
    <row r="66" spans="1:11" ht="15.95" customHeight="1" x14ac:dyDescent="0.25">
      <c r="A66" s="14">
        <v>7098</v>
      </c>
      <c r="B66" s="4" t="s">
        <v>85</v>
      </c>
      <c r="C66" s="7">
        <v>138062.978</v>
      </c>
      <c r="D66" s="7">
        <v>21427.946</v>
      </c>
      <c r="E66" s="7">
        <v>0</v>
      </c>
      <c r="F66" s="7">
        <v>37881.138999999996</v>
      </c>
      <c r="G66" s="7">
        <v>6616.9120000000003</v>
      </c>
      <c r="H66" s="7">
        <v>34.094000000000001</v>
      </c>
      <c r="I66" s="7">
        <v>4161.6710000000003</v>
      </c>
      <c r="J66" s="7">
        <v>8247.137999999999</v>
      </c>
      <c r="K66" s="7">
        <v>216431.87800000003</v>
      </c>
    </row>
    <row r="67" spans="1:11" ht="15.95" customHeight="1" x14ac:dyDescent="0.25"/>
    <row r="68" spans="1:11" ht="15.95" customHeight="1" x14ac:dyDescent="0.25">
      <c r="A68" s="27">
        <v>710</v>
      </c>
      <c r="B68" s="19" t="s">
        <v>229</v>
      </c>
      <c r="C68" s="20">
        <v>531490.13800000004</v>
      </c>
      <c r="D68" s="20">
        <v>220621.24</v>
      </c>
      <c r="E68" s="20">
        <v>12655.077722999999</v>
      </c>
      <c r="F68" s="20">
        <v>4572366.5859999992</v>
      </c>
      <c r="G68" s="20">
        <v>12404646.221000001</v>
      </c>
      <c r="H68" s="20">
        <v>18652.733</v>
      </c>
      <c r="I68" s="20">
        <v>379980.40100000001</v>
      </c>
      <c r="J68" s="20">
        <v>2608406.4909999999</v>
      </c>
      <c r="K68" s="20">
        <v>20748818.887722995</v>
      </c>
    </row>
    <row r="69" spans="1:11" ht="15.95" customHeight="1" x14ac:dyDescent="0.25">
      <c r="A69" s="28">
        <v>7101</v>
      </c>
      <c r="B69" s="4" t="s">
        <v>223</v>
      </c>
      <c r="C69" s="7">
        <v>25056.978000000003</v>
      </c>
      <c r="D69" s="7">
        <v>15040.284</v>
      </c>
      <c r="E69" s="7">
        <v>0</v>
      </c>
      <c r="F69" s="7">
        <v>50952.31</v>
      </c>
      <c r="G69" s="7">
        <v>420530.2</v>
      </c>
      <c r="H69" s="7">
        <v>41.26</v>
      </c>
      <c r="I69" s="7">
        <v>784.10099999999989</v>
      </c>
      <c r="J69" s="7">
        <v>0</v>
      </c>
      <c r="K69" s="7">
        <v>512405.13300000003</v>
      </c>
    </row>
    <row r="70" spans="1:11" ht="15.95" customHeight="1" x14ac:dyDescent="0.25">
      <c r="A70" s="14">
        <v>7102</v>
      </c>
      <c r="B70" s="4" t="s">
        <v>224</v>
      </c>
      <c r="C70" s="7">
        <v>101705.45000000001</v>
      </c>
      <c r="D70" s="7">
        <v>110586.802</v>
      </c>
      <c r="E70" s="7">
        <v>12655.077722999999</v>
      </c>
      <c r="F70" s="7">
        <v>1001606.291</v>
      </c>
      <c r="G70" s="7">
        <v>11971944.854</v>
      </c>
      <c r="H70" s="7">
        <v>4125.0459999999994</v>
      </c>
      <c r="I70" s="7">
        <v>1714.8590000000002</v>
      </c>
      <c r="J70" s="7">
        <v>0</v>
      </c>
      <c r="K70" s="7">
        <v>13204338.379722999</v>
      </c>
    </row>
    <row r="71" spans="1:11" ht="15.95" customHeight="1" x14ac:dyDescent="0.25">
      <c r="A71" s="14">
        <v>7104</v>
      </c>
      <c r="B71" s="4" t="s">
        <v>225</v>
      </c>
      <c r="C71" s="7">
        <v>83844.847999999998</v>
      </c>
      <c r="D71" s="7">
        <v>32093.788</v>
      </c>
      <c r="E71" s="7">
        <v>0</v>
      </c>
      <c r="F71" s="7">
        <v>2229558.5559999999</v>
      </c>
      <c r="G71" s="7">
        <v>7263.3539999999994</v>
      </c>
      <c r="H71" s="7">
        <v>7.0670000000000002</v>
      </c>
      <c r="I71" s="7">
        <v>2279.7509999999997</v>
      </c>
      <c r="J71" s="7">
        <v>3162.46</v>
      </c>
      <c r="K71" s="7">
        <v>2358209.8239999996</v>
      </c>
    </row>
    <row r="72" spans="1:11" ht="15.95" customHeight="1" x14ac:dyDescent="0.25">
      <c r="A72" s="14">
        <v>7105</v>
      </c>
      <c r="B72" s="4" t="s">
        <v>86</v>
      </c>
      <c r="C72" s="7">
        <v>12221.759</v>
      </c>
      <c r="D72" s="7">
        <v>1578.8520000000001</v>
      </c>
      <c r="E72" s="7">
        <v>0</v>
      </c>
      <c r="F72" s="7">
        <v>305275.44899999996</v>
      </c>
      <c r="G72" s="7">
        <v>0</v>
      </c>
      <c r="H72" s="7">
        <v>8.8659999999999997</v>
      </c>
      <c r="I72" s="7">
        <v>40.912999999999997</v>
      </c>
      <c r="J72" s="7">
        <v>0</v>
      </c>
      <c r="K72" s="7">
        <v>319125.83899999992</v>
      </c>
    </row>
    <row r="73" spans="1:11" ht="15.95" customHeight="1" x14ac:dyDescent="0.25">
      <c r="A73" s="14">
        <v>7106</v>
      </c>
      <c r="B73" s="4" t="s">
        <v>87</v>
      </c>
      <c r="C73" s="7">
        <v>115736.61200000001</v>
      </c>
      <c r="D73" s="7">
        <v>13126.367</v>
      </c>
      <c r="E73" s="7">
        <v>0</v>
      </c>
      <c r="F73" s="7">
        <v>5448.0910000000003</v>
      </c>
      <c r="G73" s="7">
        <v>1932.8579999999999</v>
      </c>
      <c r="H73" s="7">
        <v>13212.003999999999</v>
      </c>
      <c r="I73" s="7">
        <v>368798.56300000002</v>
      </c>
      <c r="J73" s="7">
        <v>2494786.7859999998</v>
      </c>
      <c r="K73" s="7">
        <v>3013041.281</v>
      </c>
    </row>
    <row r="74" spans="1:11" ht="15.95" customHeight="1" x14ac:dyDescent="0.25">
      <c r="A74" s="14">
        <v>7107</v>
      </c>
      <c r="B74" s="4" t="s">
        <v>226</v>
      </c>
      <c r="C74" s="7">
        <v>47769.714</v>
      </c>
      <c r="D74" s="7">
        <v>9072.4569999999985</v>
      </c>
      <c r="E74" s="7">
        <v>0</v>
      </c>
      <c r="F74" s="7">
        <v>304905.75099999999</v>
      </c>
      <c r="G74" s="7">
        <v>487.49400000000003</v>
      </c>
      <c r="H74" s="7">
        <v>627.2410000000001</v>
      </c>
      <c r="I74" s="7">
        <v>623.43200000000002</v>
      </c>
      <c r="J74" s="7">
        <v>71894.764999999985</v>
      </c>
      <c r="K74" s="7">
        <v>435380.85399999993</v>
      </c>
    </row>
    <row r="75" spans="1:11" ht="15.95" customHeight="1" x14ac:dyDescent="0.25">
      <c r="A75" s="14">
        <v>7108</v>
      </c>
      <c r="B75" s="4" t="s">
        <v>227</v>
      </c>
      <c r="C75" s="7">
        <v>14140.953000000001</v>
      </c>
      <c r="D75" s="7">
        <v>3426.0009999999997</v>
      </c>
      <c r="E75" s="7">
        <v>0</v>
      </c>
      <c r="F75" s="7">
        <v>3738.1239999999998</v>
      </c>
      <c r="G75" s="7">
        <v>39.31</v>
      </c>
      <c r="H75" s="7">
        <v>0</v>
      </c>
      <c r="I75" s="7">
        <v>2166.1469999999999</v>
      </c>
      <c r="J75" s="7">
        <v>0</v>
      </c>
      <c r="K75" s="7">
        <v>23510.535000000003</v>
      </c>
    </row>
    <row r="76" spans="1:11" ht="15.95" customHeight="1" x14ac:dyDescent="0.25">
      <c r="A76" s="14">
        <v>7109</v>
      </c>
      <c r="B76" s="4" t="s">
        <v>228</v>
      </c>
      <c r="C76" s="7">
        <v>131013.82400000002</v>
      </c>
      <c r="D76" s="7">
        <v>35696.688999999998</v>
      </c>
      <c r="E76" s="7">
        <v>0</v>
      </c>
      <c r="F76" s="7">
        <v>670882.01399999997</v>
      </c>
      <c r="G76" s="7">
        <v>2448.1510000000003</v>
      </c>
      <c r="H76" s="7">
        <v>631.2489999999998</v>
      </c>
      <c r="I76" s="7">
        <v>3572.6349999999998</v>
      </c>
      <c r="J76" s="7">
        <v>38562.480000000003</v>
      </c>
      <c r="K76" s="7">
        <v>882807.0419999999</v>
      </c>
    </row>
  </sheetData>
  <hyperlinks>
    <hyperlink ref="L1" location="Índice!A1" display="Volver al índice" xr:uid="{00000000-0004-0000-16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  <rowBreaks count="1" manualBreakCount="1">
    <brk id="43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N50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.7109375" style="2" customWidth="1"/>
    <col min="2" max="2" width="40.7109375" style="5" customWidth="1"/>
    <col min="3" max="12" width="11.7109375" style="8" customWidth="1"/>
    <col min="13" max="16384" width="11.42578125" style="2"/>
  </cols>
  <sheetData>
    <row r="1" spans="1:14" s="5" customFormat="1" ht="18" customHeight="1" x14ac:dyDescent="0.25">
      <c r="A1" s="29" t="s">
        <v>259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90" t="s">
        <v>139</v>
      </c>
    </row>
    <row r="2" spans="1:14" s="5" customFormat="1" ht="18" customHeight="1" x14ac:dyDescent="0.25">
      <c r="A2" s="29" t="s">
        <v>93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4" s="5" customFormat="1" ht="14.25" customHeight="1" x14ac:dyDescent="0.25">
      <c r="A3" s="12" t="s">
        <v>176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4" s="5" customFormat="1" ht="14.25" customHeight="1" x14ac:dyDescent="0.25">
      <c r="A4" s="12" t="s">
        <v>0</v>
      </c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4" s="5" customFormat="1" ht="14.25" customHeight="1" x14ac:dyDescent="0.25"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4" s="5" customFormat="1" ht="15.95" customHeight="1" x14ac:dyDescent="0.25">
      <c r="A6" s="30"/>
      <c r="B6" s="30"/>
      <c r="C6" s="18">
        <v>2014</v>
      </c>
      <c r="D6" s="18">
        <v>2015</v>
      </c>
      <c r="E6" s="18">
        <v>2016</v>
      </c>
      <c r="F6" s="18">
        <v>2017</v>
      </c>
      <c r="G6" s="18">
        <v>2018</v>
      </c>
      <c r="H6" s="18">
        <v>2019</v>
      </c>
      <c r="I6" s="18">
        <v>2020</v>
      </c>
      <c r="J6" s="18">
        <v>2021</v>
      </c>
      <c r="K6" s="18">
        <v>2022</v>
      </c>
      <c r="L6" s="18">
        <v>2023</v>
      </c>
    </row>
    <row r="7" spans="1:14" s="5" customFormat="1" ht="15.95" customHeight="1" x14ac:dyDescent="0.25">
      <c r="A7" s="31"/>
      <c r="B7" s="31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4" s="12" customFormat="1" ht="15.95" customHeight="1" x14ac:dyDescent="0.25">
      <c r="A8" s="56" t="s">
        <v>160</v>
      </c>
      <c r="B8" s="32" t="s">
        <v>118</v>
      </c>
      <c r="C8" s="20">
        <v>9280178.9450000003</v>
      </c>
      <c r="D8" s="20">
        <v>11694613.354999997</v>
      </c>
      <c r="E8" s="20">
        <v>11432247.559999999</v>
      </c>
      <c r="F8" s="20">
        <v>12502020.273</v>
      </c>
      <c r="G8" s="20">
        <v>14380856.331</v>
      </c>
      <c r="H8" s="20">
        <v>14232825.592999998</v>
      </c>
      <c r="I8" s="20">
        <v>12520384.726000004</v>
      </c>
      <c r="J8" s="20">
        <v>18841748.796999995</v>
      </c>
      <c r="K8" s="20">
        <v>26920284.665000003</v>
      </c>
      <c r="L8" s="20">
        <v>20306257.778000005</v>
      </c>
      <c r="N8" s="80"/>
    </row>
    <row r="9" spans="1:14" s="5" customFormat="1" ht="15.95" customHeight="1" x14ac:dyDescent="0.25">
      <c r="A9" s="58"/>
      <c r="B9" s="6" t="s">
        <v>242</v>
      </c>
      <c r="C9" s="7">
        <v>-1268674.0770000005</v>
      </c>
      <c r="D9" s="7">
        <v>-650606.15900000092</v>
      </c>
      <c r="E9" s="7">
        <v>-867277.66900000069</v>
      </c>
      <c r="F9" s="7">
        <v>-974089.34199999901</v>
      </c>
      <c r="G9" s="7">
        <v>-669314.98300000094</v>
      </c>
      <c r="H9" s="7">
        <v>-797249.82899999991</v>
      </c>
      <c r="I9" s="7">
        <v>-1948843.487999998</v>
      </c>
      <c r="J9" s="7">
        <v>-401013.86300000548</v>
      </c>
      <c r="K9" s="7">
        <v>2538334.3890000023</v>
      </c>
      <c r="L9" s="7">
        <v>-2649060.3039999977</v>
      </c>
    </row>
    <row r="10" spans="1:14" s="5" customFormat="1" ht="15.95" customHeight="1" x14ac:dyDescent="0.25">
      <c r="A10" s="58"/>
      <c r="B10" s="6" t="s">
        <v>241</v>
      </c>
      <c r="C10" s="7">
        <v>3725529.5809999998</v>
      </c>
      <c r="D10" s="7">
        <v>4898247.1459999997</v>
      </c>
      <c r="E10" s="7">
        <v>4814532.4629999995</v>
      </c>
      <c r="F10" s="7">
        <v>5463379.5779999997</v>
      </c>
      <c r="G10" s="7">
        <v>5841359.9460000005</v>
      </c>
      <c r="H10" s="7">
        <v>5110737.1100000003</v>
      </c>
      <c r="I10" s="7">
        <v>6097162.8020000001</v>
      </c>
      <c r="J10" s="7">
        <v>7839783.0810000002</v>
      </c>
      <c r="K10" s="7">
        <v>8641580.6789999995</v>
      </c>
      <c r="L10" s="7">
        <v>7689780.2339999992</v>
      </c>
    </row>
    <row r="11" spans="1:14" s="5" customFormat="1" ht="15.95" customHeight="1" x14ac:dyDescent="0.25">
      <c r="A11" s="58"/>
      <c r="B11" s="6" t="s">
        <v>95</v>
      </c>
      <c r="C11" s="7">
        <v>6823323.4409999996</v>
      </c>
      <c r="D11" s="7">
        <v>7446972.3679999998</v>
      </c>
      <c r="E11" s="7">
        <v>7484992.7659999998</v>
      </c>
      <c r="F11" s="7">
        <v>8012730.0369999995</v>
      </c>
      <c r="G11" s="7">
        <v>9208811.3680000007</v>
      </c>
      <c r="H11" s="7">
        <v>9919338.311999999</v>
      </c>
      <c r="I11" s="7">
        <v>8372065.4120000005</v>
      </c>
      <c r="J11" s="7">
        <v>11402979.579</v>
      </c>
      <c r="K11" s="7">
        <v>15740369.597000001</v>
      </c>
      <c r="L11" s="7">
        <v>15265537.848000001</v>
      </c>
    </row>
    <row r="12" spans="1:14" s="5" customFormat="1" ht="15.95" customHeight="1" x14ac:dyDescent="0.25">
      <c r="A12" s="5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s="12" customFormat="1" ht="15.95" customHeight="1" x14ac:dyDescent="0.25">
      <c r="A13" s="56" t="s">
        <v>162</v>
      </c>
      <c r="B13" s="32" t="s">
        <v>168</v>
      </c>
      <c r="C13" s="20">
        <v>12133710.101999998</v>
      </c>
      <c r="D13" s="20">
        <v>13273957.674000002</v>
      </c>
      <c r="E13" s="20">
        <v>14073050.422</v>
      </c>
      <c r="F13" s="20">
        <v>15069539.561000001</v>
      </c>
      <c r="G13" s="20">
        <v>16211646.288999997</v>
      </c>
      <c r="H13" s="20">
        <v>16348944.011999998</v>
      </c>
      <c r="I13" s="20">
        <v>15963031.913000001</v>
      </c>
      <c r="J13" s="20">
        <v>22785934.748</v>
      </c>
      <c r="K13" s="20">
        <v>24515246.357000001</v>
      </c>
      <c r="L13" s="20">
        <v>24179490.524000004</v>
      </c>
    </row>
    <row r="14" spans="1:14" s="5" customFormat="1" ht="15.95" customHeight="1" x14ac:dyDescent="0.25">
      <c r="A14" s="58"/>
      <c r="B14" s="6" t="s">
        <v>243</v>
      </c>
      <c r="C14" s="7">
        <v>18425683.256000001</v>
      </c>
      <c r="D14" s="7">
        <v>19729838.393000003</v>
      </c>
      <c r="E14" s="7">
        <v>20196246.34</v>
      </c>
      <c r="F14" s="7">
        <v>21162615.125</v>
      </c>
      <c r="G14" s="7">
        <v>22834272.252999999</v>
      </c>
      <c r="H14" s="7">
        <v>24079793.324000001</v>
      </c>
      <c r="I14" s="7">
        <v>24260707.587000001</v>
      </c>
      <c r="J14" s="7">
        <v>31514587.949000001</v>
      </c>
      <c r="K14" s="7">
        <v>35802223.063999996</v>
      </c>
      <c r="L14" s="7">
        <v>37058043.083000004</v>
      </c>
    </row>
    <row r="15" spans="1:14" s="5" customFormat="1" ht="15.95" customHeight="1" x14ac:dyDescent="0.25">
      <c r="A15" s="58"/>
      <c r="B15" s="6" t="s">
        <v>96</v>
      </c>
      <c r="C15" s="7">
        <v>-350916.04500000004</v>
      </c>
      <c r="D15" s="7">
        <v>-395197.51899999997</v>
      </c>
      <c r="E15" s="7">
        <v>-432414.67700000003</v>
      </c>
      <c r="F15" s="7">
        <v>-342327.72899999999</v>
      </c>
      <c r="G15" s="7">
        <v>-390787.74100000004</v>
      </c>
      <c r="H15" s="7">
        <v>-415811.70299999998</v>
      </c>
      <c r="I15" s="7">
        <v>-314552.06700000004</v>
      </c>
      <c r="J15" s="7">
        <v>-378316.228</v>
      </c>
      <c r="K15" s="7">
        <v>-441184.35499999998</v>
      </c>
      <c r="L15" s="7">
        <v>-447683.05900000001</v>
      </c>
    </row>
    <row r="16" spans="1:14" s="5" customFormat="1" ht="15.95" customHeight="1" x14ac:dyDescent="0.25">
      <c r="A16" s="58"/>
      <c r="B16" s="6" t="s">
        <v>244</v>
      </c>
      <c r="C16" s="7">
        <v>-5941057.1090000002</v>
      </c>
      <c r="D16" s="7">
        <v>-6060683.2000000002</v>
      </c>
      <c r="E16" s="7">
        <v>-5690781.2410000004</v>
      </c>
      <c r="F16" s="7">
        <v>-5750747.835</v>
      </c>
      <c r="G16" s="7">
        <v>-6231838.2230000002</v>
      </c>
      <c r="H16" s="7">
        <v>-7315037.6090000002</v>
      </c>
      <c r="I16" s="7">
        <v>-7983123.6069999989</v>
      </c>
      <c r="J16" s="7">
        <v>-8350336.9730000002</v>
      </c>
      <c r="K16" s="7">
        <v>-10845792.351999998</v>
      </c>
      <c r="L16" s="7">
        <v>-12430869.5</v>
      </c>
    </row>
    <row r="17" spans="1:12" s="5" customFormat="1" ht="15.95" customHeight="1" x14ac:dyDescent="0.25">
      <c r="A17" s="5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s="12" customFormat="1" ht="15.95" customHeight="1" x14ac:dyDescent="0.25">
      <c r="A18" s="56" t="s">
        <v>163</v>
      </c>
      <c r="B18" s="32" t="s">
        <v>180</v>
      </c>
      <c r="C18" s="20">
        <v>2224208.6520000002</v>
      </c>
      <c r="D18" s="20">
        <v>2379385.6310000001</v>
      </c>
      <c r="E18" s="20">
        <v>2521070.4520000005</v>
      </c>
      <c r="F18" s="20">
        <v>2620005.898</v>
      </c>
      <c r="G18" s="20">
        <v>2728471.6989999996</v>
      </c>
      <c r="H18" s="20">
        <v>2802129.6269999999</v>
      </c>
      <c r="I18" s="20">
        <v>2854866.3119999999</v>
      </c>
      <c r="J18" s="20">
        <v>2718807.2750000004</v>
      </c>
      <c r="K18" s="20">
        <v>2221929.3159999996</v>
      </c>
      <c r="L18" s="20">
        <v>3717940.9369999999</v>
      </c>
    </row>
    <row r="19" spans="1:12" s="5" customFormat="1" ht="15.95" customHeight="1" x14ac:dyDescent="0.25">
      <c r="A19" s="58"/>
      <c r="B19" s="6" t="s">
        <v>97</v>
      </c>
      <c r="C19" s="7">
        <v>856594.75399999996</v>
      </c>
      <c r="D19" s="7">
        <v>982609.1399999999</v>
      </c>
      <c r="E19" s="7">
        <v>1009033.692</v>
      </c>
      <c r="F19" s="7">
        <v>978696.03200000001</v>
      </c>
      <c r="G19" s="7">
        <v>981456.08100000001</v>
      </c>
      <c r="H19" s="7">
        <v>973335.0199999999</v>
      </c>
      <c r="I19" s="7">
        <v>1021916.5510000002</v>
      </c>
      <c r="J19" s="7">
        <v>1201968.4610000001</v>
      </c>
      <c r="K19" s="7">
        <v>1171381.7969999998</v>
      </c>
      <c r="L19" s="7">
        <v>1092380.7659999998</v>
      </c>
    </row>
    <row r="20" spans="1:12" s="5" customFormat="1" ht="15.95" customHeight="1" x14ac:dyDescent="0.25">
      <c r="A20" s="58"/>
      <c r="B20" s="6" t="s">
        <v>245</v>
      </c>
      <c r="C20" s="7">
        <v>1361724.02</v>
      </c>
      <c r="D20" s="7">
        <v>1388218.24</v>
      </c>
      <c r="E20" s="7">
        <v>1502039.06</v>
      </c>
      <c r="F20" s="7">
        <v>1629561.17</v>
      </c>
      <c r="G20" s="7">
        <v>1727392.4109999998</v>
      </c>
      <c r="H20" s="7">
        <v>1811132.152</v>
      </c>
      <c r="I20" s="7">
        <v>1799845.9129999999</v>
      </c>
      <c r="J20" s="7">
        <v>1507871.594</v>
      </c>
      <c r="K20" s="7">
        <v>1028981.56</v>
      </c>
      <c r="L20" s="7">
        <v>2604565.0010000002</v>
      </c>
    </row>
    <row r="21" spans="1:12" s="5" customFormat="1" ht="15.95" customHeight="1" x14ac:dyDescent="0.25">
      <c r="A21" s="58"/>
      <c r="B21" s="6" t="s">
        <v>98</v>
      </c>
      <c r="C21" s="7">
        <v>5889.8779999999997</v>
      </c>
      <c r="D21" s="7">
        <v>8558.2510000000002</v>
      </c>
      <c r="E21" s="7">
        <v>9997.7000000000007</v>
      </c>
      <c r="F21" s="7">
        <v>11748.696</v>
      </c>
      <c r="G21" s="7">
        <v>19623.207000000002</v>
      </c>
      <c r="H21" s="7">
        <v>17662.454999999998</v>
      </c>
      <c r="I21" s="7">
        <v>33103.847999999998</v>
      </c>
      <c r="J21" s="7">
        <v>8967.2199999999993</v>
      </c>
      <c r="K21" s="7">
        <v>21565.959000000003</v>
      </c>
      <c r="L21" s="7">
        <v>20995.170000000002</v>
      </c>
    </row>
    <row r="22" spans="1:12" s="5" customFormat="1" ht="15.95" customHeight="1" x14ac:dyDescent="0.25">
      <c r="A22" s="5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s="12" customFormat="1" ht="15.95" customHeight="1" x14ac:dyDescent="0.25">
      <c r="A23" s="56" t="s">
        <v>165</v>
      </c>
      <c r="B23" s="32" t="s">
        <v>181</v>
      </c>
      <c r="C23" s="20">
        <v>273558.82999999996</v>
      </c>
      <c r="D23" s="20">
        <v>272117.745</v>
      </c>
      <c r="E23" s="20">
        <v>459833.97100000002</v>
      </c>
      <c r="F23" s="20">
        <v>518645.49699999997</v>
      </c>
      <c r="G23" s="20">
        <v>587721.24100000004</v>
      </c>
      <c r="H23" s="20">
        <v>672555.35100000002</v>
      </c>
      <c r="I23" s="20">
        <v>354171.23800000001</v>
      </c>
      <c r="J23" s="20">
        <v>590815.78099999996</v>
      </c>
      <c r="K23" s="20">
        <v>765709.35899999994</v>
      </c>
      <c r="L23" s="20">
        <v>746189.17399999988</v>
      </c>
    </row>
    <row r="24" spans="1:12" s="5" customFormat="1" ht="15.95" customHeight="1" x14ac:dyDescent="0.25">
      <c r="A24" s="5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s="12" customFormat="1" ht="15.95" customHeight="1" x14ac:dyDescent="0.25">
      <c r="A25" s="56" t="s">
        <v>166</v>
      </c>
      <c r="B25" s="32" t="s">
        <v>233</v>
      </c>
      <c r="C25" s="20">
        <v>337838.82500000001</v>
      </c>
      <c r="D25" s="20">
        <v>343491.45400000003</v>
      </c>
      <c r="E25" s="20">
        <v>308871.19799999997</v>
      </c>
      <c r="F25" s="20">
        <v>321155.788</v>
      </c>
      <c r="G25" s="20">
        <v>347555.13699999999</v>
      </c>
      <c r="H25" s="20">
        <v>331845.91899999999</v>
      </c>
      <c r="I25" s="20">
        <v>294203.55599999998</v>
      </c>
      <c r="J25" s="20">
        <v>468127.55</v>
      </c>
      <c r="K25" s="20">
        <v>555862.69900000002</v>
      </c>
      <c r="L25" s="20">
        <v>481395.79099999997</v>
      </c>
    </row>
    <row r="26" spans="1:12" s="5" customFormat="1" ht="15.95" customHeight="1" x14ac:dyDescent="0.25">
      <c r="A26" s="5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s="12" customFormat="1" ht="15.95" customHeight="1" x14ac:dyDescent="0.25">
      <c r="A27" s="56" t="s">
        <v>167</v>
      </c>
      <c r="B27" s="32" t="s">
        <v>246</v>
      </c>
      <c r="C27" s="20">
        <v>235560.43299999996</v>
      </c>
      <c r="D27" s="20">
        <v>-285749.96499999997</v>
      </c>
      <c r="E27" s="20">
        <v>203093.30100000004</v>
      </c>
      <c r="F27" s="20">
        <v>-277299.86300000001</v>
      </c>
      <c r="G27" s="20">
        <v>47808.318999999901</v>
      </c>
      <c r="H27" s="20">
        <v>190921.97600000002</v>
      </c>
      <c r="I27" s="20">
        <v>315826.50599999999</v>
      </c>
      <c r="J27" s="20">
        <v>-121669.31399999978</v>
      </c>
      <c r="K27" s="20">
        <v>428487.11799999978</v>
      </c>
      <c r="L27" s="20">
        <v>309531.69799999986</v>
      </c>
    </row>
    <row r="28" spans="1:12" s="5" customFormat="1" ht="15.95" customHeight="1" x14ac:dyDescent="0.25">
      <c r="A28" s="5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s="12" customFormat="1" ht="15.95" customHeight="1" x14ac:dyDescent="0.25">
      <c r="A29" s="56"/>
      <c r="B29" s="32" t="s">
        <v>94</v>
      </c>
      <c r="C29" s="20">
        <v>24485055.787</v>
      </c>
      <c r="D29" s="20">
        <v>27677815.894000001</v>
      </c>
      <c r="E29" s="20">
        <v>28998166.903999995</v>
      </c>
      <c r="F29" s="20">
        <v>30754067.153999999</v>
      </c>
      <c r="G29" s="20">
        <v>34304059.015999995</v>
      </c>
      <c r="H29" s="20">
        <v>34579222.478</v>
      </c>
      <c r="I29" s="20">
        <v>32302484.251000009</v>
      </c>
      <c r="J29" s="20">
        <v>45283764.83699999</v>
      </c>
      <c r="K29" s="20">
        <v>55407519.513999999</v>
      </c>
      <c r="L29" s="20">
        <v>49740805.90200001</v>
      </c>
    </row>
    <row r="30" spans="1:12" s="5" customFormat="1" ht="14.25" customHeight="1" x14ac:dyDescent="0.25">
      <c r="C30" s="81"/>
      <c r="D30" s="67"/>
      <c r="E30" s="67"/>
      <c r="F30" s="67"/>
      <c r="G30" s="67"/>
      <c r="H30" s="67"/>
      <c r="I30" s="67"/>
      <c r="J30" s="67"/>
      <c r="K30" s="67"/>
      <c r="L30" s="67"/>
    </row>
    <row r="31" spans="1:12" s="5" customFormat="1" ht="14.25" customHeight="1" x14ac:dyDescent="0.25">
      <c r="B31" s="12" t="s">
        <v>52</v>
      </c>
      <c r="C31" s="87"/>
      <c r="D31" s="59"/>
      <c r="E31" s="59"/>
      <c r="F31" s="59"/>
      <c r="G31" s="59"/>
      <c r="H31" s="59"/>
      <c r="I31" s="59"/>
      <c r="J31" s="59"/>
      <c r="K31" s="59"/>
      <c r="L31" s="59"/>
    </row>
    <row r="32" spans="1:12" s="5" customFormat="1" ht="14.25" customHeight="1" x14ac:dyDescent="0.25">
      <c r="A32" s="88">
        <v>1</v>
      </c>
      <c r="B32" s="89" t="s">
        <v>100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</row>
    <row r="33" spans="1:12" s="5" customFormat="1" ht="14.25" customHeight="1" x14ac:dyDescent="0.25">
      <c r="A33" s="88"/>
      <c r="B33" s="89" t="s">
        <v>236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</row>
    <row r="34" spans="1:12" s="5" customFormat="1" ht="14.25" customHeight="1" x14ac:dyDescent="0.25">
      <c r="A34" s="88"/>
      <c r="B34" s="89" t="s">
        <v>101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</row>
    <row r="35" spans="1:12" s="5" customFormat="1" ht="14.25" customHeight="1" x14ac:dyDescent="0.25">
      <c r="A35" s="88"/>
      <c r="B35" s="89" t="s">
        <v>99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</row>
    <row r="36" spans="1:12" s="5" customFormat="1" ht="14.25" customHeight="1" x14ac:dyDescent="0.25">
      <c r="A36" s="88">
        <v>2</v>
      </c>
      <c r="B36" s="89" t="s">
        <v>102</v>
      </c>
      <c r="C36" s="59"/>
      <c r="D36" s="59"/>
      <c r="E36" s="59"/>
      <c r="F36" s="59"/>
      <c r="G36" s="59"/>
      <c r="H36" s="59"/>
      <c r="I36" s="59"/>
      <c r="J36" s="59"/>
      <c r="K36" s="59"/>
      <c r="L36" s="59"/>
    </row>
    <row r="37" spans="1:12" s="5" customFormat="1" ht="14.25" customHeight="1" x14ac:dyDescent="0.25">
      <c r="A37" s="88">
        <v>3</v>
      </c>
      <c r="B37" s="89" t="s">
        <v>103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</row>
    <row r="38" spans="1:12" s="5" customFormat="1" ht="14.25" customHeight="1" x14ac:dyDescent="0.25">
      <c r="A38" s="88" t="s">
        <v>231</v>
      </c>
      <c r="B38" s="89" t="s">
        <v>262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</row>
    <row r="39" spans="1:12" s="5" customFormat="1" ht="14.25" customHeight="1" x14ac:dyDescent="0.25">
      <c r="A39" s="88"/>
      <c r="B39" s="89" t="s">
        <v>104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</row>
    <row r="40" spans="1:12" s="5" customFormat="1" ht="14.25" customHeight="1" x14ac:dyDescent="0.25">
      <c r="A40" s="88"/>
      <c r="B40" s="89" t="s">
        <v>105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1:12" s="5" customFormat="1" ht="14.25" customHeight="1" x14ac:dyDescent="0.25">
      <c r="A41" s="88" t="s">
        <v>232</v>
      </c>
      <c r="B41" s="89" t="s">
        <v>106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</row>
    <row r="42" spans="1:12" s="5" customFormat="1" ht="14.25" customHeight="1" x14ac:dyDescent="0.25">
      <c r="A42" s="88"/>
      <c r="B42" s="89" t="s">
        <v>107</v>
      </c>
      <c r="C42" s="59"/>
      <c r="D42" s="59"/>
      <c r="E42" s="59"/>
      <c r="F42" s="59"/>
      <c r="G42" s="59"/>
      <c r="H42" s="59"/>
      <c r="I42" s="59"/>
      <c r="J42" s="59"/>
      <c r="K42" s="59"/>
      <c r="L42" s="59"/>
    </row>
    <row r="43" spans="1:12" s="5" customFormat="1" ht="14.25" customHeight="1" x14ac:dyDescent="0.25">
      <c r="A43" s="88">
        <v>7</v>
      </c>
      <c r="B43" s="89" t="s">
        <v>237</v>
      </c>
      <c r="C43" s="59"/>
      <c r="D43" s="59"/>
      <c r="E43" s="59"/>
      <c r="F43" s="59"/>
      <c r="G43" s="59"/>
      <c r="H43" s="59"/>
      <c r="I43" s="59"/>
      <c r="J43" s="59"/>
      <c r="K43" s="59"/>
      <c r="L43" s="59"/>
    </row>
    <row r="44" spans="1:12" s="5" customFormat="1" ht="14.25" customHeight="1" x14ac:dyDescent="0.25"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 s="5" customFormat="1" ht="14.25" customHeight="1" x14ac:dyDescent="0.25">
      <c r="C45" s="59"/>
      <c r="D45" s="59"/>
      <c r="E45" s="59"/>
      <c r="F45" s="59"/>
      <c r="G45" s="59"/>
      <c r="H45" s="59"/>
      <c r="I45" s="59"/>
      <c r="J45" s="59"/>
      <c r="K45" s="59"/>
      <c r="L45" s="59"/>
    </row>
    <row r="46" spans="1:12" s="5" customFormat="1" ht="14.25" customHeight="1" x14ac:dyDescent="0.25"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s="5" customFormat="1" x14ac:dyDescent="0.25"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s="5" customFormat="1" x14ac:dyDescent="0.25"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3:12" s="5" customFormat="1" x14ac:dyDescent="0.25"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3:12" s="5" customFormat="1" x14ac:dyDescent="0.25">
      <c r="C50" s="59"/>
      <c r="D50" s="59"/>
      <c r="E50" s="59"/>
      <c r="F50" s="59"/>
      <c r="G50" s="59"/>
      <c r="H50" s="59"/>
      <c r="I50" s="59"/>
      <c r="J50" s="59"/>
      <c r="K50" s="59"/>
      <c r="L50" s="59"/>
    </row>
  </sheetData>
  <hyperlinks>
    <hyperlink ref="M1" location="Índice!A1" display="Volver al índice" xr:uid="{00000000-0004-0000-1700-000000000000}"/>
  </hyperlinks>
  <pageMargins left="1.0236220472440944" right="1.0236220472440944" top="0.74803149606299213" bottom="0.74803149606299213" header="0.31496062992125984" footer="0.31496062992125984"/>
  <pageSetup scale="70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50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.7109375" style="2" customWidth="1"/>
    <col min="2" max="2" width="40.7109375" style="5" customWidth="1"/>
    <col min="3" max="12" width="11.7109375" style="106" customWidth="1"/>
    <col min="13" max="16384" width="11.42578125" style="2"/>
  </cols>
  <sheetData>
    <row r="1" spans="1:13" s="5" customFormat="1" ht="18" customHeight="1" x14ac:dyDescent="0.25">
      <c r="A1" s="29" t="s">
        <v>259</v>
      </c>
      <c r="C1" s="8"/>
      <c r="D1" s="8"/>
      <c r="E1" s="8"/>
      <c r="F1" s="8"/>
      <c r="G1" s="8"/>
      <c r="H1" s="8"/>
      <c r="I1" s="8"/>
      <c r="J1" s="8"/>
      <c r="K1" s="8"/>
      <c r="L1" s="8"/>
      <c r="M1" s="90" t="s">
        <v>139</v>
      </c>
    </row>
    <row r="2" spans="1:13" s="5" customFormat="1" ht="18" customHeight="1" x14ac:dyDescent="0.25">
      <c r="A2" s="29" t="s">
        <v>93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3" s="5" customFormat="1" ht="14.25" customHeight="1" x14ac:dyDescent="0.25">
      <c r="A3" s="12" t="s">
        <v>176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3" s="5" customFormat="1" ht="14.25" customHeight="1" x14ac:dyDescent="0.25">
      <c r="A4" s="12" t="s">
        <v>261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3" s="5" customFormat="1" ht="14.25" customHeight="1" x14ac:dyDescent="0.25">
      <c r="C5" s="8"/>
      <c r="D5" s="8"/>
      <c r="E5" s="8"/>
      <c r="F5" s="8"/>
      <c r="G5" s="8"/>
      <c r="H5" s="8"/>
      <c r="I5" s="8"/>
      <c r="J5" s="8"/>
      <c r="K5" s="8"/>
      <c r="L5" s="8"/>
    </row>
    <row r="6" spans="1:13" s="5" customFormat="1" ht="15.95" customHeight="1" x14ac:dyDescent="0.25">
      <c r="A6" s="30"/>
      <c r="B6" s="30"/>
      <c r="C6" s="18">
        <v>2014</v>
      </c>
      <c r="D6" s="18">
        <v>2015</v>
      </c>
      <c r="E6" s="18">
        <v>2016</v>
      </c>
      <c r="F6" s="18">
        <v>2017</v>
      </c>
      <c r="G6" s="18">
        <v>2018</v>
      </c>
      <c r="H6" s="18">
        <v>2019</v>
      </c>
      <c r="I6" s="18">
        <v>2020</v>
      </c>
      <c r="J6" s="18">
        <v>2021</v>
      </c>
      <c r="K6" s="18">
        <v>2022</v>
      </c>
      <c r="L6" s="18">
        <v>2023</v>
      </c>
    </row>
    <row r="7" spans="1:13" s="5" customFormat="1" ht="15.95" customHeight="1" x14ac:dyDescent="0.25">
      <c r="A7" s="31"/>
      <c r="B7" s="31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 s="12" customFormat="1" ht="15.95" customHeight="1" x14ac:dyDescent="0.25">
      <c r="A8" s="56" t="s">
        <v>160</v>
      </c>
      <c r="B8" s="32" t="s">
        <v>118</v>
      </c>
      <c r="C8" s="20">
        <v>13916081.081377927</v>
      </c>
      <c r="D8" s="20">
        <v>16805778.476384334</v>
      </c>
      <c r="E8" s="20">
        <v>15829178.064502314</v>
      </c>
      <c r="F8" s="20">
        <v>16940602.162271034</v>
      </c>
      <c r="G8" s="20">
        <v>19023317.58887792</v>
      </c>
      <c r="H8" s="20">
        <v>18412455.255919181</v>
      </c>
      <c r="I8" s="20">
        <v>15718433.376345389</v>
      </c>
      <c r="J8" s="20">
        <v>22630513.634845935</v>
      </c>
      <c r="K8" s="20">
        <v>28961295.180186778</v>
      </c>
      <c r="L8" s="20">
        <v>20306257.778000005</v>
      </c>
    </row>
    <row r="9" spans="1:13" s="5" customFormat="1" ht="15.95" customHeight="1" x14ac:dyDescent="0.25">
      <c r="A9" s="58"/>
      <c r="B9" s="6" t="s">
        <v>242</v>
      </c>
      <c r="C9" s="7">
        <v>-1902438.6734359798</v>
      </c>
      <c r="D9" s="7">
        <v>-934955.49203860818</v>
      </c>
      <c r="E9" s="7">
        <v>-1200839.343437688</v>
      </c>
      <c r="F9" s="7">
        <v>-1319919.4732525093</v>
      </c>
      <c r="G9" s="7">
        <v>-885384.79180523579</v>
      </c>
      <c r="H9" s="7">
        <v>-1031371.2276128301</v>
      </c>
      <c r="I9" s="7">
        <v>-2446631.4092920888</v>
      </c>
      <c r="J9" s="7">
        <v>-481651.13504903641</v>
      </c>
      <c r="K9" s="7">
        <v>2730782.8435196863</v>
      </c>
      <c r="L9" s="7">
        <v>-2649060.3039999977</v>
      </c>
    </row>
    <row r="10" spans="1:13" s="5" customFormat="1" ht="15.95" customHeight="1" x14ac:dyDescent="0.25">
      <c r="A10" s="58"/>
      <c r="B10" s="6" t="s">
        <v>241</v>
      </c>
      <c r="C10" s="7">
        <v>5586613.3646270903</v>
      </c>
      <c r="D10" s="7">
        <v>7039040.450453423</v>
      </c>
      <c r="E10" s="7">
        <v>6666238.7473836243</v>
      </c>
      <c r="F10" s="7">
        <v>7403038.6986538684</v>
      </c>
      <c r="G10" s="7">
        <v>7727081.2562231952</v>
      </c>
      <c r="H10" s="7">
        <v>6611562.6688295575</v>
      </c>
      <c r="I10" s="7">
        <v>7654544.918971234</v>
      </c>
      <c r="J10" s="7">
        <v>9416234.120319752</v>
      </c>
      <c r="K10" s="7">
        <v>9296757.8902798295</v>
      </c>
      <c r="L10" s="7">
        <v>7689780.2339999992</v>
      </c>
    </row>
    <row r="11" spans="1:13" s="5" customFormat="1" ht="15.95" customHeight="1" x14ac:dyDescent="0.25">
      <c r="A11" s="58"/>
      <c r="B11" s="6" t="s">
        <v>95</v>
      </c>
      <c r="C11" s="7">
        <v>10231906.390186815</v>
      </c>
      <c r="D11" s="7">
        <v>10701693.517969523</v>
      </c>
      <c r="E11" s="7">
        <v>10363778.660556376</v>
      </c>
      <c r="F11" s="7">
        <v>10857482.936869673</v>
      </c>
      <c r="G11" s="7">
        <v>12181621.12445996</v>
      </c>
      <c r="H11" s="7">
        <v>12832263.814702453</v>
      </c>
      <c r="I11" s="7">
        <v>10510519.866666242</v>
      </c>
      <c r="J11" s="7">
        <v>13695930.64957522</v>
      </c>
      <c r="K11" s="7">
        <v>16933754.446387261</v>
      </c>
      <c r="L11" s="7">
        <v>15265537.848000001</v>
      </c>
    </row>
    <row r="12" spans="1:13" s="5" customFormat="1" ht="15.95" customHeight="1" x14ac:dyDescent="0.25">
      <c r="A12" s="59"/>
      <c r="C12" s="9" t="s">
        <v>169</v>
      </c>
      <c r="D12" s="9" t="s">
        <v>169</v>
      </c>
      <c r="E12" s="9" t="s">
        <v>169</v>
      </c>
      <c r="F12" s="9" t="s">
        <v>169</v>
      </c>
      <c r="G12" s="9" t="s">
        <v>169</v>
      </c>
      <c r="H12" s="9" t="s">
        <v>169</v>
      </c>
      <c r="I12" s="9" t="s">
        <v>169</v>
      </c>
      <c r="J12" s="9" t="s">
        <v>169</v>
      </c>
      <c r="K12" s="9" t="s">
        <v>169</v>
      </c>
      <c r="L12" s="9" t="s">
        <v>169</v>
      </c>
    </row>
    <row r="13" spans="1:13" s="12" customFormat="1" ht="15.95" customHeight="1" x14ac:dyDescent="0.25">
      <c r="A13" s="56" t="s">
        <v>162</v>
      </c>
      <c r="B13" s="32" t="s">
        <v>168</v>
      </c>
      <c r="C13" s="20">
        <v>18195090.266911488</v>
      </c>
      <c r="D13" s="20">
        <v>19075379.86955072</v>
      </c>
      <c r="E13" s="20">
        <v>19485654.056336533</v>
      </c>
      <c r="F13" s="20">
        <v>20419665.693778824</v>
      </c>
      <c r="G13" s="20">
        <v>21445127.389903903</v>
      </c>
      <c r="H13" s="20">
        <v>21149995.700820487</v>
      </c>
      <c r="I13" s="20">
        <v>20040426.79997801</v>
      </c>
      <c r="J13" s="20">
        <v>27367810.310655843</v>
      </c>
      <c r="K13" s="20">
        <v>26373914.503332224</v>
      </c>
      <c r="L13" s="20">
        <v>24179490.524000004</v>
      </c>
    </row>
    <row r="14" spans="1:13" s="5" customFormat="1" ht="15.95" customHeight="1" x14ac:dyDescent="0.25">
      <c r="A14" s="58"/>
      <c r="B14" s="6" t="s">
        <v>243</v>
      </c>
      <c r="C14" s="7">
        <v>27630210.9786832</v>
      </c>
      <c r="D14" s="7">
        <v>28352822.221852828</v>
      </c>
      <c r="E14" s="7">
        <v>27963878.307618905</v>
      </c>
      <c r="F14" s="7">
        <v>28675960.822118934</v>
      </c>
      <c r="G14" s="7">
        <v>30205684.764637113</v>
      </c>
      <c r="H14" s="7">
        <v>31151096.05277459</v>
      </c>
      <c r="I14" s="7">
        <v>30457555.75524449</v>
      </c>
      <c r="J14" s="7">
        <v>37851651.667808622</v>
      </c>
      <c r="K14" s="7">
        <v>38516633.949695081</v>
      </c>
      <c r="L14" s="7">
        <v>37058043.083000004</v>
      </c>
    </row>
    <row r="15" spans="1:13" s="5" customFormat="1" ht="15.95" customHeight="1" x14ac:dyDescent="0.25">
      <c r="A15" s="58"/>
      <c r="B15" s="6" t="s">
        <v>96</v>
      </c>
      <c r="C15" s="7">
        <v>-526215.72966624144</v>
      </c>
      <c r="D15" s="7">
        <v>-567919.75562758488</v>
      </c>
      <c r="E15" s="7">
        <v>-598724.69381141127</v>
      </c>
      <c r="F15" s="7">
        <v>-463864.05872553744</v>
      </c>
      <c r="G15" s="7">
        <v>-516942.74219664821</v>
      </c>
      <c r="H15" s="7">
        <v>-537919.49647303286</v>
      </c>
      <c r="I15" s="7">
        <v>-394897.26687582541</v>
      </c>
      <c r="J15" s="7">
        <v>-454389.38010895537</v>
      </c>
      <c r="K15" s="7">
        <v>-474633.55209789018</v>
      </c>
      <c r="L15" s="7">
        <v>-447683.05900000001</v>
      </c>
    </row>
    <row r="16" spans="1:13" s="5" customFormat="1" ht="15.95" customHeight="1" x14ac:dyDescent="0.25">
      <c r="A16" s="58"/>
      <c r="B16" s="6" t="s">
        <v>244</v>
      </c>
      <c r="C16" s="7">
        <v>-8908904.9821054656</v>
      </c>
      <c r="D16" s="7">
        <v>-8709522.5966745242</v>
      </c>
      <c r="E16" s="7">
        <v>-7879499.5574709605</v>
      </c>
      <c r="F16" s="7">
        <v>-7792431.0696145725</v>
      </c>
      <c r="G16" s="7">
        <v>-8243614.6325365594</v>
      </c>
      <c r="H16" s="7">
        <v>-9463180.8554810658</v>
      </c>
      <c r="I16" s="7">
        <v>-10022231.688390654</v>
      </c>
      <c r="J16" s="7">
        <v>-10029451.977043821</v>
      </c>
      <c r="K16" s="7">
        <v>-11668085.894264972</v>
      </c>
      <c r="L16" s="7">
        <v>-12430869.5</v>
      </c>
    </row>
    <row r="17" spans="1:12" s="5" customFormat="1" ht="15.95" customHeight="1" x14ac:dyDescent="0.25">
      <c r="A17" s="59"/>
      <c r="C17" s="9" t="s">
        <v>169</v>
      </c>
      <c r="D17" s="9" t="s">
        <v>169</v>
      </c>
      <c r="E17" s="9" t="s">
        <v>169</v>
      </c>
      <c r="F17" s="9" t="s">
        <v>169</v>
      </c>
      <c r="G17" s="9" t="s">
        <v>169</v>
      </c>
      <c r="H17" s="9" t="s">
        <v>169</v>
      </c>
      <c r="I17" s="9" t="s">
        <v>169</v>
      </c>
      <c r="J17" s="9" t="s">
        <v>169</v>
      </c>
      <c r="K17" s="9" t="s">
        <v>169</v>
      </c>
      <c r="L17" s="9" t="s">
        <v>169</v>
      </c>
    </row>
    <row r="18" spans="1:12" s="12" customFormat="1" ht="15.95" customHeight="1" x14ac:dyDescent="0.25">
      <c r="A18" s="56" t="s">
        <v>163</v>
      </c>
      <c r="B18" s="32" t="s">
        <v>180</v>
      </c>
      <c r="C18" s="20">
        <v>3335309.3864435507</v>
      </c>
      <c r="D18" s="20">
        <v>3419303.1108105388</v>
      </c>
      <c r="E18" s="20">
        <v>3490693.5743318829</v>
      </c>
      <c r="F18" s="20">
        <v>3550184.4191275742</v>
      </c>
      <c r="G18" s="20">
        <v>3609283.2351335385</v>
      </c>
      <c r="H18" s="20">
        <v>3625006.576613856</v>
      </c>
      <c r="I18" s="20">
        <v>3584077.2392847361</v>
      </c>
      <c r="J18" s="20">
        <v>3265514.5639773305</v>
      </c>
      <c r="K18" s="20">
        <v>2390388.9424263816</v>
      </c>
      <c r="L18" s="20">
        <v>3717940.9369999999</v>
      </c>
    </row>
    <row r="19" spans="1:12" s="5" customFormat="1" ht="15.95" customHeight="1" x14ac:dyDescent="0.25">
      <c r="A19" s="58"/>
      <c r="B19" s="6" t="s">
        <v>97</v>
      </c>
      <c r="C19" s="7">
        <v>1284505.624427588</v>
      </c>
      <c r="D19" s="7">
        <v>1412061.3511903938</v>
      </c>
      <c r="E19" s="7">
        <v>1397115.8252061317</v>
      </c>
      <c r="F19" s="7">
        <v>1326161.6725827621</v>
      </c>
      <c r="G19" s="7">
        <v>1298292.0000494991</v>
      </c>
      <c r="H19" s="7">
        <v>1259165.8197219362</v>
      </c>
      <c r="I19" s="7">
        <v>1282941.9841805398</v>
      </c>
      <c r="J19" s="7">
        <v>1443664.488810417</v>
      </c>
      <c r="K19" s="7">
        <v>1260192.245876261</v>
      </c>
      <c r="L19" s="7">
        <v>1092380.7659999998</v>
      </c>
    </row>
    <row r="20" spans="1:12" s="5" customFormat="1" ht="15.95" customHeight="1" x14ac:dyDescent="0.25">
      <c r="A20" s="58"/>
      <c r="B20" s="6" t="s">
        <v>245</v>
      </c>
      <c r="C20" s="7">
        <v>2041971.6026046844</v>
      </c>
      <c r="D20" s="7">
        <v>1994943.0998795214</v>
      </c>
      <c r="E20" s="7">
        <v>2079734.8566669491</v>
      </c>
      <c r="F20" s="7">
        <v>2208102.9207474324</v>
      </c>
      <c r="G20" s="7">
        <v>2285033.2190743401</v>
      </c>
      <c r="H20" s="7">
        <v>2342991.5228960272</v>
      </c>
      <c r="I20" s="7">
        <v>2259575.7790436791</v>
      </c>
      <c r="J20" s="7">
        <v>1811079.6951632814</v>
      </c>
      <c r="K20" s="7">
        <v>1106995.6750076243</v>
      </c>
      <c r="L20" s="7">
        <v>2604565.0010000002</v>
      </c>
    </row>
    <row r="21" spans="1:12" s="5" customFormat="1" ht="15.95" customHeight="1" x14ac:dyDescent="0.25">
      <c r="A21" s="58"/>
      <c r="B21" s="6" t="s">
        <v>98</v>
      </c>
      <c r="C21" s="7">
        <v>8832.1594112778239</v>
      </c>
      <c r="D21" s="7">
        <v>12298.659740623358</v>
      </c>
      <c r="E21" s="7">
        <v>13842.892458801409</v>
      </c>
      <c r="F21" s="7">
        <v>15919.82579737935</v>
      </c>
      <c r="G21" s="7">
        <v>25958.01600969991</v>
      </c>
      <c r="H21" s="7">
        <v>22849.23399589261</v>
      </c>
      <c r="I21" s="7">
        <v>41559.476060517372</v>
      </c>
      <c r="J21" s="7">
        <v>10770.380003631846</v>
      </c>
      <c r="K21" s="7">
        <v>23201.021542496594</v>
      </c>
      <c r="L21" s="7">
        <v>20995.170000000002</v>
      </c>
    </row>
    <row r="22" spans="1:12" s="5" customFormat="1" ht="15.95" customHeight="1" x14ac:dyDescent="0.25">
      <c r="A22" s="59"/>
      <c r="C22" s="9" t="s">
        <v>169</v>
      </c>
      <c r="D22" s="9" t="s">
        <v>169</v>
      </c>
      <c r="E22" s="9" t="s">
        <v>169</v>
      </c>
      <c r="F22" s="9" t="s">
        <v>169</v>
      </c>
      <c r="G22" s="9" t="s">
        <v>169</v>
      </c>
      <c r="H22" s="9" t="s">
        <v>169</v>
      </c>
      <c r="I22" s="9" t="s">
        <v>169</v>
      </c>
      <c r="J22" s="9" t="s">
        <v>169</v>
      </c>
      <c r="K22" s="9" t="s">
        <v>169</v>
      </c>
      <c r="L22" s="9" t="s">
        <v>169</v>
      </c>
    </row>
    <row r="23" spans="1:12" s="12" customFormat="1" ht="15.95" customHeight="1" x14ac:dyDescent="0.25">
      <c r="A23" s="56" t="s">
        <v>165</v>
      </c>
      <c r="B23" s="32" t="s">
        <v>181</v>
      </c>
      <c r="C23" s="20">
        <v>410214.81173678814</v>
      </c>
      <c r="D23" s="20">
        <v>391047.60483663226</v>
      </c>
      <c r="E23" s="20">
        <v>636689.659567361</v>
      </c>
      <c r="F23" s="20">
        <v>702779.77767364436</v>
      </c>
      <c r="G23" s="20">
        <v>777450.7695464202</v>
      </c>
      <c r="H23" s="20">
        <v>870058.81063468743</v>
      </c>
      <c r="I23" s="20">
        <v>444636.25760318869</v>
      </c>
      <c r="J23" s="20">
        <v>709619.08746663202</v>
      </c>
      <c r="K23" s="20">
        <v>823763.01157997444</v>
      </c>
      <c r="L23" s="20">
        <v>746189.17399999988</v>
      </c>
    </row>
    <row r="24" spans="1:12" s="5" customFormat="1" ht="15.95" customHeight="1" x14ac:dyDescent="0.25">
      <c r="A24" s="59"/>
      <c r="C24" s="9" t="s">
        <v>169</v>
      </c>
      <c r="D24" s="9" t="s">
        <v>169</v>
      </c>
      <c r="E24" s="9" t="s">
        <v>169</v>
      </c>
      <c r="F24" s="9" t="s">
        <v>169</v>
      </c>
      <c r="G24" s="9" t="s">
        <v>169</v>
      </c>
      <c r="H24" s="9" t="s">
        <v>169</v>
      </c>
      <c r="I24" s="9" t="s">
        <v>169</v>
      </c>
      <c r="J24" s="9" t="s">
        <v>169</v>
      </c>
      <c r="K24" s="9" t="s">
        <v>169</v>
      </c>
      <c r="L24" s="9" t="s">
        <v>169</v>
      </c>
    </row>
    <row r="25" spans="1:12" s="12" customFormat="1" ht="15.95" customHeight="1" x14ac:dyDescent="0.25">
      <c r="A25" s="56" t="s">
        <v>166</v>
      </c>
      <c r="B25" s="32" t="s">
        <v>233</v>
      </c>
      <c r="C25" s="20">
        <v>506605.80027613341</v>
      </c>
      <c r="D25" s="20">
        <v>493615.40302545234</v>
      </c>
      <c r="E25" s="20">
        <v>427665.44080490072</v>
      </c>
      <c r="F25" s="20">
        <v>435175.46107075148</v>
      </c>
      <c r="G25" s="20">
        <v>459753.68911409052</v>
      </c>
      <c r="H25" s="20">
        <v>429296.21356787754</v>
      </c>
      <c r="I25" s="20">
        <v>369351.18970160454</v>
      </c>
      <c r="J25" s="20">
        <v>562260.27728428296</v>
      </c>
      <c r="K25" s="20">
        <v>598006.44405237434</v>
      </c>
      <c r="L25" s="20">
        <v>481395.79099999997</v>
      </c>
    </row>
    <row r="26" spans="1:12" s="5" customFormat="1" ht="15.95" customHeight="1" x14ac:dyDescent="0.25">
      <c r="A26" s="59"/>
      <c r="C26" s="9" t="s">
        <v>169</v>
      </c>
      <c r="D26" s="9" t="s">
        <v>169</v>
      </c>
      <c r="E26" s="9" t="s">
        <v>169</v>
      </c>
      <c r="F26" s="9" t="s">
        <v>169</v>
      </c>
      <c r="G26" s="9" t="s">
        <v>169</v>
      </c>
      <c r="H26" s="9" t="s">
        <v>169</v>
      </c>
      <c r="I26" s="9" t="s">
        <v>169</v>
      </c>
      <c r="J26" s="9" t="s">
        <v>169</v>
      </c>
      <c r="K26" s="9" t="s">
        <v>169</v>
      </c>
      <c r="L26" s="9" t="s">
        <v>169</v>
      </c>
    </row>
    <row r="27" spans="1:12" s="12" customFormat="1" ht="15.95" customHeight="1" x14ac:dyDescent="0.25">
      <c r="A27" s="56" t="s">
        <v>167</v>
      </c>
      <c r="B27" s="32" t="s">
        <v>246</v>
      </c>
      <c r="C27" s="20">
        <v>353234.36160233355</v>
      </c>
      <c r="D27" s="20">
        <v>-410637.82663420751</v>
      </c>
      <c r="E27" s="20">
        <v>281204.5495309906</v>
      </c>
      <c r="F27" s="20">
        <v>-375749.40338886628</v>
      </c>
      <c r="G27" s="20">
        <v>63241.910967908443</v>
      </c>
      <c r="H27" s="20">
        <v>246988.36625951456</v>
      </c>
      <c r="I27" s="20">
        <v>396497.23244813859</v>
      </c>
      <c r="J27" s="20">
        <v>-146135.00578342029</v>
      </c>
      <c r="K27" s="20">
        <v>460973.65090048971</v>
      </c>
      <c r="L27" s="20">
        <v>309531.69799999986</v>
      </c>
    </row>
    <row r="28" spans="1:12" s="5" customFormat="1" ht="15.95" customHeight="1" x14ac:dyDescent="0.25">
      <c r="A28" s="59"/>
      <c r="C28" s="9" t="s">
        <v>169</v>
      </c>
      <c r="D28" s="9" t="s">
        <v>169</v>
      </c>
      <c r="E28" s="9" t="s">
        <v>169</v>
      </c>
      <c r="F28" s="9" t="s">
        <v>169</v>
      </c>
      <c r="G28" s="9" t="s">
        <v>169</v>
      </c>
      <c r="H28" s="9" t="s">
        <v>169</v>
      </c>
      <c r="I28" s="9" t="s">
        <v>169</v>
      </c>
      <c r="J28" s="9" t="s">
        <v>169</v>
      </c>
      <c r="K28" s="9" t="s">
        <v>169</v>
      </c>
      <c r="L28" s="9" t="s">
        <v>169</v>
      </c>
    </row>
    <row r="29" spans="1:12" s="12" customFormat="1" ht="15.95" customHeight="1" x14ac:dyDescent="0.25">
      <c r="A29" s="56"/>
      <c r="B29" s="32" t="s">
        <v>94</v>
      </c>
      <c r="C29" s="20">
        <v>36716535.708348222</v>
      </c>
      <c r="D29" s="20">
        <v>39774486.637973472</v>
      </c>
      <c r="E29" s="20">
        <v>40151085.345073976</v>
      </c>
      <c r="F29" s="20">
        <v>41672658.110532962</v>
      </c>
      <c r="G29" s="20">
        <v>45378174.583543777</v>
      </c>
      <c r="H29" s="20">
        <v>44733800.923815608</v>
      </c>
      <c r="I29" s="20">
        <v>40553422.095361076</v>
      </c>
      <c r="J29" s="20">
        <v>54389582.868446596</v>
      </c>
      <c r="K29" s="20">
        <v>59608341.732478216</v>
      </c>
      <c r="L29" s="20">
        <v>49740805.90200001</v>
      </c>
    </row>
    <row r="30" spans="1:12" s="5" customFormat="1" ht="14.25" customHeight="1" x14ac:dyDescent="0.25"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s="5" customFormat="1" ht="14.25" customHeight="1" x14ac:dyDescent="0.25">
      <c r="B31" s="12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s="5" customFormat="1" ht="14.25" customHeight="1" x14ac:dyDescent="0.25">
      <c r="A32" s="88">
        <v>1</v>
      </c>
      <c r="B32" s="89" t="s">
        <v>100</v>
      </c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s="5" customFormat="1" ht="14.25" customHeight="1" x14ac:dyDescent="0.25">
      <c r="A33" s="88"/>
      <c r="B33" s="89" t="s">
        <v>236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s="5" customFormat="1" ht="14.25" customHeight="1" x14ac:dyDescent="0.25">
      <c r="A34" s="88"/>
      <c r="B34" s="89" t="s">
        <v>101</v>
      </c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s="5" customFormat="1" ht="14.25" customHeight="1" x14ac:dyDescent="0.25">
      <c r="A35" s="88"/>
      <c r="B35" s="89" t="s">
        <v>99</v>
      </c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s="5" customFormat="1" ht="14.25" customHeight="1" x14ac:dyDescent="0.25">
      <c r="A36" s="88">
        <v>2</v>
      </c>
      <c r="B36" s="89" t="s">
        <v>102</v>
      </c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s="5" customFormat="1" ht="14.25" customHeight="1" x14ac:dyDescent="0.25">
      <c r="A37" s="88">
        <v>3</v>
      </c>
      <c r="B37" s="89" t="s">
        <v>103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s="5" customFormat="1" ht="14.25" customHeight="1" x14ac:dyDescent="0.25">
      <c r="A38" s="88" t="s">
        <v>231</v>
      </c>
      <c r="B38" s="89" t="s">
        <v>262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s="5" customFormat="1" ht="14.25" customHeight="1" x14ac:dyDescent="0.25">
      <c r="A39" s="88"/>
      <c r="B39" s="89" t="s">
        <v>104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s="5" customFormat="1" ht="14.25" customHeight="1" x14ac:dyDescent="0.25">
      <c r="A40" s="88"/>
      <c r="B40" s="89" t="s">
        <v>105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s="5" customFormat="1" ht="14.25" customHeight="1" x14ac:dyDescent="0.25">
      <c r="A41" s="88" t="s">
        <v>232</v>
      </c>
      <c r="B41" s="89" t="s">
        <v>106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s="5" customFormat="1" ht="14.25" customHeight="1" x14ac:dyDescent="0.25">
      <c r="A42" s="88"/>
      <c r="B42" s="89" t="s">
        <v>107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s="5" customFormat="1" ht="14.25" customHeight="1" x14ac:dyDescent="0.25">
      <c r="A43" s="88">
        <v>7</v>
      </c>
      <c r="B43" s="89" t="s">
        <v>237</v>
      </c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s="5" customFormat="1" ht="14.25" customHeight="1" x14ac:dyDescent="0.25"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s="5" customFormat="1" ht="14.25" customHeight="1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s="5" customFormat="1" ht="14.25" customHeight="1" x14ac:dyDescent="0.25"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s="5" customFormat="1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s="5" customFormat="1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3:12" s="5" customFormat="1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3:12" s="5" customFormat="1" x14ac:dyDescent="0.25">
      <c r="C50" s="8"/>
      <c r="D50" s="8"/>
      <c r="E50" s="8"/>
      <c r="F50" s="8"/>
      <c r="G50" s="8"/>
      <c r="H50" s="8"/>
      <c r="I50" s="8"/>
      <c r="J50" s="8"/>
      <c r="K50" s="8"/>
      <c r="L50" s="8"/>
    </row>
  </sheetData>
  <hyperlinks>
    <hyperlink ref="M1" location="Índice!A1" display="Volver al índice" xr:uid="{00000000-0004-0000-1800-000000000000}"/>
  </hyperlinks>
  <pageMargins left="1.0236220472440944" right="1.0236220472440944" top="0.74803149606299213" bottom="0.74803149606299213" header="0.31496062992125984" footer="0.31496062992125984"/>
  <pageSetup scale="70" fitToWidth="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53"/>
  <sheetViews>
    <sheetView showGridLines="0" zoomScaleNormal="100" workbookViewId="0">
      <pane ySplit="5" topLeftCell="A6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2.7109375" style="2" customWidth="1"/>
    <col min="2" max="2" width="51.7109375" style="5" customWidth="1"/>
    <col min="3" max="12" width="10.7109375" style="8" customWidth="1"/>
    <col min="13" max="16384" width="11.42578125" style="2"/>
  </cols>
  <sheetData>
    <row r="1" spans="1:13" s="5" customFormat="1" ht="18" customHeight="1" x14ac:dyDescent="0.25">
      <c r="A1" s="29" t="s">
        <v>260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90" t="s">
        <v>139</v>
      </c>
    </row>
    <row r="2" spans="1:13" s="5" customFormat="1" ht="14.25" customHeight="1" x14ac:dyDescent="0.25">
      <c r="A2" s="12" t="s">
        <v>176</v>
      </c>
      <c r="B2" s="12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s="5" customFormat="1" ht="14.25" customHeight="1" x14ac:dyDescent="0.25">
      <c r="A3" s="12" t="s">
        <v>0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s="5" customFormat="1" ht="14.25" customHeight="1" x14ac:dyDescent="0.25"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s="5" customFormat="1" ht="14.25" customHeight="1" x14ac:dyDescent="0.25">
      <c r="A5" s="30"/>
      <c r="B5" s="30"/>
      <c r="C5" s="91">
        <v>2014</v>
      </c>
      <c r="D5" s="91">
        <v>2015</v>
      </c>
      <c r="E5" s="91">
        <v>2016</v>
      </c>
      <c r="F5" s="91">
        <v>2017</v>
      </c>
      <c r="G5" s="91">
        <v>2018</v>
      </c>
      <c r="H5" s="91">
        <v>2019</v>
      </c>
      <c r="I5" s="91">
        <v>2020</v>
      </c>
      <c r="J5" s="91">
        <v>2021</v>
      </c>
      <c r="K5" s="91">
        <v>2022</v>
      </c>
      <c r="L5" s="91">
        <v>2023</v>
      </c>
    </row>
    <row r="6" spans="1:13" s="5" customFormat="1" ht="14.25" customHeight="1" x14ac:dyDescent="0.25">
      <c r="A6" s="31"/>
      <c r="B6" s="3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3" s="12" customFormat="1" ht="14.25" customHeight="1" x14ac:dyDescent="0.25">
      <c r="A7" s="56" t="s">
        <v>160</v>
      </c>
      <c r="B7" s="32" t="s">
        <v>161</v>
      </c>
      <c r="C7" s="61">
        <v>-1268674.0769999987</v>
      </c>
      <c r="D7" s="61">
        <v>-650606.15900000092</v>
      </c>
      <c r="E7" s="61">
        <v>-867277.66899999976</v>
      </c>
      <c r="F7" s="61">
        <v>-974089.34200000111</v>
      </c>
      <c r="G7" s="61">
        <v>-669314.9830000028</v>
      </c>
      <c r="H7" s="61">
        <v>-797249.82899999805</v>
      </c>
      <c r="I7" s="61">
        <v>-1948843.4880000036</v>
      </c>
      <c r="J7" s="61">
        <v>-401013.86300000176</v>
      </c>
      <c r="K7" s="61">
        <v>2538334.3890000023</v>
      </c>
      <c r="L7" s="61">
        <v>-2649060.3039999995</v>
      </c>
    </row>
    <row r="8" spans="1:13" s="5" customFormat="1" ht="14.25" customHeight="1" x14ac:dyDescent="0.25">
      <c r="A8" s="57"/>
      <c r="B8" s="94" t="s">
        <v>247</v>
      </c>
      <c r="C8" s="76">
        <v>6737355.4940000009</v>
      </c>
      <c r="D8" s="76">
        <v>7555764.2640000004</v>
      </c>
      <c r="E8" s="76">
        <v>7559898.3149999995</v>
      </c>
      <c r="F8" s="76">
        <v>8179107.7639999995</v>
      </c>
      <c r="G8" s="76">
        <v>8899010.7039999999</v>
      </c>
      <c r="H8" s="76">
        <v>10486819.907000002</v>
      </c>
      <c r="I8" s="76">
        <v>10531818.365999999</v>
      </c>
      <c r="J8" s="76">
        <v>9154780.7559999991</v>
      </c>
      <c r="K8" s="76">
        <v>16837610.839000002</v>
      </c>
      <c r="L8" s="76">
        <v>16659148.176999999</v>
      </c>
    </row>
    <row r="9" spans="1:13" s="5" customFormat="1" ht="14.25" customHeight="1" x14ac:dyDescent="0.25">
      <c r="A9" s="58"/>
      <c r="B9" s="95" t="s">
        <v>108</v>
      </c>
      <c r="C9" s="63">
        <v>5868229.2779999999</v>
      </c>
      <c r="D9" s="63">
        <v>6698302.9419999998</v>
      </c>
      <c r="E9" s="63">
        <v>7182803.0549999997</v>
      </c>
      <c r="F9" s="63">
        <v>7390777.9579999996</v>
      </c>
      <c r="G9" s="63">
        <v>8040931.7379999999</v>
      </c>
      <c r="H9" s="63">
        <v>9472952.7400000002</v>
      </c>
      <c r="I9" s="63">
        <v>9419060.9379999992</v>
      </c>
      <c r="J9" s="63">
        <v>7587922.5380000006</v>
      </c>
      <c r="K9" s="63">
        <v>13218652.364</v>
      </c>
      <c r="L9" s="63">
        <v>13329113.304</v>
      </c>
    </row>
    <row r="10" spans="1:13" s="5" customFormat="1" ht="14.25" customHeight="1" x14ac:dyDescent="0.25">
      <c r="A10" s="58"/>
      <c r="B10" s="95" t="s">
        <v>109</v>
      </c>
      <c r="C10" s="63">
        <v>11762.957999999999</v>
      </c>
      <c r="D10" s="63">
        <v>14978.424999999999</v>
      </c>
      <c r="E10" s="63">
        <v>17111.914999999997</v>
      </c>
      <c r="F10" s="63">
        <v>20684.600999999999</v>
      </c>
      <c r="G10" s="63">
        <v>21619.716999999997</v>
      </c>
      <c r="H10" s="63">
        <v>22029.640999999996</v>
      </c>
      <c r="I10" s="63">
        <v>27287.551999999996</v>
      </c>
      <c r="J10" s="63">
        <v>25037.803</v>
      </c>
      <c r="K10" s="63">
        <v>25427.705999999998</v>
      </c>
      <c r="L10" s="63">
        <v>39186.971999999994</v>
      </c>
    </row>
    <row r="11" spans="1:13" s="5" customFormat="1" ht="14.25" customHeight="1" x14ac:dyDescent="0.25">
      <c r="A11" s="58"/>
      <c r="B11" s="95" t="s">
        <v>248</v>
      </c>
      <c r="C11" s="63">
        <v>-45554.739000000023</v>
      </c>
      <c r="D11" s="63">
        <v>-61209.621999999952</v>
      </c>
      <c r="E11" s="63">
        <v>-234267.34799999997</v>
      </c>
      <c r="F11" s="63">
        <v>28413.927</v>
      </c>
      <c r="G11" s="63">
        <v>-160205.61500000005</v>
      </c>
      <c r="H11" s="63">
        <v>-92207.733000000007</v>
      </c>
      <c r="I11" s="63">
        <v>119514.179</v>
      </c>
      <c r="J11" s="63">
        <v>610278.36699999997</v>
      </c>
      <c r="K11" s="63">
        <v>1072099.7409999999</v>
      </c>
      <c r="L11" s="63">
        <v>1092364.3910000001</v>
      </c>
    </row>
    <row r="12" spans="1:13" s="5" customFormat="1" ht="14.25" customHeight="1" x14ac:dyDescent="0.25">
      <c r="A12" s="58"/>
      <c r="B12" s="95" t="s">
        <v>110</v>
      </c>
      <c r="C12" s="63">
        <v>449906.82100000005</v>
      </c>
      <c r="D12" s="63">
        <v>438226.49699999997</v>
      </c>
      <c r="E12" s="63">
        <v>274466.04699999996</v>
      </c>
      <c r="F12" s="63">
        <v>280416.68900000001</v>
      </c>
      <c r="G12" s="63">
        <v>424243.022</v>
      </c>
      <c r="H12" s="63">
        <v>525062.96299999999</v>
      </c>
      <c r="I12" s="63">
        <v>356202.47799999994</v>
      </c>
      <c r="J12" s="63">
        <v>283950.16000000009</v>
      </c>
      <c r="K12" s="63">
        <v>909580.6860000001</v>
      </c>
      <c r="L12" s="63">
        <v>475352.79299999989</v>
      </c>
    </row>
    <row r="13" spans="1:13" s="5" customFormat="1" ht="14.25" customHeight="1" x14ac:dyDescent="0.25">
      <c r="A13" s="58"/>
      <c r="B13" s="95" t="s">
        <v>111</v>
      </c>
      <c r="C13" s="63">
        <v>100850.67800000001</v>
      </c>
      <c r="D13" s="63">
        <v>128927.57200000001</v>
      </c>
      <c r="E13" s="63">
        <v>88360.596000000005</v>
      </c>
      <c r="F13" s="63">
        <v>193059.943</v>
      </c>
      <c r="G13" s="63">
        <v>184442.345</v>
      </c>
      <c r="H13" s="63">
        <v>122057.651</v>
      </c>
      <c r="I13" s="63">
        <v>203417.88</v>
      </c>
      <c r="J13" s="63">
        <v>249073.405</v>
      </c>
      <c r="K13" s="63">
        <v>475040.723</v>
      </c>
      <c r="L13" s="63">
        <v>404602.70799999998</v>
      </c>
    </row>
    <row r="14" spans="1:13" s="5" customFormat="1" ht="14.25" customHeight="1" x14ac:dyDescent="0.25">
      <c r="A14" s="58"/>
      <c r="B14" s="95" t="s">
        <v>112</v>
      </c>
      <c r="C14" s="63">
        <v>85891.274999999994</v>
      </c>
      <c r="D14" s="63">
        <v>117555.83199999999</v>
      </c>
      <c r="E14" s="63">
        <v>140828.70499999999</v>
      </c>
      <c r="F14" s="63">
        <v>177918.625</v>
      </c>
      <c r="G14" s="63">
        <v>241600.33199999999</v>
      </c>
      <c r="H14" s="63">
        <v>209422.06999999998</v>
      </c>
      <c r="I14" s="63">
        <v>158748.31299999999</v>
      </c>
      <c r="J14" s="63">
        <v>79313.98599999999</v>
      </c>
      <c r="K14" s="63">
        <v>63336.050999999999</v>
      </c>
      <c r="L14" s="63">
        <v>80655.631999999998</v>
      </c>
    </row>
    <row r="15" spans="1:13" s="5" customFormat="1" ht="14.25" customHeight="1" x14ac:dyDescent="0.25">
      <c r="A15" s="58"/>
      <c r="B15" s="95" t="s">
        <v>113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</row>
    <row r="16" spans="1:13" s="5" customFormat="1" ht="14.25" customHeight="1" x14ac:dyDescent="0.25">
      <c r="A16" s="58"/>
      <c r="B16" s="95" t="s">
        <v>114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</row>
    <row r="17" spans="1:12" s="5" customFormat="1" ht="14.25" customHeight="1" x14ac:dyDescent="0.25">
      <c r="A17" s="58"/>
      <c r="B17" s="95" t="s">
        <v>115</v>
      </c>
      <c r="C17" s="63">
        <v>266269.22299999994</v>
      </c>
      <c r="D17" s="63">
        <v>218982.61800000002</v>
      </c>
      <c r="E17" s="63">
        <v>90595.344999999987</v>
      </c>
      <c r="F17" s="63">
        <v>87836.020999999993</v>
      </c>
      <c r="G17" s="63">
        <v>146379.16500000001</v>
      </c>
      <c r="H17" s="63">
        <v>227502.57499999998</v>
      </c>
      <c r="I17" s="63">
        <v>247587.02599999998</v>
      </c>
      <c r="J17" s="63">
        <v>319204.49699999997</v>
      </c>
      <c r="K17" s="63">
        <v>1073473.568</v>
      </c>
      <c r="L17" s="63">
        <v>1237872.3770000001</v>
      </c>
    </row>
    <row r="18" spans="1:12" s="5" customFormat="1" ht="14.25" customHeight="1" x14ac:dyDescent="0.25">
      <c r="A18" s="59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2" s="5" customFormat="1" ht="14.25" customHeight="1" x14ac:dyDescent="0.25">
      <c r="A19" s="60"/>
      <c r="B19" s="92" t="s">
        <v>116</v>
      </c>
      <c r="C19" s="77">
        <v>-8006029.5709999995</v>
      </c>
      <c r="D19" s="77">
        <v>-8206370.4230000013</v>
      </c>
      <c r="E19" s="77">
        <v>-8427175.9839999992</v>
      </c>
      <c r="F19" s="77">
        <v>-9153197.1060000006</v>
      </c>
      <c r="G19" s="77">
        <v>-9568325.6870000027</v>
      </c>
      <c r="H19" s="77">
        <v>-11284069.736</v>
      </c>
      <c r="I19" s="77">
        <v>-12480661.854000002</v>
      </c>
      <c r="J19" s="77">
        <v>-9555794.6190000009</v>
      </c>
      <c r="K19" s="77">
        <v>-14299276.449999999</v>
      </c>
      <c r="L19" s="77">
        <v>-19308208.480999999</v>
      </c>
    </row>
    <row r="20" spans="1:12" s="5" customFormat="1" ht="14.25" customHeight="1" x14ac:dyDescent="0.25">
      <c r="A20" s="58"/>
      <c r="B20" s="96" t="s">
        <v>249</v>
      </c>
      <c r="C20" s="78">
        <v>-7912452.8619999997</v>
      </c>
      <c r="D20" s="78">
        <v>-8563360.245000001</v>
      </c>
      <c r="E20" s="78">
        <v>-9118570.0130000003</v>
      </c>
      <c r="F20" s="78">
        <v>-9046739.0289999992</v>
      </c>
      <c r="G20" s="78">
        <v>-9275166.1540000029</v>
      </c>
      <c r="H20" s="78">
        <v>-10963059.050999999</v>
      </c>
      <c r="I20" s="78">
        <v>-12086361.456000002</v>
      </c>
      <c r="J20" s="78">
        <v>-9683370.0040000007</v>
      </c>
      <c r="K20" s="78">
        <v>-14723662.629999999</v>
      </c>
      <c r="L20" s="78">
        <v>-18544749.281999998</v>
      </c>
    </row>
    <row r="21" spans="1:12" s="5" customFormat="1" ht="14.25" customHeight="1" x14ac:dyDescent="0.25">
      <c r="A21" s="58"/>
      <c r="B21" s="95" t="s">
        <v>119</v>
      </c>
      <c r="C21" s="63">
        <v>-7014750.4469999997</v>
      </c>
      <c r="D21" s="63">
        <v>-7579721.3830000004</v>
      </c>
      <c r="E21" s="63">
        <v>-8047186.9140000008</v>
      </c>
      <c r="F21" s="63">
        <v>-7903795.2340000002</v>
      </c>
      <c r="G21" s="63">
        <v>-8199984.2140000006</v>
      </c>
      <c r="H21" s="63">
        <v>-9652783.1940000001</v>
      </c>
      <c r="I21" s="63">
        <v>-10938051.833000001</v>
      </c>
      <c r="J21" s="63">
        <v>-8409150.4860000014</v>
      </c>
      <c r="K21" s="63">
        <v>-13366169.66</v>
      </c>
      <c r="L21" s="63">
        <v>-16813698.240000002</v>
      </c>
    </row>
    <row r="22" spans="1:12" s="5" customFormat="1" ht="14.25" customHeight="1" x14ac:dyDescent="0.25">
      <c r="A22" s="58"/>
      <c r="B22" s="95" t="s">
        <v>120</v>
      </c>
      <c r="C22" s="63">
        <v>-133783.038</v>
      </c>
      <c r="D22" s="63">
        <v>-126894.14599999998</v>
      </c>
      <c r="E22" s="63">
        <v>-133585.00300000003</v>
      </c>
      <c r="F22" s="63">
        <v>-140642.76999999999</v>
      </c>
      <c r="G22" s="63">
        <v>-153589.20699999997</v>
      </c>
      <c r="H22" s="63">
        <v>-162180.67800000001</v>
      </c>
      <c r="I22" s="63">
        <v>-169048.16299999997</v>
      </c>
      <c r="J22" s="63">
        <v>-131657.44499999998</v>
      </c>
      <c r="K22" s="63">
        <v>-163854.96100000001</v>
      </c>
      <c r="L22" s="63">
        <v>-198988.60500000001</v>
      </c>
    </row>
    <row r="23" spans="1:12" s="5" customFormat="1" ht="14.25" customHeight="1" x14ac:dyDescent="0.25">
      <c r="A23" s="58"/>
      <c r="B23" s="95" t="s">
        <v>124</v>
      </c>
      <c r="C23" s="63">
        <v>-423344.97899999999</v>
      </c>
      <c r="D23" s="63">
        <v>-534198.5</v>
      </c>
      <c r="E23" s="63">
        <v>-478121.44999999995</v>
      </c>
      <c r="F23" s="63">
        <v>-570111.33200000005</v>
      </c>
      <c r="G23" s="63">
        <v>-365398.07899999997</v>
      </c>
      <c r="H23" s="63">
        <v>-424706.90499999997</v>
      </c>
      <c r="I23" s="63">
        <v>-538840.24699999997</v>
      </c>
      <c r="J23" s="63">
        <v>-611707.27899999998</v>
      </c>
      <c r="K23" s="63">
        <v>-569088.52899999998</v>
      </c>
      <c r="L23" s="63">
        <v>-581943.43300000008</v>
      </c>
    </row>
    <row r="24" spans="1:12" s="5" customFormat="1" ht="14.25" customHeight="1" x14ac:dyDescent="0.25">
      <c r="A24" s="58"/>
      <c r="B24" s="95" t="s">
        <v>121</v>
      </c>
      <c r="C24" s="63">
        <v>-38488.222999999991</v>
      </c>
      <c r="D24" s="63">
        <v>-31833.467000000001</v>
      </c>
      <c r="E24" s="63">
        <v>-31706.742000000002</v>
      </c>
      <c r="F24" s="63">
        <v>-53430.974999999999</v>
      </c>
      <c r="G24" s="63">
        <v>-85282.377999999997</v>
      </c>
      <c r="H24" s="63">
        <v>-98375.118000000002</v>
      </c>
      <c r="I24" s="63">
        <v>-115895.70800000001</v>
      </c>
      <c r="J24" s="63">
        <v>-121214.81299999999</v>
      </c>
      <c r="K24" s="63">
        <v>-149906.38500000001</v>
      </c>
      <c r="L24" s="63">
        <v>-259183.00299999997</v>
      </c>
    </row>
    <row r="25" spans="1:12" s="5" customFormat="1" ht="14.25" customHeight="1" x14ac:dyDescent="0.25">
      <c r="A25" s="58"/>
      <c r="B25" s="95" t="s">
        <v>122</v>
      </c>
      <c r="C25" s="63">
        <v>-302086.17500000005</v>
      </c>
      <c r="D25" s="63">
        <v>-290712.74900000007</v>
      </c>
      <c r="E25" s="63">
        <v>-427969.90399999998</v>
      </c>
      <c r="F25" s="63">
        <v>-378758.71799999999</v>
      </c>
      <c r="G25" s="63">
        <v>-470912.27600000001</v>
      </c>
      <c r="H25" s="63">
        <v>-625013.15600000008</v>
      </c>
      <c r="I25" s="63">
        <v>-324525.505</v>
      </c>
      <c r="J25" s="63">
        <v>-409639.98099999997</v>
      </c>
      <c r="K25" s="63">
        <v>-474643.09500000003</v>
      </c>
      <c r="L25" s="63">
        <v>-690936.00099999993</v>
      </c>
    </row>
    <row r="26" spans="1:12" s="5" customFormat="1" ht="14.25" customHeight="1" x14ac:dyDescent="0.25">
      <c r="A26" s="58"/>
      <c r="B26" s="96" t="s">
        <v>250</v>
      </c>
      <c r="C26" s="78">
        <v>-94529.754000000015</v>
      </c>
      <c r="D26" s="78">
        <v>401831.60199999984</v>
      </c>
      <c r="E26" s="78">
        <v>752189.5280000004</v>
      </c>
      <c r="F26" s="78">
        <v>-24833.160999999702</v>
      </c>
      <c r="G26" s="78">
        <v>-210504.86999999988</v>
      </c>
      <c r="H26" s="78">
        <v>-236453.05999999982</v>
      </c>
      <c r="I26" s="78">
        <v>-245471.65500000003</v>
      </c>
      <c r="J26" s="78">
        <v>185135.14599999972</v>
      </c>
      <c r="K26" s="78">
        <v>339374.71600000013</v>
      </c>
      <c r="L26" s="78">
        <v>-86989.891999999993</v>
      </c>
    </row>
    <row r="27" spans="1:12" s="5" customFormat="1" ht="14.25" customHeight="1" x14ac:dyDescent="0.25">
      <c r="A27" s="58"/>
      <c r="B27" s="96" t="s">
        <v>251</v>
      </c>
      <c r="C27" s="78">
        <v>33538.620999999999</v>
      </c>
      <c r="D27" s="78">
        <v>13394.343999999999</v>
      </c>
      <c r="E27" s="78">
        <v>27499.059999999998</v>
      </c>
      <c r="F27" s="78">
        <v>26824.312999999998</v>
      </c>
      <c r="G27" s="78">
        <v>24283.428999999996</v>
      </c>
      <c r="H27" s="78">
        <v>16240.136</v>
      </c>
      <c r="I27" s="78">
        <v>48344.233999999997</v>
      </c>
      <c r="J27" s="78">
        <v>46682.95</v>
      </c>
      <c r="K27" s="78">
        <v>216573.20600000001</v>
      </c>
      <c r="L27" s="78">
        <v>84833.290000000008</v>
      </c>
    </row>
    <row r="28" spans="1:12" s="5" customFormat="1" ht="14.25" customHeight="1" x14ac:dyDescent="0.25">
      <c r="A28" s="58"/>
      <c r="B28" s="96" t="s">
        <v>123</v>
      </c>
      <c r="C28" s="78">
        <v>-32585.576000000001</v>
      </c>
      <c r="D28" s="78">
        <v>-58236.124000000018</v>
      </c>
      <c r="E28" s="78">
        <v>-88294.558999999994</v>
      </c>
      <c r="F28" s="78">
        <v>-108449.22900000001</v>
      </c>
      <c r="G28" s="78">
        <v>-106938.092</v>
      </c>
      <c r="H28" s="78">
        <v>-100797.761</v>
      </c>
      <c r="I28" s="78">
        <v>-197172.97700000001</v>
      </c>
      <c r="J28" s="78">
        <v>-104242.711</v>
      </c>
      <c r="K28" s="78">
        <v>-131561.74200000009</v>
      </c>
      <c r="L28" s="78">
        <v>-761302.59699999995</v>
      </c>
    </row>
    <row r="29" spans="1:12" s="5" customFormat="1" ht="14.25" customHeight="1" x14ac:dyDescent="0.25">
      <c r="A29" s="59"/>
      <c r="C29" s="67"/>
      <c r="D29" s="67"/>
      <c r="E29" s="67"/>
      <c r="F29" s="67"/>
      <c r="G29" s="67"/>
      <c r="H29" s="67"/>
      <c r="I29" s="67"/>
      <c r="J29" s="67"/>
      <c r="K29" s="67"/>
      <c r="L29" s="67"/>
    </row>
    <row r="30" spans="1:12" s="5" customFormat="1" ht="14.25" customHeight="1" x14ac:dyDescent="0.25">
      <c r="A30" s="56" t="s">
        <v>162</v>
      </c>
      <c r="B30" s="32" t="s">
        <v>252</v>
      </c>
      <c r="C30" s="61">
        <v>3725529.5810000002</v>
      </c>
      <c r="D30" s="61">
        <v>4898247.1459999997</v>
      </c>
      <c r="E30" s="61">
        <v>4814532.4630000014</v>
      </c>
      <c r="F30" s="61">
        <v>5463379.5779999997</v>
      </c>
      <c r="G30" s="61">
        <v>5841359.9460000005</v>
      </c>
      <c r="H30" s="61">
        <v>5110737.1100000013</v>
      </c>
      <c r="I30" s="61">
        <v>6097162.8019999992</v>
      </c>
      <c r="J30" s="61">
        <v>7839783.0810000002</v>
      </c>
      <c r="K30" s="61">
        <v>8641580.6789999995</v>
      </c>
      <c r="L30" s="61">
        <v>7689780.2340000002</v>
      </c>
    </row>
    <row r="31" spans="1:12" s="5" customFormat="1" ht="14.25" customHeight="1" x14ac:dyDescent="0.25">
      <c r="A31" s="58"/>
      <c r="B31" s="95" t="s">
        <v>108</v>
      </c>
      <c r="C31" s="63">
        <v>97120.866000000009</v>
      </c>
      <c r="D31" s="63">
        <v>1029206.4789999999</v>
      </c>
      <c r="E31" s="63">
        <v>899810.91500000004</v>
      </c>
      <c r="F31" s="63">
        <v>1286712.247</v>
      </c>
      <c r="G31" s="63">
        <v>399716.96299999999</v>
      </c>
      <c r="H31" s="63">
        <v>92390.131999999983</v>
      </c>
      <c r="I31" s="63">
        <v>942615.27799999993</v>
      </c>
      <c r="J31" s="63">
        <v>1813634.1129999999</v>
      </c>
      <c r="K31" s="63">
        <v>1902715.8009999997</v>
      </c>
      <c r="L31" s="63">
        <v>434901.70300000004</v>
      </c>
    </row>
    <row r="32" spans="1:12" s="5" customFormat="1" ht="14.25" customHeight="1" x14ac:dyDescent="0.25">
      <c r="A32" s="58"/>
      <c r="B32" s="95" t="s">
        <v>109</v>
      </c>
      <c r="C32" s="63">
        <v>2128582.452</v>
      </c>
      <c r="D32" s="63">
        <v>2335141.986</v>
      </c>
      <c r="E32" s="63">
        <v>2441137.1260000002</v>
      </c>
      <c r="F32" s="63">
        <v>2565009.682</v>
      </c>
      <c r="G32" s="63">
        <v>2826585.324</v>
      </c>
      <c r="H32" s="63">
        <v>2993763.8590000002</v>
      </c>
      <c r="I32" s="63">
        <v>3023889.1979999999</v>
      </c>
      <c r="J32" s="63">
        <v>3417612.9270000001</v>
      </c>
      <c r="K32" s="63">
        <v>3888915.162</v>
      </c>
      <c r="L32" s="63">
        <v>4273554.7709999997</v>
      </c>
    </row>
    <row r="33" spans="1:12" s="5" customFormat="1" ht="14.25" customHeight="1" x14ac:dyDescent="0.25">
      <c r="A33" s="58"/>
      <c r="B33" s="95" t="s">
        <v>117</v>
      </c>
      <c r="C33" s="63">
        <v>19505.169000000002</v>
      </c>
      <c r="D33" s="63">
        <v>24452.428</v>
      </c>
      <c r="E33" s="63">
        <v>20902.722000000002</v>
      </c>
      <c r="F33" s="63">
        <v>22081.062000000002</v>
      </c>
      <c r="G33" s="63">
        <v>13416.365000000002</v>
      </c>
      <c r="H33" s="63">
        <v>13946.396999999999</v>
      </c>
      <c r="I33" s="63">
        <v>13037.185999999998</v>
      </c>
      <c r="J33" s="63">
        <v>10625.530999999999</v>
      </c>
      <c r="K33" s="63">
        <v>14934.257</v>
      </c>
      <c r="L33" s="63">
        <v>19109.28</v>
      </c>
    </row>
    <row r="34" spans="1:12" s="5" customFormat="1" ht="14.25" customHeight="1" x14ac:dyDescent="0.25">
      <c r="A34" s="58"/>
      <c r="B34" s="95" t="s">
        <v>110</v>
      </c>
      <c r="C34" s="63">
        <v>1454847.298</v>
      </c>
      <c r="D34" s="63">
        <v>1429757.547</v>
      </c>
      <c r="E34" s="63">
        <v>1331563.9350000001</v>
      </c>
      <c r="F34" s="63">
        <v>1453576.638</v>
      </c>
      <c r="G34" s="63">
        <v>2127948.1490000002</v>
      </c>
      <c r="H34" s="63">
        <v>1902584.7990000001</v>
      </c>
      <c r="I34" s="63">
        <v>2063148.8019999999</v>
      </c>
      <c r="J34" s="63">
        <v>2534905.696</v>
      </c>
      <c r="K34" s="63">
        <v>2731170.1770000001</v>
      </c>
      <c r="L34" s="63">
        <v>2828941.9750000001</v>
      </c>
    </row>
    <row r="35" spans="1:12" s="5" customFormat="1" ht="14.25" customHeight="1" x14ac:dyDescent="0.25">
      <c r="A35" s="58"/>
      <c r="B35" s="95" t="s">
        <v>111</v>
      </c>
      <c r="C35" s="63">
        <v>0</v>
      </c>
      <c r="D35" s="63">
        <v>3424.047</v>
      </c>
      <c r="E35" s="63">
        <v>1.774</v>
      </c>
      <c r="F35" s="63">
        <v>-2.4129999999999998</v>
      </c>
      <c r="G35" s="63">
        <v>0</v>
      </c>
      <c r="H35" s="63">
        <v>-3.1989999999999998</v>
      </c>
      <c r="I35" s="63">
        <v>-1.5089999999999999</v>
      </c>
      <c r="J35" s="63">
        <v>0</v>
      </c>
      <c r="K35" s="63">
        <v>-6.9889999999999999</v>
      </c>
      <c r="L35" s="63">
        <v>406.71199999999999</v>
      </c>
    </row>
    <row r="36" spans="1:12" s="5" customFormat="1" ht="14.25" customHeight="1" x14ac:dyDescent="0.25">
      <c r="A36" s="58"/>
      <c r="B36" s="95" t="s">
        <v>112</v>
      </c>
      <c r="C36" s="63">
        <v>-3111.4390000000003</v>
      </c>
      <c r="D36" s="63">
        <v>29224.212</v>
      </c>
      <c r="E36" s="63">
        <v>87949.559000000008</v>
      </c>
      <c r="F36" s="63">
        <v>104001.333</v>
      </c>
      <c r="G36" s="63">
        <v>83009.192999999999</v>
      </c>
      <c r="H36" s="63">
        <v>75756.376000000004</v>
      </c>
      <c r="I36" s="63">
        <v>43454.157999999996</v>
      </c>
      <c r="J36" s="63">
        <v>46740.168999999994</v>
      </c>
      <c r="K36" s="63">
        <v>56397.392999999996</v>
      </c>
      <c r="L36" s="63">
        <v>52576.684999999998</v>
      </c>
    </row>
    <row r="37" spans="1:12" s="5" customFormat="1" ht="14.25" customHeight="1" x14ac:dyDescent="0.25">
      <c r="A37" s="58"/>
      <c r="B37" s="95" t="s">
        <v>113</v>
      </c>
      <c r="C37" s="63">
        <v>28585.235000000001</v>
      </c>
      <c r="D37" s="63">
        <v>47040.447</v>
      </c>
      <c r="E37" s="63">
        <v>33166.432000000001</v>
      </c>
      <c r="F37" s="63">
        <v>32001.028999999999</v>
      </c>
      <c r="G37" s="63">
        <v>390683.95199999999</v>
      </c>
      <c r="H37" s="63">
        <v>32298.23</v>
      </c>
      <c r="I37" s="63">
        <v>11013.066000000001</v>
      </c>
      <c r="J37" s="63">
        <v>16269.116999999998</v>
      </c>
      <c r="K37" s="63">
        <v>47454.877999999997</v>
      </c>
      <c r="L37" s="63">
        <v>80289.108000000007</v>
      </c>
    </row>
    <row r="38" spans="1:12" s="5" customFormat="1" ht="14.25" customHeight="1" x14ac:dyDescent="0.25">
      <c r="A38" s="58"/>
      <c r="B38" s="95" t="s">
        <v>114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0.51600000000000001</v>
      </c>
      <c r="I38" s="63">
        <v>6.6229999999999993</v>
      </c>
      <c r="J38" s="63">
        <v>-4.4719999999999995</v>
      </c>
      <c r="K38" s="63">
        <v>0</v>
      </c>
      <c r="L38" s="63">
        <v>0</v>
      </c>
    </row>
    <row r="39" spans="1:12" s="5" customFormat="1" ht="14.25" customHeight="1" x14ac:dyDescent="0.25">
      <c r="A39" s="59"/>
      <c r="C39" s="67"/>
      <c r="D39" s="67"/>
      <c r="E39" s="67"/>
      <c r="F39" s="67"/>
      <c r="G39" s="67"/>
      <c r="H39" s="67"/>
      <c r="I39" s="67"/>
      <c r="J39" s="67"/>
      <c r="K39" s="67"/>
      <c r="L39" s="67"/>
    </row>
    <row r="40" spans="1:12" s="5" customFormat="1" ht="14.25" customHeight="1" x14ac:dyDescent="0.25">
      <c r="A40" s="56" t="s">
        <v>163</v>
      </c>
      <c r="B40" s="32" t="s">
        <v>164</v>
      </c>
      <c r="C40" s="61">
        <v>6823323.4409999996</v>
      </c>
      <c r="D40" s="61">
        <v>7446972.3679999998</v>
      </c>
      <c r="E40" s="61">
        <v>7484992.7659999998</v>
      </c>
      <c r="F40" s="61">
        <v>8012730.0369999995</v>
      </c>
      <c r="G40" s="61">
        <v>9208811.3680000007</v>
      </c>
      <c r="H40" s="61">
        <v>9919338.311999999</v>
      </c>
      <c r="I40" s="61">
        <v>8372065.4120000005</v>
      </c>
      <c r="J40" s="61">
        <v>11402979.579</v>
      </c>
      <c r="K40" s="61">
        <v>15740369.597000001</v>
      </c>
      <c r="L40" s="61">
        <v>15265537.848000001</v>
      </c>
    </row>
    <row r="41" spans="1:12" s="5" customFormat="1" ht="14.25" customHeight="1" x14ac:dyDescent="0.25">
      <c r="A41" s="59"/>
      <c r="C41" s="67"/>
      <c r="D41" s="67"/>
      <c r="E41" s="67"/>
      <c r="F41" s="67"/>
      <c r="G41" s="67"/>
      <c r="H41" s="67"/>
      <c r="I41" s="67"/>
      <c r="J41" s="67"/>
      <c r="K41" s="67"/>
      <c r="L41" s="67"/>
    </row>
    <row r="42" spans="1:12" s="5" customFormat="1" ht="14.25" customHeight="1" x14ac:dyDescent="0.25">
      <c r="A42" s="56"/>
      <c r="B42" s="32" t="s">
        <v>118</v>
      </c>
      <c r="C42" s="61">
        <v>9280178.9450000003</v>
      </c>
      <c r="D42" s="61">
        <v>11694613.354999997</v>
      </c>
      <c r="E42" s="61">
        <v>11432247.560000002</v>
      </c>
      <c r="F42" s="61">
        <v>12502020.272999998</v>
      </c>
      <c r="G42" s="61">
        <v>14380856.330999998</v>
      </c>
      <c r="H42" s="61">
        <v>14232825.593000002</v>
      </c>
      <c r="I42" s="61">
        <v>12520384.725999996</v>
      </c>
      <c r="J42" s="61">
        <v>18841748.796999998</v>
      </c>
      <c r="K42" s="61">
        <v>26920284.665000003</v>
      </c>
      <c r="L42" s="61">
        <v>20306257.778000005</v>
      </c>
    </row>
    <row r="43" spans="1:12" s="5" customFormat="1" ht="14.25" customHeight="1" x14ac:dyDescent="0.25">
      <c r="A43" s="79"/>
      <c r="B43" s="12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1:12" s="5" customFormat="1" ht="14.25" customHeight="1" x14ac:dyDescent="0.25">
      <c r="B44" s="12" t="s">
        <v>52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 s="59" customFormat="1" ht="14.25" customHeight="1" x14ac:dyDescent="0.25">
      <c r="A45" s="88">
        <v>1</v>
      </c>
      <c r="B45" s="89" t="s">
        <v>102</v>
      </c>
    </row>
    <row r="46" spans="1:12" s="59" customFormat="1" ht="14.25" customHeight="1" x14ac:dyDescent="0.25">
      <c r="A46" s="88">
        <v>2</v>
      </c>
      <c r="B46" s="89" t="s">
        <v>100</v>
      </c>
    </row>
    <row r="47" spans="1:12" s="59" customFormat="1" ht="14.25" customHeight="1" x14ac:dyDescent="0.25">
      <c r="A47" s="88"/>
      <c r="B47" s="89" t="s">
        <v>236</v>
      </c>
    </row>
    <row r="48" spans="1:12" s="59" customFormat="1" ht="14.25" customHeight="1" x14ac:dyDescent="0.25">
      <c r="A48" s="88"/>
      <c r="B48" s="89" t="s">
        <v>101</v>
      </c>
    </row>
    <row r="49" spans="1:2" s="59" customFormat="1" ht="14.25" customHeight="1" x14ac:dyDescent="0.25">
      <c r="A49" s="88"/>
      <c r="B49" s="89" t="s">
        <v>99</v>
      </c>
    </row>
    <row r="50" spans="1:2" s="59" customFormat="1" ht="14.25" customHeight="1" x14ac:dyDescent="0.25">
      <c r="A50" s="88">
        <v>3</v>
      </c>
      <c r="B50" s="89" t="s">
        <v>103</v>
      </c>
    </row>
    <row r="51" spans="1:2" s="8" customFormat="1" ht="14.25" customHeight="1" x14ac:dyDescent="0.25">
      <c r="A51" s="2"/>
      <c r="B51" s="5"/>
    </row>
    <row r="52" spans="1:2" ht="14.25" customHeight="1" x14ac:dyDescent="0.25"/>
    <row r="53" spans="1:2" ht="14.25" customHeight="1" x14ac:dyDescent="0.25"/>
  </sheetData>
  <hyperlinks>
    <hyperlink ref="M1" location="Índice!A1" display="Volver al índice" xr:uid="{00000000-0004-0000-1900-000000000000}"/>
  </hyperlinks>
  <pageMargins left="1.0236220472440944" right="1.0236220472440944" top="0.74803149606299213" bottom="0.74803149606299213" header="0.31496062992125984" footer="0.31496062992125984"/>
  <pageSetup scale="70" fitToWidth="0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53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11.42578125" defaultRowHeight="14.25" x14ac:dyDescent="0.25"/>
  <cols>
    <col min="1" max="1" width="2.7109375" style="2" customWidth="1"/>
    <col min="2" max="2" width="51.7109375" style="5" customWidth="1"/>
    <col min="3" max="12" width="10.7109375" style="8" customWidth="1"/>
    <col min="13" max="16384" width="11.42578125" style="2"/>
  </cols>
  <sheetData>
    <row r="1" spans="1:13" s="5" customFormat="1" ht="18" customHeight="1" x14ac:dyDescent="0.25">
      <c r="A1" s="29" t="s">
        <v>260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90" t="s">
        <v>139</v>
      </c>
    </row>
    <row r="2" spans="1:13" s="5" customFormat="1" ht="14.25" customHeight="1" x14ac:dyDescent="0.25">
      <c r="A2" s="12" t="s">
        <v>176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3" s="5" customFormat="1" ht="14.25" customHeight="1" x14ac:dyDescent="0.25">
      <c r="A3" s="12" t="s">
        <v>261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3" s="5" customFormat="1" ht="14.25" customHeight="1" x14ac:dyDescent="0.25"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3" s="5" customFormat="1" ht="14.25" customHeight="1" x14ac:dyDescent="0.25">
      <c r="A5" s="30"/>
      <c r="B5" s="30"/>
      <c r="C5" s="91">
        <v>2014</v>
      </c>
      <c r="D5" s="91">
        <v>2015</v>
      </c>
      <c r="E5" s="91">
        <v>2016</v>
      </c>
      <c r="F5" s="91">
        <v>2017</v>
      </c>
      <c r="G5" s="91">
        <v>2018</v>
      </c>
      <c r="H5" s="91">
        <v>2019</v>
      </c>
      <c r="I5" s="91">
        <v>2020</v>
      </c>
      <c r="J5" s="91">
        <v>2021</v>
      </c>
      <c r="K5" s="91">
        <v>2022</v>
      </c>
      <c r="L5" s="91">
        <v>2023</v>
      </c>
    </row>
    <row r="6" spans="1:13" s="5" customFormat="1" ht="14.25" customHeight="1" x14ac:dyDescent="0.25">
      <c r="A6" s="31"/>
      <c r="B6" s="31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3" s="12" customFormat="1" ht="14.25" customHeight="1" x14ac:dyDescent="0.25">
      <c r="A7" s="56" t="s">
        <v>160</v>
      </c>
      <c r="B7" s="32" t="s">
        <v>161</v>
      </c>
      <c r="C7" s="61">
        <v>-1902438.6734359772</v>
      </c>
      <c r="D7" s="61">
        <v>-934955.49203860818</v>
      </c>
      <c r="E7" s="61">
        <v>-1200839.3434376868</v>
      </c>
      <c r="F7" s="61">
        <v>-1319919.473252512</v>
      </c>
      <c r="G7" s="61">
        <v>-885384.79180523835</v>
      </c>
      <c r="H7" s="61">
        <v>-1031371.2276128278</v>
      </c>
      <c r="I7" s="61">
        <v>-2446631.4092920958</v>
      </c>
      <c r="J7" s="61">
        <v>-481651.13504903193</v>
      </c>
      <c r="K7" s="61">
        <v>2730782.8435196863</v>
      </c>
      <c r="L7" s="61">
        <v>-2649060.3039999995</v>
      </c>
    </row>
    <row r="8" spans="1:13" s="5" customFormat="1" ht="14.25" customHeight="1" x14ac:dyDescent="0.25">
      <c r="A8" s="57"/>
      <c r="B8" s="94" t="s">
        <v>247</v>
      </c>
      <c r="C8" s="76">
        <v>10102993.259530412</v>
      </c>
      <c r="D8" s="76">
        <v>10858033.231707914</v>
      </c>
      <c r="E8" s="76">
        <v>10467493.460897902</v>
      </c>
      <c r="F8" s="76">
        <v>11082929.610305086</v>
      </c>
      <c r="G8" s="76">
        <v>11771809.894525541</v>
      </c>
      <c r="H8" s="76">
        <v>13566392.776532358</v>
      </c>
      <c r="I8" s="76">
        <v>13221932.787254646</v>
      </c>
      <c r="J8" s="76">
        <v>10995656.133345233</v>
      </c>
      <c r="K8" s="76">
        <v>18114185.035769247</v>
      </c>
      <c r="L8" s="76">
        <v>16659148.176999999</v>
      </c>
    </row>
    <row r="9" spans="1:13" s="5" customFormat="1" ht="14.25" customHeight="1" x14ac:dyDescent="0.25">
      <c r="A9" s="58"/>
      <c r="B9" s="95" t="s">
        <v>108</v>
      </c>
      <c r="C9" s="63">
        <v>8799696.0964596849</v>
      </c>
      <c r="D9" s="63">
        <v>9625815.9200138431</v>
      </c>
      <c r="E9" s="63">
        <v>9945364.4581368919</v>
      </c>
      <c r="F9" s="63">
        <v>10014719.727063417</v>
      </c>
      <c r="G9" s="63">
        <v>10636723.894718539</v>
      </c>
      <c r="H9" s="63">
        <v>12254792.087979393</v>
      </c>
      <c r="I9" s="63">
        <v>11824946.681889227</v>
      </c>
      <c r="J9" s="63">
        <v>9113728.5772382766</v>
      </c>
      <c r="K9" s="63">
        <v>14220848.618878366</v>
      </c>
      <c r="L9" s="63">
        <v>13329113.304</v>
      </c>
    </row>
    <row r="10" spans="1:13" s="5" customFormat="1" ht="14.25" customHeight="1" x14ac:dyDescent="0.25">
      <c r="A10" s="58"/>
      <c r="B10" s="95" t="s">
        <v>109</v>
      </c>
      <c r="C10" s="63">
        <v>17639.129402029339</v>
      </c>
      <c r="D10" s="63">
        <v>21524.789647492977</v>
      </c>
      <c r="E10" s="63">
        <v>23693.289367469584</v>
      </c>
      <c r="F10" s="63">
        <v>28028.237738749791</v>
      </c>
      <c r="G10" s="63">
        <v>28599.04397946682</v>
      </c>
      <c r="H10" s="63">
        <v>28498.89339021725</v>
      </c>
      <c r="I10" s="63">
        <v>34257.539005559804</v>
      </c>
      <c r="J10" s="63">
        <v>30072.492117520647</v>
      </c>
      <c r="K10" s="63">
        <v>27355.553939533584</v>
      </c>
      <c r="L10" s="63">
        <v>39186.971999999994</v>
      </c>
    </row>
    <row r="11" spans="1:13" s="5" customFormat="1" ht="14.25" customHeight="1" x14ac:dyDescent="0.25">
      <c r="A11" s="58"/>
      <c r="B11" s="95" t="s">
        <v>248</v>
      </c>
      <c r="C11" s="63">
        <v>-68311.55361573791</v>
      </c>
      <c r="D11" s="63">
        <v>-87961.467107026096</v>
      </c>
      <c r="E11" s="63">
        <v>-324368.37522356189</v>
      </c>
      <c r="F11" s="63">
        <v>38501.699938397731</v>
      </c>
      <c r="G11" s="63">
        <v>-211923.56167948598</v>
      </c>
      <c r="H11" s="63">
        <v>-119285.57312943129</v>
      </c>
      <c r="I11" s="63">
        <v>150041.36863614433</v>
      </c>
      <c r="J11" s="63">
        <v>732995.27842362493</v>
      </c>
      <c r="K11" s="63">
        <v>1153382.9395968902</v>
      </c>
      <c r="L11" s="63">
        <v>1092364.3910000001</v>
      </c>
    </row>
    <row r="12" spans="1:13" s="5" customFormat="1" ht="14.25" customHeight="1" x14ac:dyDescent="0.25">
      <c r="A12" s="58"/>
      <c r="B12" s="95" t="s">
        <v>110</v>
      </c>
      <c r="C12" s="63">
        <v>674657.22775467299</v>
      </c>
      <c r="D12" s="63">
        <v>629754.6748661967</v>
      </c>
      <c r="E12" s="63">
        <v>380027.80361616495</v>
      </c>
      <c r="F12" s="63">
        <v>379972.79353878106</v>
      </c>
      <c r="G12" s="63">
        <v>561198.13428454741</v>
      </c>
      <c r="H12" s="63">
        <v>679253.62041481235</v>
      </c>
      <c r="I12" s="63">
        <v>447186.33184691897</v>
      </c>
      <c r="J12" s="63">
        <v>341047.85265579127</v>
      </c>
      <c r="K12" s="63">
        <v>978542.20582190796</v>
      </c>
      <c r="L12" s="63">
        <v>475352.79299999989</v>
      </c>
    </row>
    <row r="13" spans="1:13" s="5" customFormat="1" ht="14.25" customHeight="1" x14ac:dyDescent="0.25">
      <c r="A13" s="58"/>
      <c r="B13" s="95" t="s">
        <v>111</v>
      </c>
      <c r="C13" s="63">
        <v>151230.511876723</v>
      </c>
      <c r="D13" s="63">
        <v>185275.74608558681</v>
      </c>
      <c r="E13" s="63">
        <v>122344.76209764225</v>
      </c>
      <c r="F13" s="63">
        <v>261601.85445363357</v>
      </c>
      <c r="G13" s="63">
        <v>243984.44884042622</v>
      </c>
      <c r="H13" s="63">
        <v>157901.2560081821</v>
      </c>
      <c r="I13" s="63">
        <v>255376.36936168862</v>
      </c>
      <c r="J13" s="63">
        <v>299157.95761099836</v>
      </c>
      <c r="K13" s="63">
        <v>511056.80243044865</v>
      </c>
      <c r="L13" s="63">
        <v>404602.70799999998</v>
      </c>
    </row>
    <row r="14" spans="1:13" s="5" customFormat="1" ht="14.25" customHeight="1" x14ac:dyDescent="0.25">
      <c r="A14" s="58"/>
      <c r="B14" s="95" t="s">
        <v>112</v>
      </c>
      <c r="C14" s="63">
        <v>128798.15725179735</v>
      </c>
      <c r="D14" s="63">
        <v>168933.95371249138</v>
      </c>
      <c r="E14" s="63">
        <v>194992.51012005442</v>
      </c>
      <c r="F14" s="63">
        <v>241084.92688118431</v>
      </c>
      <c r="G14" s="63">
        <v>319594.30922808964</v>
      </c>
      <c r="H14" s="63">
        <v>270921.22138933698</v>
      </c>
      <c r="I14" s="63">
        <v>199296.97338421259</v>
      </c>
      <c r="J14" s="63">
        <v>95262.720087467038</v>
      </c>
      <c r="K14" s="63">
        <v>68137.989303775583</v>
      </c>
      <c r="L14" s="63">
        <v>80655.631999999998</v>
      </c>
    </row>
    <row r="15" spans="1:13" s="5" customFormat="1" ht="14.25" customHeight="1" x14ac:dyDescent="0.25">
      <c r="A15" s="58"/>
      <c r="B15" s="95" t="s">
        <v>113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3">
        <v>0</v>
      </c>
      <c r="I15" s="63">
        <v>0</v>
      </c>
      <c r="J15" s="63">
        <v>0</v>
      </c>
      <c r="K15" s="63">
        <v>0</v>
      </c>
      <c r="L15" s="63">
        <v>0</v>
      </c>
    </row>
    <row r="16" spans="1:13" s="5" customFormat="1" ht="14.25" customHeight="1" x14ac:dyDescent="0.25">
      <c r="A16" s="58"/>
      <c r="B16" s="95" t="s">
        <v>114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</row>
    <row r="17" spans="1:12" s="5" customFormat="1" ht="14.25" customHeight="1" x14ac:dyDescent="0.25">
      <c r="A17" s="58"/>
      <c r="B17" s="95" t="s">
        <v>115</v>
      </c>
      <c r="C17" s="63">
        <v>399283.69040124147</v>
      </c>
      <c r="D17" s="63">
        <v>314689.61448932783</v>
      </c>
      <c r="E17" s="63">
        <v>125439.01278324131</v>
      </c>
      <c r="F17" s="63">
        <v>119020.37069092215</v>
      </c>
      <c r="G17" s="63">
        <v>193633.62515395699</v>
      </c>
      <c r="H17" s="63">
        <v>294311.27047984599</v>
      </c>
      <c r="I17" s="63">
        <v>310827.52313089685</v>
      </c>
      <c r="J17" s="63">
        <v>383391.25521155517</v>
      </c>
      <c r="K17" s="63">
        <v>1154860.925798323</v>
      </c>
      <c r="L17" s="63">
        <v>1237872.3770000001</v>
      </c>
    </row>
    <row r="18" spans="1:12" s="5" customFormat="1" ht="14.25" customHeight="1" x14ac:dyDescent="0.25">
      <c r="A18" s="59"/>
      <c r="C18" s="67" t="s">
        <v>169</v>
      </c>
      <c r="D18" s="67" t="s">
        <v>169</v>
      </c>
      <c r="E18" s="67" t="s">
        <v>169</v>
      </c>
      <c r="F18" s="67" t="s">
        <v>169</v>
      </c>
      <c r="G18" s="67" t="s">
        <v>169</v>
      </c>
      <c r="H18" s="67" t="s">
        <v>169</v>
      </c>
      <c r="I18" s="67" t="s">
        <v>169</v>
      </c>
      <c r="J18" s="67" t="s">
        <v>169</v>
      </c>
      <c r="K18" s="67" t="s">
        <v>169</v>
      </c>
      <c r="L18" s="67" t="s">
        <v>169</v>
      </c>
    </row>
    <row r="19" spans="1:12" s="5" customFormat="1" ht="14.25" customHeight="1" x14ac:dyDescent="0.25">
      <c r="A19" s="60"/>
      <c r="B19" s="92" t="s">
        <v>116</v>
      </c>
      <c r="C19" s="77">
        <v>-12005431.932966389</v>
      </c>
      <c r="D19" s="77">
        <v>-11792988.723746521</v>
      </c>
      <c r="E19" s="77">
        <v>-11668332.804335589</v>
      </c>
      <c r="F19" s="77">
        <v>-12402849.083557598</v>
      </c>
      <c r="G19" s="77">
        <v>-12657194.686330779</v>
      </c>
      <c r="H19" s="77">
        <v>-14597764.004145186</v>
      </c>
      <c r="I19" s="77">
        <v>-15668564.196546743</v>
      </c>
      <c r="J19" s="77">
        <v>-11477307.268394265</v>
      </c>
      <c r="K19" s="77">
        <v>-15383402.192249561</v>
      </c>
      <c r="L19" s="77">
        <v>-19308208.480999999</v>
      </c>
    </row>
    <row r="20" spans="1:12" s="5" customFormat="1" ht="14.25" customHeight="1" x14ac:dyDescent="0.25">
      <c r="A20" s="58"/>
      <c r="B20" s="96" t="s">
        <v>249</v>
      </c>
      <c r="C20" s="78">
        <v>-11865109.09248128</v>
      </c>
      <c r="D20" s="78">
        <v>-12306001.99615974</v>
      </c>
      <c r="E20" s="78">
        <v>-12625642.304531079</v>
      </c>
      <c r="F20" s="78">
        <v>-12258595.283768753</v>
      </c>
      <c r="G20" s="78">
        <v>-12269396.7157437</v>
      </c>
      <c r="H20" s="78">
        <v>-14182484.913172454</v>
      </c>
      <c r="I20" s="78">
        <v>-15173548.694079069</v>
      </c>
      <c r="J20" s="78">
        <v>-11630535.958619287</v>
      </c>
      <c r="K20" s="78">
        <v>-15839963.985050792</v>
      </c>
      <c r="L20" s="78">
        <v>-18544749.281999998</v>
      </c>
    </row>
    <row r="21" spans="1:12" s="5" customFormat="1" ht="14.25" customHeight="1" x14ac:dyDescent="0.25">
      <c r="A21" s="58"/>
      <c r="B21" s="95" t="s">
        <v>119</v>
      </c>
      <c r="C21" s="63">
        <v>-10518960.524859153</v>
      </c>
      <c r="D21" s="63">
        <v>-10892460.879944291</v>
      </c>
      <c r="E21" s="63">
        <v>-11142197.009949887</v>
      </c>
      <c r="F21" s="63">
        <v>-10709873.101103064</v>
      </c>
      <c r="G21" s="63">
        <v>-10847122.05840251</v>
      </c>
      <c r="H21" s="63">
        <v>-12487431.781783771</v>
      </c>
      <c r="I21" s="63">
        <v>-13731929.390875096</v>
      </c>
      <c r="J21" s="63">
        <v>-10100091.91722133</v>
      </c>
      <c r="K21" s="63">
        <v>-14379550.207914442</v>
      </c>
      <c r="L21" s="63">
        <v>-16813698.240000002</v>
      </c>
    </row>
    <row r="22" spans="1:12" s="5" customFormat="1" ht="14.25" customHeight="1" x14ac:dyDescent="0.25">
      <c r="A22" s="58"/>
      <c r="B22" s="95" t="s">
        <v>120</v>
      </c>
      <c r="C22" s="63">
        <v>-200614.19237224248</v>
      </c>
      <c r="D22" s="63">
        <v>-182353.60527881017</v>
      </c>
      <c r="E22" s="63">
        <v>-184962.82451340446</v>
      </c>
      <c r="F22" s="63">
        <v>-190575.05599437508</v>
      </c>
      <c r="G22" s="63">
        <v>-203171.22956625349</v>
      </c>
      <c r="H22" s="63">
        <v>-209806.86213974861</v>
      </c>
      <c r="I22" s="63">
        <v>-212227.68674121928</v>
      </c>
      <c r="J22" s="63">
        <v>-158131.58514648458</v>
      </c>
      <c r="K22" s="63">
        <v>-176277.92392658908</v>
      </c>
      <c r="L22" s="63">
        <v>-198988.60500000001</v>
      </c>
    </row>
    <row r="23" spans="1:12" s="5" customFormat="1" ht="14.25" customHeight="1" x14ac:dyDescent="0.25">
      <c r="A23" s="58"/>
      <c r="B23" s="95" t="s">
        <v>124</v>
      </c>
      <c r="C23" s="63">
        <v>-634826.44979948027</v>
      </c>
      <c r="D23" s="63">
        <v>-767671.52370868612</v>
      </c>
      <c r="E23" s="63">
        <v>-662010.64390771813</v>
      </c>
      <c r="F23" s="63">
        <v>-772517.48539173242</v>
      </c>
      <c r="G23" s="63">
        <v>-483356.73086440924</v>
      </c>
      <c r="H23" s="63">
        <v>-549426.87480400281</v>
      </c>
      <c r="I23" s="63">
        <v>-676474.78159154695</v>
      </c>
      <c r="J23" s="63">
        <v>-734711.52105308534</v>
      </c>
      <c r="K23" s="63">
        <v>-612235.01449282619</v>
      </c>
      <c r="L23" s="63">
        <v>-581943.43300000008</v>
      </c>
    </row>
    <row r="24" spans="1:12" s="5" customFormat="1" ht="14.25" customHeight="1" x14ac:dyDescent="0.25">
      <c r="A24" s="58"/>
      <c r="B24" s="95" t="s">
        <v>121</v>
      </c>
      <c r="C24" s="63">
        <v>-57714.968118662146</v>
      </c>
      <c r="D24" s="63">
        <v>-45746.377267663949</v>
      </c>
      <c r="E24" s="63">
        <v>-43901.399294333889</v>
      </c>
      <c r="F24" s="63">
        <v>-72400.529742545987</v>
      </c>
      <c r="G24" s="63">
        <v>-112813.43225239785</v>
      </c>
      <c r="H24" s="63">
        <v>-127264.0802513324</v>
      </c>
      <c r="I24" s="63">
        <v>-145498.64118946876</v>
      </c>
      <c r="J24" s="63">
        <v>-145589.11213053472</v>
      </c>
      <c r="K24" s="63">
        <v>-161271.81117903395</v>
      </c>
      <c r="L24" s="63">
        <v>-259183.00299999997</v>
      </c>
    </row>
    <row r="25" spans="1:12" s="5" customFormat="1" ht="14.25" customHeight="1" x14ac:dyDescent="0.25">
      <c r="A25" s="58"/>
      <c r="B25" s="95" t="s">
        <v>122</v>
      </c>
      <c r="C25" s="63">
        <v>-452992.95733174274</v>
      </c>
      <c r="D25" s="63">
        <v>-417769.60996028793</v>
      </c>
      <c r="E25" s="63">
        <v>-592570.42686573532</v>
      </c>
      <c r="F25" s="63">
        <v>-513229.11153703614</v>
      </c>
      <c r="G25" s="63">
        <v>-622933.26465812756</v>
      </c>
      <c r="H25" s="63">
        <v>-808555.31419360079</v>
      </c>
      <c r="I25" s="63">
        <v>-407418.19368173793</v>
      </c>
      <c r="J25" s="63">
        <v>-492011.82306785486</v>
      </c>
      <c r="K25" s="63">
        <v>-510629.02753790159</v>
      </c>
      <c r="L25" s="63">
        <v>-690936.00099999993</v>
      </c>
    </row>
    <row r="26" spans="1:12" s="5" customFormat="1" ht="14.25" customHeight="1" x14ac:dyDescent="0.25">
      <c r="A26" s="58"/>
      <c r="B26" s="96" t="s">
        <v>250</v>
      </c>
      <c r="C26" s="78">
        <v>-141751.97795894544</v>
      </c>
      <c r="D26" s="78">
        <v>577453.2840912923</v>
      </c>
      <c r="E26" s="78">
        <v>1041487.416579873</v>
      </c>
      <c r="F26" s="78">
        <v>-33649.657555040154</v>
      </c>
      <c r="G26" s="78">
        <v>-278460.5383605134</v>
      </c>
      <c r="H26" s="78">
        <v>-305890.1662868968</v>
      </c>
      <c r="I26" s="78">
        <v>-308171.82852906047</v>
      </c>
      <c r="J26" s="78">
        <v>222362.76955933496</v>
      </c>
      <c r="K26" s="78">
        <v>365105.02950017969</v>
      </c>
      <c r="L26" s="78">
        <v>-86989.891999999993</v>
      </c>
    </row>
    <row r="27" spans="1:12" s="5" customFormat="1" ht="14.25" customHeight="1" x14ac:dyDescent="0.25">
      <c r="A27" s="58"/>
      <c r="B27" s="96" t="s">
        <v>251</v>
      </c>
      <c r="C27" s="78">
        <v>50292.79844275723</v>
      </c>
      <c r="D27" s="78">
        <v>19248.381392980882</v>
      </c>
      <c r="E27" s="78">
        <v>38075.410374198807</v>
      </c>
      <c r="F27" s="78">
        <v>36347.726598286165</v>
      </c>
      <c r="G27" s="78">
        <v>32122.661639986316</v>
      </c>
      <c r="H27" s="78">
        <v>21009.234989650049</v>
      </c>
      <c r="I27" s="78">
        <v>60692.673419327264</v>
      </c>
      <c r="J27" s="78">
        <v>56070.121084410253</v>
      </c>
      <c r="K27" s="78">
        <v>232993.09888948375</v>
      </c>
      <c r="L27" s="78">
        <v>84833.290000000008</v>
      </c>
    </row>
    <row r="28" spans="1:12" s="5" customFormat="1" ht="14.25" customHeight="1" x14ac:dyDescent="0.25">
      <c r="A28" s="58"/>
      <c r="B28" s="96" t="s">
        <v>123</v>
      </c>
      <c r="C28" s="78">
        <v>-48863.660968921395</v>
      </c>
      <c r="D28" s="78">
        <v>-83688.393071055048</v>
      </c>
      <c r="E28" s="78">
        <v>-122253.32675858407</v>
      </c>
      <c r="F28" s="78">
        <v>-146951.86883209003</v>
      </c>
      <c r="G28" s="78">
        <v>-141460.09386655106</v>
      </c>
      <c r="H28" s="78">
        <v>-130398.15967548444</v>
      </c>
      <c r="I28" s="78">
        <v>-247536.3473579399</v>
      </c>
      <c r="J28" s="78">
        <v>-125204.20041872215</v>
      </c>
      <c r="K28" s="78">
        <v>-141536.3355884327</v>
      </c>
      <c r="L28" s="78">
        <v>-761302.59699999995</v>
      </c>
    </row>
    <row r="29" spans="1:12" s="5" customFormat="1" ht="14.25" customHeight="1" x14ac:dyDescent="0.25">
      <c r="A29" s="59"/>
      <c r="C29" s="67" t="s">
        <v>169</v>
      </c>
      <c r="D29" s="67" t="s">
        <v>169</v>
      </c>
      <c r="E29" s="67" t="s">
        <v>169</v>
      </c>
      <c r="F29" s="67" t="s">
        <v>169</v>
      </c>
      <c r="G29" s="67" t="s">
        <v>169</v>
      </c>
      <c r="H29" s="67" t="s">
        <v>169</v>
      </c>
      <c r="I29" s="67" t="s">
        <v>169</v>
      </c>
      <c r="J29" s="67" t="s">
        <v>169</v>
      </c>
      <c r="K29" s="67" t="s">
        <v>169</v>
      </c>
      <c r="L29" s="67" t="s">
        <v>169</v>
      </c>
    </row>
    <row r="30" spans="1:12" s="5" customFormat="1" ht="14.25" customHeight="1" x14ac:dyDescent="0.25">
      <c r="A30" s="56" t="s">
        <v>162</v>
      </c>
      <c r="B30" s="32" t="s">
        <v>252</v>
      </c>
      <c r="C30" s="61">
        <v>5586613.3646270912</v>
      </c>
      <c r="D30" s="61">
        <v>7039040.450453423</v>
      </c>
      <c r="E30" s="61">
        <v>6666238.7473836271</v>
      </c>
      <c r="F30" s="61">
        <v>7403038.6986538684</v>
      </c>
      <c r="G30" s="61">
        <v>7727081.2562231952</v>
      </c>
      <c r="H30" s="61">
        <v>6611562.6688295593</v>
      </c>
      <c r="I30" s="61">
        <v>7654544.9189712331</v>
      </c>
      <c r="J30" s="61">
        <v>9416234.120319752</v>
      </c>
      <c r="K30" s="61">
        <v>9296757.8902798295</v>
      </c>
      <c r="L30" s="61">
        <v>7689780.2340000002</v>
      </c>
    </row>
    <row r="31" spans="1:12" s="5" customFormat="1" ht="14.25" customHeight="1" x14ac:dyDescent="0.25">
      <c r="A31" s="58"/>
      <c r="B31" s="95" t="s">
        <v>108</v>
      </c>
      <c r="C31" s="63">
        <v>145637.47681587847</v>
      </c>
      <c r="D31" s="63">
        <v>1479024.194086621</v>
      </c>
      <c r="E31" s="63">
        <v>1245885.1265391735</v>
      </c>
      <c r="F31" s="63">
        <v>1743532.6289483148</v>
      </c>
      <c r="G31" s="63">
        <v>528754.51626753085</v>
      </c>
      <c r="H31" s="63">
        <v>119521.5356517203</v>
      </c>
      <c r="I31" s="63">
        <v>1183384.997427457</v>
      </c>
      <c r="J31" s="63">
        <v>2178326.0123605509</v>
      </c>
      <c r="K31" s="63">
        <v>2046973.6721770477</v>
      </c>
      <c r="L31" s="63">
        <v>434901.70300000004</v>
      </c>
    </row>
    <row r="32" spans="1:12" s="5" customFormat="1" ht="14.25" customHeight="1" x14ac:dyDescent="0.25">
      <c r="A32" s="58"/>
      <c r="B32" s="95" t="s">
        <v>109</v>
      </c>
      <c r="C32" s="63">
        <v>3191913.234215145</v>
      </c>
      <c r="D32" s="63">
        <v>3355722.6507913209</v>
      </c>
      <c r="E32" s="63">
        <v>3380017.2752138535</v>
      </c>
      <c r="F32" s="63">
        <v>3475662.9421708933</v>
      </c>
      <c r="G32" s="63">
        <v>3739070.1271802718</v>
      </c>
      <c r="H32" s="63">
        <v>3872916.3608760764</v>
      </c>
      <c r="I32" s="63">
        <v>3796273.1925889123</v>
      </c>
      <c r="J32" s="63">
        <v>4104838.5039192205</v>
      </c>
      <c r="K32" s="63">
        <v>4183760.3628247469</v>
      </c>
      <c r="L32" s="63">
        <v>4273554.7709999997</v>
      </c>
    </row>
    <row r="33" spans="1:12" s="5" customFormat="1" ht="14.25" customHeight="1" x14ac:dyDescent="0.25">
      <c r="A33" s="58"/>
      <c r="B33" s="95" t="s">
        <v>117</v>
      </c>
      <c r="C33" s="63">
        <v>29248.952516828784</v>
      </c>
      <c r="D33" s="63">
        <v>35139.433489867421</v>
      </c>
      <c r="E33" s="63">
        <v>28942.069950310801</v>
      </c>
      <c r="F33" s="63">
        <v>29920.483129458189</v>
      </c>
      <c r="G33" s="63">
        <v>17747.466938608839</v>
      </c>
      <c r="H33" s="63">
        <v>18041.913678059744</v>
      </c>
      <c r="I33" s="63">
        <v>16367.239828539336</v>
      </c>
      <c r="J33" s="63">
        <v>12762.149987439841</v>
      </c>
      <c r="K33" s="63">
        <v>16066.524951576719</v>
      </c>
      <c r="L33" s="63">
        <v>19109.28</v>
      </c>
    </row>
    <row r="34" spans="1:12" s="5" customFormat="1" ht="14.25" customHeight="1" x14ac:dyDescent="0.25">
      <c r="A34" s="58"/>
      <c r="B34" s="95" t="s">
        <v>110</v>
      </c>
      <c r="C34" s="63">
        <v>2181614.5011836942</v>
      </c>
      <c r="D34" s="63">
        <v>2054637.2830314639</v>
      </c>
      <c r="E34" s="63">
        <v>1843693.684969886</v>
      </c>
      <c r="F34" s="63">
        <v>1969638.7463000445</v>
      </c>
      <c r="G34" s="63">
        <v>2814897.2856247853</v>
      </c>
      <c r="H34" s="63">
        <v>2461300.2705104877</v>
      </c>
      <c r="I34" s="63">
        <v>2590133.4263619171</v>
      </c>
      <c r="J34" s="63">
        <v>3044633.4113906953</v>
      </c>
      <c r="K34" s="63">
        <v>2938238.8287393679</v>
      </c>
      <c r="L34" s="63">
        <v>2828941.9750000001</v>
      </c>
    </row>
    <row r="35" spans="1:12" s="5" customFormat="1" ht="14.25" customHeight="1" x14ac:dyDescent="0.25">
      <c r="A35" s="58"/>
      <c r="B35" s="95" t="s">
        <v>111</v>
      </c>
      <c r="C35" s="63">
        <v>0</v>
      </c>
      <c r="D35" s="63">
        <v>4920.5367999725868</v>
      </c>
      <c r="E35" s="63">
        <v>2.4562940698274303</v>
      </c>
      <c r="F35" s="63">
        <v>-3.2696853888360353</v>
      </c>
      <c r="G35" s="63">
        <v>0</v>
      </c>
      <c r="H35" s="63">
        <v>-4.1384224080322056</v>
      </c>
      <c r="I35" s="63">
        <v>-1.8944398661847626</v>
      </c>
      <c r="J35" s="63">
        <v>0</v>
      </c>
      <c r="K35" s="63">
        <v>-7.5188837909090278</v>
      </c>
      <c r="L35" s="63">
        <v>406.71199999999999</v>
      </c>
    </row>
    <row r="36" spans="1:12" s="5" customFormat="1" ht="14.25" customHeight="1" x14ac:dyDescent="0.25">
      <c r="A36" s="58"/>
      <c r="B36" s="95" t="s">
        <v>112</v>
      </c>
      <c r="C36" s="63">
        <v>-4665.7545786970231</v>
      </c>
      <c r="D36" s="63">
        <v>41996.739704858155</v>
      </c>
      <c r="E36" s="63">
        <v>121775.63710013399</v>
      </c>
      <c r="F36" s="63">
        <v>140924.84000396644</v>
      </c>
      <c r="G36" s="63">
        <v>109806.41242006312</v>
      </c>
      <c r="H36" s="63">
        <v>98003.089712320478</v>
      </c>
      <c r="I36" s="63">
        <v>54553.538281439047</v>
      </c>
      <c r="J36" s="63">
        <v>56138.845881329231</v>
      </c>
      <c r="K36" s="63">
        <v>60673.264283477787</v>
      </c>
      <c r="L36" s="63">
        <v>52576.684999999998</v>
      </c>
    </row>
    <row r="37" spans="1:12" s="5" customFormat="1" ht="14.25" customHeight="1" x14ac:dyDescent="0.25">
      <c r="A37" s="58"/>
      <c r="B37" s="95" t="s">
        <v>113</v>
      </c>
      <c r="C37" s="63">
        <v>42864.954474241786</v>
      </c>
      <c r="D37" s="63">
        <v>67599.612549319572</v>
      </c>
      <c r="E37" s="63">
        <v>45922.497316197696</v>
      </c>
      <c r="F37" s="63">
        <v>43362.327786580288</v>
      </c>
      <c r="G37" s="63">
        <v>516805.44779193483</v>
      </c>
      <c r="H37" s="63">
        <v>41782.969294085029</v>
      </c>
      <c r="I37" s="63">
        <v>13826.104227517535</v>
      </c>
      <c r="J37" s="63">
        <v>19540.568025937464</v>
      </c>
      <c r="K37" s="63">
        <v>51052.756187403837</v>
      </c>
      <c r="L37" s="63">
        <v>80289.108000000007</v>
      </c>
    </row>
    <row r="38" spans="1:12" s="5" customFormat="1" ht="14.25" customHeight="1" x14ac:dyDescent="0.25">
      <c r="A38" s="58"/>
      <c r="B38" s="95" t="s">
        <v>114</v>
      </c>
      <c r="C38" s="63">
        <v>0</v>
      </c>
      <c r="D38" s="63">
        <v>0</v>
      </c>
      <c r="E38" s="63">
        <v>0</v>
      </c>
      <c r="F38" s="63">
        <v>0</v>
      </c>
      <c r="G38" s="63">
        <v>0</v>
      </c>
      <c r="H38" s="63">
        <v>0.66752921617524785</v>
      </c>
      <c r="I38" s="63">
        <v>8.3146953172575753</v>
      </c>
      <c r="J38" s="63">
        <v>-5.3712454223540425</v>
      </c>
      <c r="K38" s="63">
        <v>0</v>
      </c>
      <c r="L38" s="63">
        <v>0</v>
      </c>
    </row>
    <row r="39" spans="1:12" s="5" customFormat="1" ht="14.25" customHeight="1" x14ac:dyDescent="0.25">
      <c r="A39" s="59"/>
      <c r="C39" s="67" t="s">
        <v>169</v>
      </c>
      <c r="D39" s="67" t="s">
        <v>169</v>
      </c>
      <c r="E39" s="67" t="s">
        <v>169</v>
      </c>
      <c r="F39" s="67" t="s">
        <v>169</v>
      </c>
      <c r="G39" s="67" t="s">
        <v>169</v>
      </c>
      <c r="H39" s="67" t="s">
        <v>169</v>
      </c>
      <c r="I39" s="67" t="s">
        <v>169</v>
      </c>
      <c r="J39" s="67" t="s">
        <v>169</v>
      </c>
      <c r="K39" s="67" t="s">
        <v>169</v>
      </c>
      <c r="L39" s="67" t="s">
        <v>169</v>
      </c>
    </row>
    <row r="40" spans="1:12" s="5" customFormat="1" ht="14.25" customHeight="1" x14ac:dyDescent="0.25">
      <c r="A40" s="56" t="s">
        <v>163</v>
      </c>
      <c r="B40" s="32" t="s">
        <v>164</v>
      </c>
      <c r="C40" s="61">
        <v>10231906.390186815</v>
      </c>
      <c r="D40" s="61">
        <v>10701693.517969523</v>
      </c>
      <c r="E40" s="61">
        <v>10363778.660556376</v>
      </c>
      <c r="F40" s="61">
        <v>10857482.936869673</v>
      </c>
      <c r="G40" s="61">
        <v>12181621.12445996</v>
      </c>
      <c r="H40" s="61">
        <v>12832263.814702453</v>
      </c>
      <c r="I40" s="61">
        <v>10510519.866666242</v>
      </c>
      <c r="J40" s="61">
        <v>13695930.64957522</v>
      </c>
      <c r="K40" s="61">
        <v>16933754.446387261</v>
      </c>
      <c r="L40" s="61">
        <v>15265537.848000001</v>
      </c>
    </row>
    <row r="41" spans="1:12" s="5" customFormat="1" ht="14.25" customHeight="1" x14ac:dyDescent="0.25">
      <c r="A41" s="59"/>
      <c r="C41" s="67" t="s">
        <v>169</v>
      </c>
      <c r="D41" s="67" t="s">
        <v>169</v>
      </c>
      <c r="E41" s="67" t="s">
        <v>169</v>
      </c>
      <c r="F41" s="67" t="s">
        <v>169</v>
      </c>
      <c r="G41" s="67" t="s">
        <v>169</v>
      </c>
      <c r="H41" s="67" t="s">
        <v>169</v>
      </c>
      <c r="I41" s="67" t="s">
        <v>169</v>
      </c>
      <c r="J41" s="67" t="s">
        <v>169</v>
      </c>
      <c r="K41" s="67" t="s">
        <v>169</v>
      </c>
      <c r="L41" s="67" t="s">
        <v>169</v>
      </c>
    </row>
    <row r="42" spans="1:12" s="5" customFormat="1" ht="14.25" customHeight="1" x14ac:dyDescent="0.25">
      <c r="A42" s="56"/>
      <c r="B42" s="32" t="s">
        <v>118</v>
      </c>
      <c r="C42" s="61">
        <v>13916081.081377927</v>
      </c>
      <c r="D42" s="61">
        <v>16805778.476384334</v>
      </c>
      <c r="E42" s="61">
        <v>15829178.064502317</v>
      </c>
      <c r="F42" s="61">
        <v>16940602.16227103</v>
      </c>
      <c r="G42" s="61">
        <v>19023317.588877916</v>
      </c>
      <c r="H42" s="61">
        <v>18412455.255919185</v>
      </c>
      <c r="I42" s="61">
        <v>15718433.376345379</v>
      </c>
      <c r="J42" s="61">
        <v>22630513.634845939</v>
      </c>
      <c r="K42" s="61">
        <v>28961295.180186778</v>
      </c>
      <c r="L42" s="61">
        <v>20306257.778000005</v>
      </c>
    </row>
    <row r="43" spans="1:12" s="5" customFormat="1" ht="14.25" customHeight="1" x14ac:dyDescent="0.25">
      <c r="A43" s="79"/>
      <c r="B43" s="12"/>
      <c r="C43" s="93"/>
      <c r="D43" s="93"/>
      <c r="E43" s="93"/>
      <c r="F43" s="93"/>
      <c r="G43" s="93"/>
      <c r="H43" s="93"/>
      <c r="I43" s="93"/>
      <c r="J43" s="93"/>
      <c r="K43" s="93"/>
      <c r="L43" s="93"/>
    </row>
    <row r="44" spans="1:12" s="5" customFormat="1" ht="14.25" customHeight="1" x14ac:dyDescent="0.25">
      <c r="B44" s="12" t="s">
        <v>52</v>
      </c>
      <c r="C44" s="59"/>
      <c r="D44" s="59"/>
      <c r="E44" s="59"/>
      <c r="F44" s="59"/>
      <c r="G44" s="59"/>
      <c r="H44" s="59"/>
      <c r="I44" s="59"/>
      <c r="J44" s="59"/>
      <c r="K44" s="59"/>
      <c r="L44" s="59"/>
    </row>
    <row r="45" spans="1:12" s="59" customFormat="1" ht="14.25" customHeight="1" x14ac:dyDescent="0.25">
      <c r="A45" s="88">
        <v>1</v>
      </c>
      <c r="B45" s="89" t="s">
        <v>102</v>
      </c>
    </row>
    <row r="46" spans="1:12" s="59" customFormat="1" ht="14.25" customHeight="1" x14ac:dyDescent="0.25">
      <c r="A46" s="88">
        <v>2</v>
      </c>
      <c r="B46" s="89" t="s">
        <v>100</v>
      </c>
    </row>
    <row r="47" spans="1:12" s="59" customFormat="1" ht="14.25" customHeight="1" x14ac:dyDescent="0.25">
      <c r="A47" s="88"/>
      <c r="B47" s="89" t="s">
        <v>236</v>
      </c>
    </row>
    <row r="48" spans="1:12" s="59" customFormat="1" ht="14.25" customHeight="1" x14ac:dyDescent="0.25">
      <c r="A48" s="88"/>
      <c r="B48" s="89" t="s">
        <v>101</v>
      </c>
    </row>
    <row r="49" spans="1:2" s="59" customFormat="1" ht="14.25" customHeight="1" x14ac:dyDescent="0.25">
      <c r="A49" s="88"/>
      <c r="B49" s="89" t="s">
        <v>99</v>
      </c>
    </row>
    <row r="50" spans="1:2" s="59" customFormat="1" ht="14.25" customHeight="1" x14ac:dyDescent="0.25">
      <c r="A50" s="88">
        <v>3</v>
      </c>
      <c r="B50" s="89" t="s">
        <v>103</v>
      </c>
    </row>
    <row r="51" spans="1:2" s="8" customFormat="1" ht="14.25" customHeight="1" x14ac:dyDescent="0.25">
      <c r="A51" s="2"/>
      <c r="B51" s="5"/>
    </row>
    <row r="52" spans="1:2" ht="14.25" customHeight="1" x14ac:dyDescent="0.25"/>
    <row r="53" spans="1:2" ht="14.25" customHeight="1" x14ac:dyDescent="0.25"/>
  </sheetData>
  <hyperlinks>
    <hyperlink ref="M1" location="Índice!A1" display="Volver al índice" xr:uid="{00000000-0004-0000-1A00-000000000000}"/>
  </hyperlinks>
  <pageMargins left="1.0236220472440944" right="1.0236220472440944" top="0.74803149606299213" bottom="0.74803149606299213" header="0.31496062992125984" footer="0.31496062992125984"/>
  <pageSetup scale="7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1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s="5" customFormat="1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90" t="s">
        <v>139</v>
      </c>
    </row>
    <row r="2" spans="1:12" s="5" customFormat="1" ht="18" customHeight="1" x14ac:dyDescent="0.25">
      <c r="A2" s="29" t="s">
        <v>34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s="5" customFormat="1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s="5" customFormat="1" ht="14.25" customHeight="1" x14ac:dyDescent="0.25">
      <c r="A4" s="12" t="s">
        <v>261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s="5" customFormat="1" ht="14.25" customHeight="1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102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61">
        <v>45843253.699707098</v>
      </c>
      <c r="C8" s="61">
        <v>48210980.773065418</v>
      </c>
      <c r="D8" s="61">
        <v>48750589.639582992</v>
      </c>
      <c r="E8" s="61">
        <v>51057160.504382625</v>
      </c>
      <c r="F8" s="61">
        <v>55584289.199786596</v>
      </c>
      <c r="G8" s="61">
        <v>55006523.301625244</v>
      </c>
      <c r="H8" s="61">
        <v>50387113.830801621</v>
      </c>
      <c r="I8" s="61">
        <v>69507947.950095668</v>
      </c>
      <c r="J8" s="61">
        <v>73825564.017906204</v>
      </c>
      <c r="K8" s="61">
        <v>64687380.288385004</v>
      </c>
    </row>
    <row r="9" spans="1:12" ht="15.95" customHeight="1" x14ac:dyDescent="0.25">
      <c r="A9" s="6" t="s">
        <v>3</v>
      </c>
      <c r="B9" s="63">
        <v>36716535.694852278</v>
      </c>
      <c r="C9" s="63">
        <v>39774487.076555409</v>
      </c>
      <c r="D9" s="63">
        <v>40151085.394657783</v>
      </c>
      <c r="E9" s="63">
        <v>41672657.958769694</v>
      </c>
      <c r="F9" s="63">
        <v>45378174.555764511</v>
      </c>
      <c r="G9" s="63">
        <v>44733800.799624123</v>
      </c>
      <c r="H9" s="63">
        <v>40553422.075274222</v>
      </c>
      <c r="I9" s="63">
        <v>54389582.924897537</v>
      </c>
      <c r="J9" s="63">
        <v>59608341.744312204</v>
      </c>
      <c r="K9" s="63">
        <v>49740805.973999999</v>
      </c>
    </row>
    <row r="10" spans="1:12" ht="15.95" customHeight="1" x14ac:dyDescent="0.25">
      <c r="A10" s="6" t="s">
        <v>4</v>
      </c>
      <c r="B10" s="63">
        <v>2029854.2246326793</v>
      </c>
      <c r="C10" s="63">
        <v>1011268.5794263144</v>
      </c>
      <c r="D10" s="63">
        <v>830380.54206297593</v>
      </c>
      <c r="E10" s="63">
        <v>1218035.315008048</v>
      </c>
      <c r="F10" s="63">
        <v>1478375.1516835513</v>
      </c>
      <c r="G10" s="63">
        <v>919631.27501469175</v>
      </c>
      <c r="H10" s="63">
        <v>1279617.0771890841</v>
      </c>
      <c r="I10" s="63">
        <v>5290646.9548925469</v>
      </c>
      <c r="J10" s="63">
        <v>2111351.4199956628</v>
      </c>
      <c r="K10" s="63">
        <v>1180392.2833800002</v>
      </c>
    </row>
    <row r="11" spans="1:12" ht="15.95" customHeight="1" x14ac:dyDescent="0.25">
      <c r="A11" s="6" t="s">
        <v>5</v>
      </c>
      <c r="B11" s="63">
        <v>3164179.2128569097</v>
      </c>
      <c r="C11" s="63">
        <v>3236946.4618536076</v>
      </c>
      <c r="D11" s="63">
        <v>3380407.5296649071</v>
      </c>
      <c r="E11" s="63">
        <v>3560418.2227379209</v>
      </c>
      <c r="F11" s="63">
        <v>3685611.3734843857</v>
      </c>
      <c r="G11" s="63">
        <v>3874393.7608581479</v>
      </c>
      <c r="H11" s="63">
        <v>3897934.2517219605</v>
      </c>
      <c r="I11" s="63">
        <v>3381157.7001210605</v>
      </c>
      <c r="J11" s="63">
        <v>2781439.8873833804</v>
      </c>
      <c r="K11" s="63">
        <v>3281978.5039999997</v>
      </c>
    </row>
    <row r="12" spans="1:12" ht="15.95" customHeight="1" x14ac:dyDescent="0.25">
      <c r="A12" s="6" t="s">
        <v>35</v>
      </c>
      <c r="B12" s="63">
        <v>104517.9641397894</v>
      </c>
      <c r="C12" s="63">
        <v>122598.81298216984</v>
      </c>
      <c r="D12" s="63">
        <v>121797.56928619152</v>
      </c>
      <c r="E12" s="63">
        <v>132424.08110085138</v>
      </c>
      <c r="F12" s="63">
        <v>152485.5330416646</v>
      </c>
      <c r="G12" s="63">
        <v>197001.72680553509</v>
      </c>
      <c r="H12" s="63">
        <v>142860.84395988702</v>
      </c>
      <c r="I12" s="63">
        <v>119359.85300914012</v>
      </c>
      <c r="J12" s="63">
        <v>175916.41827465381</v>
      </c>
      <c r="K12" s="63">
        <v>89844.932399999991</v>
      </c>
    </row>
    <row r="13" spans="1:12" ht="15.95" customHeight="1" x14ac:dyDescent="0.25">
      <c r="A13" s="6" t="s">
        <v>6</v>
      </c>
      <c r="B13" s="63">
        <v>1016070.5006918188</v>
      </c>
      <c r="C13" s="63">
        <v>988417.09660765016</v>
      </c>
      <c r="D13" s="63">
        <v>1055824.7388578281</v>
      </c>
      <c r="E13" s="63">
        <v>1065092.961541137</v>
      </c>
      <c r="F13" s="63">
        <v>1165147.2349141832</v>
      </c>
      <c r="G13" s="63">
        <v>1411152.3432603492</v>
      </c>
      <c r="H13" s="63">
        <v>1082634.4230264227</v>
      </c>
      <c r="I13" s="63">
        <v>649741.68293232773</v>
      </c>
      <c r="J13" s="63">
        <v>4113764.0736009832</v>
      </c>
      <c r="K13" s="63">
        <v>4790749.6259300001</v>
      </c>
    </row>
    <row r="14" spans="1:12" ht="15.95" customHeight="1" x14ac:dyDescent="0.25">
      <c r="A14" s="6" t="s">
        <v>7</v>
      </c>
      <c r="B14" s="63">
        <v>1126832.7472577137</v>
      </c>
      <c r="C14" s="63">
        <v>1197998.1262943516</v>
      </c>
      <c r="D14" s="63">
        <v>1248256.1698279514</v>
      </c>
      <c r="E14" s="63">
        <v>1285594.8337971561</v>
      </c>
      <c r="F14" s="63">
        <v>1315368.5438545023</v>
      </c>
      <c r="G14" s="63">
        <v>1369020.5218316833</v>
      </c>
      <c r="H14" s="63">
        <v>977926.28278543183</v>
      </c>
      <c r="I14" s="63">
        <v>1543511.3814185704</v>
      </c>
      <c r="J14" s="63">
        <v>1254832.6743351903</v>
      </c>
      <c r="K14" s="63">
        <v>1322211.8463900001</v>
      </c>
    </row>
    <row r="15" spans="1:12" ht="15.95" customHeight="1" x14ac:dyDescent="0.25">
      <c r="A15" s="86" t="s">
        <v>8</v>
      </c>
      <c r="B15" s="65">
        <v>1685263.3552759015</v>
      </c>
      <c r="C15" s="65">
        <v>1879264.6193459129</v>
      </c>
      <c r="D15" s="65">
        <v>1962837.6952253622</v>
      </c>
      <c r="E15" s="65">
        <v>2122937.1314278063</v>
      </c>
      <c r="F15" s="65">
        <v>2409126.8070438076</v>
      </c>
      <c r="G15" s="65">
        <v>2501522.8742307122</v>
      </c>
      <c r="H15" s="65">
        <v>2452718.8768446068</v>
      </c>
      <c r="I15" s="65">
        <v>4133947.4528244878</v>
      </c>
      <c r="J15" s="65">
        <v>3779917.8000041218</v>
      </c>
      <c r="K15" s="65">
        <v>4281397.122285</v>
      </c>
    </row>
    <row r="16" spans="1:12" ht="15.95" customHeight="1" x14ac:dyDescent="0.25">
      <c r="A16" s="5"/>
      <c r="B16" s="67" t="s">
        <v>169</v>
      </c>
      <c r="C16" s="67" t="s">
        <v>169</v>
      </c>
      <c r="D16" s="67" t="s">
        <v>169</v>
      </c>
      <c r="E16" s="67" t="s">
        <v>169</v>
      </c>
      <c r="F16" s="67" t="s">
        <v>169</v>
      </c>
      <c r="G16" s="67" t="s">
        <v>169</v>
      </c>
      <c r="H16" s="67" t="s">
        <v>169</v>
      </c>
      <c r="I16" s="67" t="s">
        <v>169</v>
      </c>
      <c r="J16" s="67" t="s">
        <v>169</v>
      </c>
      <c r="K16" s="67" t="s">
        <v>169</v>
      </c>
    </row>
    <row r="17" spans="1:11" s="1" customFormat="1" ht="15.95" customHeight="1" x14ac:dyDescent="0.25">
      <c r="A17" s="32" t="s">
        <v>9</v>
      </c>
      <c r="B17" s="61">
        <v>41954407.977851242</v>
      </c>
      <c r="C17" s="61">
        <v>44946192.861013025</v>
      </c>
      <c r="D17" s="61">
        <v>47444824.38902986</v>
      </c>
      <c r="E17" s="61">
        <v>50410231.581501603</v>
      </c>
      <c r="F17" s="61">
        <v>52338617.202048667</v>
      </c>
      <c r="G17" s="61">
        <v>54604248.381574795</v>
      </c>
      <c r="H17" s="61">
        <v>62373561.433802038</v>
      </c>
      <c r="I17" s="61">
        <v>84350179.613097966</v>
      </c>
      <c r="J17" s="61">
        <v>63016202.688013926</v>
      </c>
      <c r="K17" s="61">
        <v>63699042.273377359</v>
      </c>
    </row>
    <row r="18" spans="1:11" ht="15.95" customHeight="1" x14ac:dyDescent="0.25">
      <c r="A18" s="6" t="s">
        <v>10</v>
      </c>
      <c r="B18" s="63">
        <v>9763495.6436438039</v>
      </c>
      <c r="C18" s="63">
        <v>10359385.492684718</v>
      </c>
      <c r="D18" s="63">
        <v>10974636.844768384</v>
      </c>
      <c r="E18" s="63">
        <v>11622104.874359449</v>
      </c>
      <c r="F18" s="63">
        <v>12229251.134744316</v>
      </c>
      <c r="G18" s="63">
        <v>12681741.599858182</v>
      </c>
      <c r="H18" s="63">
        <v>13327397.569928939</v>
      </c>
      <c r="I18" s="63">
        <v>14004071.544198252</v>
      </c>
      <c r="J18" s="63">
        <v>13258929.903095586</v>
      </c>
      <c r="K18" s="63">
        <v>13801178.64615</v>
      </c>
    </row>
    <row r="19" spans="1:11" ht="15.95" customHeight="1" x14ac:dyDescent="0.25">
      <c r="A19" s="6" t="s">
        <v>11</v>
      </c>
      <c r="B19" s="63">
        <v>4102726.6631439854</v>
      </c>
      <c r="C19" s="63">
        <v>4416348.075465804</v>
      </c>
      <c r="D19" s="63">
        <v>4523847.5780838169</v>
      </c>
      <c r="E19" s="63">
        <v>4755804.4793364657</v>
      </c>
      <c r="F19" s="63">
        <v>4864250.7517280541</v>
      </c>
      <c r="G19" s="63">
        <v>5001178.2904520007</v>
      </c>
      <c r="H19" s="63">
        <v>5485825.1596569754</v>
      </c>
      <c r="I19" s="63">
        <v>5747678.3343718853</v>
      </c>
      <c r="J19" s="63">
        <v>5577496.8076120941</v>
      </c>
      <c r="K19" s="63">
        <v>5461479.7472700002</v>
      </c>
    </row>
    <row r="20" spans="1:11" ht="15.95" customHeight="1" x14ac:dyDescent="0.25">
      <c r="A20" s="6" t="s">
        <v>272</v>
      </c>
      <c r="B20" s="63">
        <v>1607687.9723235236</v>
      </c>
      <c r="C20" s="63">
        <v>1730909.7695017383</v>
      </c>
      <c r="D20" s="63">
        <v>1776244.0990179023</v>
      </c>
      <c r="E20" s="63">
        <v>1817707.8544402842</v>
      </c>
      <c r="F20" s="63">
        <v>1833137.9410556538</v>
      </c>
      <c r="G20" s="63">
        <v>1961848.3199044408</v>
      </c>
      <c r="H20" s="63">
        <v>2137888.417629235</v>
      </c>
      <c r="I20" s="63">
        <v>2172513.364593294</v>
      </c>
      <c r="J20" s="63">
        <v>2355427.4863657956</v>
      </c>
      <c r="K20" s="63">
        <v>2050620.3409393684</v>
      </c>
    </row>
    <row r="21" spans="1:11" ht="15.95" customHeight="1" x14ac:dyDescent="0.25">
      <c r="A21" s="6" t="s">
        <v>12</v>
      </c>
      <c r="B21" s="63">
        <v>1361669.517196038</v>
      </c>
      <c r="C21" s="63">
        <v>1512117.6651310567</v>
      </c>
      <c r="D21" s="63">
        <v>1751723.416958404</v>
      </c>
      <c r="E21" s="63">
        <v>1976741.4720137075</v>
      </c>
      <c r="F21" s="63">
        <v>2134096.3120484948</v>
      </c>
      <c r="G21" s="63">
        <v>2342082.5336301466</v>
      </c>
      <c r="H21" s="63">
        <v>2431931.9606746063</v>
      </c>
      <c r="I21" s="63">
        <v>2471690.2621761695</v>
      </c>
      <c r="J21" s="63">
        <v>2839733.9773262604</v>
      </c>
      <c r="K21" s="63">
        <v>2972600.4078529999</v>
      </c>
    </row>
    <row r="22" spans="1:11" ht="15.95" customHeight="1" x14ac:dyDescent="0.25">
      <c r="A22" s="6" t="s">
        <v>36</v>
      </c>
      <c r="B22" s="63">
        <v>16029142.537875324</v>
      </c>
      <c r="C22" s="63">
        <v>17507616.944433145</v>
      </c>
      <c r="D22" s="63">
        <v>19005217.198596112</v>
      </c>
      <c r="E22" s="63">
        <v>20323134.778927766</v>
      </c>
      <c r="F22" s="63">
        <v>21126239.720501233</v>
      </c>
      <c r="G22" s="63">
        <v>22363712.777481385</v>
      </c>
      <c r="H22" s="63">
        <v>27758496.312047768</v>
      </c>
      <c r="I22" s="63">
        <v>48601617.193040423</v>
      </c>
      <c r="J22" s="63">
        <v>26447904.034049325</v>
      </c>
      <c r="K22" s="63">
        <v>25026491.902279999</v>
      </c>
    </row>
    <row r="23" spans="1:11" ht="15.95" customHeight="1" x14ac:dyDescent="0.25">
      <c r="A23" s="6" t="s">
        <v>37</v>
      </c>
      <c r="B23" s="63">
        <v>9030378.777530564</v>
      </c>
      <c r="C23" s="63">
        <v>9333521.3703584354</v>
      </c>
      <c r="D23" s="63">
        <v>9320253.4912243932</v>
      </c>
      <c r="E23" s="63">
        <v>9802000.7468452007</v>
      </c>
      <c r="F23" s="63">
        <v>10013644.241519528</v>
      </c>
      <c r="G23" s="63">
        <v>10123796.251923988</v>
      </c>
      <c r="H23" s="63">
        <v>11087711.569238387</v>
      </c>
      <c r="I23" s="63">
        <v>11168568.474355735</v>
      </c>
      <c r="J23" s="63">
        <v>12240412.124504624</v>
      </c>
      <c r="K23" s="63">
        <v>14167675.812805001</v>
      </c>
    </row>
    <row r="24" spans="1:11" ht="15.95" customHeight="1" x14ac:dyDescent="0.25">
      <c r="A24" s="6" t="s">
        <v>13</v>
      </c>
      <c r="B24" s="63">
        <v>59306.866137998113</v>
      </c>
      <c r="C24" s="63">
        <v>86293.543438121327</v>
      </c>
      <c r="D24" s="63">
        <v>92901.760380857799</v>
      </c>
      <c r="E24" s="63">
        <v>112737.37557873083</v>
      </c>
      <c r="F24" s="63">
        <v>137997.10045139454</v>
      </c>
      <c r="G24" s="63">
        <v>129888.60832464421</v>
      </c>
      <c r="H24" s="63">
        <v>144310.44462612714</v>
      </c>
      <c r="I24" s="63">
        <v>184040.44036221202</v>
      </c>
      <c r="J24" s="63">
        <v>296298.3550602427</v>
      </c>
      <c r="K24" s="63">
        <v>218995.41608</v>
      </c>
    </row>
    <row r="25" spans="1:11" ht="15.95" customHeight="1" x14ac:dyDescent="0.25">
      <c r="A25" s="5"/>
      <c r="B25" s="67" t="s">
        <v>169</v>
      </c>
      <c r="C25" s="67" t="s">
        <v>169</v>
      </c>
      <c r="D25" s="67" t="s">
        <v>169</v>
      </c>
      <c r="E25" s="67" t="s">
        <v>169</v>
      </c>
      <c r="F25" s="67" t="s">
        <v>169</v>
      </c>
      <c r="G25" s="67" t="s">
        <v>169</v>
      </c>
      <c r="H25" s="67" t="s">
        <v>169</v>
      </c>
      <c r="I25" s="67" t="s">
        <v>169</v>
      </c>
      <c r="J25" s="67" t="s">
        <v>169</v>
      </c>
      <c r="K25" s="67" t="s">
        <v>169</v>
      </c>
    </row>
    <row r="26" spans="1:11" s="1" customFormat="1" ht="15.95" customHeight="1" x14ac:dyDescent="0.25">
      <c r="A26" s="32" t="s">
        <v>157</v>
      </c>
      <c r="B26" s="61">
        <v>3888845.7218558593</v>
      </c>
      <c r="C26" s="61">
        <v>3264787.9120523948</v>
      </c>
      <c r="D26" s="61">
        <v>1305765.2505531311</v>
      </c>
      <c r="E26" s="61">
        <v>646928.92288102198</v>
      </c>
      <c r="F26" s="61">
        <v>3245671.9977379264</v>
      </c>
      <c r="G26" s="61">
        <v>402274.92005045357</v>
      </c>
      <c r="H26" s="61">
        <v>-11986447.603000415</v>
      </c>
      <c r="I26" s="61">
        <v>-14842231.66300231</v>
      </c>
      <c r="J26" s="61">
        <v>10809361.32989227</v>
      </c>
      <c r="K26" s="61">
        <v>988338.01500764489</v>
      </c>
    </row>
    <row r="27" spans="1:11" ht="15.95" customHeight="1" x14ac:dyDescent="0.25">
      <c r="A27" s="5"/>
      <c r="B27" s="67" t="s">
        <v>169</v>
      </c>
      <c r="C27" s="67" t="s">
        <v>169</v>
      </c>
      <c r="D27" s="67" t="s">
        <v>169</v>
      </c>
      <c r="E27" s="67" t="s">
        <v>169</v>
      </c>
      <c r="F27" s="67" t="s">
        <v>169</v>
      </c>
      <c r="G27" s="67" t="s">
        <v>169</v>
      </c>
      <c r="H27" s="67" t="s">
        <v>169</v>
      </c>
      <c r="I27" s="67" t="s">
        <v>169</v>
      </c>
      <c r="J27" s="67" t="s">
        <v>169</v>
      </c>
      <c r="K27" s="67" t="s">
        <v>169</v>
      </c>
    </row>
    <row r="28" spans="1:11" ht="15.95" customHeight="1" x14ac:dyDescent="0.25">
      <c r="A28" s="31" t="s">
        <v>15</v>
      </c>
      <c r="B28" s="67" t="s">
        <v>169</v>
      </c>
      <c r="C28" s="67" t="s">
        <v>169</v>
      </c>
      <c r="D28" s="67" t="s">
        <v>169</v>
      </c>
      <c r="E28" s="67" t="s">
        <v>169</v>
      </c>
      <c r="F28" s="67" t="s">
        <v>169</v>
      </c>
      <c r="G28" s="67" t="s">
        <v>169</v>
      </c>
      <c r="H28" s="67" t="s">
        <v>169</v>
      </c>
      <c r="I28" s="67" t="s">
        <v>169</v>
      </c>
      <c r="J28" s="67" t="s">
        <v>169</v>
      </c>
      <c r="K28" s="67" t="s">
        <v>169</v>
      </c>
    </row>
    <row r="29" spans="1:11" s="1" customFormat="1" ht="15.95" customHeight="1" x14ac:dyDescent="0.25">
      <c r="A29" s="32" t="s">
        <v>179</v>
      </c>
      <c r="B29" s="61">
        <v>7504177.2141113216</v>
      </c>
      <c r="C29" s="61">
        <v>8165969.5563020483</v>
      </c>
      <c r="D29" s="61">
        <v>7670624.9567964822</v>
      </c>
      <c r="E29" s="61">
        <v>7350771.4296560641</v>
      </c>
      <c r="F29" s="61">
        <v>7416977.2564534741</v>
      </c>
      <c r="G29" s="61">
        <v>7674078.5706667295</v>
      </c>
      <c r="H29" s="61">
        <v>6396676.4845252214</v>
      </c>
      <c r="I29" s="61">
        <v>7375010.0697869593</v>
      </c>
      <c r="J29" s="61">
        <v>7626528.5274170795</v>
      </c>
      <c r="K29" s="61">
        <v>7707046.535350631</v>
      </c>
    </row>
    <row r="30" spans="1:11" ht="15.95" customHeight="1" x14ac:dyDescent="0.25">
      <c r="A30" s="6" t="s">
        <v>16</v>
      </c>
      <c r="B30" s="63">
        <v>49658.541790006348</v>
      </c>
      <c r="C30" s="63">
        <v>60759.507857992401</v>
      </c>
      <c r="D30" s="63">
        <v>50888.373800318142</v>
      </c>
      <c r="E30" s="63">
        <v>21985.335868565962</v>
      </c>
      <c r="F30" s="63">
        <v>15718.022317547346</v>
      </c>
      <c r="G30" s="63">
        <v>14834.010244462368</v>
      </c>
      <c r="H30" s="63">
        <v>18439.110697930286</v>
      </c>
      <c r="I30" s="63">
        <v>13335.953361798971</v>
      </c>
      <c r="J30" s="63">
        <v>28588.531981967153</v>
      </c>
      <c r="K30" s="63">
        <v>12444.082</v>
      </c>
    </row>
    <row r="31" spans="1:11" ht="15.95" customHeight="1" x14ac:dyDescent="0.25">
      <c r="A31" s="6" t="s">
        <v>17</v>
      </c>
      <c r="B31" s="63">
        <v>5178036.061035593</v>
      </c>
      <c r="C31" s="63">
        <v>5583558.453441848</v>
      </c>
      <c r="D31" s="63">
        <v>5267737.4689334529</v>
      </c>
      <c r="E31" s="63">
        <v>5237904.971540438</v>
      </c>
      <c r="F31" s="63">
        <v>5135978.3070149506</v>
      </c>
      <c r="G31" s="63">
        <v>5214932.7159777284</v>
      </c>
      <c r="H31" s="63">
        <v>4503229.8911305051</v>
      </c>
      <c r="I31" s="63">
        <v>5158696.8665088387</v>
      </c>
      <c r="J31" s="63">
        <v>4230793.3697235938</v>
      </c>
      <c r="K31" s="63">
        <v>4209544.7897899998</v>
      </c>
    </row>
    <row r="32" spans="1:11" ht="15.95" customHeight="1" x14ac:dyDescent="0.25">
      <c r="A32" s="6" t="s">
        <v>273</v>
      </c>
      <c r="B32" s="63">
        <v>3983487.6671892595</v>
      </c>
      <c r="C32" s="63">
        <v>4374080.3802199326</v>
      </c>
      <c r="D32" s="63">
        <v>4230019.9606812485</v>
      </c>
      <c r="E32" s="63">
        <v>3952559.6484244759</v>
      </c>
      <c r="F32" s="63">
        <v>4129854.9128117245</v>
      </c>
      <c r="G32" s="63">
        <v>4435828.1848379038</v>
      </c>
      <c r="H32" s="63">
        <v>4049774.1217218814</v>
      </c>
      <c r="I32" s="63">
        <v>4402162.5212332141</v>
      </c>
      <c r="J32" s="63">
        <v>5779751.1760412483</v>
      </c>
      <c r="K32" s="63">
        <v>5560566.1684999997</v>
      </c>
    </row>
    <row r="33" spans="1:11" ht="15.95" customHeight="1" x14ac:dyDescent="0.25">
      <c r="A33" s="6" t="s">
        <v>272</v>
      </c>
      <c r="B33" s="63">
        <v>1607687.9723235236</v>
      </c>
      <c r="C33" s="63">
        <v>1730909.7695017383</v>
      </c>
      <c r="D33" s="63">
        <v>1776244.0990179023</v>
      </c>
      <c r="E33" s="63">
        <v>1817707.8544402842</v>
      </c>
      <c r="F33" s="63">
        <v>1833137.9410556538</v>
      </c>
      <c r="G33" s="63">
        <v>1961848.3199044408</v>
      </c>
      <c r="H33" s="63">
        <v>2137888.417629235</v>
      </c>
      <c r="I33" s="63">
        <v>2172513.364593294</v>
      </c>
      <c r="J33" s="63">
        <v>2355427.4863657956</v>
      </c>
      <c r="K33" s="63">
        <v>2050620.3409393684</v>
      </c>
    </row>
    <row r="34" spans="1:11" ht="15.95" customHeight="1" x14ac:dyDescent="0.25">
      <c r="A34" s="5"/>
      <c r="B34" s="67" t="s">
        <v>169</v>
      </c>
      <c r="C34" s="67" t="s">
        <v>169</v>
      </c>
      <c r="D34" s="67" t="s">
        <v>169</v>
      </c>
      <c r="E34" s="67" t="s">
        <v>169</v>
      </c>
      <c r="F34" s="67" t="s">
        <v>169</v>
      </c>
      <c r="G34" s="67" t="s">
        <v>169</v>
      </c>
      <c r="H34" s="67" t="s">
        <v>169</v>
      </c>
      <c r="I34" s="67" t="s">
        <v>169</v>
      </c>
      <c r="J34" s="67" t="s">
        <v>169</v>
      </c>
      <c r="K34" s="67" t="s">
        <v>169</v>
      </c>
    </row>
    <row r="35" spans="1:11" s="1" customFormat="1" ht="15.95" customHeight="1" x14ac:dyDescent="0.25">
      <c r="A35" s="32" t="s">
        <v>38</v>
      </c>
      <c r="B35" s="61">
        <v>45892912.241497107</v>
      </c>
      <c r="C35" s="61">
        <v>48271740.280923404</v>
      </c>
      <c r="D35" s="61">
        <v>48801478.013383314</v>
      </c>
      <c r="E35" s="61">
        <v>51079145.840251185</v>
      </c>
      <c r="F35" s="61">
        <v>55600007.22210414</v>
      </c>
      <c r="G35" s="61">
        <v>55021357.311869711</v>
      </c>
      <c r="H35" s="61">
        <v>50405552.941499554</v>
      </c>
      <c r="I35" s="61">
        <v>69521283.903457463</v>
      </c>
      <c r="J35" s="61">
        <v>73854152.549888179</v>
      </c>
      <c r="K35" s="61">
        <v>64699824.370385006</v>
      </c>
    </row>
    <row r="36" spans="1:11" s="1" customFormat="1" ht="15.95" customHeight="1" x14ac:dyDescent="0.25">
      <c r="A36" s="32" t="s">
        <v>39</v>
      </c>
      <c r="B36" s="61">
        <v>49508243.733752571</v>
      </c>
      <c r="C36" s="61">
        <v>53172921.925173067</v>
      </c>
      <c r="D36" s="61">
        <v>55166337.71962665</v>
      </c>
      <c r="E36" s="61">
        <v>57782988.347026229</v>
      </c>
      <c r="F36" s="61">
        <v>59771312.480819687</v>
      </c>
      <c r="G36" s="61">
        <v>62293160.962485984</v>
      </c>
      <c r="H36" s="61">
        <v>68788677.029025182</v>
      </c>
      <c r="I36" s="61">
        <v>91738525.636246741</v>
      </c>
      <c r="J36" s="61">
        <v>70671319.74741298</v>
      </c>
      <c r="K36" s="61">
        <v>71418532.890727997</v>
      </c>
    </row>
    <row r="37" spans="1:11" s="1" customFormat="1" ht="15.95" customHeight="1" x14ac:dyDescent="0.25">
      <c r="A37" s="32" t="s">
        <v>177</v>
      </c>
      <c r="B37" s="61">
        <v>-3615331.4922554637</v>
      </c>
      <c r="C37" s="61">
        <v>-4901181.644249659</v>
      </c>
      <c r="D37" s="61">
        <v>-6364859.7062433381</v>
      </c>
      <c r="E37" s="61">
        <v>-6703842.5067750402</v>
      </c>
      <c r="F37" s="61">
        <v>-4171305.2587155444</v>
      </c>
      <c r="G37" s="61">
        <v>-7271803.6506162705</v>
      </c>
      <c r="H37" s="61">
        <v>-18383124.087525636</v>
      </c>
      <c r="I37" s="61">
        <v>-22217241.732789282</v>
      </c>
      <c r="J37" s="61">
        <v>3182832.802475193</v>
      </c>
      <c r="K37" s="61">
        <v>-6718708.5203429908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169</v>
      </c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67"/>
      <c r="I39" s="67"/>
      <c r="J39" s="67"/>
      <c r="K39" s="67" t="s">
        <v>169</v>
      </c>
    </row>
    <row r="40" spans="1:11" s="1" customFormat="1" ht="15.95" customHeight="1" x14ac:dyDescent="0.25">
      <c r="A40" s="32" t="s">
        <v>178</v>
      </c>
      <c r="B40" s="61">
        <v>370083.76765789947</v>
      </c>
      <c r="C40" s="61">
        <v>-530424.16119253263</v>
      </c>
      <c r="D40" s="61">
        <v>1428830.0764518983</v>
      </c>
      <c r="E40" s="61">
        <v>874410.64124596852</v>
      </c>
      <c r="F40" s="61">
        <v>21958.626358523063</v>
      </c>
      <c r="G40" s="61">
        <v>-1637004.4558521283</v>
      </c>
      <c r="H40" s="61">
        <v>-8028843.9075412275</v>
      </c>
      <c r="I40" s="61">
        <v>-4757378.5572889103</v>
      </c>
      <c r="J40" s="61">
        <v>9936282.0286889952</v>
      </c>
      <c r="K40" s="61">
        <v>-1893754.8397600006</v>
      </c>
    </row>
    <row r="41" spans="1:11" ht="15.95" customHeight="1" x14ac:dyDescent="0.25">
      <c r="A41" s="6" t="s">
        <v>19</v>
      </c>
      <c r="B41" s="63">
        <v>-126050.23550894686</v>
      </c>
      <c r="C41" s="63">
        <v>66443.242348468251</v>
      </c>
      <c r="D41" s="63">
        <v>-197213.1573752283</v>
      </c>
      <c r="E41" s="63">
        <v>252976.00596487624</v>
      </c>
      <c r="F41" s="63">
        <v>80633.162785533175</v>
      </c>
      <c r="G41" s="63">
        <v>-332655.74022254144</v>
      </c>
      <c r="H41" s="63">
        <v>917119.9291217482</v>
      </c>
      <c r="I41" s="63">
        <v>306466.86028984893</v>
      </c>
      <c r="J41" s="63">
        <v>-1054224.0150596192</v>
      </c>
      <c r="K41" s="63">
        <v>-686001.58299999987</v>
      </c>
    </row>
    <row r="42" spans="1:11" ht="15.95" customHeight="1" x14ac:dyDescent="0.25">
      <c r="A42" s="6" t="s">
        <v>20</v>
      </c>
      <c r="B42" s="63">
        <v>307647.52953358082</v>
      </c>
      <c r="C42" s="63">
        <v>579036.7751518992</v>
      </c>
      <c r="D42" s="63">
        <v>452362.61024798016</v>
      </c>
      <c r="E42" s="63">
        <v>1050612.2855829045</v>
      </c>
      <c r="F42" s="63">
        <v>1083160.9242202826</v>
      </c>
      <c r="G42" s="63">
        <v>1271030.9032729168</v>
      </c>
      <c r="H42" s="63">
        <v>2743222.2498337948</v>
      </c>
      <c r="I42" s="63">
        <v>2317978.3577416413</v>
      </c>
      <c r="J42" s="63">
        <v>1083955.6421482137</v>
      </c>
      <c r="K42" s="63">
        <v>1486501.1469699999</v>
      </c>
    </row>
    <row r="43" spans="1:11" ht="15.95" customHeight="1" x14ac:dyDescent="0.25">
      <c r="A43" s="6" t="s">
        <v>21</v>
      </c>
      <c r="B43" s="63">
        <v>433697.7650425277</v>
      </c>
      <c r="C43" s="63">
        <v>512593.53280343098</v>
      </c>
      <c r="D43" s="63">
        <v>649575.76762320846</v>
      </c>
      <c r="E43" s="63">
        <v>797636.27961802832</v>
      </c>
      <c r="F43" s="63">
        <v>1002527.7614347494</v>
      </c>
      <c r="G43" s="63">
        <v>1603686.6434954582</v>
      </c>
      <c r="H43" s="63">
        <v>1826102.3207120467</v>
      </c>
      <c r="I43" s="63">
        <v>2011511.4974517925</v>
      </c>
      <c r="J43" s="63">
        <v>2138179.6572078327</v>
      </c>
      <c r="K43" s="63">
        <v>2172502.7299699998</v>
      </c>
    </row>
    <row r="44" spans="1:11" ht="15.95" customHeight="1" x14ac:dyDescent="0.25">
      <c r="A44" s="6" t="s">
        <v>22</v>
      </c>
      <c r="B44" s="63">
        <v>2415252.2643185733</v>
      </c>
      <c r="C44" s="63">
        <v>-843125.2274134144</v>
      </c>
      <c r="D44" s="63">
        <v>2160716.0889492091</v>
      </c>
      <c r="E44" s="63">
        <v>960787.23520389828</v>
      </c>
      <c r="F44" s="63">
        <v>404435.12275730423</v>
      </c>
      <c r="G44" s="63">
        <v>-1627650.7330676294</v>
      </c>
      <c r="H44" s="63">
        <v>-7747177.4173763711</v>
      </c>
      <c r="I44" s="63">
        <v>-5860543.7523967978</v>
      </c>
      <c r="J44" s="63">
        <v>10169955.870458858</v>
      </c>
      <c r="K44" s="63">
        <v>-1295198.28835</v>
      </c>
    </row>
    <row r="45" spans="1:11" ht="15.95" customHeight="1" x14ac:dyDescent="0.25">
      <c r="A45" s="6" t="s">
        <v>23</v>
      </c>
      <c r="B45" s="63">
        <v>8618164.2103988547</v>
      </c>
      <c r="C45" s="63">
        <v>7183852.8290353175</v>
      </c>
      <c r="D45" s="63">
        <v>8362103.9210151192</v>
      </c>
      <c r="E45" s="63">
        <v>7625107.8197388183</v>
      </c>
      <c r="F45" s="63">
        <v>6091091.9784692796</v>
      </c>
      <c r="G45" s="63">
        <v>6642156.4475288792</v>
      </c>
      <c r="H45" s="63">
        <v>10684250.764973158</v>
      </c>
      <c r="I45" s="63">
        <v>6521202.6730136685</v>
      </c>
      <c r="J45" s="63">
        <v>13516648.523496052</v>
      </c>
      <c r="K45" s="63">
        <v>5870883.0812099995</v>
      </c>
    </row>
    <row r="46" spans="1:11" ht="15.95" customHeight="1" x14ac:dyDescent="0.25">
      <c r="A46" s="6" t="s">
        <v>24</v>
      </c>
      <c r="B46" s="63">
        <v>6202911.9460802805</v>
      </c>
      <c r="C46" s="63">
        <v>8026978.0564487325</v>
      </c>
      <c r="D46" s="63">
        <v>6201387.8320659092</v>
      </c>
      <c r="E46" s="63">
        <v>6664320.5845349198</v>
      </c>
      <c r="F46" s="63">
        <v>5686656.8557119751</v>
      </c>
      <c r="G46" s="63">
        <v>8269807.180596509</v>
      </c>
      <c r="H46" s="63">
        <v>18431428.182349529</v>
      </c>
      <c r="I46" s="63">
        <v>12381746.425410466</v>
      </c>
      <c r="J46" s="63">
        <v>3346692.6530371951</v>
      </c>
      <c r="K46" s="63">
        <v>7166081.3695599996</v>
      </c>
    </row>
    <row r="47" spans="1:11" ht="15.95" customHeight="1" x14ac:dyDescent="0.25">
      <c r="A47" s="6" t="s">
        <v>25</v>
      </c>
      <c r="B47" s="63">
        <v>-9688.1146051397718</v>
      </c>
      <c r="C47" s="63">
        <v>-30219.628767772803</v>
      </c>
      <c r="D47" s="63">
        <v>-23452.233056663161</v>
      </c>
      <c r="E47" s="63">
        <v>22219.823910456165</v>
      </c>
      <c r="F47" s="63">
        <v>9745.567238942851</v>
      </c>
      <c r="G47" s="63">
        <v>-3623.7955065588008</v>
      </c>
      <c r="H47" s="63">
        <v>25550.697033868226</v>
      </c>
      <c r="I47" s="63">
        <v>172910.68316695231</v>
      </c>
      <c r="J47" s="63">
        <v>17434.383399364084</v>
      </c>
      <c r="K47" s="63">
        <v>19496.361099999409</v>
      </c>
    </row>
    <row r="48" spans="1:11" ht="15.95" customHeight="1" x14ac:dyDescent="0.25">
      <c r="A48" s="6" t="s">
        <v>26</v>
      </c>
      <c r="B48" s="63">
        <v>-1909430.1465465871</v>
      </c>
      <c r="C48" s="63">
        <v>276477.45264018624</v>
      </c>
      <c r="D48" s="63">
        <v>-511220.62206541956</v>
      </c>
      <c r="E48" s="63">
        <v>-361572.42383326212</v>
      </c>
      <c r="F48" s="63">
        <v>-472855.22642325715</v>
      </c>
      <c r="G48" s="63">
        <v>326925.81294460158</v>
      </c>
      <c r="H48" s="63">
        <v>-1224337.1163204724</v>
      </c>
      <c r="I48" s="63">
        <v>623787.65165108768</v>
      </c>
      <c r="J48" s="63">
        <v>803115.7898903914</v>
      </c>
      <c r="K48" s="63">
        <v>67948.670489999931</v>
      </c>
    </row>
    <row r="49" spans="1:11" ht="15.95" customHeight="1" x14ac:dyDescent="0.25">
      <c r="A49" s="6" t="s">
        <v>342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343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 t="s">
        <v>169</v>
      </c>
      <c r="C54" s="67" t="s">
        <v>169</v>
      </c>
      <c r="D54" s="67" t="s">
        <v>169</v>
      </c>
      <c r="E54" s="67" t="s">
        <v>169</v>
      </c>
      <c r="F54" s="67" t="s">
        <v>169</v>
      </c>
      <c r="G54" s="67" t="s">
        <v>169</v>
      </c>
      <c r="H54" s="67" t="s">
        <v>169</v>
      </c>
      <c r="I54" s="67" t="s">
        <v>169</v>
      </c>
      <c r="J54" s="67" t="s">
        <v>169</v>
      </c>
      <c r="K54" s="67" t="s">
        <v>169</v>
      </c>
    </row>
    <row r="55" spans="1:11" s="1" customFormat="1" ht="15.95" customHeight="1" x14ac:dyDescent="0.25">
      <c r="A55" s="32" t="s">
        <v>30</v>
      </c>
      <c r="B55" s="61">
        <v>3985415.2599133654</v>
      </c>
      <c r="C55" s="61">
        <v>4370757.4830571171</v>
      </c>
      <c r="D55" s="61">
        <v>7793689.7826952403</v>
      </c>
      <c r="E55" s="61">
        <v>7578253.1480210237</v>
      </c>
      <c r="F55" s="61">
        <v>4193263.8850740679</v>
      </c>
      <c r="G55" s="61">
        <v>5634798.8208960341</v>
      </c>
      <c r="H55" s="61">
        <v>10354280.179984419</v>
      </c>
      <c r="I55" s="61">
        <v>17459863.175500359</v>
      </c>
      <c r="J55" s="61">
        <v>6753449.2262137989</v>
      </c>
      <c r="K55" s="61">
        <v>4824953.6805829983</v>
      </c>
    </row>
    <row r="56" spans="1:11" ht="15.95" customHeight="1" x14ac:dyDescent="0.25">
      <c r="A56" s="6" t="s">
        <v>274</v>
      </c>
      <c r="B56" s="63">
        <v>1310593.840937003</v>
      </c>
      <c r="C56" s="63">
        <v>1215972.8646546665</v>
      </c>
      <c r="D56" s="63">
        <v>1943115.4617387615</v>
      </c>
      <c r="E56" s="63">
        <v>1916850.4539040902</v>
      </c>
      <c r="F56" s="63">
        <v>1678389.4315004603</v>
      </c>
      <c r="G56" s="63">
        <v>1295004.6694702096</v>
      </c>
      <c r="H56" s="63">
        <v>4458355.834031607</v>
      </c>
      <c r="I56" s="63">
        <v>13987177.149235805</v>
      </c>
      <c r="J56" s="63">
        <v>5105853.0218194416</v>
      </c>
      <c r="K56" s="63">
        <v>2804954.09222</v>
      </c>
    </row>
    <row r="57" spans="1:11" ht="15.95" customHeight="1" x14ac:dyDescent="0.25">
      <c r="A57" s="6" t="s">
        <v>31</v>
      </c>
      <c r="B57" s="63">
        <v>1905894.8890238567</v>
      </c>
      <c r="C57" s="63">
        <v>1366209.4390542745</v>
      </c>
      <c r="D57" s="63">
        <v>2693702.5760413264</v>
      </c>
      <c r="E57" s="63">
        <v>2306253.4486186993</v>
      </c>
      <c r="F57" s="63">
        <v>2552450.5912237926</v>
      </c>
      <c r="G57" s="63">
        <v>2265147.9576596995</v>
      </c>
      <c r="H57" s="63">
        <v>6205013.5648623686</v>
      </c>
      <c r="I57" s="63">
        <v>14483135.879056303</v>
      </c>
      <c r="J57" s="63">
        <v>5602969.0311631449</v>
      </c>
      <c r="K57" s="63">
        <v>3911838.30877</v>
      </c>
    </row>
    <row r="58" spans="1:11" ht="15.95" customHeight="1" x14ac:dyDescent="0.25">
      <c r="A58" s="6" t="s">
        <v>42</v>
      </c>
      <c r="B58" s="63">
        <v>1870202.7142667314</v>
      </c>
      <c r="C58" s="63">
        <v>1311132.3316705159</v>
      </c>
      <c r="D58" s="63">
        <v>2600268.1029933272</v>
      </c>
      <c r="E58" s="63">
        <v>2251991.0147440052</v>
      </c>
      <c r="F58" s="63">
        <v>2391559.9199932846</v>
      </c>
      <c r="G58" s="63">
        <v>2184168.6042279196</v>
      </c>
      <c r="H58" s="63">
        <v>6190338.2468930064</v>
      </c>
      <c r="I58" s="63">
        <v>14414678.090206392</v>
      </c>
      <c r="J58" s="63">
        <v>5549609.7936307313</v>
      </c>
      <c r="K58" s="63">
        <v>3612424.4007700002</v>
      </c>
    </row>
    <row r="59" spans="1:11" ht="15.95" customHeight="1" x14ac:dyDescent="0.25">
      <c r="A59" s="6" t="s">
        <v>43</v>
      </c>
      <c r="B59" s="63">
        <v>35692.174757125373</v>
      </c>
      <c r="C59" s="63">
        <v>55077.107383758455</v>
      </c>
      <c r="D59" s="63">
        <v>93434.473047999345</v>
      </c>
      <c r="E59" s="63">
        <v>54262.433874694078</v>
      </c>
      <c r="F59" s="63">
        <v>160890.6712305079</v>
      </c>
      <c r="G59" s="63">
        <v>80979.353431780328</v>
      </c>
      <c r="H59" s="63">
        <v>14675.317969361684</v>
      </c>
      <c r="I59" s="63">
        <v>68457.788849911638</v>
      </c>
      <c r="J59" s="63">
        <v>53359.237532413164</v>
      </c>
      <c r="K59" s="63">
        <v>299413.90799999982</v>
      </c>
    </row>
    <row r="60" spans="1:11" ht="15.95" customHeight="1" x14ac:dyDescent="0.25">
      <c r="A60" s="6" t="s">
        <v>32</v>
      </c>
      <c r="B60" s="63">
        <v>595301.0480868537</v>
      </c>
      <c r="C60" s="63">
        <v>150236.57439960778</v>
      </c>
      <c r="D60" s="63">
        <v>750587.11430256511</v>
      </c>
      <c r="E60" s="63">
        <v>389402.99471460894</v>
      </c>
      <c r="F60" s="63">
        <v>874061.15972333204</v>
      </c>
      <c r="G60" s="63">
        <v>970143.28818949009</v>
      </c>
      <c r="H60" s="63">
        <v>1746657.7308307611</v>
      </c>
      <c r="I60" s="63">
        <v>495958.72982049856</v>
      </c>
      <c r="J60" s="63">
        <v>497116.00934370293</v>
      </c>
      <c r="K60" s="63">
        <v>1106884.2165499998</v>
      </c>
    </row>
    <row r="61" spans="1:11" ht="15.95" customHeight="1" x14ac:dyDescent="0.25">
      <c r="A61" s="6" t="s">
        <v>275</v>
      </c>
      <c r="B61" s="63">
        <v>3860402.8730966919</v>
      </c>
      <c r="C61" s="63">
        <v>4222562.7215838423</v>
      </c>
      <c r="D61" s="63">
        <v>6830870.5202843007</v>
      </c>
      <c r="E61" s="63">
        <v>6522465.5837133732</v>
      </c>
      <c r="F61" s="63">
        <v>3271147.8796611498</v>
      </c>
      <c r="G61" s="63">
        <v>4944516.1510095866</v>
      </c>
      <c r="H61" s="63">
        <v>6393760.016926853</v>
      </c>
      <c r="I61" s="63">
        <v>3869987.618731956</v>
      </c>
      <c r="J61" s="63">
        <v>1982699.7734518303</v>
      </c>
      <c r="K61" s="63">
        <v>2296265.7586399987</v>
      </c>
    </row>
    <row r="62" spans="1:11" ht="15.95" customHeight="1" x14ac:dyDescent="0.25">
      <c r="A62" s="6" t="s">
        <v>31</v>
      </c>
      <c r="B62" s="63">
        <v>5576114.4717343999</v>
      </c>
      <c r="C62" s="63">
        <v>6687158.7907848544</v>
      </c>
      <c r="D62" s="63">
        <v>24931120.182523709</v>
      </c>
      <c r="E62" s="63">
        <v>8849766.9792645015</v>
      </c>
      <c r="F62" s="63">
        <v>10649801.099130504</v>
      </c>
      <c r="G62" s="63">
        <v>9399069.6910858452</v>
      </c>
      <c r="H62" s="63">
        <v>16248929.064701876</v>
      </c>
      <c r="I62" s="63">
        <v>13145634.95839275</v>
      </c>
      <c r="J62" s="63">
        <v>6504938.3317479128</v>
      </c>
      <c r="K62" s="63">
        <v>14848575.138</v>
      </c>
    </row>
    <row r="63" spans="1:11" ht="15.95" customHeight="1" x14ac:dyDescent="0.25">
      <c r="A63" s="6" t="s">
        <v>42</v>
      </c>
      <c r="B63" s="63">
        <v>5576114.4717343999</v>
      </c>
      <c r="C63" s="63">
        <v>6687158.7907848544</v>
      </c>
      <c r="D63" s="63">
        <v>24931120.182523709</v>
      </c>
      <c r="E63" s="63">
        <v>8849766.9792645015</v>
      </c>
      <c r="F63" s="63">
        <v>10649801.099130504</v>
      </c>
      <c r="G63" s="63">
        <v>9399069.6910858452</v>
      </c>
      <c r="H63" s="63">
        <v>16248929.064701876</v>
      </c>
      <c r="I63" s="63">
        <v>13145634.95839275</v>
      </c>
      <c r="J63" s="63">
        <v>6504938.3317479128</v>
      </c>
      <c r="K63" s="63">
        <v>14848575.138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1715711.5986377071</v>
      </c>
      <c r="C65" s="63">
        <v>2464596.0692010126</v>
      </c>
      <c r="D65" s="63">
        <v>18100249.66223941</v>
      </c>
      <c r="E65" s="63">
        <v>2327301.3955511278</v>
      </c>
      <c r="F65" s="63">
        <v>7378653.2194693545</v>
      </c>
      <c r="G65" s="63">
        <v>4454553.5400762586</v>
      </c>
      <c r="H65" s="63">
        <v>9855169.0477750227</v>
      </c>
      <c r="I65" s="63">
        <v>9275647.3396607935</v>
      </c>
      <c r="J65" s="63">
        <v>4522238.5582960825</v>
      </c>
      <c r="K65" s="63">
        <v>12552309.379360002</v>
      </c>
    </row>
    <row r="66" spans="1:11" ht="15.95" customHeight="1" x14ac:dyDescent="0.25">
      <c r="A66" s="6" t="s">
        <v>276</v>
      </c>
      <c r="B66" s="63">
        <v>-1185581.4541203296</v>
      </c>
      <c r="C66" s="63">
        <v>-1067778.1031813924</v>
      </c>
      <c r="D66" s="63">
        <v>-980296.19932782347</v>
      </c>
      <c r="E66" s="63">
        <v>-861062.8895964399</v>
      </c>
      <c r="F66" s="63">
        <v>-756273.42608754279</v>
      </c>
      <c r="G66" s="63">
        <v>-604721.99958376191</v>
      </c>
      <c r="H66" s="63">
        <v>-497835.67097404209</v>
      </c>
      <c r="I66" s="63">
        <v>-397301.59246740246</v>
      </c>
      <c r="J66" s="63">
        <v>-335103.56905747252</v>
      </c>
      <c r="K66" s="63">
        <v>-276266.170277</v>
      </c>
    </row>
    <row r="67" spans="1:11" ht="15.95" customHeight="1" x14ac:dyDescent="0.25">
      <c r="A67" s="5"/>
      <c r="B67" s="67" t="s">
        <v>169</v>
      </c>
      <c r="C67" s="67" t="s">
        <v>169</v>
      </c>
      <c r="D67" s="67" t="s">
        <v>169</v>
      </c>
      <c r="E67" s="67" t="s">
        <v>169</v>
      </c>
      <c r="F67" s="67" t="s">
        <v>169</v>
      </c>
      <c r="G67" s="67" t="s">
        <v>169</v>
      </c>
      <c r="H67" s="67" t="s">
        <v>169</v>
      </c>
      <c r="I67" s="67" t="s">
        <v>169</v>
      </c>
      <c r="J67" s="67" t="s">
        <v>169</v>
      </c>
      <c r="K67" s="67" t="s">
        <v>169</v>
      </c>
    </row>
    <row r="68" spans="1:11" s="1" customFormat="1" ht="15.95" customHeight="1" x14ac:dyDescent="0.25">
      <c r="A68" s="32" t="s">
        <v>33</v>
      </c>
      <c r="B68" s="61">
        <v>-3615331.4922554656</v>
      </c>
      <c r="C68" s="61">
        <v>-4901181.6442496497</v>
      </c>
      <c r="D68" s="61">
        <v>-6364859.7062433418</v>
      </c>
      <c r="E68" s="61">
        <v>-6703842.5067750551</v>
      </c>
      <c r="F68" s="61">
        <v>-4171305.2587155444</v>
      </c>
      <c r="G68" s="61">
        <v>-7271803.2767481618</v>
      </c>
      <c r="H68" s="61">
        <v>-18383124.087525643</v>
      </c>
      <c r="I68" s="61">
        <v>-22217241.732789267</v>
      </c>
      <c r="J68" s="61">
        <v>3182832.8024751958</v>
      </c>
      <c r="K68" s="61">
        <v>-6718708.5203429991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40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257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41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281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282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75" t="s">
        <v>344</v>
      </c>
    </row>
    <row r="77" spans="1:11" ht="14.25" customHeight="1" x14ac:dyDescent="0.25">
      <c r="A77" s="75" t="s">
        <v>345</v>
      </c>
    </row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3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1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34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s="5" customFormat="1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s="5" customFormat="1" ht="14.25" customHeight="1" x14ac:dyDescent="0.25">
      <c r="A4" s="12" t="s">
        <v>44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s="5" customFormat="1" ht="14.25" customHeight="1" x14ac:dyDescent="0.25"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102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97">
        <v>20.663128557087653</v>
      </c>
      <c r="C8" s="97">
        <v>21.149850721744187</v>
      </c>
      <c r="D8" s="97">
        <v>20.862749716633061</v>
      </c>
      <c r="E8" s="97">
        <v>21.013171776623924</v>
      </c>
      <c r="F8" s="97">
        <v>22.181485480248117</v>
      </c>
      <c r="G8" s="97">
        <v>21.74585026348457</v>
      </c>
      <c r="H8" s="97">
        <v>19.942302313360422</v>
      </c>
      <c r="I8" s="97">
        <v>24.157020571322757</v>
      </c>
      <c r="J8" s="97">
        <v>26.008986140384827</v>
      </c>
      <c r="K8" s="97">
        <v>22.949340726700694</v>
      </c>
    </row>
    <row r="9" spans="1:12" ht="15.95" customHeight="1" x14ac:dyDescent="0.25">
      <c r="A9" s="6" t="s">
        <v>3</v>
      </c>
      <c r="B9" s="98">
        <v>16.549403369213245</v>
      </c>
      <c r="C9" s="98">
        <v>17.448814579459185</v>
      </c>
      <c r="D9" s="98">
        <v>17.18260336198616</v>
      </c>
      <c r="E9" s="98">
        <v>17.150869954880392</v>
      </c>
      <c r="F9" s="98">
        <v>18.108629875808855</v>
      </c>
      <c r="G9" s="98">
        <v>17.684712203514788</v>
      </c>
      <c r="H9" s="98">
        <v>16.050306147363557</v>
      </c>
      <c r="I9" s="98">
        <v>18.902734325083848</v>
      </c>
      <c r="J9" s="98">
        <v>21.000212526694742</v>
      </c>
      <c r="K9" s="98">
        <v>17.646698617705525</v>
      </c>
    </row>
    <row r="10" spans="1:12" ht="15.95" customHeight="1" x14ac:dyDescent="0.25">
      <c r="A10" s="6" t="s">
        <v>4</v>
      </c>
      <c r="B10" s="98">
        <v>0.91492499791742554</v>
      </c>
      <c r="C10" s="98">
        <v>0.44363709577146859</v>
      </c>
      <c r="D10" s="98">
        <v>0.35536024377755909</v>
      </c>
      <c r="E10" s="98">
        <v>0.5012966849588385</v>
      </c>
      <c r="F10" s="98">
        <v>0.589960894229699</v>
      </c>
      <c r="G10" s="98">
        <v>0.36355986169909438</v>
      </c>
      <c r="H10" s="98">
        <v>0.50644914261876051</v>
      </c>
      <c r="I10" s="98">
        <v>1.8387288230218781</v>
      </c>
      <c r="J10" s="98">
        <v>0.74383596726507561</v>
      </c>
      <c r="K10" s="98">
        <v>0.41877139840396183</v>
      </c>
    </row>
    <row r="11" spans="1:12" ht="15.95" customHeight="1" x14ac:dyDescent="0.25">
      <c r="A11" s="6" t="s">
        <v>5</v>
      </c>
      <c r="B11" s="98">
        <v>1.4262042192992179</v>
      </c>
      <c r="C11" s="98">
        <v>1.4200278311021142</v>
      </c>
      <c r="D11" s="98">
        <v>1.4466408868695699</v>
      </c>
      <c r="E11" s="98">
        <v>1.465331776619109</v>
      </c>
      <c r="F11" s="98">
        <v>1.4707813366640137</v>
      </c>
      <c r="G11" s="98">
        <v>1.531672636778169</v>
      </c>
      <c r="H11" s="98">
        <v>1.5427314115761686</v>
      </c>
      <c r="I11" s="98">
        <v>1.1750986545503159</v>
      </c>
      <c r="J11" s="98">
        <v>0.97991031214771895</v>
      </c>
      <c r="K11" s="98">
        <v>1.1643576012851369</v>
      </c>
    </row>
    <row r="12" spans="1:12" ht="15.95" customHeight="1" x14ac:dyDescent="0.25">
      <c r="A12" s="6" t="s">
        <v>35</v>
      </c>
      <c r="B12" s="98">
        <v>4.7109835259344694E-2</v>
      </c>
      <c r="C12" s="98">
        <v>5.3783319726292654E-2</v>
      </c>
      <c r="D12" s="98">
        <v>5.2123107082358226E-2</v>
      </c>
      <c r="E12" s="98">
        <v>5.4500679944684972E-2</v>
      </c>
      <c r="F12" s="98">
        <v>6.0850929026984184E-2</v>
      </c>
      <c r="G12" s="98">
        <v>7.7881127466830555E-2</v>
      </c>
      <c r="H12" s="98">
        <v>5.6541721134428229E-2</v>
      </c>
      <c r="I12" s="98">
        <v>4.1482715424170286E-2</v>
      </c>
      <c r="J12" s="98">
        <v>6.1975925895559135E-2</v>
      </c>
      <c r="K12" s="98">
        <v>3.1874562813068705E-2</v>
      </c>
    </row>
    <row r="13" spans="1:12" ht="15.95" customHeight="1" x14ac:dyDescent="0.25">
      <c r="A13" s="6" t="s">
        <v>6</v>
      </c>
      <c r="B13" s="98">
        <v>0.45797786335993884</v>
      </c>
      <c r="C13" s="98">
        <v>0.43361229555717251</v>
      </c>
      <c r="D13" s="98">
        <v>0.45183878665408378</v>
      </c>
      <c r="E13" s="98">
        <v>0.43835146995720381</v>
      </c>
      <c r="F13" s="98">
        <v>0.4649640545137963</v>
      </c>
      <c r="G13" s="98">
        <v>0.55787397046048626</v>
      </c>
      <c r="H13" s="98">
        <v>0.42848699434031401</v>
      </c>
      <c r="I13" s="98">
        <v>0.22581335895444904</v>
      </c>
      <c r="J13" s="98">
        <v>1.449292453074245</v>
      </c>
      <c r="K13" s="98">
        <v>1.6996289695398694</v>
      </c>
    </row>
    <row r="14" spans="1:12" ht="15.95" customHeight="1" x14ac:dyDescent="0.25">
      <c r="A14" s="6" t="s">
        <v>7</v>
      </c>
      <c r="B14" s="98">
        <v>0.50790221111795042</v>
      </c>
      <c r="C14" s="98">
        <v>0.52555416068636285</v>
      </c>
      <c r="D14" s="98">
        <v>0.53418956049341282</v>
      </c>
      <c r="E14" s="98">
        <v>0.52910159536586587</v>
      </c>
      <c r="F14" s="98">
        <v>0.52491142149562231</v>
      </c>
      <c r="G14" s="98">
        <v>0.54121790450460416</v>
      </c>
      <c r="H14" s="98">
        <v>0.38704541873494341</v>
      </c>
      <c r="I14" s="98">
        <v>0.536437016091595</v>
      </c>
      <c r="J14" s="98">
        <v>0.44208162943895685</v>
      </c>
      <c r="K14" s="98">
        <v>0.46908516066668682</v>
      </c>
    </row>
    <row r="15" spans="1:12" ht="15.95" customHeight="1" x14ac:dyDescent="0.25">
      <c r="A15" s="86" t="s">
        <v>8</v>
      </c>
      <c r="B15" s="99">
        <v>0.75960606092052585</v>
      </c>
      <c r="C15" s="99">
        <v>0.82442143944159119</v>
      </c>
      <c r="D15" s="99">
        <v>0.8399937697699178</v>
      </c>
      <c r="E15" s="99">
        <v>0.87371961489782701</v>
      </c>
      <c r="F15" s="99">
        <v>0.96138696850915006</v>
      </c>
      <c r="G15" s="99">
        <v>0.98893255906059707</v>
      </c>
      <c r="H15" s="99">
        <v>0.97074147759224416</v>
      </c>
      <c r="I15" s="99">
        <v>1.4367256781965039</v>
      </c>
      <c r="J15" s="99">
        <v>1.3316773258685275</v>
      </c>
      <c r="K15" s="99">
        <v>1.5189244162864421</v>
      </c>
    </row>
    <row r="16" spans="1:12" ht="15.95" customHeight="1" x14ac:dyDescent="0.25">
      <c r="A16" s="5"/>
      <c r="B16" s="100" t="s">
        <v>169</v>
      </c>
      <c r="C16" s="100" t="s">
        <v>169</v>
      </c>
      <c r="D16" s="100" t="s">
        <v>169</v>
      </c>
      <c r="E16" s="100" t="s">
        <v>169</v>
      </c>
      <c r="F16" s="100" t="s">
        <v>169</v>
      </c>
      <c r="G16" s="100" t="s">
        <v>169</v>
      </c>
      <c r="H16" s="100" t="s">
        <v>169</v>
      </c>
      <c r="I16" s="100" t="s">
        <v>169</v>
      </c>
      <c r="J16" s="100" t="s">
        <v>169</v>
      </c>
      <c r="K16" s="100" t="s">
        <v>169</v>
      </c>
    </row>
    <row r="17" spans="1:11" s="1" customFormat="1" ht="15.95" customHeight="1" x14ac:dyDescent="0.25">
      <c r="A17" s="32" t="s">
        <v>9</v>
      </c>
      <c r="B17" s="97">
        <v>18.910292259390456</v>
      </c>
      <c r="C17" s="97">
        <v>19.717609023466188</v>
      </c>
      <c r="D17" s="97">
        <v>20.303949221862272</v>
      </c>
      <c r="E17" s="97">
        <v>20.746920609315112</v>
      </c>
      <c r="F17" s="97">
        <v>20.886266501505681</v>
      </c>
      <c r="G17" s="97">
        <v>21.58681803146721</v>
      </c>
      <c r="H17" s="97">
        <v>24.686320051009947</v>
      </c>
      <c r="I17" s="97">
        <v>29.315338521737683</v>
      </c>
      <c r="J17" s="97">
        <v>22.200813012884034</v>
      </c>
      <c r="K17" s="97">
        <v>22.598705011381206</v>
      </c>
    </row>
    <row r="18" spans="1:11" ht="15.95" customHeight="1" x14ac:dyDescent="0.25">
      <c r="A18" s="6" t="s">
        <v>10</v>
      </c>
      <c r="B18" s="98">
        <v>4.400742734638535</v>
      </c>
      <c r="C18" s="98">
        <v>4.5445965468035228</v>
      </c>
      <c r="D18" s="98">
        <v>4.6965811781164097</v>
      </c>
      <c r="E18" s="98">
        <v>4.7832132401857779</v>
      </c>
      <c r="F18" s="98">
        <v>4.8802091451532013</v>
      </c>
      <c r="G18" s="98">
        <v>5.0135008969485462</v>
      </c>
      <c r="H18" s="98">
        <v>5.2747413214089933</v>
      </c>
      <c r="I18" s="98">
        <v>4.8670210292837064</v>
      </c>
      <c r="J18" s="98">
        <v>4.6711640970640502</v>
      </c>
      <c r="K18" s="98">
        <v>4.8962865673110656</v>
      </c>
    </row>
    <row r="19" spans="1:11" ht="15.95" customHeight="1" x14ac:dyDescent="0.25">
      <c r="A19" s="6" t="s">
        <v>11</v>
      </c>
      <c r="B19" s="98">
        <v>1.8492397819415043</v>
      </c>
      <c r="C19" s="98">
        <v>1.93742381991838</v>
      </c>
      <c r="D19" s="98">
        <v>1.9359745282163243</v>
      </c>
      <c r="E19" s="98">
        <v>1.957306976594527</v>
      </c>
      <c r="F19" s="98">
        <v>1.9411295705146134</v>
      </c>
      <c r="G19" s="98">
        <v>1.9771268518246023</v>
      </c>
      <c r="H19" s="98">
        <v>2.1711897240131646</v>
      </c>
      <c r="I19" s="98">
        <v>1.9975670100411398</v>
      </c>
      <c r="J19" s="98">
        <v>1.9649702524729566</v>
      </c>
      <c r="K19" s="98">
        <v>1.9375859562298501</v>
      </c>
    </row>
    <row r="20" spans="1:11" ht="15.95" customHeight="1" x14ac:dyDescent="0.25">
      <c r="A20" s="6" t="s">
        <v>272</v>
      </c>
      <c r="B20" s="98">
        <v>0.72464017212671772</v>
      </c>
      <c r="C20" s="98">
        <v>0.7593391101104271</v>
      </c>
      <c r="D20" s="98">
        <v>0.76014128951925997</v>
      </c>
      <c r="E20" s="98">
        <v>0.74809893475751699</v>
      </c>
      <c r="F20" s="98">
        <v>0.73153265442807935</v>
      </c>
      <c r="G20" s="98">
        <v>0.77558182636586004</v>
      </c>
      <c r="H20" s="98">
        <v>0.84613731359488065</v>
      </c>
      <c r="I20" s="98">
        <v>0.75504243166024287</v>
      </c>
      <c r="J20" s="98">
        <v>0.82982475870703054</v>
      </c>
      <c r="K20" s="98">
        <v>0.72750488109920675</v>
      </c>
    </row>
    <row r="21" spans="1:11" ht="15.95" customHeight="1" x14ac:dyDescent="0.25">
      <c r="A21" s="6" t="s">
        <v>12</v>
      </c>
      <c r="B21" s="98">
        <v>0.61375120689282536</v>
      </c>
      <c r="C21" s="98">
        <v>0.6633564050848233</v>
      </c>
      <c r="D21" s="98">
        <v>0.74964769638591489</v>
      </c>
      <c r="E21" s="98">
        <v>0.81355108077024729</v>
      </c>
      <c r="F21" s="98">
        <v>0.85163320500528206</v>
      </c>
      <c r="G21" s="98">
        <v>0.92590065730511129</v>
      </c>
      <c r="H21" s="98">
        <v>0.96251439461589761</v>
      </c>
      <c r="I21" s="98">
        <v>0.85901935347302527</v>
      </c>
      <c r="J21" s="98">
        <v>1.0004475094933833</v>
      </c>
      <c r="K21" s="98">
        <v>1.0545985832169662</v>
      </c>
    </row>
    <row r="22" spans="1:11" ht="15.95" customHeight="1" x14ac:dyDescent="0.25">
      <c r="A22" s="6" t="s">
        <v>36</v>
      </c>
      <c r="B22" s="98">
        <v>7.2248849326791182</v>
      </c>
      <c r="C22" s="98">
        <v>7.6804802335635252</v>
      </c>
      <c r="D22" s="98">
        <v>8.1332573135202075</v>
      </c>
      <c r="E22" s="98">
        <v>8.3642238998471488</v>
      </c>
      <c r="F22" s="98">
        <v>8.4306444565335603</v>
      </c>
      <c r="G22" s="98">
        <v>8.8410959319859046</v>
      </c>
      <c r="H22" s="98">
        <v>10.986307472938861</v>
      </c>
      <c r="I22" s="98">
        <v>16.891165700572454</v>
      </c>
      <c r="J22" s="98">
        <v>9.3176825482426722</v>
      </c>
      <c r="K22" s="98">
        <v>8.8787254530783013</v>
      </c>
    </row>
    <row r="23" spans="1:11" ht="15.95" customHeight="1" x14ac:dyDescent="0.25">
      <c r="A23" s="6" t="s">
        <v>37</v>
      </c>
      <c r="B23" s="98">
        <v>4.0703017901301859</v>
      </c>
      <c r="C23" s="98">
        <v>4.0945564791657452</v>
      </c>
      <c r="D23" s="98">
        <v>3.9885900318446543</v>
      </c>
      <c r="E23" s="98">
        <v>4.034128091208169</v>
      </c>
      <c r="F23" s="98">
        <v>3.9960482997143076</v>
      </c>
      <c r="G23" s="98">
        <v>4.0022627168269098</v>
      </c>
      <c r="H23" s="98">
        <v>4.3883143777512528</v>
      </c>
      <c r="I23" s="98">
        <v>3.8815609774718864</v>
      </c>
      <c r="J23" s="98">
        <v>4.3123369734313384</v>
      </c>
      <c r="K23" s="98">
        <v>5.0263098935833499</v>
      </c>
    </row>
    <row r="24" spans="1:11" ht="15.95" customHeight="1" x14ac:dyDescent="0.25">
      <c r="A24" s="6" t="s">
        <v>13</v>
      </c>
      <c r="B24" s="98">
        <v>2.6731640981566569E-2</v>
      </c>
      <c r="C24" s="98">
        <v>3.785642881976508E-2</v>
      </c>
      <c r="D24" s="98">
        <v>3.9757184259505765E-2</v>
      </c>
      <c r="E24" s="98">
        <v>4.6398385951727406E-2</v>
      </c>
      <c r="F24" s="98">
        <v>5.5069170156640243E-2</v>
      </c>
      <c r="G24" s="98">
        <v>5.1349150210274308E-2</v>
      </c>
      <c r="H24" s="98">
        <v>5.711544668689552E-2</v>
      </c>
      <c r="I24" s="98">
        <v>6.3962019235228137E-2</v>
      </c>
      <c r="J24" s="98">
        <v>0.10438687347260228</v>
      </c>
      <c r="K24" s="98">
        <v>7.7693676862470182E-2</v>
      </c>
    </row>
    <row r="25" spans="1:11" ht="15.95" customHeight="1" x14ac:dyDescent="0.25">
      <c r="A25" s="5"/>
      <c r="B25" s="100" t="s">
        <v>169</v>
      </c>
      <c r="C25" s="100" t="s">
        <v>169</v>
      </c>
      <c r="D25" s="100" t="s">
        <v>169</v>
      </c>
      <c r="E25" s="100" t="s">
        <v>169</v>
      </c>
      <c r="F25" s="100" t="s">
        <v>169</v>
      </c>
      <c r="G25" s="100" t="s">
        <v>169</v>
      </c>
      <c r="H25" s="100" t="s">
        <v>169</v>
      </c>
      <c r="I25" s="100" t="s">
        <v>169</v>
      </c>
      <c r="J25" s="100" t="s">
        <v>169</v>
      </c>
      <c r="K25" s="100" t="s">
        <v>169</v>
      </c>
    </row>
    <row r="26" spans="1:11" s="1" customFormat="1" ht="15.95" customHeight="1" x14ac:dyDescent="0.25">
      <c r="A26" s="32" t="s">
        <v>157</v>
      </c>
      <c r="B26" s="97">
        <v>1.7528362976971976</v>
      </c>
      <c r="C26" s="97">
        <v>1.4322416982779962</v>
      </c>
      <c r="D26" s="97">
        <v>0.55880049477078808</v>
      </c>
      <c r="E26" s="97">
        <v>0.26625116730881127</v>
      </c>
      <c r="F26" s="97">
        <v>1.2952189787424344</v>
      </c>
      <c r="G26" s="97">
        <v>0.15903223201736008</v>
      </c>
      <c r="H26" s="97">
        <v>-4.7440177376495258</v>
      </c>
      <c r="I26" s="97">
        <v>-5.1583179504149257</v>
      </c>
      <c r="J26" s="97">
        <v>3.8081731275007917</v>
      </c>
      <c r="K26" s="97">
        <v>0.35063571531948556</v>
      </c>
    </row>
    <row r="27" spans="1:11" ht="15.95" customHeight="1" x14ac:dyDescent="0.25">
      <c r="A27" s="5"/>
      <c r="B27" s="100" t="s">
        <v>169</v>
      </c>
      <c r="C27" s="100" t="s">
        <v>169</v>
      </c>
      <c r="D27" s="100" t="s">
        <v>169</v>
      </c>
      <c r="E27" s="100" t="s">
        <v>169</v>
      </c>
      <c r="F27" s="100" t="s">
        <v>169</v>
      </c>
      <c r="G27" s="100" t="s">
        <v>169</v>
      </c>
      <c r="H27" s="100" t="s">
        <v>169</v>
      </c>
      <c r="I27" s="100" t="s">
        <v>169</v>
      </c>
      <c r="J27" s="100" t="s">
        <v>169</v>
      </c>
      <c r="K27" s="100" t="s">
        <v>169</v>
      </c>
    </row>
    <row r="28" spans="1:11" ht="15.95" customHeight="1" x14ac:dyDescent="0.25">
      <c r="A28" s="31" t="s">
        <v>15</v>
      </c>
      <c r="B28" s="100" t="s">
        <v>169</v>
      </c>
      <c r="C28" s="100" t="s">
        <v>169</v>
      </c>
      <c r="D28" s="100" t="s">
        <v>169</v>
      </c>
      <c r="E28" s="100" t="s">
        <v>169</v>
      </c>
      <c r="F28" s="100" t="s">
        <v>169</v>
      </c>
      <c r="G28" s="100" t="s">
        <v>169</v>
      </c>
      <c r="H28" s="100" t="s">
        <v>169</v>
      </c>
      <c r="I28" s="100" t="s">
        <v>169</v>
      </c>
      <c r="J28" s="100" t="s">
        <v>169</v>
      </c>
      <c r="K28" s="100" t="s">
        <v>169</v>
      </c>
    </row>
    <row r="29" spans="1:11" s="1" customFormat="1" ht="15.95" customHeight="1" x14ac:dyDescent="0.25">
      <c r="A29" s="32" t="s">
        <v>179</v>
      </c>
      <c r="B29" s="97">
        <v>3.3823903404862561</v>
      </c>
      <c r="C29" s="97">
        <v>3.5823589220691661</v>
      </c>
      <c r="D29" s="97">
        <v>3.2826337040622748</v>
      </c>
      <c r="E29" s="97">
        <v>3.0252959862271145</v>
      </c>
      <c r="F29" s="97">
        <v>2.9598214835494359</v>
      </c>
      <c r="G29" s="97">
        <v>3.0338104190454027</v>
      </c>
      <c r="H29" s="97">
        <v>2.5316880955619534</v>
      </c>
      <c r="I29" s="97">
        <v>2.5631352273191497</v>
      </c>
      <c r="J29" s="97">
        <v>2.6868507868186291</v>
      </c>
      <c r="K29" s="97">
        <v>2.7342525875647192</v>
      </c>
    </row>
    <row r="30" spans="1:11" ht="15.95" customHeight="1" x14ac:dyDescent="0.25">
      <c r="A30" s="6" t="s">
        <v>16</v>
      </c>
      <c r="B30" s="98">
        <v>2.2382809904502188E-2</v>
      </c>
      <c r="C30" s="98">
        <v>2.6654809765685544E-2</v>
      </c>
      <c r="D30" s="98">
        <v>2.1777611592629469E-2</v>
      </c>
      <c r="E30" s="98">
        <v>9.0483222061143124E-3</v>
      </c>
      <c r="F30" s="98">
        <v>6.272439367925404E-3</v>
      </c>
      <c r="G30" s="98">
        <v>5.8643620105607325E-3</v>
      </c>
      <c r="H30" s="98">
        <v>7.2978643143251035E-3</v>
      </c>
      <c r="I30" s="98">
        <v>4.6348210413358244E-3</v>
      </c>
      <c r="J30" s="98">
        <v>1.0071832731444947E-2</v>
      </c>
      <c r="K30" s="98">
        <v>4.4148252190123272E-3</v>
      </c>
    </row>
    <row r="31" spans="1:11" ht="15.95" customHeight="1" x14ac:dyDescent="0.25">
      <c r="A31" s="6" t="s">
        <v>17</v>
      </c>
      <c r="B31" s="98">
        <v>2.3339186503487173</v>
      </c>
      <c r="C31" s="98">
        <v>2.44947159117749</v>
      </c>
      <c r="D31" s="98">
        <v>2.2543212133388431</v>
      </c>
      <c r="E31" s="98">
        <v>2.1557210747582398</v>
      </c>
      <c r="F31" s="98">
        <v>2.0495652617675071</v>
      </c>
      <c r="G31" s="98">
        <v>2.0616308606519027</v>
      </c>
      <c r="H31" s="98">
        <v>1.7822964057248314</v>
      </c>
      <c r="I31" s="98">
        <v>1.7928704558354145</v>
      </c>
      <c r="J31" s="98">
        <v>1.4905222544494665</v>
      </c>
      <c r="K31" s="98">
        <v>1.4934331434433521</v>
      </c>
    </row>
    <row r="32" spans="1:11" ht="15.95" customHeight="1" x14ac:dyDescent="0.25">
      <c r="A32" s="6" t="s">
        <v>273</v>
      </c>
      <c r="B32" s="98">
        <v>1.7954946721687595</v>
      </c>
      <c r="C32" s="98">
        <v>1.9188812507677895</v>
      </c>
      <c r="D32" s="98">
        <v>1.8102313918353212</v>
      </c>
      <c r="E32" s="98">
        <v>1.6267221684325055</v>
      </c>
      <c r="F32" s="98">
        <v>1.6480613155779336</v>
      </c>
      <c r="G32" s="98">
        <v>1.7536257467699208</v>
      </c>
      <c r="H32" s="98">
        <v>1.6028268677463278</v>
      </c>
      <c r="I32" s="98">
        <v>1.5299420241853139</v>
      </c>
      <c r="J32" s="98">
        <v>2.0362251238076374</v>
      </c>
      <c r="K32" s="98">
        <v>1.9727391504395861</v>
      </c>
    </row>
    <row r="33" spans="1:11" ht="15.95" customHeight="1" x14ac:dyDescent="0.25">
      <c r="A33" s="6" t="s">
        <v>272</v>
      </c>
      <c r="B33" s="98">
        <v>0.72464017212671772</v>
      </c>
      <c r="C33" s="98">
        <v>0.7593391101104271</v>
      </c>
      <c r="D33" s="98">
        <v>0.76014128951925997</v>
      </c>
      <c r="E33" s="98">
        <v>0.74809893475751699</v>
      </c>
      <c r="F33" s="98">
        <v>0.73153265442807935</v>
      </c>
      <c r="G33" s="98">
        <v>0.77558182636586004</v>
      </c>
      <c r="H33" s="98">
        <v>0.84613731359488065</v>
      </c>
      <c r="I33" s="98">
        <v>0.75504243166024287</v>
      </c>
      <c r="J33" s="98">
        <v>0.82982475870703054</v>
      </c>
      <c r="K33" s="98">
        <v>0.72750488109920675</v>
      </c>
    </row>
    <row r="34" spans="1:11" ht="15.95" customHeight="1" x14ac:dyDescent="0.25">
      <c r="A34" s="5"/>
      <c r="B34" s="100" t="s">
        <v>169</v>
      </c>
      <c r="C34" s="100" t="s">
        <v>169</v>
      </c>
      <c r="D34" s="100" t="s">
        <v>169</v>
      </c>
      <c r="E34" s="100" t="s">
        <v>169</v>
      </c>
      <c r="F34" s="100" t="s">
        <v>169</v>
      </c>
      <c r="G34" s="100" t="s">
        <v>169</v>
      </c>
      <c r="H34" s="100" t="s">
        <v>169</v>
      </c>
      <c r="I34" s="100" t="s">
        <v>169</v>
      </c>
      <c r="J34" s="100" t="s">
        <v>169</v>
      </c>
      <c r="K34" s="100" t="s">
        <v>169</v>
      </c>
    </row>
    <row r="35" spans="1:11" s="1" customFormat="1" ht="15.95" customHeight="1" x14ac:dyDescent="0.25">
      <c r="A35" s="32" t="s">
        <v>38</v>
      </c>
      <c r="B35" s="97">
        <v>20.685511366992156</v>
      </c>
      <c r="C35" s="97">
        <v>21.176505531509868</v>
      </c>
      <c r="D35" s="97">
        <v>20.88452732822569</v>
      </c>
      <c r="E35" s="97">
        <v>21.022220098830037</v>
      </c>
      <c r="F35" s="97">
        <v>22.187757919616043</v>
      </c>
      <c r="G35" s="97">
        <v>21.751714625495133</v>
      </c>
      <c r="H35" s="97">
        <v>19.949600177674746</v>
      </c>
      <c r="I35" s="97">
        <v>24.161655392364093</v>
      </c>
      <c r="J35" s="97">
        <v>26.019057973116272</v>
      </c>
      <c r="K35" s="97">
        <v>22.953755551919706</v>
      </c>
    </row>
    <row r="36" spans="1:11" s="1" customFormat="1" ht="15.95" customHeight="1" x14ac:dyDescent="0.25">
      <c r="A36" s="32" t="s">
        <v>39</v>
      </c>
      <c r="B36" s="97">
        <v>22.315065409781212</v>
      </c>
      <c r="C36" s="97">
        <v>23.326622755301042</v>
      </c>
      <c r="D36" s="97">
        <v>23.608360537517175</v>
      </c>
      <c r="E36" s="97">
        <v>23.781264917748338</v>
      </c>
      <c r="F36" s="97">
        <v>23.852360424423043</v>
      </c>
      <c r="G36" s="97">
        <v>24.626492812523175</v>
      </c>
      <c r="H36" s="97">
        <v>27.225306010886221</v>
      </c>
      <c r="I36" s="97">
        <v>31.883108570098173</v>
      </c>
      <c r="J36" s="97">
        <v>24.897735632434109</v>
      </c>
      <c r="K36" s="97">
        <v>25.33737242416494</v>
      </c>
    </row>
    <row r="37" spans="1:11" s="1" customFormat="1" ht="15.95" customHeight="1" x14ac:dyDescent="0.25">
      <c r="A37" s="32" t="s">
        <v>177</v>
      </c>
      <c r="B37" s="97">
        <v>-1.6295540427890589</v>
      </c>
      <c r="C37" s="97">
        <v>-2.1501172237911725</v>
      </c>
      <c r="D37" s="97">
        <v>-2.7238332092914814</v>
      </c>
      <c r="E37" s="97">
        <v>-2.7590448189183023</v>
      </c>
      <c r="F37" s="97">
        <v>-1.6646025048070003</v>
      </c>
      <c r="G37" s="97">
        <v>-2.8747781870280407</v>
      </c>
      <c r="H37" s="97">
        <v>-7.2757058332114788</v>
      </c>
      <c r="I37" s="97">
        <v>-7.7214531777340802</v>
      </c>
      <c r="J37" s="97">
        <v>1.1213223406821635</v>
      </c>
      <c r="K37" s="97">
        <v>-2.3836168722452351</v>
      </c>
    </row>
    <row r="38" spans="1:11" ht="15.95" customHeight="1" x14ac:dyDescent="0.25">
      <c r="A38" s="5"/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1:11" ht="15.95" customHeight="1" x14ac:dyDescent="0.25">
      <c r="A39" s="31" t="s">
        <v>18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1:11" s="1" customFormat="1" ht="15.95" customHeight="1" x14ac:dyDescent="0.25">
      <c r="A40" s="32" t="s">
        <v>178</v>
      </c>
      <c r="B40" s="97">
        <v>0.16680946160798776</v>
      </c>
      <c r="C40" s="97">
        <v>-0.23269370688048618</v>
      </c>
      <c r="D40" s="97">
        <v>0.61146592262773336</v>
      </c>
      <c r="E40" s="97">
        <v>0.35987393004811191</v>
      </c>
      <c r="F40" s="97">
        <v>8.7628169533135441E-3</v>
      </c>
      <c r="G40" s="97">
        <v>-0.64716058461679993</v>
      </c>
      <c r="H40" s="97">
        <v>-3.1776702465758562</v>
      </c>
      <c r="I40" s="97">
        <v>-1.653394972277265</v>
      </c>
      <c r="J40" s="97">
        <v>3.5005844521342868</v>
      </c>
      <c r="K40" s="97">
        <v>-0.67185322510725165</v>
      </c>
    </row>
    <row r="41" spans="1:11" ht="15.95" customHeight="1" x14ac:dyDescent="0.25">
      <c r="A41" s="6" t="s">
        <v>19</v>
      </c>
      <c r="B41" s="98">
        <v>-5.6815169316596414E-2</v>
      </c>
      <c r="C41" s="98">
        <v>2.9148227947353243E-2</v>
      </c>
      <c r="D41" s="98">
        <v>-8.4397107267101965E-2</v>
      </c>
      <c r="E41" s="98">
        <v>0.10411523508534881</v>
      </c>
      <c r="F41" s="98">
        <v>3.2177497550164837E-2</v>
      </c>
      <c r="G41" s="98">
        <v>-0.13150952799727794</v>
      </c>
      <c r="H41" s="98">
        <v>0.36297937098697702</v>
      </c>
      <c r="I41" s="98">
        <v>0.10651049940024002</v>
      </c>
      <c r="J41" s="98">
        <v>-0.37140654678772245</v>
      </c>
      <c r="K41" s="98">
        <v>-0.24337489008114679</v>
      </c>
    </row>
    <row r="42" spans="1:11" ht="15.95" customHeight="1" x14ac:dyDescent="0.25">
      <c r="A42" s="6" t="s">
        <v>20</v>
      </c>
      <c r="B42" s="98">
        <v>0.13866730521929371</v>
      </c>
      <c r="C42" s="98">
        <v>0.25401975152732709</v>
      </c>
      <c r="D42" s="98">
        <v>0.19358797480274267</v>
      </c>
      <c r="E42" s="98">
        <v>0.43239177834204146</v>
      </c>
      <c r="F42" s="98">
        <v>0.43224656929599758</v>
      </c>
      <c r="G42" s="98">
        <v>0.50247945232375268</v>
      </c>
      <c r="H42" s="98">
        <v>1.0857174237568734</v>
      </c>
      <c r="I42" s="98">
        <v>0.80559781324645929</v>
      </c>
      <c r="J42" s="98">
        <v>0.38188109564035005</v>
      </c>
      <c r="K42" s="98">
        <v>0.52737058078964005</v>
      </c>
    </row>
    <row r="43" spans="1:11" ht="15.95" customHeight="1" x14ac:dyDescent="0.25">
      <c r="A43" s="6" t="s">
        <v>21</v>
      </c>
      <c r="B43" s="98">
        <v>0.19548247453589013</v>
      </c>
      <c r="C43" s="98">
        <v>0.22487152357997386</v>
      </c>
      <c r="D43" s="98">
        <v>0.27798508206984462</v>
      </c>
      <c r="E43" s="98">
        <v>0.32827654325669264</v>
      </c>
      <c r="F43" s="98">
        <v>0.40006907174583278</v>
      </c>
      <c r="G43" s="98">
        <v>0.63398898032103057</v>
      </c>
      <c r="H43" s="98">
        <v>0.72273805276989644</v>
      </c>
      <c r="I43" s="98">
        <v>0.69908731384621925</v>
      </c>
      <c r="J43" s="98">
        <v>0.75328764242807256</v>
      </c>
      <c r="K43" s="98">
        <v>0.77074547087078682</v>
      </c>
    </row>
    <row r="44" spans="1:11" ht="15.95" customHeight="1" x14ac:dyDescent="0.25">
      <c r="A44" s="6" t="s">
        <v>22</v>
      </c>
      <c r="B44" s="98">
        <v>1.088637127772861</v>
      </c>
      <c r="C44" s="98">
        <v>-0.36987367636156299</v>
      </c>
      <c r="D44" s="98">
        <v>0.92467556404380769</v>
      </c>
      <c r="E44" s="98">
        <v>0.39542322790148304</v>
      </c>
      <c r="F44" s="98">
        <v>0.16139401856699376</v>
      </c>
      <c r="G44" s="98">
        <v>-0.64346275674350384</v>
      </c>
      <c r="H44" s="98">
        <v>-3.0661917777500234</v>
      </c>
      <c r="I44" s="98">
        <v>-2.036792628196006</v>
      </c>
      <c r="J44" s="98">
        <v>3.5829085060418024</v>
      </c>
      <c r="K44" s="98">
        <v>-0.4595014776525243</v>
      </c>
    </row>
    <row r="45" spans="1:11" ht="15.95" customHeight="1" x14ac:dyDescent="0.25">
      <c r="A45" s="6" t="s">
        <v>23</v>
      </c>
      <c r="B45" s="98">
        <v>3.8845025305588439</v>
      </c>
      <c r="C45" s="98">
        <v>3.1515105584817564</v>
      </c>
      <c r="D45" s="98">
        <v>3.5785512031420561</v>
      </c>
      <c r="E45" s="98">
        <v>3.1382023373136185</v>
      </c>
      <c r="F45" s="98">
        <v>2.430713250531066</v>
      </c>
      <c r="G45" s="98">
        <v>2.6258583685170658</v>
      </c>
      <c r="H45" s="98">
        <v>4.2286319367750398</v>
      </c>
      <c r="I45" s="98">
        <v>2.2664001997995875</v>
      </c>
      <c r="J45" s="98">
        <v>4.7619592046298935</v>
      </c>
      <c r="K45" s="98">
        <v>2.0828312353453393</v>
      </c>
    </row>
    <row r="46" spans="1:11" ht="15.95" customHeight="1" x14ac:dyDescent="0.25">
      <c r="A46" s="6" t="s">
        <v>24</v>
      </c>
      <c r="B46" s="98">
        <v>2.7958654027859828</v>
      </c>
      <c r="C46" s="98">
        <v>3.5213842348433197</v>
      </c>
      <c r="D46" s="98">
        <v>2.6538756390982488</v>
      </c>
      <c r="E46" s="98">
        <v>2.7427791094121354</v>
      </c>
      <c r="F46" s="98">
        <v>2.2693192319640723</v>
      </c>
      <c r="G46" s="98">
        <v>3.2693211252605696</v>
      </c>
      <c r="H46" s="98">
        <v>7.2948237145250632</v>
      </c>
      <c r="I46" s="98">
        <v>4.3031928279955931</v>
      </c>
      <c r="J46" s="98">
        <v>1.1790506985880911</v>
      </c>
      <c r="K46" s="98">
        <v>2.5423327129978635</v>
      </c>
    </row>
    <row r="47" spans="1:11" ht="15.95" customHeight="1" x14ac:dyDescent="0.25">
      <c r="A47" s="6" t="s">
        <v>25</v>
      </c>
      <c r="B47" s="98">
        <v>-4.3667659122345543E-3</v>
      </c>
      <c r="C47" s="98">
        <v>-1.3257158992749573E-2</v>
      </c>
      <c r="D47" s="98">
        <v>-1.0036351809784943E-2</v>
      </c>
      <c r="E47" s="98">
        <v>9.1448285032747281E-3</v>
      </c>
      <c r="F47" s="98">
        <v>3.8890693992759112E-3</v>
      </c>
      <c r="G47" s="98">
        <v>-1.4326030758026033E-3</v>
      </c>
      <c r="H47" s="98">
        <v>1.0112500713525688E-2</v>
      </c>
      <c r="I47" s="98">
        <v>6.0093946857192319E-2</v>
      </c>
      <c r="J47" s="98">
        <v>6.1421899342378539E-3</v>
      </c>
      <c r="K47" s="98">
        <v>6.9167839510578845E-3</v>
      </c>
    </row>
    <row r="48" spans="1:11" ht="15.95" customHeight="1" x14ac:dyDescent="0.25">
      <c r="A48" s="6" t="s">
        <v>26</v>
      </c>
      <c r="B48" s="98">
        <v>-0.86064573093604235</v>
      </c>
      <c r="C48" s="98">
        <v>0.12128890052647305</v>
      </c>
      <c r="D48" s="98">
        <v>-0.21877618233918741</v>
      </c>
      <c r="E48" s="98">
        <v>-0.14880936144199464</v>
      </c>
      <c r="F48" s="98">
        <v>-0.18869776856312095</v>
      </c>
      <c r="G48" s="98">
        <v>0.12924430319978464</v>
      </c>
      <c r="H48" s="98">
        <v>-0.48457034052633574</v>
      </c>
      <c r="I48" s="98">
        <v>0.21679320966130897</v>
      </c>
      <c r="J48" s="98">
        <v>0.28294030294596889</v>
      </c>
      <c r="K48" s="98">
        <v>2.4106358675361539E-2</v>
      </c>
    </row>
    <row r="49" spans="1:11" ht="15.95" customHeight="1" x14ac:dyDescent="0.25">
      <c r="A49" s="6" t="s">
        <v>342</v>
      </c>
      <c r="B49" s="98">
        <v>0</v>
      </c>
      <c r="C49" s="9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</row>
    <row r="50" spans="1:11" ht="15.95" customHeight="1" x14ac:dyDescent="0.25">
      <c r="A50" s="6" t="s">
        <v>27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</row>
    <row r="51" spans="1:11" ht="15.95" customHeight="1" x14ac:dyDescent="0.25">
      <c r="A51" s="6" t="s">
        <v>28</v>
      </c>
      <c r="B51" s="98">
        <v>0</v>
      </c>
      <c r="C51" s="98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</row>
    <row r="52" spans="1:11" ht="15.95" customHeight="1" x14ac:dyDescent="0.25">
      <c r="A52" s="6" t="s">
        <v>343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</row>
    <row r="53" spans="1:11" ht="15.95" customHeight="1" x14ac:dyDescent="0.25">
      <c r="A53" s="6" t="s">
        <v>29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</row>
    <row r="54" spans="1:11" ht="15.95" customHeight="1" x14ac:dyDescent="0.25">
      <c r="A54" s="5"/>
      <c r="B54" s="100" t="s">
        <v>169</v>
      </c>
      <c r="C54" s="100" t="s">
        <v>169</v>
      </c>
      <c r="D54" s="100" t="s">
        <v>169</v>
      </c>
      <c r="E54" s="100" t="s">
        <v>169</v>
      </c>
      <c r="F54" s="100" t="s">
        <v>169</v>
      </c>
      <c r="G54" s="100" t="s">
        <v>169</v>
      </c>
      <c r="H54" s="100" t="s">
        <v>169</v>
      </c>
      <c r="I54" s="100" t="s">
        <v>169</v>
      </c>
      <c r="J54" s="100" t="s">
        <v>169</v>
      </c>
      <c r="K54" s="100" t="s">
        <v>169</v>
      </c>
    </row>
    <row r="55" spans="1:11" s="1" customFormat="1" ht="15.95" customHeight="1" x14ac:dyDescent="0.25">
      <c r="A55" s="32" t="s">
        <v>30</v>
      </c>
      <c r="B55" s="97">
        <v>1.7963635043970476</v>
      </c>
      <c r="C55" s="97">
        <v>1.9174235169106819</v>
      </c>
      <c r="D55" s="97">
        <v>3.3352991319192165</v>
      </c>
      <c r="E55" s="97">
        <v>3.1189187489664203</v>
      </c>
      <c r="F55" s="97">
        <v>1.6733653217603139</v>
      </c>
      <c r="G55" s="97">
        <v>2.2276174546091361</v>
      </c>
      <c r="H55" s="97">
        <v>4.0980355866356266</v>
      </c>
      <c r="I55" s="97">
        <v>6.0680582054568104</v>
      </c>
      <c r="J55" s="97">
        <v>2.3792621114521224</v>
      </c>
      <c r="K55" s="97">
        <v>1.7117636471379865</v>
      </c>
    </row>
    <row r="56" spans="1:11" ht="15.95" customHeight="1" x14ac:dyDescent="0.25">
      <c r="A56" s="6" t="s">
        <v>274</v>
      </c>
      <c r="B56" s="98">
        <v>0.59072964582314547</v>
      </c>
      <c r="C56" s="98">
        <v>0.53343956411494153</v>
      </c>
      <c r="D56" s="98">
        <v>0.83155366629371563</v>
      </c>
      <c r="E56" s="98">
        <v>0.78890223153966288</v>
      </c>
      <c r="F56" s="98">
        <v>0.66977866121875829</v>
      </c>
      <c r="G56" s="98">
        <v>0.51195705422779292</v>
      </c>
      <c r="H56" s="98">
        <v>1.7645360708960047</v>
      </c>
      <c r="I56" s="98">
        <v>4.8611494957586343</v>
      </c>
      <c r="J56" s="98">
        <v>1.7988086138716668</v>
      </c>
      <c r="K56" s="98">
        <v>0.99512218454560841</v>
      </c>
    </row>
    <row r="57" spans="1:11" ht="15.95" customHeight="1" x14ac:dyDescent="0.25">
      <c r="A57" s="6" t="s">
        <v>31</v>
      </c>
      <c r="B57" s="98">
        <v>0.85905226898080911</v>
      </c>
      <c r="C57" s="98">
        <v>0.59934739404386761</v>
      </c>
      <c r="D57" s="98">
        <v>1.152766419246958</v>
      </c>
      <c r="E57" s="98">
        <v>0.94916559004679091</v>
      </c>
      <c r="F57" s="98">
        <v>1.0185818068983896</v>
      </c>
      <c r="G57" s="98">
        <v>0.8954859415819566</v>
      </c>
      <c r="H57" s="98">
        <v>2.4558314013481755</v>
      </c>
      <c r="I57" s="98">
        <v>5.0335166219958065</v>
      </c>
      <c r="J57" s="98">
        <v>1.9739441996160272</v>
      </c>
      <c r="K57" s="98">
        <v>1.3878149001474216</v>
      </c>
    </row>
    <row r="58" spans="1:11" ht="15.95" customHeight="1" x14ac:dyDescent="0.25">
      <c r="A58" s="6" t="s">
        <v>42</v>
      </c>
      <c r="B58" s="98">
        <v>0.84296458025959531</v>
      </c>
      <c r="C58" s="98">
        <v>0.57518541723540662</v>
      </c>
      <c r="D58" s="98">
        <v>1.1127812613131312</v>
      </c>
      <c r="E58" s="98">
        <v>0.92683325051277454</v>
      </c>
      <c r="F58" s="98">
        <v>0.95437672054782807</v>
      </c>
      <c r="G58" s="98">
        <v>0.8634721950576556</v>
      </c>
      <c r="H58" s="98">
        <v>2.4500231776727248</v>
      </c>
      <c r="I58" s="98">
        <v>5.0097245771680416</v>
      </c>
      <c r="J58" s="98">
        <v>1.9551455668130941</v>
      </c>
      <c r="K58" s="98">
        <v>1.2815909077338843</v>
      </c>
    </row>
    <row r="59" spans="1:11" ht="15.95" customHeight="1" x14ac:dyDescent="0.25">
      <c r="A59" s="6" t="s">
        <v>43</v>
      </c>
      <c r="B59" s="98">
        <v>1.6087688721213793E-2</v>
      </c>
      <c r="C59" s="98">
        <v>2.4161976808460998E-2</v>
      </c>
      <c r="D59" s="98">
        <v>3.9985157933826829E-2</v>
      </c>
      <c r="E59" s="98">
        <v>2.2332339534016376E-2</v>
      </c>
      <c r="F59" s="98">
        <v>6.420508635056156E-2</v>
      </c>
      <c r="G59" s="98">
        <v>3.2013746524301064E-2</v>
      </c>
      <c r="H59" s="98">
        <v>5.8082236754508961E-3</v>
      </c>
      <c r="I59" s="98">
        <v>2.3792044827764324E-2</v>
      </c>
      <c r="J59" s="98">
        <v>1.8798632802932921E-2</v>
      </c>
      <c r="K59" s="98">
        <v>0.10622399241353729</v>
      </c>
    </row>
    <row r="60" spans="1:11" ht="15.95" customHeight="1" x14ac:dyDescent="0.25">
      <c r="A60" s="6" t="s">
        <v>32</v>
      </c>
      <c r="B60" s="98">
        <v>0.26832262315766359</v>
      </c>
      <c r="C60" s="98">
        <v>6.5907829928926034E-2</v>
      </c>
      <c r="D60" s="98">
        <v>0.32121275295324236</v>
      </c>
      <c r="E60" s="98">
        <v>0.16026335850712814</v>
      </c>
      <c r="F60" s="98">
        <v>0.34880314567963128</v>
      </c>
      <c r="G60" s="98">
        <v>0.38352888735416374</v>
      </c>
      <c r="H60" s="98">
        <v>0.69129533045217073</v>
      </c>
      <c r="I60" s="98">
        <v>0.17236712623717157</v>
      </c>
      <c r="J60" s="98">
        <v>0.17513558574436047</v>
      </c>
      <c r="K60" s="98">
        <v>0.39269271560181301</v>
      </c>
    </row>
    <row r="61" spans="1:11" ht="15.95" customHeight="1" x14ac:dyDescent="0.25">
      <c r="A61" s="6" t="s">
        <v>275</v>
      </c>
      <c r="B61" s="98">
        <v>1.7400161291225524</v>
      </c>
      <c r="C61" s="98">
        <v>1.8524114173299302</v>
      </c>
      <c r="D61" s="98">
        <v>2.9232619146765555</v>
      </c>
      <c r="E61" s="98">
        <v>2.6843970241142188</v>
      </c>
      <c r="F61" s="98">
        <v>1.3053853929057131</v>
      </c>
      <c r="G61" s="98">
        <v>1.9547264831780167</v>
      </c>
      <c r="H61" s="98">
        <v>2.5305338107833277</v>
      </c>
      <c r="I61" s="98">
        <v>1.3449882103208253</v>
      </c>
      <c r="J61" s="98">
        <v>0.69851157406322151</v>
      </c>
      <c r="K61" s="98">
        <v>0.81465326094752022</v>
      </c>
    </row>
    <row r="62" spans="1:11" ht="15.95" customHeight="1" x14ac:dyDescent="0.25">
      <c r="A62" s="6" t="s">
        <v>31</v>
      </c>
      <c r="B62" s="98">
        <v>2.5133462588241411</v>
      </c>
      <c r="C62" s="98">
        <v>2.9336140420672527</v>
      </c>
      <c r="D62" s="98">
        <v>10.669239579842351</v>
      </c>
      <c r="E62" s="98">
        <v>3.6422251429829644</v>
      </c>
      <c r="F62" s="98">
        <v>4.249913273134033</v>
      </c>
      <c r="G62" s="98">
        <v>3.7157549659636451</v>
      </c>
      <c r="H62" s="98">
        <v>6.4310302980391674</v>
      </c>
      <c r="I62" s="98">
        <v>4.5686771582005274</v>
      </c>
      <c r="J62" s="98">
        <v>2.2917109156586144</v>
      </c>
      <c r="K62" s="98">
        <v>5.2678746399808229</v>
      </c>
    </row>
    <row r="63" spans="1:11" ht="15.95" customHeight="1" x14ac:dyDescent="0.25">
      <c r="A63" s="6" t="s">
        <v>42</v>
      </c>
      <c r="B63" s="98">
        <v>2.5133462588241411</v>
      </c>
      <c r="C63" s="98">
        <v>2.9336140420672527</v>
      </c>
      <c r="D63" s="98">
        <v>10.669239579842351</v>
      </c>
      <c r="E63" s="98">
        <v>3.6422251429829644</v>
      </c>
      <c r="F63" s="98">
        <v>4.249913273134033</v>
      </c>
      <c r="G63" s="98">
        <v>3.7157549659636451</v>
      </c>
      <c r="H63" s="98">
        <v>6.4310302980391674</v>
      </c>
      <c r="I63" s="98">
        <v>4.5686771582005274</v>
      </c>
      <c r="J63" s="98">
        <v>2.2917109156586144</v>
      </c>
      <c r="K63" s="98">
        <v>5.2678746399808229</v>
      </c>
    </row>
    <row r="64" spans="1:11" ht="15.95" customHeight="1" x14ac:dyDescent="0.25">
      <c r="A64" s="6" t="s">
        <v>43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</row>
    <row r="65" spans="1:11" ht="15.95" customHeight="1" x14ac:dyDescent="0.25">
      <c r="A65" s="6" t="s">
        <v>32</v>
      </c>
      <c r="B65" s="98">
        <v>0.77333012970158843</v>
      </c>
      <c r="C65" s="98">
        <v>1.0812026247373225</v>
      </c>
      <c r="D65" s="98">
        <v>7.7459776651657952</v>
      </c>
      <c r="E65" s="98">
        <v>0.95782811886874575</v>
      </c>
      <c r="F65" s="98">
        <v>2.9445278802283195</v>
      </c>
      <c r="G65" s="98">
        <v>1.7610284827856286</v>
      </c>
      <c r="H65" s="98">
        <v>3.9004964872558396</v>
      </c>
      <c r="I65" s="98">
        <v>3.2236889478797024</v>
      </c>
      <c r="J65" s="98">
        <v>1.5931993415953927</v>
      </c>
      <c r="K65" s="98">
        <v>4.4532213790333035</v>
      </c>
    </row>
    <row r="66" spans="1:11" ht="15.95" customHeight="1" x14ac:dyDescent="0.25">
      <c r="A66" s="6" t="s">
        <v>276</v>
      </c>
      <c r="B66" s="98">
        <v>-0.53438227054865017</v>
      </c>
      <c r="C66" s="98">
        <v>-0.46842746453418982</v>
      </c>
      <c r="D66" s="98">
        <v>-0.41951644905105517</v>
      </c>
      <c r="E66" s="98">
        <v>-0.35438050668746135</v>
      </c>
      <c r="F66" s="98">
        <v>-0.30179873236415755</v>
      </c>
      <c r="G66" s="98">
        <v>-0.23906608279667305</v>
      </c>
      <c r="H66" s="98">
        <v>-0.1970342950437062</v>
      </c>
      <c r="I66" s="98">
        <v>-0.13807950062264965</v>
      </c>
      <c r="J66" s="98">
        <v>-0.1180580764827658</v>
      </c>
      <c r="K66" s="98">
        <v>-9.8011798355142093E-2</v>
      </c>
    </row>
    <row r="67" spans="1:11" ht="15.95" customHeight="1" x14ac:dyDescent="0.25">
      <c r="A67" s="5"/>
      <c r="B67" s="100" t="s">
        <v>169</v>
      </c>
      <c r="C67" s="100" t="s">
        <v>169</v>
      </c>
      <c r="D67" s="100" t="s">
        <v>169</v>
      </c>
      <c r="E67" s="100" t="s">
        <v>169</v>
      </c>
      <c r="F67" s="100" t="s">
        <v>169</v>
      </c>
      <c r="G67" s="100" t="s">
        <v>169</v>
      </c>
      <c r="H67" s="100" t="s">
        <v>169</v>
      </c>
      <c r="I67" s="100" t="s">
        <v>169</v>
      </c>
      <c r="J67" s="100" t="s">
        <v>169</v>
      </c>
      <c r="K67" s="100" t="s">
        <v>169</v>
      </c>
    </row>
    <row r="68" spans="1:11" s="1" customFormat="1" ht="15.95" customHeight="1" x14ac:dyDescent="0.25">
      <c r="A68" s="32" t="s">
        <v>33</v>
      </c>
      <c r="B68" s="97">
        <v>-1.6295540427890598</v>
      </c>
      <c r="C68" s="97">
        <v>-2.1501172237911681</v>
      </c>
      <c r="D68" s="97">
        <v>-2.7238332092914832</v>
      </c>
      <c r="E68" s="97">
        <v>-2.7590448189183086</v>
      </c>
      <c r="F68" s="97">
        <v>-1.6646025048070003</v>
      </c>
      <c r="G68" s="97">
        <v>-2.8747780392259363</v>
      </c>
      <c r="H68" s="97">
        <v>-7.2757058332114823</v>
      </c>
      <c r="I68" s="97">
        <v>-7.7214531777340749</v>
      </c>
      <c r="J68" s="97">
        <v>1.1213223406821646</v>
      </c>
      <c r="K68" s="97">
        <v>-2.3836168722452382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40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257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41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281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282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75" t="s">
        <v>344</v>
      </c>
    </row>
    <row r="77" spans="1:11" ht="14.25" customHeight="1" x14ac:dyDescent="0.25">
      <c r="A77" s="75" t="s">
        <v>345</v>
      </c>
    </row>
    <row r="78" spans="1:11" ht="14.25" customHeight="1" x14ac:dyDescent="0.25"/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4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3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.75" x14ac:dyDescent="0.3">
      <c r="A1" s="15" t="s">
        <v>269</v>
      </c>
      <c r="L1" s="40" t="s">
        <v>139</v>
      </c>
    </row>
    <row r="2" spans="1:12" ht="17.25" x14ac:dyDescent="0.3">
      <c r="A2" s="15" t="s">
        <v>34</v>
      </c>
    </row>
    <row r="3" spans="1:12" x14ac:dyDescent="0.25">
      <c r="A3" s="1" t="s">
        <v>176</v>
      </c>
    </row>
    <row r="4" spans="1:12" x14ac:dyDescent="0.25">
      <c r="A4" s="1" t="s">
        <v>0</v>
      </c>
    </row>
    <row r="6" spans="1:12" ht="15.95" customHeight="1" x14ac:dyDescent="0.25">
      <c r="A6" s="17"/>
      <c r="B6" s="18">
        <v>2014</v>
      </c>
      <c r="C6" s="18">
        <v>2015</v>
      </c>
      <c r="D6" s="18">
        <v>2016</v>
      </c>
      <c r="E6" s="18">
        <v>2017</v>
      </c>
      <c r="F6" s="18">
        <v>2018</v>
      </c>
      <c r="G6" s="18">
        <v>2019</v>
      </c>
      <c r="H6" s="18">
        <v>2020</v>
      </c>
      <c r="I6" s="18">
        <v>2021</v>
      </c>
      <c r="J6" s="18">
        <v>2022</v>
      </c>
      <c r="K6" s="18">
        <v>2023</v>
      </c>
    </row>
    <row r="7" spans="1:12" ht="15.95" customHeight="1" x14ac:dyDescent="0.25">
      <c r="A7" s="16"/>
    </row>
    <row r="8" spans="1:12" s="1" customFormat="1" ht="15.95" customHeight="1" x14ac:dyDescent="0.25">
      <c r="A8" s="19" t="s">
        <v>45</v>
      </c>
      <c r="B8" s="61">
        <v>-2410946.227790609</v>
      </c>
      <c r="C8" s="61">
        <v>-3410578.3552601486</v>
      </c>
      <c r="D8" s="61">
        <v>-4596868.6151231006</v>
      </c>
      <c r="E8" s="61">
        <v>-4947378.736829102</v>
      </c>
      <c r="F8" s="61">
        <v>-3153337.5474239141</v>
      </c>
      <c r="G8" s="61">
        <v>-5621103.2110564783</v>
      </c>
      <c r="H8" s="61">
        <v>-14642921.500560693</v>
      </c>
      <c r="I8" s="61">
        <v>-18497666.223839998</v>
      </c>
      <c r="J8" s="61">
        <v>2958526.7009173557</v>
      </c>
      <c r="K8" s="61">
        <v>-6718708.59066578</v>
      </c>
    </row>
    <row r="9" spans="1:12" ht="15.95" customHeight="1" x14ac:dyDescent="0.25">
      <c r="B9" s="67"/>
      <c r="C9" s="67"/>
      <c r="D9" s="67"/>
      <c r="E9" s="67"/>
      <c r="F9" s="67"/>
      <c r="G9" s="67"/>
      <c r="H9" s="67"/>
      <c r="I9" s="67"/>
      <c r="J9" s="67"/>
      <c r="K9" s="67"/>
    </row>
    <row r="10" spans="1:12" s="1" customFormat="1" ht="15.95" customHeight="1" x14ac:dyDescent="0.25">
      <c r="A10" s="19" t="s">
        <v>46</v>
      </c>
      <c r="B10" s="61">
        <v>-1668477.3134661219</v>
      </c>
      <c r="C10" s="61">
        <v>-4158404.5488125263</v>
      </c>
      <c r="D10" s="61">
        <v>-2760249.7278008615</v>
      </c>
      <c r="E10" s="61">
        <v>-1294401.3675143644</v>
      </c>
      <c r="F10" s="61">
        <v>-474937.82154757506</v>
      </c>
      <c r="G10" s="61">
        <v>-2785745.0112256352</v>
      </c>
      <c r="H10" s="61">
        <v>-9297917.0992389154</v>
      </c>
      <c r="I10" s="61">
        <v>6973940.6822593901</v>
      </c>
      <c r="J10" s="61">
        <v>1669259.086963919</v>
      </c>
      <c r="K10" s="61">
        <v>860844.25481433072</v>
      </c>
    </row>
    <row r="11" spans="1:12" ht="15.95" customHeight="1" x14ac:dyDescent="0.25">
      <c r="A11" s="4" t="s">
        <v>48</v>
      </c>
      <c r="B11" s="63">
        <v>-1260046.6141437367</v>
      </c>
      <c r="C11" s="63">
        <v>-1624060.209626127</v>
      </c>
      <c r="D11" s="63">
        <v>-946556.01436842233</v>
      </c>
      <c r="E11" s="63">
        <v>-1661474.998251535</v>
      </c>
      <c r="F11" s="63">
        <v>-647737.03983215615</v>
      </c>
      <c r="G11" s="63">
        <v>-1798211.4314464368</v>
      </c>
      <c r="H11" s="63">
        <v>-8598146.2685908787</v>
      </c>
      <c r="I11" s="63">
        <v>2079162.6250677481</v>
      </c>
      <c r="J11" s="63">
        <v>-1369987.1990093589</v>
      </c>
      <c r="K11" s="63">
        <v>-260247.87709324062</v>
      </c>
    </row>
    <row r="12" spans="1:12" ht="15.95" customHeight="1" x14ac:dyDescent="0.25">
      <c r="A12" s="4" t="s">
        <v>49</v>
      </c>
      <c r="B12" s="63">
        <v>-71927.052384469425</v>
      </c>
      <c r="C12" s="63">
        <v>-91785.423502615187</v>
      </c>
      <c r="D12" s="63">
        <v>-53031.709243015386</v>
      </c>
      <c r="E12" s="63">
        <v>-97872.882530098315</v>
      </c>
      <c r="F12" s="63">
        <v>-47412.5962365577</v>
      </c>
      <c r="G12" s="63">
        <v>-112086.54682064615</v>
      </c>
      <c r="H12" s="63">
        <v>-387922.09854292497</v>
      </c>
      <c r="I12" s="63">
        <v>-44262.058124549221</v>
      </c>
      <c r="J12" s="63">
        <v>-47504.065244043712</v>
      </c>
      <c r="K12" s="63">
        <v>-937.84595254110172</v>
      </c>
    </row>
    <row r="13" spans="1:12" s="5" customFormat="1" ht="15.95" customHeight="1" x14ac:dyDescent="0.25">
      <c r="A13" s="6" t="s">
        <v>51</v>
      </c>
      <c r="B13" s="63">
        <v>-509118.36601975851</v>
      </c>
      <c r="C13" s="63">
        <v>-2101390.6968284254</v>
      </c>
      <c r="D13" s="63">
        <v>-1142131.4996139887</v>
      </c>
      <c r="E13" s="63">
        <v>731370.60848577763</v>
      </c>
      <c r="F13" s="63">
        <v>-69334.519824076197</v>
      </c>
      <c r="G13" s="63">
        <v>-933563.69805227115</v>
      </c>
      <c r="H13" s="63">
        <v>-16821.597113269439</v>
      </c>
      <c r="I13" s="63">
        <v>3990907.5232177521</v>
      </c>
      <c r="J13" s="63">
        <v>1152084.5908870865</v>
      </c>
      <c r="K13" s="63">
        <v>145379.47348946234</v>
      </c>
    </row>
    <row r="14" spans="1:12" ht="15.95" customHeight="1" x14ac:dyDescent="0.25">
      <c r="A14" s="4" t="s">
        <v>50</v>
      </c>
      <c r="B14" s="63">
        <v>172614.71908184278</v>
      </c>
      <c r="C14" s="63">
        <v>-341168.21885535854</v>
      </c>
      <c r="D14" s="63">
        <v>-618530.50457543507</v>
      </c>
      <c r="E14" s="63">
        <v>-266424.0952185088</v>
      </c>
      <c r="F14" s="63">
        <v>289546.334345215</v>
      </c>
      <c r="G14" s="63">
        <v>58116.665093719195</v>
      </c>
      <c r="H14" s="63">
        <v>-295027.13499184186</v>
      </c>
      <c r="I14" s="63">
        <v>948132.59209843853</v>
      </c>
      <c r="J14" s="63">
        <v>1934665.7603302351</v>
      </c>
      <c r="K14" s="63">
        <v>976650.50437065016</v>
      </c>
    </row>
    <row r="15" spans="1:12" ht="15.95" customHeight="1" x14ac:dyDescent="0.25">
      <c r="B15" s="67"/>
      <c r="C15" s="67"/>
      <c r="D15" s="67"/>
      <c r="E15" s="67"/>
      <c r="F15" s="67"/>
      <c r="G15" s="67"/>
      <c r="H15" s="67"/>
      <c r="I15" s="67"/>
      <c r="J15" s="67"/>
      <c r="K15" s="67"/>
    </row>
    <row r="16" spans="1:12" s="1" customFormat="1" ht="15.95" customHeight="1" x14ac:dyDescent="0.25">
      <c r="A16" s="19" t="s">
        <v>47</v>
      </c>
      <c r="B16" s="61">
        <v>-742468.91432448849</v>
      </c>
      <c r="C16" s="61">
        <v>747826.19355237484</v>
      </c>
      <c r="D16" s="61">
        <v>-1836618.8873222396</v>
      </c>
      <c r="E16" s="61">
        <v>-3652977.3693147376</v>
      </c>
      <c r="F16" s="61">
        <v>-2678399.7258763388</v>
      </c>
      <c r="G16" s="61">
        <v>-2835358.199830845</v>
      </c>
      <c r="H16" s="61">
        <v>-5345004.4013217762</v>
      </c>
      <c r="I16" s="61">
        <v>-25471606.906099387</v>
      </c>
      <c r="J16" s="61">
        <v>1289267.6139534339</v>
      </c>
      <c r="K16" s="61">
        <v>-7579552.8454801142</v>
      </c>
    </row>
    <row r="17" spans="1:11" ht="14.25" customHeight="1" x14ac:dyDescent="0.25"/>
    <row r="18" spans="1:11" ht="14.25" customHeight="1" x14ac:dyDescent="0.25"/>
    <row r="19" spans="1:11" ht="17.25" customHeight="1" x14ac:dyDescent="0.3">
      <c r="A19" s="15" t="s">
        <v>269</v>
      </c>
    </row>
    <row r="20" spans="1:11" ht="17.25" customHeight="1" x14ac:dyDescent="0.3">
      <c r="A20" s="15" t="s">
        <v>34</v>
      </c>
    </row>
    <row r="21" spans="1:11" x14ac:dyDescent="0.25">
      <c r="A21" s="1" t="s">
        <v>176</v>
      </c>
    </row>
    <row r="22" spans="1:11" x14ac:dyDescent="0.25">
      <c r="A22" s="1" t="s">
        <v>44</v>
      </c>
    </row>
    <row r="24" spans="1:11" ht="15.95" customHeight="1" x14ac:dyDescent="0.25">
      <c r="A24" s="17"/>
      <c r="B24" s="18">
        <v>2014</v>
      </c>
      <c r="C24" s="18">
        <v>2015</v>
      </c>
      <c r="D24" s="18">
        <v>2016</v>
      </c>
      <c r="E24" s="18">
        <v>2017</v>
      </c>
      <c r="F24" s="18">
        <v>2018</v>
      </c>
      <c r="G24" s="18">
        <v>2019</v>
      </c>
      <c r="H24" s="18">
        <v>2020</v>
      </c>
      <c r="I24" s="18">
        <v>2021</v>
      </c>
      <c r="J24" s="18">
        <v>2022</v>
      </c>
      <c r="K24" s="18">
        <v>2023</v>
      </c>
    </row>
    <row r="25" spans="1:11" ht="15.95" customHeight="1" x14ac:dyDescent="0.25">
      <c r="A25" s="16"/>
    </row>
    <row r="26" spans="1:11" ht="15.95" customHeight="1" x14ac:dyDescent="0.25">
      <c r="A26" s="19" t="s">
        <v>45</v>
      </c>
      <c r="B26" s="21">
        <v>-1.6337854127655556</v>
      </c>
      <c r="C26" s="21">
        <v>-2.1652991850628149</v>
      </c>
      <c r="D26" s="21">
        <v>-2.7114188067181888</v>
      </c>
      <c r="E26" s="21">
        <v>-2.7523747234165707</v>
      </c>
      <c r="F26" s="21">
        <v>-1.6524689878012331</v>
      </c>
      <c r="G26" s="21">
        <v>-2.8623700544967674</v>
      </c>
      <c r="H26" s="21">
        <v>-7.3027497821824827</v>
      </c>
      <c r="I26" s="21">
        <v>-7.721453177734074</v>
      </c>
      <c r="J26" s="21">
        <v>1.1213223406821606</v>
      </c>
      <c r="K26" s="21">
        <v>-2.3836168971938672</v>
      </c>
    </row>
    <row r="27" spans="1:11" ht="15.95" customHeight="1" x14ac:dyDescent="0.25">
      <c r="B27" s="10"/>
      <c r="C27" s="10"/>
      <c r="D27" s="10"/>
      <c r="E27" s="10"/>
      <c r="F27" s="10"/>
      <c r="G27" s="10"/>
      <c r="H27" s="10"/>
      <c r="I27" s="10" t="s">
        <v>169</v>
      </c>
      <c r="J27" s="10" t="s">
        <v>169</v>
      </c>
      <c r="K27" s="10" t="s">
        <v>169</v>
      </c>
    </row>
    <row r="28" spans="1:11" ht="15.95" customHeight="1" x14ac:dyDescent="0.25">
      <c r="A28" s="19" t="s">
        <v>46</v>
      </c>
      <c r="B28" s="21">
        <v>-1.1306489812380673</v>
      </c>
      <c r="C28" s="21">
        <v>-2.6400771490319426</v>
      </c>
      <c r="D28" s="21">
        <v>-1.6281067939544744</v>
      </c>
      <c r="E28" s="21">
        <v>-0.72011418478662659</v>
      </c>
      <c r="F28" s="21">
        <v>-0.24888550922256783</v>
      </c>
      <c r="G28" s="21">
        <v>-1.4185530491437728</v>
      </c>
      <c r="H28" s="21">
        <v>-4.6370775168478362</v>
      </c>
      <c r="I28" s="21">
        <v>2.9111216404672482</v>
      </c>
      <c r="J28" s="21">
        <v>0.63267216956972627</v>
      </c>
      <c r="K28" s="21">
        <v>0.30540436215352657</v>
      </c>
    </row>
    <row r="29" spans="1:11" ht="15.95" customHeight="1" x14ac:dyDescent="0.25">
      <c r="A29" s="4" t="s">
        <v>48</v>
      </c>
      <c r="B29" s="11">
        <v>-0.85387461315518765</v>
      </c>
      <c r="C29" s="11">
        <v>-1.0310791549394454</v>
      </c>
      <c r="D29" s="11">
        <v>-0.55831697484832798</v>
      </c>
      <c r="E29" s="11">
        <v>-0.9243282214749271</v>
      </c>
      <c r="F29" s="11">
        <v>-0.33943888165326092</v>
      </c>
      <c r="G29" s="11">
        <v>-0.91568262665980282</v>
      </c>
      <c r="H29" s="11">
        <v>-4.2880862803041637</v>
      </c>
      <c r="I29" s="11">
        <v>0.86790174847378887</v>
      </c>
      <c r="J29" s="11">
        <v>-0.51924400486953182</v>
      </c>
      <c r="K29" s="11">
        <v>-9.2328939248846095E-2</v>
      </c>
    </row>
    <row r="30" spans="1:11" ht="15.95" customHeight="1" x14ac:dyDescent="0.25">
      <c r="A30" s="4" t="s">
        <v>49</v>
      </c>
      <c r="B30" s="11">
        <v>-4.8741596811414309E-2</v>
      </c>
      <c r="C30" s="11">
        <v>-5.8272492817629022E-2</v>
      </c>
      <c r="D30" s="11">
        <v>-3.1280244408306214E-2</v>
      </c>
      <c r="E30" s="11">
        <v>-5.4449611059374042E-2</v>
      </c>
      <c r="F30" s="11">
        <v>-2.4846006408688628E-2</v>
      </c>
      <c r="G30" s="11">
        <v>-5.7076549404092382E-2</v>
      </c>
      <c r="H30" s="11">
        <v>-0.19346535597624029</v>
      </c>
      <c r="I30" s="11">
        <v>-1.8476244798837228E-2</v>
      </c>
      <c r="J30" s="11">
        <v>-1.800469457140693E-2</v>
      </c>
      <c r="K30" s="11">
        <v>-3.3272249112687412E-4</v>
      </c>
    </row>
    <row r="31" spans="1:11" ht="15.95" customHeight="1" x14ac:dyDescent="0.25">
      <c r="A31" s="6" t="s">
        <v>51</v>
      </c>
      <c r="B31" s="11">
        <v>-0.34500568705606049</v>
      </c>
      <c r="C31" s="11">
        <v>-1.3341255028853016</v>
      </c>
      <c r="D31" s="11">
        <v>-0.67367529661616976</v>
      </c>
      <c r="E31" s="11">
        <v>0.40688333829405515</v>
      </c>
      <c r="F31" s="11">
        <v>-3.6333929390773609E-2</v>
      </c>
      <c r="G31" s="11">
        <v>-0.47538795729883887</v>
      </c>
      <c r="H31" s="11">
        <v>-8.3893036406830455E-3</v>
      </c>
      <c r="I31" s="11">
        <v>1.6659185653094464</v>
      </c>
      <c r="J31" s="11">
        <v>0.43665591718904839</v>
      </c>
      <c r="K31" s="11">
        <v>5.1576722645190892E-2</v>
      </c>
    </row>
    <row r="32" spans="1:11" ht="15.95" customHeight="1" x14ac:dyDescent="0.25">
      <c r="A32" s="4" t="s">
        <v>50</v>
      </c>
      <c r="B32" s="11">
        <v>0.11697291578459541</v>
      </c>
      <c r="C32" s="11">
        <v>-0.21659999838956689</v>
      </c>
      <c r="D32" s="11">
        <v>-0.36483427808167057</v>
      </c>
      <c r="E32" s="11">
        <v>-0.14821969054638068</v>
      </c>
      <c r="F32" s="11">
        <v>0.15173330823015535</v>
      </c>
      <c r="G32" s="11">
        <v>2.9594084218961331E-2</v>
      </c>
      <c r="H32" s="11">
        <v>-0.14713657692674897</v>
      </c>
      <c r="I32" s="11">
        <v>0.39577757148284987</v>
      </c>
      <c r="J32" s="11">
        <v>0.73326495182161666</v>
      </c>
      <c r="K32" s="11">
        <v>0.34648930124830862</v>
      </c>
    </row>
    <row r="33" spans="1:11" ht="15.95" customHeight="1" x14ac:dyDescent="0.25">
      <c r="B33" s="10"/>
      <c r="C33" s="10"/>
      <c r="D33" s="10"/>
      <c r="E33" s="10"/>
      <c r="F33" s="10"/>
      <c r="G33" s="10"/>
      <c r="H33" s="10"/>
      <c r="I33" s="10" t="s">
        <v>169</v>
      </c>
      <c r="J33" s="10" t="s">
        <v>169</v>
      </c>
      <c r="K33" s="10" t="s">
        <v>169</v>
      </c>
    </row>
    <row r="34" spans="1:11" ht="15.95" customHeight="1" x14ac:dyDescent="0.25">
      <c r="A34" s="19" t="s">
        <v>47</v>
      </c>
      <c r="B34" s="21">
        <v>-0.50313643152748933</v>
      </c>
      <c r="C34" s="21">
        <v>0.47477796396912608</v>
      </c>
      <c r="D34" s="21">
        <v>-1.0833120127637141</v>
      </c>
      <c r="E34" s="21">
        <v>-2.0322605386299437</v>
      </c>
      <c r="F34" s="21">
        <v>-1.4035834785786652</v>
      </c>
      <c r="G34" s="21">
        <v>-1.4438170053529957</v>
      </c>
      <c r="H34" s="21">
        <v>-2.6656722653346456</v>
      </c>
      <c r="I34" s="21">
        <v>-10.63257481820132</v>
      </c>
      <c r="J34" s="21">
        <v>0.48865017111243342</v>
      </c>
      <c r="K34" s="21">
        <v>-2.689021259347395</v>
      </c>
    </row>
    <row r="35" spans="1:11" ht="15.95" customHeight="1" x14ac:dyDescent="0.25"/>
    <row r="36" spans="1:11" ht="15.95" customHeight="1" x14ac:dyDescent="0.25">
      <c r="A36" s="82" t="s">
        <v>52</v>
      </c>
    </row>
    <row r="37" spans="1:11" ht="15.95" customHeight="1" x14ac:dyDescent="0.25">
      <c r="A37" s="2" t="s">
        <v>173</v>
      </c>
    </row>
    <row r="38" spans="1:11" ht="15.95" customHeight="1" x14ac:dyDescent="0.25">
      <c r="A38" s="2" t="s">
        <v>175</v>
      </c>
    </row>
    <row r="39" spans="1:11" ht="15.95" customHeight="1" x14ac:dyDescent="0.25">
      <c r="A39" s="2" t="s">
        <v>172</v>
      </c>
    </row>
    <row r="40" spans="1:11" x14ac:dyDescent="0.25">
      <c r="A40" s="13" t="s">
        <v>174</v>
      </c>
    </row>
    <row r="41" spans="1:11" x14ac:dyDescent="0.25">
      <c r="A41" s="13" t="s">
        <v>182</v>
      </c>
    </row>
    <row r="42" spans="1:11" x14ac:dyDescent="0.25">
      <c r="A42" s="83" t="s">
        <v>183</v>
      </c>
    </row>
    <row r="43" spans="1:11" x14ac:dyDescent="0.25">
      <c r="A43" s="84" t="s">
        <v>184</v>
      </c>
    </row>
  </sheetData>
  <hyperlinks>
    <hyperlink ref="L1" location="Índice!A1" display="Volver al índice" xr:uid="{00000000-0004-0000-0700-000000000000}"/>
  </hyperlinks>
  <pageMargins left="1.0236220472440944" right="1.0236220472440944" top="0.74803149606299213" bottom="0.74803149606299213" header="0.31496062992125984" footer="0.31496062992125984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1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53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61">
        <v>30169189.729932997</v>
      </c>
      <c r="C8" s="61">
        <v>33198582.090523832</v>
      </c>
      <c r="D8" s="61">
        <v>34711400.144786999</v>
      </c>
      <c r="E8" s="61">
        <v>36936618.758783005</v>
      </c>
      <c r="F8" s="61">
        <v>41251158.552451991</v>
      </c>
      <c r="G8" s="61">
        <v>41775831.185588002</v>
      </c>
      <c r="H8" s="61">
        <v>40135427.958347306</v>
      </c>
      <c r="I8" s="61">
        <v>57871037.122819997</v>
      </c>
      <c r="J8" s="61">
        <v>68622801.105796367</v>
      </c>
      <c r="K8" s="61">
        <v>64687380.288385004</v>
      </c>
    </row>
    <row r="9" spans="1:12" ht="15.95" customHeight="1" x14ac:dyDescent="0.25">
      <c r="A9" s="6" t="s">
        <v>3</v>
      </c>
      <c r="B9" s="63">
        <v>24485055.777999997</v>
      </c>
      <c r="C9" s="63">
        <v>27677816.199195396</v>
      </c>
      <c r="D9" s="63">
        <v>28998166.939810719</v>
      </c>
      <c r="E9" s="63">
        <v>30754067.041999999</v>
      </c>
      <c r="F9" s="63">
        <v>34304058.994999997</v>
      </c>
      <c r="G9" s="63">
        <v>34579222.381999999</v>
      </c>
      <c r="H9" s="63">
        <v>32302484.234999999</v>
      </c>
      <c r="I9" s="63">
        <v>45283764.884000003</v>
      </c>
      <c r="J9" s="63">
        <v>55407519.524999999</v>
      </c>
      <c r="K9" s="63">
        <v>49740805.973999999</v>
      </c>
    </row>
    <row r="10" spans="1:12" ht="15.95" customHeight="1" x14ac:dyDescent="0.25">
      <c r="A10" s="6" t="s">
        <v>4</v>
      </c>
      <c r="B10" s="63">
        <v>968995.22936</v>
      </c>
      <c r="C10" s="63">
        <v>376481.90502221097</v>
      </c>
      <c r="D10" s="63">
        <v>129433.85852482723</v>
      </c>
      <c r="E10" s="63">
        <v>188636.26399857001</v>
      </c>
      <c r="F10" s="63">
        <v>409337.20312467997</v>
      </c>
      <c r="G10" s="63">
        <v>50354.382629999993</v>
      </c>
      <c r="H10" s="63">
        <v>1019268.1245497002</v>
      </c>
      <c r="I10" s="63">
        <v>4404895.2006200003</v>
      </c>
      <c r="J10" s="63">
        <v>1962556.6087603634</v>
      </c>
      <c r="K10" s="63">
        <v>1180392.2833800002</v>
      </c>
    </row>
    <row r="11" spans="1:12" ht="15.95" customHeight="1" x14ac:dyDescent="0.25">
      <c r="A11" s="6" t="s">
        <v>5</v>
      </c>
      <c r="B11" s="63">
        <v>2110087.5409999997</v>
      </c>
      <c r="C11" s="63">
        <v>2252489.3670000006</v>
      </c>
      <c r="D11" s="63">
        <v>2441418.9780000001</v>
      </c>
      <c r="E11" s="63">
        <v>2627558.3579999995</v>
      </c>
      <c r="F11" s="63">
        <v>2786172.6749999998</v>
      </c>
      <c r="G11" s="63">
        <v>2994905.8890000004</v>
      </c>
      <c r="H11" s="63">
        <v>3104866.452</v>
      </c>
      <c r="I11" s="63">
        <v>2815089.62</v>
      </c>
      <c r="J11" s="63">
        <v>2585421.4419999998</v>
      </c>
      <c r="K11" s="63">
        <v>3281978.5039999997</v>
      </c>
    </row>
    <row r="12" spans="1:12" ht="15.95" customHeight="1" x14ac:dyDescent="0.25">
      <c r="A12" s="6" t="s">
        <v>291</v>
      </c>
      <c r="B12" s="63">
        <v>69699.608999999997</v>
      </c>
      <c r="C12" s="63">
        <v>85312.663</v>
      </c>
      <c r="D12" s="63">
        <v>87965.399000000005</v>
      </c>
      <c r="E12" s="63">
        <v>97727.845250000071</v>
      </c>
      <c r="F12" s="63">
        <v>115272.87672</v>
      </c>
      <c r="G12" s="63">
        <v>152282.31</v>
      </c>
      <c r="H12" s="63">
        <v>113794.59299999999</v>
      </c>
      <c r="I12" s="63">
        <v>99376.815000000002</v>
      </c>
      <c r="J12" s="63">
        <v>163518.932</v>
      </c>
      <c r="K12" s="63">
        <v>89844.932399999991</v>
      </c>
    </row>
    <row r="13" spans="1:12" ht="15.95" customHeight="1" x14ac:dyDescent="0.25">
      <c r="A13" s="6" t="s">
        <v>6</v>
      </c>
      <c r="B13" s="63">
        <v>660056.73277999996</v>
      </c>
      <c r="C13" s="63">
        <v>665111.47158999986</v>
      </c>
      <c r="D13" s="63">
        <v>735278.7607300001</v>
      </c>
      <c r="E13" s="63">
        <v>753161.65740142995</v>
      </c>
      <c r="F13" s="63">
        <v>820749.4181853201</v>
      </c>
      <c r="G13" s="63">
        <v>1007136.66446</v>
      </c>
      <c r="H13" s="63">
        <v>862363.26288729999</v>
      </c>
      <c r="I13" s="63">
        <v>540962.95692999999</v>
      </c>
      <c r="J13" s="63">
        <v>3823851.7724080002</v>
      </c>
      <c r="K13" s="63">
        <v>4790749.6259300001</v>
      </c>
    </row>
    <row r="14" spans="1:12" ht="15.95" customHeight="1" x14ac:dyDescent="0.25">
      <c r="A14" s="6" t="s">
        <v>7</v>
      </c>
      <c r="B14" s="63">
        <v>751447.87346999999</v>
      </c>
      <c r="C14" s="63">
        <v>833649.26573999994</v>
      </c>
      <c r="D14" s="63">
        <v>901523.3446500001</v>
      </c>
      <c r="E14" s="63">
        <v>948758.05010000011</v>
      </c>
      <c r="F14" s="63">
        <v>994365.25532999996</v>
      </c>
      <c r="G14" s="63">
        <v>1058252.69089</v>
      </c>
      <c r="H14" s="63">
        <v>778958.88228700007</v>
      </c>
      <c r="I14" s="63">
        <v>1285099.1446</v>
      </c>
      <c r="J14" s="63">
        <v>1166399.9344599999</v>
      </c>
      <c r="K14" s="63">
        <v>1322211.8463900001</v>
      </c>
    </row>
    <row r="15" spans="1:12" ht="15.95" customHeight="1" x14ac:dyDescent="0.25">
      <c r="A15" s="86" t="s">
        <v>8</v>
      </c>
      <c r="B15" s="65">
        <v>1123846.9663229999</v>
      </c>
      <c r="C15" s="65">
        <v>1307721.2189762231</v>
      </c>
      <c r="D15" s="65">
        <v>1417612.8640714546</v>
      </c>
      <c r="E15" s="65">
        <v>1566709.5420329999</v>
      </c>
      <c r="F15" s="65">
        <v>1821202.129092</v>
      </c>
      <c r="G15" s="65">
        <v>1933676.8666079999</v>
      </c>
      <c r="H15" s="65">
        <v>1953692.4086233003</v>
      </c>
      <c r="I15" s="65">
        <v>3441848.5016700001</v>
      </c>
      <c r="J15" s="65">
        <v>3513532.8911679997</v>
      </c>
      <c r="K15" s="65">
        <v>4281397.122285</v>
      </c>
    </row>
    <row r="16" spans="1:12" ht="15.95" customHeight="1" x14ac:dyDescent="0.25">
      <c r="A16" s="5"/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spans="1:11" s="1" customFormat="1" ht="15.95" customHeight="1" x14ac:dyDescent="0.25">
      <c r="A17" s="32" t="s">
        <v>9</v>
      </c>
      <c r="B17" s="61">
        <v>27827780.221333031</v>
      </c>
      <c r="C17" s="61">
        <v>31145606.32502345</v>
      </c>
      <c r="D17" s="61">
        <v>34155825.668029733</v>
      </c>
      <c r="E17" s="61">
        <v>37112701.183367789</v>
      </c>
      <c r="F17" s="61">
        <v>39495375.479518436</v>
      </c>
      <c r="G17" s="61">
        <v>42154739.124736577</v>
      </c>
      <c r="H17" s="61">
        <v>49648910.530923419</v>
      </c>
      <c r="I17" s="61">
        <v>70203681.198238283</v>
      </c>
      <c r="J17" s="61">
        <v>58557206.450934216</v>
      </c>
      <c r="K17" s="61">
        <v>63686387.195654362</v>
      </c>
    </row>
    <row r="18" spans="1:11" ht="15.95" customHeight="1" x14ac:dyDescent="0.25">
      <c r="A18" s="6" t="s">
        <v>10</v>
      </c>
      <c r="B18" s="63">
        <v>6510955.6470600003</v>
      </c>
      <c r="C18" s="63">
        <v>7208770.9654499991</v>
      </c>
      <c r="D18" s="63">
        <v>7926170.568</v>
      </c>
      <c r="E18" s="63">
        <v>8577014.5218200013</v>
      </c>
      <c r="F18" s="63">
        <v>9244817.7234500013</v>
      </c>
      <c r="G18" s="63">
        <v>9802984.6588899996</v>
      </c>
      <c r="H18" s="63">
        <v>10615825.443709999</v>
      </c>
      <c r="I18" s="63">
        <v>11659532.01189</v>
      </c>
      <c r="J18" s="63">
        <v>12324523.648680001</v>
      </c>
      <c r="K18" s="63">
        <v>13801178.64615</v>
      </c>
    </row>
    <row r="19" spans="1:11" ht="15.95" customHeight="1" x14ac:dyDescent="0.25">
      <c r="A19" s="6" t="s">
        <v>11</v>
      </c>
      <c r="B19" s="63">
        <v>2735974.1132400003</v>
      </c>
      <c r="C19" s="63">
        <v>3073197.9037000001</v>
      </c>
      <c r="D19" s="63">
        <v>3267241.3706900002</v>
      </c>
      <c r="E19" s="63">
        <v>3509743.2455799999</v>
      </c>
      <c r="F19" s="63">
        <v>3677176.2281600004</v>
      </c>
      <c r="G19" s="63">
        <v>3865910.1884099999</v>
      </c>
      <c r="H19" s="63">
        <v>4369687.4805500004</v>
      </c>
      <c r="I19" s="63">
        <v>4785411.1086299997</v>
      </c>
      <c r="J19" s="63">
        <v>5184429.8000100004</v>
      </c>
      <c r="K19" s="63">
        <v>5461479.7472700002</v>
      </c>
    </row>
    <row r="20" spans="1:11" ht="15.95" customHeight="1" x14ac:dyDescent="0.25">
      <c r="A20" s="6" t="s">
        <v>272</v>
      </c>
      <c r="B20" s="63">
        <v>1072114.4827800335</v>
      </c>
      <c r="C20" s="63">
        <v>1204485.7389474534</v>
      </c>
      <c r="D20" s="63">
        <v>1282850.0749827321</v>
      </c>
      <c r="E20" s="63">
        <v>1341452.9323647893</v>
      </c>
      <c r="F20" s="63">
        <v>1385777.9139764369</v>
      </c>
      <c r="G20" s="63">
        <v>1516508.5041085701</v>
      </c>
      <c r="H20" s="63">
        <v>1702916.8778524217</v>
      </c>
      <c r="I20" s="63">
        <v>1808794.6095382904</v>
      </c>
      <c r="J20" s="63">
        <v>2189431.7241762145</v>
      </c>
      <c r="K20" s="63">
        <v>2050620.3409393684</v>
      </c>
    </row>
    <row r="21" spans="1:11" ht="15.95" customHeight="1" x14ac:dyDescent="0.25">
      <c r="A21" s="6" t="s">
        <v>12</v>
      </c>
      <c r="B21" s="63">
        <v>757811.70221000013</v>
      </c>
      <c r="C21" s="63">
        <v>921197.70500000007</v>
      </c>
      <c r="D21" s="63">
        <v>1155069.72428</v>
      </c>
      <c r="E21" s="63">
        <v>1369197.5321499999</v>
      </c>
      <c r="F21" s="63">
        <v>1542794.4582199999</v>
      </c>
      <c r="G21" s="63">
        <v>1756091.5089</v>
      </c>
      <c r="H21" s="63">
        <v>1902914.2132299999</v>
      </c>
      <c r="I21" s="63">
        <v>2033159.1711799998</v>
      </c>
      <c r="J21" s="63">
        <v>2621597.9863499999</v>
      </c>
      <c r="K21" s="63">
        <v>2959945.3301300001</v>
      </c>
    </row>
    <row r="22" spans="1:11" ht="15.95" customHeight="1" x14ac:dyDescent="0.25">
      <c r="A22" s="6" t="s">
        <v>36</v>
      </c>
      <c r="B22" s="63">
        <v>10689310.461509999</v>
      </c>
      <c r="C22" s="63">
        <v>12183000.699449999</v>
      </c>
      <c r="D22" s="63">
        <v>13726066.322619999</v>
      </c>
      <c r="E22" s="63">
        <v>14998300.56708</v>
      </c>
      <c r="F22" s="63">
        <v>15970580.14804</v>
      </c>
      <c r="G22" s="63">
        <v>17287147.159340002</v>
      </c>
      <c r="H22" s="63">
        <v>22110794.690590002</v>
      </c>
      <c r="I22" s="63">
        <v>40464811.230319999</v>
      </c>
      <c r="J22" s="63">
        <v>24584021.569460001</v>
      </c>
      <c r="K22" s="63">
        <v>25026491.902279999</v>
      </c>
    </row>
    <row r="23" spans="1:11" ht="15.95" customHeight="1" x14ac:dyDescent="0.25">
      <c r="A23" s="6" t="s">
        <v>37</v>
      </c>
      <c r="B23" s="63">
        <v>6022064.0068529993</v>
      </c>
      <c r="C23" s="63">
        <v>6494904.3461659998</v>
      </c>
      <c r="D23" s="63">
        <v>6731331.5195170008</v>
      </c>
      <c r="E23" s="63">
        <v>7233793.1603130009</v>
      </c>
      <c r="F23" s="63">
        <v>7569908.7982019996</v>
      </c>
      <c r="G23" s="63">
        <v>7825693.2272180002</v>
      </c>
      <c r="H23" s="63">
        <v>8831822.5648809988</v>
      </c>
      <c r="I23" s="63">
        <v>9298744.38607</v>
      </c>
      <c r="J23" s="63">
        <v>11377784.617658</v>
      </c>
      <c r="K23" s="63">
        <v>14167675.812805001</v>
      </c>
    </row>
    <row r="24" spans="1:11" ht="15.95" customHeight="1" x14ac:dyDescent="0.25">
      <c r="A24" s="6" t="s">
        <v>13</v>
      </c>
      <c r="B24" s="63">
        <v>39549.807680000005</v>
      </c>
      <c r="C24" s="63">
        <v>60048.966309999996</v>
      </c>
      <c r="D24" s="63">
        <v>67096.087939999998</v>
      </c>
      <c r="E24" s="63">
        <v>83199.224059999993</v>
      </c>
      <c r="F24" s="63">
        <v>104320.20947000002</v>
      </c>
      <c r="G24" s="63">
        <v>100403.87787</v>
      </c>
      <c r="H24" s="63">
        <v>114949.26010999999</v>
      </c>
      <c r="I24" s="63">
        <v>153228.68060999998</v>
      </c>
      <c r="J24" s="63">
        <v>275417.10459999996</v>
      </c>
      <c r="K24" s="63">
        <v>218995.41608</v>
      </c>
    </row>
    <row r="25" spans="1:11" ht="15.95" customHeight="1" x14ac:dyDescent="0.25">
      <c r="A25" s="5"/>
      <c r="B25" s="67"/>
      <c r="C25" s="67"/>
      <c r="D25" s="67"/>
      <c r="E25" s="67"/>
      <c r="F25" s="67"/>
      <c r="G25" s="67"/>
      <c r="H25" s="67"/>
      <c r="I25" s="67"/>
      <c r="J25" s="67"/>
      <c r="K25" s="67"/>
    </row>
    <row r="26" spans="1:11" s="1" customFormat="1" ht="15.95" customHeight="1" x14ac:dyDescent="0.25">
      <c r="A26" s="32" t="s">
        <v>157</v>
      </c>
      <c r="B26" s="61">
        <v>2341409.5085999668</v>
      </c>
      <c r="C26" s="61">
        <v>2052975.7655003816</v>
      </c>
      <c r="D26" s="61">
        <v>555574.47675726563</v>
      </c>
      <c r="E26" s="61">
        <v>-176082.42458478361</v>
      </c>
      <c r="F26" s="61">
        <v>1755783.0729335546</v>
      </c>
      <c r="G26" s="61">
        <v>-378907.93914857507</v>
      </c>
      <c r="H26" s="61">
        <v>-9513482.572576113</v>
      </c>
      <c r="I26" s="61">
        <v>-12332644.075418286</v>
      </c>
      <c r="J26" s="61">
        <v>10065594.654862151</v>
      </c>
      <c r="K26" s="61">
        <v>1000993.0927306414</v>
      </c>
    </row>
    <row r="27" spans="1:11" ht="15.95" customHeight="1" x14ac:dyDescent="0.25">
      <c r="A27" s="5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1" ht="15.95" customHeight="1" x14ac:dyDescent="0.25">
      <c r="A28" s="31" t="s">
        <v>15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1:11" s="1" customFormat="1" ht="15.95" customHeight="1" x14ac:dyDescent="0.25">
      <c r="A29" s="32" t="s">
        <v>179</v>
      </c>
      <c r="B29" s="61">
        <v>4530793.8021499654</v>
      </c>
      <c r="C29" s="61">
        <v>5455416.0445125457</v>
      </c>
      <c r="D29" s="61">
        <v>5303380.5708672684</v>
      </c>
      <c r="E29" s="61">
        <v>5199905.766735211</v>
      </c>
      <c r="F29" s="61">
        <v>5095017.5793735627</v>
      </c>
      <c r="G29" s="61">
        <v>5733919.5898514297</v>
      </c>
      <c r="H29" s="61">
        <v>5095218.3742775787</v>
      </c>
      <c r="I29" s="61">
        <v>6140297.5359917097</v>
      </c>
      <c r="J29" s="61">
        <v>7089058.610343786</v>
      </c>
      <c r="K29" s="61">
        <v>7707046.535350631</v>
      </c>
    </row>
    <row r="30" spans="1:11" ht="15.95" customHeight="1" x14ac:dyDescent="0.25">
      <c r="A30" s="6" t="s">
        <v>16</v>
      </c>
      <c r="B30" s="63">
        <v>33115.656000000003</v>
      </c>
      <c r="C30" s="63">
        <v>42280.632999999994</v>
      </c>
      <c r="D30" s="63">
        <v>36752.918239999999</v>
      </c>
      <c r="E30" s="63">
        <v>16224.990830000002</v>
      </c>
      <c r="F30" s="63">
        <v>11882.187199999998</v>
      </c>
      <c r="G30" s="63">
        <v>11466.688050000001</v>
      </c>
      <c r="H30" s="63">
        <v>14687.517159999999</v>
      </c>
      <c r="I30" s="63">
        <v>11103.269119999999</v>
      </c>
      <c r="J30" s="63">
        <v>26573.79148</v>
      </c>
      <c r="K30" s="63">
        <v>12444.082</v>
      </c>
    </row>
    <row r="31" spans="1:11" ht="15.95" customHeight="1" x14ac:dyDescent="0.25">
      <c r="A31" s="6" t="s">
        <v>17</v>
      </c>
      <c r="B31" s="63">
        <v>2979566.4109299998</v>
      </c>
      <c r="C31" s="63">
        <v>3658397.2742099999</v>
      </c>
      <c r="D31" s="63">
        <v>3567952.2050899998</v>
      </c>
      <c r="E31" s="63">
        <v>3640628.2959299996</v>
      </c>
      <c r="F31" s="63">
        <v>3370674.91255</v>
      </c>
      <c r="G31" s="63">
        <v>3833000.1540100002</v>
      </c>
      <c r="H31" s="63">
        <v>3587009.5572900004</v>
      </c>
      <c r="I31" s="63">
        <v>4295035.9875600003</v>
      </c>
      <c r="J31" s="63">
        <v>3932633.5774399997</v>
      </c>
      <c r="K31" s="63">
        <v>4209544.7897899998</v>
      </c>
    </row>
    <row r="32" spans="1:11" ht="15.95" customHeight="1" x14ac:dyDescent="0.25">
      <c r="A32" s="6" t="s">
        <v>273</v>
      </c>
      <c r="B32" s="63">
        <v>2656457.5299999998</v>
      </c>
      <c r="C32" s="63">
        <v>3043785.14225</v>
      </c>
      <c r="D32" s="63">
        <v>3055031.3590000002</v>
      </c>
      <c r="E32" s="63">
        <v>2916955.3939999999</v>
      </c>
      <c r="F32" s="63">
        <v>3122002.7679999997</v>
      </c>
      <c r="G32" s="63">
        <v>3428894.6280000005</v>
      </c>
      <c r="H32" s="63">
        <v>3225813.2119999998</v>
      </c>
      <c r="I32" s="63">
        <v>3665159.4270900004</v>
      </c>
      <c r="J32" s="63">
        <v>5372430.54856</v>
      </c>
      <c r="K32" s="63">
        <v>5560566.1684999997</v>
      </c>
    </row>
    <row r="33" spans="1:11" ht="15.95" customHeight="1" x14ac:dyDescent="0.25">
      <c r="A33" s="6" t="s">
        <v>272</v>
      </c>
      <c r="B33" s="63">
        <v>1072114.4827800335</v>
      </c>
      <c r="C33" s="63">
        <v>1204485.7389474534</v>
      </c>
      <c r="D33" s="63">
        <v>1282850.0749827321</v>
      </c>
      <c r="E33" s="63">
        <v>1341452.9323647893</v>
      </c>
      <c r="F33" s="63">
        <v>1385777.9139764369</v>
      </c>
      <c r="G33" s="63">
        <v>1516508.5041085701</v>
      </c>
      <c r="H33" s="63">
        <v>1702916.8778524217</v>
      </c>
      <c r="I33" s="63">
        <v>1808794.6095382904</v>
      </c>
      <c r="J33" s="63">
        <v>2189431.7241762145</v>
      </c>
      <c r="K33" s="63">
        <v>2050620.3409393684</v>
      </c>
    </row>
    <row r="34" spans="1:11" ht="15.95" customHeight="1" x14ac:dyDescent="0.25">
      <c r="A34" s="5"/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5" spans="1:11" s="1" customFormat="1" ht="15.95" customHeight="1" x14ac:dyDescent="0.25">
      <c r="A35" s="32" t="s">
        <v>38</v>
      </c>
      <c r="B35" s="61">
        <v>30202305.385932997</v>
      </c>
      <c r="C35" s="61">
        <v>33240862.723523833</v>
      </c>
      <c r="D35" s="61">
        <v>34748153.063027002</v>
      </c>
      <c r="E35" s="61">
        <v>36952843.749613002</v>
      </c>
      <c r="F35" s="61">
        <v>41263040.739651993</v>
      </c>
      <c r="G35" s="61">
        <v>41787297.873638004</v>
      </c>
      <c r="H35" s="61">
        <v>40150115.475507304</v>
      </c>
      <c r="I35" s="61">
        <v>57882140.391939998</v>
      </c>
      <c r="J35" s="61">
        <v>68649374.897276372</v>
      </c>
      <c r="K35" s="61">
        <v>64699824.370385006</v>
      </c>
    </row>
    <row r="36" spans="1:11" s="1" customFormat="1" ht="15.95" customHeight="1" x14ac:dyDescent="0.25">
      <c r="A36" s="32" t="s">
        <v>39</v>
      </c>
      <c r="B36" s="61">
        <v>32391689.679483</v>
      </c>
      <c r="C36" s="61">
        <v>36643303.002535999</v>
      </c>
      <c r="D36" s="61">
        <v>39495959.157136999</v>
      </c>
      <c r="E36" s="61">
        <v>42328831.940932997</v>
      </c>
      <c r="F36" s="61">
        <v>44602275.246091999</v>
      </c>
      <c r="G36" s="61">
        <v>47900125.402638003</v>
      </c>
      <c r="H36" s="61">
        <v>54758816.422360994</v>
      </c>
      <c r="I36" s="61">
        <v>76355082.003350005</v>
      </c>
      <c r="J36" s="61">
        <v>65672838.852758005</v>
      </c>
      <c r="K36" s="61">
        <v>71405877.813005</v>
      </c>
    </row>
    <row r="37" spans="1:11" s="1" customFormat="1" ht="15.95" customHeight="1" x14ac:dyDescent="0.25">
      <c r="A37" s="32" t="s">
        <v>177</v>
      </c>
      <c r="B37" s="61">
        <v>-2189384.2935500033</v>
      </c>
      <c r="C37" s="61">
        <v>-3402440.279012166</v>
      </c>
      <c r="D37" s="61">
        <v>-4747806.0941099972</v>
      </c>
      <c r="E37" s="61">
        <v>-5375988.1913199946</v>
      </c>
      <c r="F37" s="61">
        <v>-3339234.5064400062</v>
      </c>
      <c r="G37" s="61">
        <v>-6112827.5289999992</v>
      </c>
      <c r="H37" s="61">
        <v>-14608700.94685369</v>
      </c>
      <c r="I37" s="61">
        <v>-18472941.611410007</v>
      </c>
      <c r="J37" s="61">
        <v>2976536.0445183665</v>
      </c>
      <c r="K37" s="61">
        <v>-6706053.4426199943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67"/>
      <c r="I38" s="67"/>
      <c r="J38" s="67"/>
      <c r="K38" s="67"/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s="1" customFormat="1" ht="15.95" customHeight="1" x14ac:dyDescent="0.25">
      <c r="A40" s="32" t="s">
        <v>178</v>
      </c>
      <c r="B40" s="61">
        <v>318117.68494000053</v>
      </c>
      <c r="C40" s="61">
        <v>-492004.91752216587</v>
      </c>
      <c r="D40" s="61">
        <v>770930.20596001123</v>
      </c>
      <c r="E40" s="61">
        <v>127077.30266999919</v>
      </c>
      <c r="F40" s="61">
        <v>-239792.90238000458</v>
      </c>
      <c r="G40" s="61">
        <v>-1811466.8559000003</v>
      </c>
      <c r="H40" s="61">
        <v>-6395307.5852037016</v>
      </c>
      <c r="I40" s="61">
        <v>-3960905.8556100018</v>
      </c>
      <c r="J40" s="61">
        <v>9236035.1655483656</v>
      </c>
      <c r="K40" s="61">
        <v>-1893754.8397600006</v>
      </c>
    </row>
    <row r="41" spans="1:11" ht="15.95" customHeight="1" x14ac:dyDescent="0.25">
      <c r="A41" s="6" t="s">
        <v>19</v>
      </c>
      <c r="B41" s="63">
        <v>-84058.775939999992</v>
      </c>
      <c r="C41" s="63">
        <v>46235.765300000028</v>
      </c>
      <c r="D41" s="63">
        <v>-142432.51468999987</v>
      </c>
      <c r="E41" s="63">
        <v>186694.14020000002</v>
      </c>
      <c r="F41" s="63">
        <v>60955.399819999817</v>
      </c>
      <c r="G41" s="63">
        <v>-257142.84527999989</v>
      </c>
      <c r="H41" s="63">
        <v>730524.09725300013</v>
      </c>
      <c r="I41" s="63">
        <v>255158.66274000006</v>
      </c>
      <c r="J41" s="63">
        <v>-979928.91580000008</v>
      </c>
      <c r="K41" s="63">
        <v>-686001.58299999987</v>
      </c>
    </row>
    <row r="42" spans="1:11" ht="15.95" customHeight="1" x14ac:dyDescent="0.25">
      <c r="A42" s="6" t="s">
        <v>20</v>
      </c>
      <c r="B42" s="63">
        <v>205160.06693</v>
      </c>
      <c r="C42" s="63">
        <v>402933.50369000004</v>
      </c>
      <c r="D42" s="63">
        <v>326708.14152</v>
      </c>
      <c r="E42" s="63">
        <v>775342.92863999994</v>
      </c>
      <c r="F42" s="63">
        <v>818825.71542999987</v>
      </c>
      <c r="G42" s="63">
        <v>982506.72808999999</v>
      </c>
      <c r="H42" s="63">
        <v>2185090.4052900001</v>
      </c>
      <c r="I42" s="63">
        <v>1929906.08336</v>
      </c>
      <c r="J42" s="63">
        <v>1007565.2442099999</v>
      </c>
      <c r="K42" s="63">
        <v>1486501.1469699999</v>
      </c>
    </row>
    <row r="43" spans="1:11" ht="15.95" customHeight="1" x14ac:dyDescent="0.25">
      <c r="A43" s="6" t="s">
        <v>21</v>
      </c>
      <c r="B43" s="63">
        <v>289218.84286999999</v>
      </c>
      <c r="C43" s="63">
        <v>356697.73839000001</v>
      </c>
      <c r="D43" s="63">
        <v>469140.65620999987</v>
      </c>
      <c r="E43" s="63">
        <v>588648.78843999992</v>
      </c>
      <c r="F43" s="63">
        <v>757870.31561000005</v>
      </c>
      <c r="G43" s="63">
        <v>1239649.5733699999</v>
      </c>
      <c r="H43" s="63">
        <v>1454566.308037</v>
      </c>
      <c r="I43" s="63">
        <v>1674747.42062</v>
      </c>
      <c r="J43" s="63">
        <v>1987494.16001</v>
      </c>
      <c r="K43" s="63">
        <v>2172502.7299699998</v>
      </c>
    </row>
    <row r="44" spans="1:11" ht="15.95" customHeight="1" x14ac:dyDescent="0.25">
      <c r="A44" s="6" t="s">
        <v>22</v>
      </c>
      <c r="B44" s="63">
        <v>1610652.67435</v>
      </c>
      <c r="C44" s="63">
        <v>-586704.36233000085</v>
      </c>
      <c r="D44" s="63">
        <v>1560525.8298999993</v>
      </c>
      <c r="E44" s="63">
        <v>709052.80565000139</v>
      </c>
      <c r="F44" s="63">
        <v>305736.54508000053</v>
      </c>
      <c r="G44" s="63">
        <v>-1258173.8115900001</v>
      </c>
      <c r="H44" s="63">
        <v>-6170948.4325647019</v>
      </c>
      <c r="I44" s="63">
        <v>-4879380.7766900007</v>
      </c>
      <c r="J44" s="63">
        <v>9453241.1399383657</v>
      </c>
      <c r="K44" s="63">
        <v>-1295198.28835</v>
      </c>
    </row>
    <row r="45" spans="1:11" ht="15.95" customHeight="1" x14ac:dyDescent="0.25">
      <c r="A45" s="6" t="s">
        <v>23</v>
      </c>
      <c r="B45" s="63">
        <v>5747171.6054400001</v>
      </c>
      <c r="C45" s="63">
        <v>4999017.5315499995</v>
      </c>
      <c r="D45" s="63">
        <v>6039330.7699199989</v>
      </c>
      <c r="E45" s="63">
        <v>5627264.7001000009</v>
      </c>
      <c r="F45" s="63">
        <v>4604618.4232599996</v>
      </c>
      <c r="G45" s="63">
        <v>5134386.0970799988</v>
      </c>
      <c r="H45" s="63">
        <v>8510449.2848399989</v>
      </c>
      <c r="I45" s="63">
        <v>5429433.2246199995</v>
      </c>
      <c r="J45" s="63">
        <v>12564079.876448365</v>
      </c>
      <c r="K45" s="63">
        <v>5870883.0812099995</v>
      </c>
    </row>
    <row r="46" spans="1:11" ht="15.95" customHeight="1" x14ac:dyDescent="0.25">
      <c r="A46" s="6" t="s">
        <v>56</v>
      </c>
      <c r="B46" s="63">
        <v>4136518.9310900001</v>
      </c>
      <c r="C46" s="63">
        <v>5585721.8938800003</v>
      </c>
      <c r="D46" s="63">
        <v>4478804.9400199996</v>
      </c>
      <c r="E46" s="63">
        <v>4918211.8944499996</v>
      </c>
      <c r="F46" s="63">
        <v>4298881.8781799991</v>
      </c>
      <c r="G46" s="63">
        <v>6392559.9086699989</v>
      </c>
      <c r="H46" s="63">
        <v>14681397.717404701</v>
      </c>
      <c r="I46" s="63">
        <v>10308814.00131</v>
      </c>
      <c r="J46" s="63">
        <v>3110838.7365099997</v>
      </c>
      <c r="K46" s="63">
        <v>7166081.3695599996</v>
      </c>
    </row>
    <row r="47" spans="1:11" ht="15.95" customHeight="1" x14ac:dyDescent="0.25">
      <c r="A47" s="6" t="s">
        <v>25</v>
      </c>
      <c r="B47" s="63">
        <v>-6460.6865000000944</v>
      </c>
      <c r="C47" s="63">
        <v>-21028.890429999963</v>
      </c>
      <c r="D47" s="63">
        <v>-16937.817810000008</v>
      </c>
      <c r="E47" s="63">
        <v>16398.041009999884</v>
      </c>
      <c r="F47" s="63">
        <v>7367.2534599998835</v>
      </c>
      <c r="G47" s="63">
        <v>-2801.1934700000274</v>
      </c>
      <c r="H47" s="63">
        <v>20352.190910000005</v>
      </c>
      <c r="I47" s="63">
        <v>143962.24977999931</v>
      </c>
      <c r="J47" s="63">
        <v>16205.717359999806</v>
      </c>
      <c r="K47" s="63">
        <v>19496.361099999409</v>
      </c>
    </row>
    <row r="48" spans="1:11" ht="15.95" customHeight="1" x14ac:dyDescent="0.25">
      <c r="A48" s="6" t="s">
        <v>26</v>
      </c>
      <c r="B48" s="63">
        <v>-1202015.5269699993</v>
      </c>
      <c r="C48" s="63">
        <v>69492.569937834807</v>
      </c>
      <c r="D48" s="63">
        <v>-630225.2914399883</v>
      </c>
      <c r="E48" s="63">
        <v>-785067.68419000215</v>
      </c>
      <c r="F48" s="63">
        <v>-613852.1007400048</v>
      </c>
      <c r="G48" s="63">
        <v>-293349.00556000019</v>
      </c>
      <c r="H48" s="63">
        <v>-975235.44080200035</v>
      </c>
      <c r="I48" s="63">
        <v>519354.00855999987</v>
      </c>
      <c r="J48" s="63">
        <v>746517.22404999961</v>
      </c>
      <c r="K48" s="63">
        <v>67948.670489999931</v>
      </c>
    </row>
    <row r="49" spans="1:11" ht="15.95" customHeight="1" x14ac:dyDescent="0.25">
      <c r="A49" s="6" t="s">
        <v>346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347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/>
      <c r="C54" s="67"/>
      <c r="D54" s="67"/>
      <c r="E54" s="67"/>
      <c r="F54" s="67"/>
      <c r="G54" s="67"/>
      <c r="H54" s="67" t="s">
        <v>169</v>
      </c>
      <c r="I54" s="67" t="s">
        <v>169</v>
      </c>
      <c r="J54" s="67"/>
      <c r="K54" s="67"/>
    </row>
    <row r="55" spans="1:11" s="1" customFormat="1" ht="15.95" customHeight="1" x14ac:dyDescent="0.25">
      <c r="A55" s="32" t="s">
        <v>30</v>
      </c>
      <c r="B55" s="61">
        <v>2507501.9784900001</v>
      </c>
      <c r="C55" s="61">
        <v>2910435.36149</v>
      </c>
      <c r="D55" s="61">
        <v>5518736.3000700008</v>
      </c>
      <c r="E55" s="61">
        <v>5503065.4939900013</v>
      </c>
      <c r="F55" s="61">
        <v>3099441.6040600017</v>
      </c>
      <c r="G55" s="61">
        <v>4301360.7841000007</v>
      </c>
      <c r="H55" s="61">
        <v>8213393.46165</v>
      </c>
      <c r="I55" s="61">
        <v>14512035.855800001</v>
      </c>
      <c r="J55" s="61">
        <v>6259499.12103</v>
      </c>
      <c r="K55" s="61">
        <v>4812298.6028599991</v>
      </c>
    </row>
    <row r="56" spans="1:11" ht="15.95" customHeight="1" x14ac:dyDescent="0.25">
      <c r="A56" s="6" t="s">
        <v>274</v>
      </c>
      <c r="B56" s="63">
        <v>873992.13162000035</v>
      </c>
      <c r="C56" s="63">
        <v>846157.32155999995</v>
      </c>
      <c r="D56" s="63">
        <v>1403368.9497800001</v>
      </c>
      <c r="E56" s="63">
        <v>1414619.3273100005</v>
      </c>
      <c r="F56" s="63">
        <v>1268794.3188200002</v>
      </c>
      <c r="G56" s="63">
        <v>1001038.44634</v>
      </c>
      <c r="H56" s="63">
        <v>3551265.50789</v>
      </c>
      <c r="I56" s="63">
        <v>11645466.04984</v>
      </c>
      <c r="J56" s="63">
        <v>4746024.5113300001</v>
      </c>
      <c r="K56" s="63">
        <v>2804954.09222</v>
      </c>
    </row>
    <row r="57" spans="1:11" ht="15.95" customHeight="1" x14ac:dyDescent="0.25">
      <c r="A57" s="6" t="s">
        <v>31</v>
      </c>
      <c r="B57" s="63">
        <v>1270978.9140399999</v>
      </c>
      <c r="C57" s="63">
        <v>950702.23459999997</v>
      </c>
      <c r="D57" s="63">
        <v>1945462.6498500002</v>
      </c>
      <c r="E57" s="63">
        <v>1701995.4245500003</v>
      </c>
      <c r="F57" s="63">
        <v>1929549.0953600004</v>
      </c>
      <c r="G57" s="63">
        <v>1750959.0858800001</v>
      </c>
      <c r="H57" s="63">
        <v>4942550.9019900002</v>
      </c>
      <c r="I57" s="63">
        <v>12058392.1527</v>
      </c>
      <c r="J57" s="63">
        <v>5208106.9009400001</v>
      </c>
      <c r="K57" s="63">
        <v>3911838.30877</v>
      </c>
    </row>
    <row r="58" spans="1:11" ht="15.95" customHeight="1" x14ac:dyDescent="0.25">
      <c r="A58" s="6" t="s">
        <v>42</v>
      </c>
      <c r="B58" s="63">
        <v>1247176.97104</v>
      </c>
      <c r="C58" s="63">
        <v>912375.80560000008</v>
      </c>
      <c r="D58" s="63">
        <v>1877981.8228500001</v>
      </c>
      <c r="E58" s="63">
        <v>1661950.2099900001</v>
      </c>
      <c r="F58" s="63">
        <v>1807922.2751613599</v>
      </c>
      <c r="G58" s="63">
        <v>1688362.0558799999</v>
      </c>
      <c r="H58" s="63">
        <v>4930861.4019900002</v>
      </c>
      <c r="I58" s="63">
        <v>12001395.458700001</v>
      </c>
      <c r="J58" s="63">
        <v>5158508.0879399991</v>
      </c>
      <c r="K58" s="63">
        <v>3612424.4007700002</v>
      </c>
    </row>
    <row r="59" spans="1:11" ht="15.95" customHeight="1" x14ac:dyDescent="0.25">
      <c r="A59" s="6" t="s">
        <v>43</v>
      </c>
      <c r="B59" s="63">
        <v>23801.94299999997</v>
      </c>
      <c r="C59" s="63">
        <v>38326.428999999887</v>
      </c>
      <c r="D59" s="63">
        <v>67480.827000000048</v>
      </c>
      <c r="E59" s="63">
        <v>40045.214560000226</v>
      </c>
      <c r="F59" s="63">
        <v>121626.82019864046</v>
      </c>
      <c r="G59" s="63">
        <v>62597.030000000261</v>
      </c>
      <c r="H59" s="63">
        <v>11689.5</v>
      </c>
      <c r="I59" s="63">
        <v>56996.693999998271</v>
      </c>
      <c r="J59" s="63">
        <v>49598.813000001013</v>
      </c>
      <c r="K59" s="63">
        <v>299413.90799999982</v>
      </c>
    </row>
    <row r="60" spans="1:11" ht="15.95" customHeight="1" x14ac:dyDescent="0.25">
      <c r="A60" s="6" t="s">
        <v>32</v>
      </c>
      <c r="B60" s="63">
        <v>396986.7824199996</v>
      </c>
      <c r="C60" s="63">
        <v>104544.91303999998</v>
      </c>
      <c r="D60" s="63">
        <v>542093.70007000002</v>
      </c>
      <c r="E60" s="63">
        <v>287376.09723999992</v>
      </c>
      <c r="F60" s="63">
        <v>660754.77654000011</v>
      </c>
      <c r="G60" s="63">
        <v>749920.63954000012</v>
      </c>
      <c r="H60" s="63">
        <v>1391285.3940999999</v>
      </c>
      <c r="I60" s="63">
        <v>412926.10285999998</v>
      </c>
      <c r="J60" s="63">
        <v>462082.38961000007</v>
      </c>
      <c r="K60" s="63">
        <v>1106884.2165499998</v>
      </c>
    </row>
    <row r="61" spans="1:11" ht="15.95" customHeight="1" x14ac:dyDescent="0.25">
      <c r="A61" s="6" t="s">
        <v>275</v>
      </c>
      <c r="B61" s="63">
        <v>2574376.30987</v>
      </c>
      <c r="C61" s="63">
        <v>2938348.7629300002</v>
      </c>
      <c r="D61" s="63">
        <v>4933433.8472899999</v>
      </c>
      <c r="E61" s="63">
        <v>4813524.1106800009</v>
      </c>
      <c r="F61" s="63">
        <v>2472855.0882400014</v>
      </c>
      <c r="G61" s="63">
        <v>3822110.3617600012</v>
      </c>
      <c r="H61" s="63">
        <v>5092895.2867599996</v>
      </c>
      <c r="I61" s="63">
        <v>3222080.4059600001</v>
      </c>
      <c r="J61" s="63">
        <v>1842971.5236999998</v>
      </c>
      <c r="K61" s="63">
        <v>2296265.7586399987</v>
      </c>
    </row>
    <row r="62" spans="1:11" ht="15.95" customHeight="1" x14ac:dyDescent="0.25">
      <c r="A62" s="6" t="s">
        <v>31</v>
      </c>
      <c r="B62" s="63">
        <v>3718528.213</v>
      </c>
      <c r="C62" s="63">
        <v>4653383.7520000003</v>
      </c>
      <c r="D62" s="63">
        <v>18005908.879999999</v>
      </c>
      <c r="E62" s="63">
        <v>6531052.7410000004</v>
      </c>
      <c r="F62" s="63">
        <v>8050817.574000001</v>
      </c>
      <c r="G62" s="63">
        <v>7265479.6870000008</v>
      </c>
      <c r="H62" s="63">
        <v>12942946.564999999</v>
      </c>
      <c r="I62" s="63">
        <v>10944813.523</v>
      </c>
      <c r="J62" s="63">
        <v>6046511.0599999996</v>
      </c>
      <c r="K62" s="63">
        <v>14848575.138</v>
      </c>
    </row>
    <row r="63" spans="1:11" ht="15.95" customHeight="1" x14ac:dyDescent="0.25">
      <c r="A63" s="6" t="s">
        <v>42</v>
      </c>
      <c r="B63" s="63">
        <v>3718528.213</v>
      </c>
      <c r="C63" s="63">
        <v>4653383.7520000003</v>
      </c>
      <c r="D63" s="63">
        <v>18005908.879999999</v>
      </c>
      <c r="E63" s="63">
        <v>6531052.7410000004</v>
      </c>
      <c r="F63" s="63">
        <v>8050817.574000001</v>
      </c>
      <c r="G63" s="63">
        <v>7265479.6870000008</v>
      </c>
      <c r="H63" s="63">
        <v>12942946.564999999</v>
      </c>
      <c r="I63" s="63">
        <v>10944813.523</v>
      </c>
      <c r="J63" s="63">
        <v>6046511.0599999996</v>
      </c>
      <c r="K63" s="63">
        <v>14848575.138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1144151.9031299998</v>
      </c>
      <c r="C65" s="63">
        <v>1715034.9890700004</v>
      </c>
      <c r="D65" s="63">
        <v>13072475.032709999</v>
      </c>
      <c r="E65" s="63">
        <v>1717528.6303199998</v>
      </c>
      <c r="F65" s="63">
        <v>5577962.4857599996</v>
      </c>
      <c r="G65" s="63">
        <v>3443369.3252399997</v>
      </c>
      <c r="H65" s="63">
        <v>7850051.2782399999</v>
      </c>
      <c r="I65" s="63">
        <v>7722733.1170399999</v>
      </c>
      <c r="J65" s="63">
        <v>4203539.5362999998</v>
      </c>
      <c r="K65" s="63">
        <v>12552309.379360002</v>
      </c>
    </row>
    <row r="66" spans="1:11" ht="15.95" customHeight="1" x14ac:dyDescent="0.25">
      <c r="A66" s="6" t="s">
        <v>276</v>
      </c>
      <c r="B66" s="63">
        <v>-940866.46300000011</v>
      </c>
      <c r="C66" s="63">
        <v>-874070.72300000011</v>
      </c>
      <c r="D66" s="63">
        <v>-818066.49699999997</v>
      </c>
      <c r="E66" s="63">
        <v>-725077.94400000002</v>
      </c>
      <c r="F66" s="63">
        <v>-642207.80299999996</v>
      </c>
      <c r="G66" s="63">
        <v>-521788.02399999998</v>
      </c>
      <c r="H66" s="63">
        <v>-430767.33299999998</v>
      </c>
      <c r="I66" s="63">
        <v>-355510.60000000003</v>
      </c>
      <c r="J66" s="63">
        <v>-329496.91399999999</v>
      </c>
      <c r="K66" s="63">
        <v>-288921.24800000002</v>
      </c>
    </row>
    <row r="67" spans="1:11" ht="15.95" customHeight="1" x14ac:dyDescent="0.25">
      <c r="A67" s="5"/>
      <c r="B67" s="67"/>
      <c r="C67" s="67"/>
      <c r="D67" s="67"/>
      <c r="E67" s="67"/>
      <c r="F67" s="67"/>
      <c r="G67" s="67"/>
      <c r="H67" s="67" t="s">
        <v>169</v>
      </c>
      <c r="I67" s="67" t="s">
        <v>169</v>
      </c>
      <c r="J67" s="67"/>
      <c r="K67" s="67"/>
    </row>
    <row r="68" spans="1:11" s="1" customFormat="1" ht="15.95" customHeight="1" x14ac:dyDescent="0.25">
      <c r="A68" s="32" t="s">
        <v>33</v>
      </c>
      <c r="B68" s="61">
        <v>-2189384.2935499996</v>
      </c>
      <c r="C68" s="61">
        <v>-3402440.279012166</v>
      </c>
      <c r="D68" s="61">
        <v>-4747806.0941099897</v>
      </c>
      <c r="E68" s="61">
        <v>-5375988.1913200021</v>
      </c>
      <c r="F68" s="61">
        <v>-3339234.5064400062</v>
      </c>
      <c r="G68" s="61">
        <v>-6112827.6400000006</v>
      </c>
      <c r="H68" s="61">
        <v>-14608701.046853703</v>
      </c>
      <c r="I68" s="61">
        <v>-18472941.711410001</v>
      </c>
      <c r="J68" s="61">
        <v>2976536.0445183655</v>
      </c>
      <c r="K68" s="61">
        <v>-6706053.4426199999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40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257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41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281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282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89" t="s">
        <v>55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1:11" ht="14.25" customHeight="1" x14ac:dyDescent="0.25">
      <c r="A77" s="75" t="s">
        <v>170</v>
      </c>
      <c r="B77" s="85"/>
      <c r="C77" s="85"/>
      <c r="D77" s="85"/>
      <c r="E77" s="85"/>
      <c r="F77" s="85"/>
      <c r="G77" s="85"/>
      <c r="H77" s="85"/>
      <c r="I77" s="85"/>
      <c r="J77" s="85"/>
      <c r="K77" s="85"/>
    </row>
    <row r="78" spans="1:11" ht="14.25" customHeight="1" x14ac:dyDescent="0.25">
      <c r="A78" s="75" t="s">
        <v>348</v>
      </c>
    </row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8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1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53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261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61">
        <v>45240171.868390828</v>
      </c>
      <c r="C8" s="61">
        <v>47708119.91871997</v>
      </c>
      <c r="D8" s="61">
        <v>48061672.114457332</v>
      </c>
      <c r="E8" s="61">
        <v>50050195.884210445</v>
      </c>
      <c r="F8" s="61">
        <v>54567952.838861562</v>
      </c>
      <c r="G8" s="61">
        <v>54043774.89609503</v>
      </c>
      <c r="H8" s="61">
        <v>50387113.830801621</v>
      </c>
      <c r="I8" s="61">
        <v>69507947.950095668</v>
      </c>
      <c r="J8" s="61">
        <v>73825564.017906204</v>
      </c>
      <c r="K8" s="61">
        <v>64687380.288385004</v>
      </c>
    </row>
    <row r="9" spans="1:12" ht="15.95" customHeight="1" x14ac:dyDescent="0.25">
      <c r="A9" s="6" t="s">
        <v>3</v>
      </c>
      <c r="B9" s="63">
        <v>36716535.694852278</v>
      </c>
      <c r="C9" s="63">
        <v>39774487.076555409</v>
      </c>
      <c r="D9" s="63">
        <v>40151085.394657783</v>
      </c>
      <c r="E9" s="63">
        <v>41672657.958769694</v>
      </c>
      <c r="F9" s="63">
        <v>45378174.555764511</v>
      </c>
      <c r="G9" s="63">
        <v>44733800.799624123</v>
      </c>
      <c r="H9" s="63">
        <v>40553422.075274222</v>
      </c>
      <c r="I9" s="63">
        <v>54389582.924897537</v>
      </c>
      <c r="J9" s="63">
        <v>59608341.744312204</v>
      </c>
      <c r="K9" s="63">
        <v>49740805.973999999</v>
      </c>
    </row>
    <row r="10" spans="1:12" ht="15.95" customHeight="1" x14ac:dyDescent="0.25">
      <c r="A10" s="6" t="s">
        <v>4</v>
      </c>
      <c r="B10" s="63">
        <v>1453055.6209271632</v>
      </c>
      <c r="C10" s="63">
        <v>541024.42758103879</v>
      </c>
      <c r="D10" s="63">
        <v>179215.11788580366</v>
      </c>
      <c r="E10" s="63">
        <v>255607.64036499851</v>
      </c>
      <c r="F10" s="63">
        <v>541480.38453022623</v>
      </c>
      <c r="G10" s="63">
        <v>65141.514666651965</v>
      </c>
      <c r="H10" s="63">
        <v>1279617.0771890841</v>
      </c>
      <c r="I10" s="63">
        <v>5290646.9548925469</v>
      </c>
      <c r="J10" s="63">
        <v>2111351.4199956628</v>
      </c>
      <c r="K10" s="63">
        <v>1180392.2833800002</v>
      </c>
    </row>
    <row r="11" spans="1:12" ht="15.95" customHeight="1" x14ac:dyDescent="0.25">
      <c r="A11" s="6" t="s">
        <v>5</v>
      </c>
      <c r="B11" s="63">
        <v>3164179.2128569097</v>
      </c>
      <c r="C11" s="63">
        <v>3236946.4618536076</v>
      </c>
      <c r="D11" s="63">
        <v>3380407.5296649071</v>
      </c>
      <c r="E11" s="63">
        <v>3560418.2227379209</v>
      </c>
      <c r="F11" s="63">
        <v>3685611.3734843857</v>
      </c>
      <c r="G11" s="63">
        <v>3874393.7608581479</v>
      </c>
      <c r="H11" s="63">
        <v>3897934.2517219605</v>
      </c>
      <c r="I11" s="63">
        <v>3381157.7001210605</v>
      </c>
      <c r="J11" s="63">
        <v>2781439.8873833804</v>
      </c>
      <c r="K11" s="63">
        <v>3281978.5039999997</v>
      </c>
    </row>
    <row r="12" spans="1:12" ht="15.95" customHeight="1" x14ac:dyDescent="0.25">
      <c r="A12" s="6" t="s">
        <v>291</v>
      </c>
      <c r="B12" s="63">
        <v>104517.9641397894</v>
      </c>
      <c r="C12" s="63">
        <v>122598.81298216984</v>
      </c>
      <c r="D12" s="63">
        <v>121797.56928619152</v>
      </c>
      <c r="E12" s="63">
        <v>132424.08110085138</v>
      </c>
      <c r="F12" s="63">
        <v>152485.5330416646</v>
      </c>
      <c r="G12" s="63">
        <v>197001.72680553509</v>
      </c>
      <c r="H12" s="63">
        <v>142860.84395988702</v>
      </c>
      <c r="I12" s="63">
        <v>119359.85300914012</v>
      </c>
      <c r="J12" s="63">
        <v>175916.41827465381</v>
      </c>
      <c r="K12" s="63">
        <v>89844.932399999991</v>
      </c>
    </row>
    <row r="13" spans="1:12" ht="15.95" customHeight="1" x14ac:dyDescent="0.25">
      <c r="A13" s="6" t="s">
        <v>6</v>
      </c>
      <c r="B13" s="63">
        <v>989787.27308106702</v>
      </c>
      <c r="C13" s="63">
        <v>955800.39410747448</v>
      </c>
      <c r="D13" s="63">
        <v>1018072.6379093354</v>
      </c>
      <c r="E13" s="63">
        <v>1020556.016012013</v>
      </c>
      <c r="F13" s="63">
        <v>1085705.641142471</v>
      </c>
      <c r="G13" s="63">
        <v>1302893.6980781732</v>
      </c>
      <c r="H13" s="63">
        <v>1082634.4230264227</v>
      </c>
      <c r="I13" s="63">
        <v>649741.68293232773</v>
      </c>
      <c r="J13" s="63">
        <v>4113764.0736009832</v>
      </c>
      <c r="K13" s="63">
        <v>4790749.6259300001</v>
      </c>
    </row>
    <row r="14" spans="1:12" ht="15.95" customHeight="1" x14ac:dyDescent="0.25">
      <c r="A14" s="6" t="s">
        <v>7</v>
      </c>
      <c r="B14" s="63">
        <v>1126832.7472577137</v>
      </c>
      <c r="C14" s="63">
        <v>1197998.1262943516</v>
      </c>
      <c r="D14" s="63">
        <v>1248256.1698279514</v>
      </c>
      <c r="E14" s="63">
        <v>1285594.8337971561</v>
      </c>
      <c r="F14" s="63">
        <v>1315368.5438545023</v>
      </c>
      <c r="G14" s="63">
        <v>1369020.5218316833</v>
      </c>
      <c r="H14" s="63">
        <v>977926.28278543183</v>
      </c>
      <c r="I14" s="63">
        <v>1543511.3814185704</v>
      </c>
      <c r="J14" s="63">
        <v>1254832.6743351903</v>
      </c>
      <c r="K14" s="63">
        <v>1322211.8463900001</v>
      </c>
    </row>
    <row r="15" spans="1:12" ht="15.95" customHeight="1" x14ac:dyDescent="0.25">
      <c r="A15" s="86" t="s">
        <v>8</v>
      </c>
      <c r="B15" s="65">
        <v>1685263.3552759015</v>
      </c>
      <c r="C15" s="65">
        <v>1879264.6193459129</v>
      </c>
      <c r="D15" s="65">
        <v>1962837.6952253622</v>
      </c>
      <c r="E15" s="65">
        <v>2122937.1314278063</v>
      </c>
      <c r="F15" s="65">
        <v>2409126.8070438076</v>
      </c>
      <c r="G15" s="65">
        <v>2501522.8742307122</v>
      </c>
      <c r="H15" s="65">
        <v>2452718.8768446068</v>
      </c>
      <c r="I15" s="65">
        <v>4133947.4528244878</v>
      </c>
      <c r="J15" s="65">
        <v>3779917.8000041218</v>
      </c>
      <c r="K15" s="65">
        <v>4281397.122285</v>
      </c>
    </row>
    <row r="16" spans="1:12" ht="15.95" customHeight="1" x14ac:dyDescent="0.25">
      <c r="A16" s="5"/>
      <c r="B16" s="67" t="s">
        <v>169</v>
      </c>
      <c r="C16" s="67" t="s">
        <v>169</v>
      </c>
      <c r="D16" s="67" t="s">
        <v>169</v>
      </c>
      <c r="E16" s="67" t="s">
        <v>169</v>
      </c>
      <c r="F16" s="67" t="s">
        <v>169</v>
      </c>
      <c r="G16" s="67" t="s">
        <v>169</v>
      </c>
      <c r="H16" s="67" t="s">
        <v>169</v>
      </c>
      <c r="I16" s="67" t="s">
        <v>169</v>
      </c>
      <c r="J16" s="67" t="s">
        <v>169</v>
      </c>
      <c r="K16" s="67" t="s">
        <v>169</v>
      </c>
    </row>
    <row r="17" spans="1:11" s="1" customFormat="1" ht="15.95" customHeight="1" x14ac:dyDescent="0.25">
      <c r="A17" s="32" t="s">
        <v>9</v>
      </c>
      <c r="B17" s="61">
        <v>41729114.079581521</v>
      </c>
      <c r="C17" s="61">
        <v>44757885.064000823</v>
      </c>
      <c r="D17" s="61">
        <v>47292419.412875399</v>
      </c>
      <c r="E17" s="61">
        <v>50288792.70596581</v>
      </c>
      <c r="F17" s="61">
        <v>52245363.818791129</v>
      </c>
      <c r="G17" s="61">
        <v>54533953.422495082</v>
      </c>
      <c r="H17" s="61">
        <v>62330600.014858723</v>
      </c>
      <c r="I17" s="61">
        <v>84320483.289007157</v>
      </c>
      <c r="J17" s="61">
        <v>62996827.933158226</v>
      </c>
      <c r="K17" s="61">
        <v>63686387.195654362</v>
      </c>
    </row>
    <row r="18" spans="1:11" ht="15.95" customHeight="1" x14ac:dyDescent="0.25">
      <c r="A18" s="6" t="s">
        <v>10</v>
      </c>
      <c r="B18" s="63">
        <v>9763495.6436438039</v>
      </c>
      <c r="C18" s="63">
        <v>10359385.492684718</v>
      </c>
      <c r="D18" s="63">
        <v>10974636.844768384</v>
      </c>
      <c r="E18" s="63">
        <v>11622104.874359449</v>
      </c>
      <c r="F18" s="63">
        <v>12229251.134744316</v>
      </c>
      <c r="G18" s="63">
        <v>12681741.599858182</v>
      </c>
      <c r="H18" s="63">
        <v>13327397.569928939</v>
      </c>
      <c r="I18" s="63">
        <v>14004071.544198252</v>
      </c>
      <c r="J18" s="63">
        <v>13258929.903095586</v>
      </c>
      <c r="K18" s="63">
        <v>13801178.64615</v>
      </c>
    </row>
    <row r="19" spans="1:11" ht="15.95" customHeight="1" x14ac:dyDescent="0.25">
      <c r="A19" s="6" t="s">
        <v>11</v>
      </c>
      <c r="B19" s="63">
        <v>4102726.6631439854</v>
      </c>
      <c r="C19" s="63">
        <v>4416348.075465804</v>
      </c>
      <c r="D19" s="63">
        <v>4523847.5780838169</v>
      </c>
      <c r="E19" s="63">
        <v>4755804.4793364657</v>
      </c>
      <c r="F19" s="63">
        <v>4864250.7517280541</v>
      </c>
      <c r="G19" s="63">
        <v>5001178.2904520007</v>
      </c>
      <c r="H19" s="63">
        <v>5485825.1596569754</v>
      </c>
      <c r="I19" s="63">
        <v>5747678.3343718853</v>
      </c>
      <c r="J19" s="63">
        <v>5577496.8076120941</v>
      </c>
      <c r="K19" s="63">
        <v>5461479.7472700002</v>
      </c>
    </row>
    <row r="20" spans="1:11" ht="15.95" customHeight="1" x14ac:dyDescent="0.25">
      <c r="A20" s="6" t="s">
        <v>272</v>
      </c>
      <c r="B20" s="63">
        <v>1607687.9723235236</v>
      </c>
      <c r="C20" s="63">
        <v>1730909.7695017383</v>
      </c>
      <c r="D20" s="63">
        <v>1776244.0990179023</v>
      </c>
      <c r="E20" s="63">
        <v>1817707.8544402842</v>
      </c>
      <c r="F20" s="63">
        <v>1833137.9410556538</v>
      </c>
      <c r="G20" s="63">
        <v>1961848.3199044408</v>
      </c>
      <c r="H20" s="63">
        <v>2137888.417629235</v>
      </c>
      <c r="I20" s="63">
        <v>2172513.364593294</v>
      </c>
      <c r="J20" s="63">
        <v>2355427.4863657956</v>
      </c>
      <c r="K20" s="63">
        <v>2050620.3409393684</v>
      </c>
    </row>
    <row r="21" spans="1:11" ht="15.95" customHeight="1" x14ac:dyDescent="0.25">
      <c r="A21" s="6" t="s">
        <v>12</v>
      </c>
      <c r="B21" s="63">
        <v>1136375.6189263209</v>
      </c>
      <c r="C21" s="63">
        <v>1323809.8681188638</v>
      </c>
      <c r="D21" s="63">
        <v>1599318.4408039283</v>
      </c>
      <c r="E21" s="63">
        <v>1855302.5964779165</v>
      </c>
      <c r="F21" s="63">
        <v>2040842.9287909491</v>
      </c>
      <c r="G21" s="63">
        <v>2271787.5745504368</v>
      </c>
      <c r="H21" s="63">
        <v>2388970.5417312947</v>
      </c>
      <c r="I21" s="63">
        <v>2441993.9380853567</v>
      </c>
      <c r="J21" s="63">
        <v>2820359.2224705624</v>
      </c>
      <c r="K21" s="63">
        <v>2959945.3301300001</v>
      </c>
    </row>
    <row r="22" spans="1:11" ht="15.95" customHeight="1" x14ac:dyDescent="0.25">
      <c r="A22" s="6" t="s">
        <v>36</v>
      </c>
      <c r="B22" s="63">
        <v>16029142.537875324</v>
      </c>
      <c r="C22" s="63">
        <v>17507616.944433145</v>
      </c>
      <c r="D22" s="63">
        <v>19005217.198596112</v>
      </c>
      <c r="E22" s="63">
        <v>20323134.778927766</v>
      </c>
      <c r="F22" s="63">
        <v>21126239.720501233</v>
      </c>
      <c r="G22" s="63">
        <v>22363712.777481385</v>
      </c>
      <c r="H22" s="63">
        <v>27758496.312047768</v>
      </c>
      <c r="I22" s="63">
        <v>48601617.193040423</v>
      </c>
      <c r="J22" s="63">
        <v>26447904.034049325</v>
      </c>
      <c r="K22" s="63">
        <v>25026491.902279999</v>
      </c>
    </row>
    <row r="23" spans="1:11" ht="15.95" customHeight="1" x14ac:dyDescent="0.25">
      <c r="A23" s="6" t="s">
        <v>37</v>
      </c>
      <c r="B23" s="63">
        <v>9030378.777530564</v>
      </c>
      <c r="C23" s="63">
        <v>9333521.3703584354</v>
      </c>
      <c r="D23" s="63">
        <v>9320253.4912243932</v>
      </c>
      <c r="E23" s="63">
        <v>9802000.7468452007</v>
      </c>
      <c r="F23" s="63">
        <v>10013644.241519528</v>
      </c>
      <c r="G23" s="63">
        <v>10123796.251923988</v>
      </c>
      <c r="H23" s="63">
        <v>11087711.569238387</v>
      </c>
      <c r="I23" s="63">
        <v>11168568.474355735</v>
      </c>
      <c r="J23" s="63">
        <v>12240412.124504624</v>
      </c>
      <c r="K23" s="63">
        <v>14167675.812805001</v>
      </c>
    </row>
    <row r="24" spans="1:11" ht="15.95" customHeight="1" x14ac:dyDescent="0.25">
      <c r="A24" s="6" t="s">
        <v>13</v>
      </c>
      <c r="B24" s="63">
        <v>59306.866137998113</v>
      </c>
      <c r="C24" s="63">
        <v>86293.543438121327</v>
      </c>
      <c r="D24" s="63">
        <v>92901.760380857799</v>
      </c>
      <c r="E24" s="63">
        <v>112737.37557873083</v>
      </c>
      <c r="F24" s="63">
        <v>137997.10045139454</v>
      </c>
      <c r="G24" s="63">
        <v>129888.60832464421</v>
      </c>
      <c r="H24" s="63">
        <v>144310.44462612714</v>
      </c>
      <c r="I24" s="63">
        <v>184040.44036221202</v>
      </c>
      <c r="J24" s="63">
        <v>296298.3550602427</v>
      </c>
      <c r="K24" s="63">
        <v>218995.41608</v>
      </c>
    </row>
    <row r="25" spans="1:11" ht="15.95" customHeight="1" x14ac:dyDescent="0.25">
      <c r="A25" s="5"/>
      <c r="B25" s="67" t="s">
        <v>169</v>
      </c>
      <c r="C25" s="67" t="s">
        <v>169</v>
      </c>
      <c r="D25" s="67" t="s">
        <v>169</v>
      </c>
      <c r="E25" s="67" t="s">
        <v>169</v>
      </c>
      <c r="F25" s="67" t="s">
        <v>169</v>
      </c>
      <c r="G25" s="67" t="s">
        <v>169</v>
      </c>
      <c r="H25" s="67" t="s">
        <v>169</v>
      </c>
      <c r="I25" s="67" t="s">
        <v>169</v>
      </c>
      <c r="J25" s="67" t="s">
        <v>169</v>
      </c>
      <c r="K25" s="67" t="s">
        <v>169</v>
      </c>
    </row>
    <row r="26" spans="1:11" s="1" customFormat="1" ht="15.95" customHeight="1" x14ac:dyDescent="0.25">
      <c r="A26" s="32" t="s">
        <v>157</v>
      </c>
      <c r="B26" s="61">
        <v>3511057.7888093069</v>
      </c>
      <c r="C26" s="61">
        <v>2950234.8547191434</v>
      </c>
      <c r="D26" s="61">
        <v>769252.70158193284</v>
      </c>
      <c r="E26" s="61">
        <v>-238596.82175536265</v>
      </c>
      <c r="F26" s="61">
        <v>2322589.0200704355</v>
      </c>
      <c r="G26" s="61">
        <v>-490178.52640005201</v>
      </c>
      <c r="H26" s="61">
        <v>-11943486.1840571</v>
      </c>
      <c r="I26" s="61">
        <v>-14812535.338911489</v>
      </c>
      <c r="J26" s="61">
        <v>10828736.084747972</v>
      </c>
      <c r="K26" s="61">
        <v>1000993.0927306414</v>
      </c>
    </row>
    <row r="27" spans="1:11" ht="15.95" customHeight="1" x14ac:dyDescent="0.25">
      <c r="A27" s="5"/>
      <c r="B27" s="67" t="s">
        <v>169</v>
      </c>
      <c r="C27" s="67" t="s">
        <v>169</v>
      </c>
      <c r="D27" s="67" t="s">
        <v>169</v>
      </c>
      <c r="E27" s="67" t="s">
        <v>169</v>
      </c>
      <c r="F27" s="67" t="s">
        <v>169</v>
      </c>
      <c r="G27" s="67" t="s">
        <v>169</v>
      </c>
      <c r="H27" s="67" t="s">
        <v>169</v>
      </c>
      <c r="I27" s="67" t="s">
        <v>169</v>
      </c>
      <c r="J27" s="67" t="s">
        <v>169</v>
      </c>
      <c r="K27" s="67" t="s">
        <v>169</v>
      </c>
    </row>
    <row r="28" spans="1:11" ht="15.95" customHeight="1" x14ac:dyDescent="0.25">
      <c r="A28" s="31" t="s">
        <v>15</v>
      </c>
      <c r="B28" s="67" t="s">
        <v>169</v>
      </c>
      <c r="C28" s="67" t="s">
        <v>169</v>
      </c>
      <c r="D28" s="67" t="s">
        <v>169</v>
      </c>
      <c r="E28" s="67" t="s">
        <v>169</v>
      </c>
      <c r="F28" s="67" t="s">
        <v>169</v>
      </c>
      <c r="G28" s="67" t="s">
        <v>169</v>
      </c>
      <c r="H28" s="67" t="s">
        <v>169</v>
      </c>
      <c r="I28" s="67" t="s">
        <v>169</v>
      </c>
      <c r="J28" s="67" t="s">
        <v>169</v>
      </c>
      <c r="K28" s="67" t="s">
        <v>169</v>
      </c>
    </row>
    <row r="29" spans="1:11" s="1" customFormat="1" ht="15.95" customHeight="1" x14ac:dyDescent="0.25">
      <c r="A29" s="32" t="s">
        <v>179</v>
      </c>
      <c r="B29" s="61">
        <v>6794146.3507763753</v>
      </c>
      <c r="C29" s="61">
        <v>7839721.6528233597</v>
      </c>
      <c r="D29" s="61">
        <v>7343101.6044302601</v>
      </c>
      <c r="E29" s="61">
        <v>7046023.9986814596</v>
      </c>
      <c r="F29" s="61">
        <v>6739802.9228903009</v>
      </c>
      <c r="G29" s="61">
        <v>7417749.7081888057</v>
      </c>
      <c r="H29" s="61">
        <v>6396676.4845252214</v>
      </c>
      <c r="I29" s="61">
        <v>7375010.0697869593</v>
      </c>
      <c r="J29" s="61">
        <v>7626528.5274170795</v>
      </c>
      <c r="K29" s="61">
        <v>7707046.535350631</v>
      </c>
    </row>
    <row r="30" spans="1:11" ht="15.95" customHeight="1" x14ac:dyDescent="0.25">
      <c r="A30" s="6" t="s">
        <v>16</v>
      </c>
      <c r="B30" s="63">
        <v>49658.541790006348</v>
      </c>
      <c r="C30" s="63">
        <v>60759.507857992401</v>
      </c>
      <c r="D30" s="63">
        <v>50888.373800318142</v>
      </c>
      <c r="E30" s="63">
        <v>21985.335868565962</v>
      </c>
      <c r="F30" s="63">
        <v>15718.022317547346</v>
      </c>
      <c r="G30" s="63">
        <v>14834.010244462368</v>
      </c>
      <c r="H30" s="63">
        <v>18439.110697930286</v>
      </c>
      <c r="I30" s="63">
        <v>13335.953361798971</v>
      </c>
      <c r="J30" s="63">
        <v>28588.531981967153</v>
      </c>
      <c r="K30" s="63">
        <v>12444.082</v>
      </c>
    </row>
    <row r="31" spans="1:11" ht="15.95" customHeight="1" x14ac:dyDescent="0.25">
      <c r="A31" s="6" t="s">
        <v>17</v>
      </c>
      <c r="B31" s="63">
        <v>4468005.1977006467</v>
      </c>
      <c r="C31" s="63">
        <v>5257310.5499631595</v>
      </c>
      <c r="D31" s="63">
        <v>4940214.1165672317</v>
      </c>
      <c r="E31" s="63">
        <v>4933157.5405658325</v>
      </c>
      <c r="F31" s="63">
        <v>4458803.9734517774</v>
      </c>
      <c r="G31" s="63">
        <v>4958603.8534998056</v>
      </c>
      <c r="H31" s="63">
        <v>4503229.8911305051</v>
      </c>
      <c r="I31" s="63">
        <v>5158696.8665088387</v>
      </c>
      <c r="J31" s="63">
        <v>4230793.3697235938</v>
      </c>
      <c r="K31" s="63">
        <v>4209544.7897899998</v>
      </c>
    </row>
    <row r="32" spans="1:11" ht="15.95" customHeight="1" x14ac:dyDescent="0.25">
      <c r="A32" s="6" t="s">
        <v>273</v>
      </c>
      <c r="B32" s="63">
        <v>3983487.6671892595</v>
      </c>
      <c r="C32" s="63">
        <v>4374080.3802199326</v>
      </c>
      <c r="D32" s="63">
        <v>4230019.9606812485</v>
      </c>
      <c r="E32" s="63">
        <v>3952559.6484244759</v>
      </c>
      <c r="F32" s="63">
        <v>4129854.9128117245</v>
      </c>
      <c r="G32" s="63">
        <v>4435828.1848379038</v>
      </c>
      <c r="H32" s="63">
        <v>4049774.1217218814</v>
      </c>
      <c r="I32" s="63">
        <v>4402162.5212332141</v>
      </c>
      <c r="J32" s="63">
        <v>5779751.1760412483</v>
      </c>
      <c r="K32" s="63">
        <v>5560566.1684999997</v>
      </c>
    </row>
    <row r="33" spans="1:11" ht="15.95" customHeight="1" x14ac:dyDescent="0.25">
      <c r="A33" s="6" t="s">
        <v>272</v>
      </c>
      <c r="B33" s="63">
        <v>1607687.9723235236</v>
      </c>
      <c r="C33" s="63">
        <v>1730909.7695017383</v>
      </c>
      <c r="D33" s="63">
        <v>1776244.0990179023</v>
      </c>
      <c r="E33" s="63">
        <v>1817707.8544402842</v>
      </c>
      <c r="F33" s="63">
        <v>1833137.9410556538</v>
      </c>
      <c r="G33" s="63">
        <v>1961848.3199044408</v>
      </c>
      <c r="H33" s="63">
        <v>2137888.417629235</v>
      </c>
      <c r="I33" s="63">
        <v>2172513.364593294</v>
      </c>
      <c r="J33" s="63">
        <v>2355427.4863657956</v>
      </c>
      <c r="K33" s="63">
        <v>2050620.3409393684</v>
      </c>
    </row>
    <row r="34" spans="1:11" ht="15.95" customHeight="1" x14ac:dyDescent="0.25">
      <c r="A34" s="5"/>
      <c r="B34" s="67" t="s">
        <v>169</v>
      </c>
      <c r="C34" s="67" t="s">
        <v>169</v>
      </c>
      <c r="D34" s="67" t="s">
        <v>169</v>
      </c>
      <c r="E34" s="67" t="s">
        <v>169</v>
      </c>
      <c r="F34" s="67" t="s">
        <v>169</v>
      </c>
      <c r="G34" s="67" t="s">
        <v>169</v>
      </c>
      <c r="H34" s="67" t="s">
        <v>169</v>
      </c>
      <c r="I34" s="67" t="s">
        <v>169</v>
      </c>
      <c r="J34" s="67" t="s">
        <v>169</v>
      </c>
      <c r="K34" s="67" t="s">
        <v>169</v>
      </c>
    </row>
    <row r="35" spans="1:11" s="1" customFormat="1" ht="15.95" customHeight="1" x14ac:dyDescent="0.25">
      <c r="A35" s="32" t="s">
        <v>38</v>
      </c>
      <c r="B35" s="61">
        <v>45289830.410180829</v>
      </c>
      <c r="C35" s="61">
        <v>47768879.426577963</v>
      </c>
      <c r="D35" s="61">
        <v>48112560.488257654</v>
      </c>
      <c r="E35" s="61">
        <v>50072181.220079005</v>
      </c>
      <c r="F35" s="61">
        <v>54583670.861179113</v>
      </c>
      <c r="G35" s="61">
        <v>54058608.906339496</v>
      </c>
      <c r="H35" s="61">
        <v>50405552.941499554</v>
      </c>
      <c r="I35" s="61">
        <v>69521283.903457463</v>
      </c>
      <c r="J35" s="61">
        <v>73854152.549888179</v>
      </c>
      <c r="K35" s="61">
        <v>64699824.370385006</v>
      </c>
    </row>
    <row r="36" spans="1:11" s="1" customFormat="1" ht="15.95" customHeight="1" x14ac:dyDescent="0.25">
      <c r="A36" s="32" t="s">
        <v>39</v>
      </c>
      <c r="B36" s="61">
        <v>48572918.972147904</v>
      </c>
      <c r="C36" s="61">
        <v>52658366.224682182</v>
      </c>
      <c r="D36" s="61">
        <v>54686409.391105972</v>
      </c>
      <c r="E36" s="61">
        <v>57356802.040515833</v>
      </c>
      <c r="F36" s="61">
        <v>59000884.763998978</v>
      </c>
      <c r="G36" s="61">
        <v>61966537.140928343</v>
      </c>
      <c r="H36" s="61">
        <v>68745715.610081866</v>
      </c>
      <c r="I36" s="61">
        <v>91708829.312155917</v>
      </c>
      <c r="J36" s="61">
        <v>70651944.992557272</v>
      </c>
      <c r="K36" s="61">
        <v>71405877.813005</v>
      </c>
    </row>
    <row r="37" spans="1:11" s="1" customFormat="1" ht="15.95" customHeight="1" x14ac:dyDescent="0.25">
      <c r="A37" s="32" t="s">
        <v>177</v>
      </c>
      <c r="B37" s="61">
        <v>-3283088.5619670753</v>
      </c>
      <c r="C37" s="61">
        <v>-4889486.7981042191</v>
      </c>
      <c r="D37" s="61">
        <v>-6573848.9028483201</v>
      </c>
      <c r="E37" s="61">
        <v>-7284620.8204368223</v>
      </c>
      <c r="F37" s="61">
        <v>-4417213.9028198626</v>
      </c>
      <c r="G37" s="61">
        <v>-7907928.2345888503</v>
      </c>
      <c r="H37" s="61">
        <v>-18340162.66858232</v>
      </c>
      <c r="I37" s="61">
        <v>-22187545.408698462</v>
      </c>
      <c r="J37" s="61">
        <v>3202207.5573308943</v>
      </c>
      <c r="K37" s="61">
        <v>-6706053.4426199943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169</v>
      </c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67"/>
      <c r="I39" s="67"/>
      <c r="J39" s="67"/>
      <c r="K39" s="67" t="s">
        <v>169</v>
      </c>
    </row>
    <row r="40" spans="1:11" s="1" customFormat="1" ht="15.95" customHeight="1" x14ac:dyDescent="0.25">
      <c r="A40" s="32" t="s">
        <v>178</v>
      </c>
      <c r="B40" s="61">
        <v>477032.98861822597</v>
      </c>
      <c r="C40" s="61">
        <v>-707037.11205929541</v>
      </c>
      <c r="D40" s="61">
        <v>1067435.9036924548</v>
      </c>
      <c r="E40" s="61">
        <v>172193.45204840068</v>
      </c>
      <c r="F40" s="61">
        <v>-317203.4010033409</v>
      </c>
      <c r="G40" s="61">
        <v>-2343424.5163689302</v>
      </c>
      <c r="H40" s="61">
        <v>-8028844.0330839613</v>
      </c>
      <c r="I40" s="61">
        <v>-4757378.6773972604</v>
      </c>
      <c r="J40" s="61">
        <v>9936282.0286889952</v>
      </c>
      <c r="K40" s="61">
        <v>-1893754.8397600006</v>
      </c>
    </row>
    <row r="41" spans="1:11" ht="15.95" customHeight="1" x14ac:dyDescent="0.25">
      <c r="A41" s="6" t="s">
        <v>19</v>
      </c>
      <c r="B41" s="63">
        <v>-126050.23550894686</v>
      </c>
      <c r="C41" s="63">
        <v>66443.242348468251</v>
      </c>
      <c r="D41" s="63">
        <v>-197213.1573752283</v>
      </c>
      <c r="E41" s="63">
        <v>252976.00596487624</v>
      </c>
      <c r="F41" s="63">
        <v>80633.162785533175</v>
      </c>
      <c r="G41" s="63">
        <v>-332655.74022254144</v>
      </c>
      <c r="H41" s="63">
        <v>917119.9291217482</v>
      </c>
      <c r="I41" s="63">
        <v>306466.86028984893</v>
      </c>
      <c r="J41" s="63">
        <v>-1054224.0150596192</v>
      </c>
      <c r="K41" s="63">
        <v>-686001.58299999987</v>
      </c>
    </row>
    <row r="42" spans="1:11" ht="15.95" customHeight="1" x14ac:dyDescent="0.25">
      <c r="A42" s="6" t="s">
        <v>20</v>
      </c>
      <c r="B42" s="63">
        <v>307647.52953358082</v>
      </c>
      <c r="C42" s="63">
        <v>579036.7751518992</v>
      </c>
      <c r="D42" s="63">
        <v>452362.61024798016</v>
      </c>
      <c r="E42" s="63">
        <v>1050612.2855829045</v>
      </c>
      <c r="F42" s="63">
        <v>1083160.9242202826</v>
      </c>
      <c r="G42" s="63">
        <v>1271030.9032729168</v>
      </c>
      <c r="H42" s="63">
        <v>2743222.2498337948</v>
      </c>
      <c r="I42" s="63">
        <v>2317978.3577416413</v>
      </c>
      <c r="J42" s="63">
        <v>1083955.6421482137</v>
      </c>
      <c r="K42" s="63">
        <v>1486501.1469699999</v>
      </c>
    </row>
    <row r="43" spans="1:11" ht="15.95" customHeight="1" x14ac:dyDescent="0.25">
      <c r="A43" s="6" t="s">
        <v>21</v>
      </c>
      <c r="B43" s="63">
        <v>433697.7650425277</v>
      </c>
      <c r="C43" s="63">
        <v>512593.53280343098</v>
      </c>
      <c r="D43" s="63">
        <v>649575.76762320846</v>
      </c>
      <c r="E43" s="63">
        <v>797636.27961802832</v>
      </c>
      <c r="F43" s="63">
        <v>1002527.7614347494</v>
      </c>
      <c r="G43" s="63">
        <v>1603686.6434954582</v>
      </c>
      <c r="H43" s="63">
        <v>1826102.3207120467</v>
      </c>
      <c r="I43" s="63">
        <v>2011511.4974517925</v>
      </c>
      <c r="J43" s="63">
        <v>2138179.6572078327</v>
      </c>
      <c r="K43" s="63">
        <v>2172502.7299699998</v>
      </c>
    </row>
    <row r="44" spans="1:11" ht="15.95" customHeight="1" x14ac:dyDescent="0.25">
      <c r="A44" s="6" t="s">
        <v>22</v>
      </c>
      <c r="B44" s="63">
        <v>2415252.2643185733</v>
      </c>
      <c r="C44" s="63">
        <v>-843125.2274134144</v>
      </c>
      <c r="D44" s="63">
        <v>2160716.0889492091</v>
      </c>
      <c r="E44" s="63">
        <v>960787.23520389828</v>
      </c>
      <c r="F44" s="63">
        <v>404435.12275730423</v>
      </c>
      <c r="G44" s="63">
        <v>-1627650.7330676294</v>
      </c>
      <c r="H44" s="63">
        <v>-7747177.4173763711</v>
      </c>
      <c r="I44" s="63">
        <v>-5860543.7523967978</v>
      </c>
      <c r="J44" s="63">
        <v>10169955.870458858</v>
      </c>
      <c r="K44" s="63">
        <v>-1295198.28835</v>
      </c>
    </row>
    <row r="45" spans="1:11" ht="15.95" customHeight="1" x14ac:dyDescent="0.25">
      <c r="A45" s="6" t="s">
        <v>23</v>
      </c>
      <c r="B45" s="63">
        <v>8618164.2103988547</v>
      </c>
      <c r="C45" s="63">
        <v>7183852.8290353175</v>
      </c>
      <c r="D45" s="63">
        <v>8362103.9210151192</v>
      </c>
      <c r="E45" s="63">
        <v>7625107.8197388183</v>
      </c>
      <c r="F45" s="63">
        <v>6091091.9784692796</v>
      </c>
      <c r="G45" s="63">
        <v>6642156.4475288792</v>
      </c>
      <c r="H45" s="63">
        <v>10684250.764973158</v>
      </c>
      <c r="I45" s="63">
        <v>6521202.6730136685</v>
      </c>
      <c r="J45" s="63">
        <v>13516648.523496052</v>
      </c>
      <c r="K45" s="63">
        <v>5870883.0812099995</v>
      </c>
    </row>
    <row r="46" spans="1:11" ht="15.95" customHeight="1" x14ac:dyDescent="0.25">
      <c r="A46" s="6" t="s">
        <v>56</v>
      </c>
      <c r="B46" s="63">
        <v>6202911.9460802805</v>
      </c>
      <c r="C46" s="63">
        <v>8026978.0564487325</v>
      </c>
      <c r="D46" s="63">
        <v>6201387.8320659092</v>
      </c>
      <c r="E46" s="63">
        <v>6664320.5845349198</v>
      </c>
      <c r="F46" s="63">
        <v>5686656.8557119751</v>
      </c>
      <c r="G46" s="63">
        <v>8269807.180596509</v>
      </c>
      <c r="H46" s="63">
        <v>18431428.182349529</v>
      </c>
      <c r="I46" s="63">
        <v>12381746.425410466</v>
      </c>
      <c r="J46" s="63">
        <v>3346692.6530371951</v>
      </c>
      <c r="K46" s="63">
        <v>7166081.3695599996</v>
      </c>
    </row>
    <row r="47" spans="1:11" ht="15.95" customHeight="1" x14ac:dyDescent="0.25">
      <c r="A47" s="6" t="s">
        <v>25</v>
      </c>
      <c r="B47" s="63">
        <v>-9688.1146051397718</v>
      </c>
      <c r="C47" s="63">
        <v>-30219.628767772803</v>
      </c>
      <c r="D47" s="63">
        <v>-23452.233056663161</v>
      </c>
      <c r="E47" s="63">
        <v>22219.823910456165</v>
      </c>
      <c r="F47" s="63">
        <v>9745.567238942851</v>
      </c>
      <c r="G47" s="63">
        <v>-3623.7955065588008</v>
      </c>
      <c r="H47" s="63">
        <v>25550.697033868226</v>
      </c>
      <c r="I47" s="63">
        <v>172910.68316695231</v>
      </c>
      <c r="J47" s="63">
        <v>17434.383399364084</v>
      </c>
      <c r="K47" s="63">
        <v>19496.361099999409</v>
      </c>
    </row>
    <row r="48" spans="1:11" ht="15.95" customHeight="1" x14ac:dyDescent="0.25">
      <c r="A48" s="6" t="s">
        <v>26</v>
      </c>
      <c r="B48" s="63">
        <v>-1802480.9255862606</v>
      </c>
      <c r="C48" s="63">
        <v>99864.501773423326</v>
      </c>
      <c r="D48" s="63">
        <v>-872614.79482486309</v>
      </c>
      <c r="E48" s="63">
        <v>-1063789.6130308302</v>
      </c>
      <c r="F48" s="63">
        <v>-812017.25378512114</v>
      </c>
      <c r="G48" s="63">
        <v>-379494.24757220031</v>
      </c>
      <c r="H48" s="63">
        <v>-1224337.2418632072</v>
      </c>
      <c r="I48" s="63">
        <v>623787.53154273739</v>
      </c>
      <c r="J48" s="63">
        <v>803115.7898903914</v>
      </c>
      <c r="K48" s="63">
        <v>67948.670489999931</v>
      </c>
    </row>
    <row r="49" spans="1:11" ht="15.95" customHeight="1" x14ac:dyDescent="0.25">
      <c r="A49" s="6" t="s">
        <v>346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347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 t="s">
        <v>169</v>
      </c>
      <c r="C54" s="67" t="s">
        <v>169</v>
      </c>
      <c r="D54" s="67" t="s">
        <v>169</v>
      </c>
      <c r="E54" s="67" t="s">
        <v>169</v>
      </c>
      <c r="F54" s="67" t="s">
        <v>169</v>
      </c>
      <c r="G54" s="67" t="s">
        <v>169</v>
      </c>
      <c r="H54" s="67" t="s">
        <v>169</v>
      </c>
      <c r="I54" s="67" t="s">
        <v>169</v>
      </c>
      <c r="J54" s="67" t="s">
        <v>169</v>
      </c>
      <c r="K54" s="67" t="s">
        <v>169</v>
      </c>
    </row>
    <row r="55" spans="1:11" s="1" customFormat="1" ht="15.95" customHeight="1" x14ac:dyDescent="0.25">
      <c r="A55" s="32" t="s">
        <v>30</v>
      </c>
      <c r="B55" s="61">
        <v>3760121.5505852955</v>
      </c>
      <c r="C55" s="61">
        <v>4182449.6860449235</v>
      </c>
      <c r="D55" s="61">
        <v>7641284.8065407639</v>
      </c>
      <c r="E55" s="61">
        <v>7456814.2724852329</v>
      </c>
      <c r="F55" s="61">
        <v>4100010.5018165219</v>
      </c>
      <c r="G55" s="61">
        <v>5564503.8618163243</v>
      </c>
      <c r="H55" s="61">
        <v>10311318.761041107</v>
      </c>
      <c r="I55" s="61">
        <v>17430166.851409547</v>
      </c>
      <c r="J55" s="61">
        <v>6734074.4713581018</v>
      </c>
      <c r="K55" s="61">
        <v>4812298.6028599991</v>
      </c>
    </row>
    <row r="56" spans="1:11" ht="15.95" customHeight="1" x14ac:dyDescent="0.25">
      <c r="A56" s="6" t="s">
        <v>274</v>
      </c>
      <c r="B56" s="63">
        <v>1310593.840937003</v>
      </c>
      <c r="C56" s="63">
        <v>1215972.8646546665</v>
      </c>
      <c r="D56" s="63">
        <v>1943115.4617387615</v>
      </c>
      <c r="E56" s="63">
        <v>1916850.4539040902</v>
      </c>
      <c r="F56" s="63">
        <v>1678389.4315004603</v>
      </c>
      <c r="G56" s="63">
        <v>1295004.6694702096</v>
      </c>
      <c r="H56" s="63">
        <v>4458355.834031607</v>
      </c>
      <c r="I56" s="63">
        <v>13987177.149235805</v>
      </c>
      <c r="J56" s="63">
        <v>5105853.0218194416</v>
      </c>
      <c r="K56" s="63">
        <v>2804954.09222</v>
      </c>
    </row>
    <row r="57" spans="1:11" ht="15.95" customHeight="1" x14ac:dyDescent="0.25">
      <c r="A57" s="6" t="s">
        <v>31</v>
      </c>
      <c r="B57" s="63">
        <v>1905894.8890238567</v>
      </c>
      <c r="C57" s="63">
        <v>1366209.4390542745</v>
      </c>
      <c r="D57" s="63">
        <v>2693702.5760413264</v>
      </c>
      <c r="E57" s="63">
        <v>2306253.4486186993</v>
      </c>
      <c r="F57" s="63">
        <v>2552450.5912237926</v>
      </c>
      <c r="G57" s="63">
        <v>2265147.9576596995</v>
      </c>
      <c r="H57" s="63">
        <v>6205013.5648623686</v>
      </c>
      <c r="I57" s="63">
        <v>14483135.879056303</v>
      </c>
      <c r="J57" s="63">
        <v>5602969.0311631449</v>
      </c>
      <c r="K57" s="63">
        <v>3911838.30877</v>
      </c>
    </row>
    <row r="58" spans="1:11" ht="15.95" customHeight="1" x14ac:dyDescent="0.25">
      <c r="A58" s="6" t="s">
        <v>42</v>
      </c>
      <c r="B58" s="63">
        <v>1870202.7142667314</v>
      </c>
      <c r="C58" s="63">
        <v>1311132.3316705159</v>
      </c>
      <c r="D58" s="63">
        <v>2600268.1029933272</v>
      </c>
      <c r="E58" s="63">
        <v>2251991.0147440052</v>
      </c>
      <c r="F58" s="63">
        <v>2391559.9199932846</v>
      </c>
      <c r="G58" s="63">
        <v>2184168.6042279196</v>
      </c>
      <c r="H58" s="63">
        <v>6190338.2468930064</v>
      </c>
      <c r="I58" s="63">
        <v>14414678.090206392</v>
      </c>
      <c r="J58" s="63">
        <v>5549609.7936307313</v>
      </c>
      <c r="K58" s="63">
        <v>3612424.4007700002</v>
      </c>
    </row>
    <row r="59" spans="1:11" ht="15.95" customHeight="1" x14ac:dyDescent="0.25">
      <c r="A59" s="6" t="s">
        <v>43</v>
      </c>
      <c r="B59" s="63">
        <v>35692.174757125373</v>
      </c>
      <c r="C59" s="63">
        <v>55077.107383758455</v>
      </c>
      <c r="D59" s="63">
        <v>93434.473047999345</v>
      </c>
      <c r="E59" s="63">
        <v>54262.433874694078</v>
      </c>
      <c r="F59" s="63">
        <v>160890.6712305079</v>
      </c>
      <c r="G59" s="63">
        <v>80979.353431780328</v>
      </c>
      <c r="H59" s="63">
        <v>14675.317969361684</v>
      </c>
      <c r="I59" s="63">
        <v>68457.788849911638</v>
      </c>
      <c r="J59" s="63">
        <v>53359.237532413164</v>
      </c>
      <c r="K59" s="63">
        <v>299413.90799999982</v>
      </c>
    </row>
    <row r="60" spans="1:11" ht="15.95" customHeight="1" x14ac:dyDescent="0.25">
      <c r="A60" s="6" t="s">
        <v>32</v>
      </c>
      <c r="B60" s="63">
        <v>595301.0480868537</v>
      </c>
      <c r="C60" s="63">
        <v>150236.57439960778</v>
      </c>
      <c r="D60" s="63">
        <v>750587.11430256511</v>
      </c>
      <c r="E60" s="63">
        <v>389402.99471460894</v>
      </c>
      <c r="F60" s="63">
        <v>874061.15972333204</v>
      </c>
      <c r="G60" s="63">
        <v>970143.28818949009</v>
      </c>
      <c r="H60" s="63">
        <v>1746657.7308307611</v>
      </c>
      <c r="I60" s="63">
        <v>495958.72982049856</v>
      </c>
      <c r="J60" s="63">
        <v>497116.00934370293</v>
      </c>
      <c r="K60" s="63">
        <v>1106884.2165499998</v>
      </c>
    </row>
    <row r="61" spans="1:11" ht="15.95" customHeight="1" x14ac:dyDescent="0.25">
      <c r="A61" s="6" t="s">
        <v>275</v>
      </c>
      <c r="B61" s="63">
        <v>3860402.8730966919</v>
      </c>
      <c r="C61" s="63">
        <v>4222562.7215838423</v>
      </c>
      <c r="D61" s="63">
        <v>6830870.5202843007</v>
      </c>
      <c r="E61" s="63">
        <v>6522465.5837133732</v>
      </c>
      <c r="F61" s="63">
        <v>3271147.8796611498</v>
      </c>
      <c r="G61" s="63">
        <v>4944516.1510095866</v>
      </c>
      <c r="H61" s="63">
        <v>6393760.016926853</v>
      </c>
      <c r="I61" s="63">
        <v>3869987.618731956</v>
      </c>
      <c r="J61" s="63">
        <v>1982699.7734518303</v>
      </c>
      <c r="K61" s="63">
        <v>2296265.7586399987</v>
      </c>
    </row>
    <row r="62" spans="1:11" ht="15.95" customHeight="1" x14ac:dyDescent="0.25">
      <c r="A62" s="6" t="s">
        <v>31</v>
      </c>
      <c r="B62" s="63">
        <v>5576114.4717343999</v>
      </c>
      <c r="C62" s="63">
        <v>6687158.7907848544</v>
      </c>
      <c r="D62" s="63">
        <v>24931120.182523709</v>
      </c>
      <c r="E62" s="63">
        <v>8849766.9792645015</v>
      </c>
      <c r="F62" s="63">
        <v>10649801.099130504</v>
      </c>
      <c r="G62" s="63">
        <v>9399069.6910858452</v>
      </c>
      <c r="H62" s="63">
        <v>16248929.064701876</v>
      </c>
      <c r="I62" s="63">
        <v>13145634.95839275</v>
      </c>
      <c r="J62" s="63">
        <v>6504938.3317479128</v>
      </c>
      <c r="K62" s="63">
        <v>14848575.138</v>
      </c>
    </row>
    <row r="63" spans="1:11" ht="15.95" customHeight="1" x14ac:dyDescent="0.25">
      <c r="A63" s="6" t="s">
        <v>42</v>
      </c>
      <c r="B63" s="63">
        <v>5576114.4717343999</v>
      </c>
      <c r="C63" s="63">
        <v>6687158.7907848544</v>
      </c>
      <c r="D63" s="63">
        <v>24931120.182523709</v>
      </c>
      <c r="E63" s="63">
        <v>8849766.9792645015</v>
      </c>
      <c r="F63" s="63">
        <v>10649801.099130504</v>
      </c>
      <c r="G63" s="63">
        <v>9399069.6910858452</v>
      </c>
      <c r="H63" s="63">
        <v>16248929.064701876</v>
      </c>
      <c r="I63" s="63">
        <v>13145634.95839275</v>
      </c>
      <c r="J63" s="63">
        <v>6504938.3317479128</v>
      </c>
      <c r="K63" s="63">
        <v>14848575.138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1715711.5986377071</v>
      </c>
      <c r="C65" s="63">
        <v>2464596.0692010126</v>
      </c>
      <c r="D65" s="63">
        <v>18100249.66223941</v>
      </c>
      <c r="E65" s="63">
        <v>2327301.3955511278</v>
      </c>
      <c r="F65" s="63">
        <v>7378653.2194693545</v>
      </c>
      <c r="G65" s="63">
        <v>4454553.5400762586</v>
      </c>
      <c r="H65" s="63">
        <v>9855169.0477750227</v>
      </c>
      <c r="I65" s="63">
        <v>9275647.3396607935</v>
      </c>
      <c r="J65" s="63">
        <v>4522238.5582960825</v>
      </c>
      <c r="K65" s="63">
        <v>12552309.379360002</v>
      </c>
    </row>
    <row r="66" spans="1:11" ht="15.95" customHeight="1" x14ac:dyDescent="0.25">
      <c r="A66" s="6" t="s">
        <v>276</v>
      </c>
      <c r="B66" s="63">
        <v>-1410875.1634483992</v>
      </c>
      <c r="C66" s="63">
        <v>-1256085.9001935853</v>
      </c>
      <c r="D66" s="63">
        <v>-1132701.1754822994</v>
      </c>
      <c r="E66" s="63">
        <v>-982501.76513223094</v>
      </c>
      <c r="F66" s="63">
        <v>-849526.80934508843</v>
      </c>
      <c r="G66" s="63">
        <v>-675016.95866347174</v>
      </c>
      <c r="H66" s="63">
        <v>-540797.08991735394</v>
      </c>
      <c r="I66" s="63">
        <v>-426997.91655821545</v>
      </c>
      <c r="J66" s="63">
        <v>-354478.32391317008</v>
      </c>
      <c r="K66" s="63">
        <v>-288921.24800000002</v>
      </c>
    </row>
    <row r="67" spans="1:11" ht="15.95" customHeight="1" x14ac:dyDescent="0.25">
      <c r="A67" s="5"/>
      <c r="B67" s="67" t="s">
        <v>169</v>
      </c>
      <c r="C67" s="67" t="s">
        <v>169</v>
      </c>
      <c r="D67" s="67" t="s">
        <v>169</v>
      </c>
      <c r="E67" s="67" t="s">
        <v>169</v>
      </c>
      <c r="F67" s="67" t="s">
        <v>169</v>
      </c>
      <c r="G67" s="67" t="s">
        <v>169</v>
      </c>
      <c r="H67" s="67" t="s">
        <v>169</v>
      </c>
      <c r="I67" s="67" t="s">
        <v>169</v>
      </c>
      <c r="J67" s="67" t="s">
        <v>169</v>
      </c>
      <c r="K67" s="67" t="s">
        <v>169</v>
      </c>
    </row>
    <row r="68" spans="1:11" s="1" customFormat="1" ht="15.95" customHeight="1" x14ac:dyDescent="0.25">
      <c r="A68" s="32" t="s">
        <v>33</v>
      </c>
      <c r="B68" s="61">
        <v>-3283088.5619670697</v>
      </c>
      <c r="C68" s="61">
        <v>-4889486.7981042191</v>
      </c>
      <c r="D68" s="61">
        <v>-6573848.9028483098</v>
      </c>
      <c r="E68" s="61">
        <v>-7284620.8204368316</v>
      </c>
      <c r="F68" s="61">
        <v>-4417213.9028198626</v>
      </c>
      <c r="G68" s="61">
        <v>-7907928.3781852536</v>
      </c>
      <c r="H68" s="61">
        <v>-18340162.794125069</v>
      </c>
      <c r="I68" s="61">
        <v>-22187545.528806806</v>
      </c>
      <c r="J68" s="61">
        <v>3202207.5573308929</v>
      </c>
      <c r="K68" s="61">
        <v>-6706053.4426199999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40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257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41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281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282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89" t="s">
        <v>55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</row>
    <row r="77" spans="1:11" ht="14.25" customHeight="1" x14ac:dyDescent="0.25">
      <c r="A77" s="75" t="s">
        <v>170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1:11" ht="14.25" customHeight="1" x14ac:dyDescent="0.25">
      <c r="A78" s="75" t="s">
        <v>348</v>
      </c>
    </row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9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1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53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44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97">
        <v>20.391298867760614</v>
      </c>
      <c r="C8" s="97">
        <v>20.929248862319728</v>
      </c>
      <c r="D8" s="97">
        <v>20.567928381991621</v>
      </c>
      <c r="E8" s="97">
        <v>20.598743705661292</v>
      </c>
      <c r="F8" s="97">
        <v>21.775905944061595</v>
      </c>
      <c r="G8" s="97">
        <v>21.365244811413582</v>
      </c>
      <c r="H8" s="97">
        <v>19.942302313360422</v>
      </c>
      <c r="I8" s="97">
        <v>24.157020571322757</v>
      </c>
      <c r="J8" s="97">
        <v>26.008986140384827</v>
      </c>
      <c r="K8" s="97">
        <v>22.949340726700694</v>
      </c>
    </row>
    <row r="9" spans="1:12" ht="15.95" customHeight="1" x14ac:dyDescent="0.25">
      <c r="A9" s="6" t="s">
        <v>3</v>
      </c>
      <c r="B9" s="98">
        <v>16.549403369213245</v>
      </c>
      <c r="C9" s="98">
        <v>17.448814579459185</v>
      </c>
      <c r="D9" s="98">
        <v>17.18260336198616</v>
      </c>
      <c r="E9" s="98">
        <v>17.150869954880392</v>
      </c>
      <c r="F9" s="98">
        <v>18.108629875808855</v>
      </c>
      <c r="G9" s="98">
        <v>17.684712203514788</v>
      </c>
      <c r="H9" s="98">
        <v>16.050306147363557</v>
      </c>
      <c r="I9" s="98">
        <v>18.902734325083848</v>
      </c>
      <c r="J9" s="98">
        <v>21.000212526694742</v>
      </c>
      <c r="K9" s="98">
        <v>17.646698617705525</v>
      </c>
    </row>
    <row r="10" spans="1:12" ht="15.95" customHeight="1" x14ac:dyDescent="0.25">
      <c r="A10" s="6" t="s">
        <v>4</v>
      </c>
      <c r="B10" s="98">
        <v>0.6549420617587759</v>
      </c>
      <c r="C10" s="98">
        <v>0.23734397634467602</v>
      </c>
      <c r="D10" s="98">
        <v>7.669487030886285E-2</v>
      </c>
      <c r="E10" s="98">
        <v>0.10519831501295847</v>
      </c>
      <c r="F10" s="98">
        <v>0.21608334765469112</v>
      </c>
      <c r="G10" s="98">
        <v>2.5752538769083476E-2</v>
      </c>
      <c r="H10" s="98">
        <v>0.50644914261876051</v>
      </c>
      <c r="I10" s="98">
        <v>1.8387288230218781</v>
      </c>
      <c r="J10" s="98">
        <v>0.74383596726507561</v>
      </c>
      <c r="K10" s="98">
        <v>0.41877139840396183</v>
      </c>
    </row>
    <row r="11" spans="1:12" ht="15.95" customHeight="1" x14ac:dyDescent="0.25">
      <c r="A11" s="6" t="s">
        <v>5</v>
      </c>
      <c r="B11" s="98">
        <v>1.4262042192992179</v>
      </c>
      <c r="C11" s="98">
        <v>1.4200278311021142</v>
      </c>
      <c r="D11" s="98">
        <v>1.4466408868695699</v>
      </c>
      <c r="E11" s="98">
        <v>1.465331776619109</v>
      </c>
      <c r="F11" s="98">
        <v>1.4707813366640137</v>
      </c>
      <c r="G11" s="98">
        <v>1.531672636778169</v>
      </c>
      <c r="H11" s="98">
        <v>1.5427314115761686</v>
      </c>
      <c r="I11" s="98">
        <v>1.1750986545503159</v>
      </c>
      <c r="J11" s="98">
        <v>0.97991031214771895</v>
      </c>
      <c r="K11" s="98">
        <v>1.1643576012851369</v>
      </c>
    </row>
    <row r="12" spans="1:12" ht="15.95" customHeight="1" x14ac:dyDescent="0.25">
      <c r="A12" s="6" t="s">
        <v>291</v>
      </c>
      <c r="B12" s="98">
        <v>4.7109835259344694E-2</v>
      </c>
      <c r="C12" s="98">
        <v>5.3783319726292654E-2</v>
      </c>
      <c r="D12" s="98">
        <v>5.2123107082358226E-2</v>
      </c>
      <c r="E12" s="98">
        <v>5.4500679944684972E-2</v>
      </c>
      <c r="F12" s="98">
        <v>6.0850929026984184E-2</v>
      </c>
      <c r="G12" s="98">
        <v>7.7881127466830555E-2</v>
      </c>
      <c r="H12" s="98">
        <v>5.6541721134428229E-2</v>
      </c>
      <c r="I12" s="98">
        <v>4.1482715424170286E-2</v>
      </c>
      <c r="J12" s="98">
        <v>6.1975925895559135E-2</v>
      </c>
      <c r="K12" s="98">
        <v>3.1874562813068705E-2</v>
      </c>
    </row>
    <row r="13" spans="1:12" ht="15.95" customHeight="1" x14ac:dyDescent="0.25">
      <c r="A13" s="6" t="s">
        <v>6</v>
      </c>
      <c r="B13" s="98">
        <v>0.44613111019155222</v>
      </c>
      <c r="C13" s="98">
        <v>0.41930355555950671</v>
      </c>
      <c r="D13" s="98">
        <v>0.43568282548134007</v>
      </c>
      <c r="E13" s="98">
        <v>0.42002176894045229</v>
      </c>
      <c r="F13" s="98">
        <v>0.4332620649022827</v>
      </c>
      <c r="G13" s="98">
        <v>0.51507584131950601</v>
      </c>
      <c r="H13" s="98">
        <v>0.42848699434031401</v>
      </c>
      <c r="I13" s="98">
        <v>0.22581335895444904</v>
      </c>
      <c r="J13" s="98">
        <v>1.449292453074245</v>
      </c>
      <c r="K13" s="98">
        <v>1.6996289695398694</v>
      </c>
    </row>
    <row r="14" spans="1:12" ht="15.95" customHeight="1" x14ac:dyDescent="0.25">
      <c r="A14" s="6" t="s">
        <v>7</v>
      </c>
      <c r="B14" s="98">
        <v>0.50790221111795042</v>
      </c>
      <c r="C14" s="98">
        <v>0.52555416068636285</v>
      </c>
      <c r="D14" s="98">
        <v>0.53418956049341282</v>
      </c>
      <c r="E14" s="98">
        <v>0.52910159536586587</v>
      </c>
      <c r="F14" s="98">
        <v>0.52491142149562231</v>
      </c>
      <c r="G14" s="98">
        <v>0.54121790450460416</v>
      </c>
      <c r="H14" s="98">
        <v>0.38704541873494341</v>
      </c>
      <c r="I14" s="98">
        <v>0.536437016091595</v>
      </c>
      <c r="J14" s="98">
        <v>0.44208162943895685</v>
      </c>
      <c r="K14" s="98">
        <v>0.46908516066668682</v>
      </c>
    </row>
    <row r="15" spans="1:12" ht="15.95" customHeight="1" x14ac:dyDescent="0.25">
      <c r="A15" s="86" t="s">
        <v>8</v>
      </c>
      <c r="B15" s="99">
        <v>0.75960606092052585</v>
      </c>
      <c r="C15" s="99">
        <v>0.82442143944159119</v>
      </c>
      <c r="D15" s="99">
        <v>0.8399937697699178</v>
      </c>
      <c r="E15" s="99">
        <v>0.87371961489782701</v>
      </c>
      <c r="F15" s="99">
        <v>0.96138696850915006</v>
      </c>
      <c r="G15" s="99">
        <v>0.98893255906059707</v>
      </c>
      <c r="H15" s="99">
        <v>0.97074147759224416</v>
      </c>
      <c r="I15" s="99">
        <v>1.4367256781965039</v>
      </c>
      <c r="J15" s="99">
        <v>1.3316773258685275</v>
      </c>
      <c r="K15" s="99">
        <v>1.5189244162864421</v>
      </c>
    </row>
    <row r="16" spans="1:12" ht="15.95" customHeight="1" x14ac:dyDescent="0.25">
      <c r="A16" s="5"/>
      <c r="B16" s="100" t="s">
        <v>169</v>
      </c>
      <c r="C16" s="100" t="s">
        <v>169</v>
      </c>
      <c r="D16" s="100" t="s">
        <v>169</v>
      </c>
      <c r="E16" s="100" t="s">
        <v>169</v>
      </c>
      <c r="F16" s="100" t="s">
        <v>169</v>
      </c>
      <c r="G16" s="100" t="s">
        <v>169</v>
      </c>
      <c r="H16" s="100" t="s">
        <v>169</v>
      </c>
      <c r="I16" s="100" t="s">
        <v>169</v>
      </c>
      <c r="J16" s="100" t="s">
        <v>169</v>
      </c>
      <c r="K16" s="100" t="s">
        <v>169</v>
      </c>
    </row>
    <row r="17" spans="1:11" s="1" customFormat="1" ht="15.95" customHeight="1" x14ac:dyDescent="0.25">
      <c r="A17" s="32" t="s">
        <v>9</v>
      </c>
      <c r="B17" s="97">
        <v>18.808744563549126</v>
      </c>
      <c r="C17" s="97">
        <v>19.634999590248157</v>
      </c>
      <c r="D17" s="97">
        <v>20.238727715895124</v>
      </c>
      <c r="E17" s="97">
        <v>20.696941019248122</v>
      </c>
      <c r="F17" s="97">
        <v>20.849052774452765</v>
      </c>
      <c r="G17" s="97">
        <v>21.559028170143982</v>
      </c>
      <c r="H17" s="97">
        <v>24.66931670354187</v>
      </c>
      <c r="I17" s="97">
        <v>29.305017763707685</v>
      </c>
      <c r="J17" s="97">
        <v>22.193987223779423</v>
      </c>
      <c r="K17" s="97">
        <v>22.594215330561035</v>
      </c>
    </row>
    <row r="18" spans="1:11" ht="15.95" customHeight="1" x14ac:dyDescent="0.25">
      <c r="A18" s="6" t="s">
        <v>10</v>
      </c>
      <c r="B18" s="98">
        <v>4.400742734638535</v>
      </c>
      <c r="C18" s="98">
        <v>4.5445965468035228</v>
      </c>
      <c r="D18" s="98">
        <v>4.6965811781164097</v>
      </c>
      <c r="E18" s="98">
        <v>4.7832132401857779</v>
      </c>
      <c r="F18" s="98">
        <v>4.8802091451532013</v>
      </c>
      <c r="G18" s="98">
        <v>5.0135008969485462</v>
      </c>
      <c r="H18" s="98">
        <v>5.2747413214089933</v>
      </c>
      <c r="I18" s="98">
        <v>4.8670210292837064</v>
      </c>
      <c r="J18" s="98">
        <v>4.6711640970640502</v>
      </c>
      <c r="K18" s="98">
        <v>4.8962865673110656</v>
      </c>
    </row>
    <row r="19" spans="1:11" ht="15.95" customHeight="1" x14ac:dyDescent="0.25">
      <c r="A19" s="6" t="s">
        <v>11</v>
      </c>
      <c r="B19" s="98">
        <v>1.8492397819415043</v>
      </c>
      <c r="C19" s="98">
        <v>1.93742381991838</v>
      </c>
      <c r="D19" s="98">
        <v>1.9359745282163243</v>
      </c>
      <c r="E19" s="98">
        <v>1.957306976594527</v>
      </c>
      <c r="F19" s="98">
        <v>1.9411295705146134</v>
      </c>
      <c r="G19" s="98">
        <v>1.9771268518246023</v>
      </c>
      <c r="H19" s="98">
        <v>2.1711897240131646</v>
      </c>
      <c r="I19" s="98">
        <v>1.9975670100411398</v>
      </c>
      <c r="J19" s="98">
        <v>1.9649702524729566</v>
      </c>
      <c r="K19" s="98">
        <v>1.9375859562298501</v>
      </c>
    </row>
    <row r="20" spans="1:11" ht="15.95" customHeight="1" x14ac:dyDescent="0.25">
      <c r="A20" s="6" t="s">
        <v>272</v>
      </c>
      <c r="B20" s="98">
        <v>0.72464017212671772</v>
      </c>
      <c r="C20" s="98">
        <v>0.7593391101104271</v>
      </c>
      <c r="D20" s="98">
        <v>0.76014128951925997</v>
      </c>
      <c r="E20" s="98">
        <v>0.74809893475751699</v>
      </c>
      <c r="F20" s="98">
        <v>0.73153265442807935</v>
      </c>
      <c r="G20" s="98">
        <v>0.77558182636586004</v>
      </c>
      <c r="H20" s="98">
        <v>0.84613731359488065</v>
      </c>
      <c r="I20" s="98">
        <v>0.75504243166024287</v>
      </c>
      <c r="J20" s="98">
        <v>0.82982475870703054</v>
      </c>
      <c r="K20" s="98">
        <v>0.72750488109920675</v>
      </c>
    </row>
    <row r="21" spans="1:11" ht="15.95" customHeight="1" x14ac:dyDescent="0.25">
      <c r="A21" s="6" t="s">
        <v>12</v>
      </c>
      <c r="B21" s="98">
        <v>0.51220351105149942</v>
      </c>
      <c r="C21" s="98">
        <v>0.58074697186679103</v>
      </c>
      <c r="D21" s="98">
        <v>0.68442619041876251</v>
      </c>
      <c r="E21" s="98">
        <v>0.76357149070325592</v>
      </c>
      <c r="F21" s="98">
        <v>0.81441947795236502</v>
      </c>
      <c r="G21" s="98">
        <v>0.89811079598188204</v>
      </c>
      <c r="H21" s="98">
        <v>0.94551104714782497</v>
      </c>
      <c r="I21" s="98">
        <v>0.84869859544303006</v>
      </c>
      <c r="J21" s="98">
        <v>0.99362172038877206</v>
      </c>
      <c r="K21" s="98">
        <v>1.0501089023967933</v>
      </c>
    </row>
    <row r="22" spans="1:11" ht="15.95" customHeight="1" x14ac:dyDescent="0.25">
      <c r="A22" s="6" t="s">
        <v>36</v>
      </c>
      <c r="B22" s="98">
        <v>7.2248849326791182</v>
      </c>
      <c r="C22" s="98">
        <v>7.6804802335635252</v>
      </c>
      <c r="D22" s="98">
        <v>8.1332573135202075</v>
      </c>
      <c r="E22" s="98">
        <v>8.3642238998471488</v>
      </c>
      <c r="F22" s="98">
        <v>8.4306444565335603</v>
      </c>
      <c r="G22" s="98">
        <v>8.8410959319859046</v>
      </c>
      <c r="H22" s="98">
        <v>10.986307472938861</v>
      </c>
      <c r="I22" s="98">
        <v>16.891165700572454</v>
      </c>
      <c r="J22" s="98">
        <v>9.3176825482426722</v>
      </c>
      <c r="K22" s="98">
        <v>8.8787254530783013</v>
      </c>
    </row>
    <row r="23" spans="1:11" ht="15.95" customHeight="1" x14ac:dyDescent="0.25">
      <c r="A23" s="6" t="s">
        <v>37</v>
      </c>
      <c r="B23" s="98">
        <v>4.0703017901301859</v>
      </c>
      <c r="C23" s="98">
        <v>4.0945564791657452</v>
      </c>
      <c r="D23" s="98">
        <v>3.9885900318446543</v>
      </c>
      <c r="E23" s="98">
        <v>4.034128091208169</v>
      </c>
      <c r="F23" s="98">
        <v>3.9960482997143076</v>
      </c>
      <c r="G23" s="98">
        <v>4.0022627168269098</v>
      </c>
      <c r="H23" s="98">
        <v>4.3883143777512528</v>
      </c>
      <c r="I23" s="98">
        <v>3.8815609774718864</v>
      </c>
      <c r="J23" s="98">
        <v>4.3123369734313384</v>
      </c>
      <c r="K23" s="98">
        <v>5.0263098935833499</v>
      </c>
    </row>
    <row r="24" spans="1:11" ht="15.95" customHeight="1" x14ac:dyDescent="0.25">
      <c r="A24" s="6" t="s">
        <v>13</v>
      </c>
      <c r="B24" s="98">
        <v>2.6731640981566569E-2</v>
      </c>
      <c r="C24" s="98">
        <v>3.785642881976508E-2</v>
      </c>
      <c r="D24" s="98">
        <v>3.9757184259505765E-2</v>
      </c>
      <c r="E24" s="98">
        <v>4.6398385951727406E-2</v>
      </c>
      <c r="F24" s="98">
        <v>5.5069170156640243E-2</v>
      </c>
      <c r="G24" s="98">
        <v>5.1349150210274308E-2</v>
      </c>
      <c r="H24" s="98">
        <v>5.711544668689552E-2</v>
      </c>
      <c r="I24" s="98">
        <v>6.3962019235228137E-2</v>
      </c>
      <c r="J24" s="98">
        <v>0.10438687347260228</v>
      </c>
      <c r="K24" s="98">
        <v>7.7693676862470182E-2</v>
      </c>
    </row>
    <row r="25" spans="1:11" ht="15.95" customHeight="1" x14ac:dyDescent="0.25">
      <c r="A25" s="5"/>
      <c r="B25" s="100" t="s">
        <v>169</v>
      </c>
      <c r="C25" s="100" t="s">
        <v>169</v>
      </c>
      <c r="D25" s="100" t="s">
        <v>169</v>
      </c>
      <c r="E25" s="100" t="s">
        <v>169</v>
      </c>
      <c r="F25" s="100" t="s">
        <v>169</v>
      </c>
      <c r="G25" s="100" t="s">
        <v>169</v>
      </c>
      <c r="H25" s="100" t="s">
        <v>169</v>
      </c>
      <c r="I25" s="100" t="s">
        <v>169</v>
      </c>
      <c r="J25" s="100" t="s">
        <v>169</v>
      </c>
      <c r="K25" s="100" t="s">
        <v>169</v>
      </c>
    </row>
    <row r="26" spans="1:11" s="1" customFormat="1" ht="15.95" customHeight="1" x14ac:dyDescent="0.25">
      <c r="A26" s="32" t="s">
        <v>157</v>
      </c>
      <c r="B26" s="97">
        <v>1.5825543042114865</v>
      </c>
      <c r="C26" s="97">
        <v>1.2942492720715733</v>
      </c>
      <c r="D26" s="97">
        <v>0.32920066609649662</v>
      </c>
      <c r="E26" s="97">
        <v>-9.8197313586829676E-2</v>
      </c>
      <c r="F26" s="97">
        <v>0.92685316960883013</v>
      </c>
      <c r="G26" s="97">
        <v>-0.19378335873040178</v>
      </c>
      <c r="H26" s="97">
        <v>-4.7270143901814512</v>
      </c>
      <c r="I26" s="97">
        <v>-5.1479971923849277</v>
      </c>
      <c r="J26" s="97">
        <v>3.8149989166054041</v>
      </c>
      <c r="K26" s="97">
        <v>0.35512539613965743</v>
      </c>
    </row>
    <row r="27" spans="1:11" ht="15.95" customHeight="1" x14ac:dyDescent="0.25">
      <c r="A27" s="5"/>
      <c r="B27" s="100" t="s">
        <v>169</v>
      </c>
      <c r="C27" s="100" t="s">
        <v>169</v>
      </c>
      <c r="D27" s="100" t="s">
        <v>169</v>
      </c>
      <c r="E27" s="100" t="s">
        <v>169</v>
      </c>
      <c r="F27" s="100" t="s">
        <v>169</v>
      </c>
      <c r="G27" s="100" t="s">
        <v>169</v>
      </c>
      <c r="H27" s="100" t="s">
        <v>169</v>
      </c>
      <c r="I27" s="100" t="s">
        <v>169</v>
      </c>
      <c r="J27" s="100" t="s">
        <v>169</v>
      </c>
      <c r="K27" s="100" t="s">
        <v>169</v>
      </c>
    </row>
    <row r="28" spans="1:11" ht="15.95" customHeight="1" x14ac:dyDescent="0.25">
      <c r="A28" s="31" t="s">
        <v>15</v>
      </c>
      <c r="B28" s="100" t="s">
        <v>169</v>
      </c>
      <c r="C28" s="100" t="s">
        <v>169</v>
      </c>
      <c r="D28" s="100" t="s">
        <v>169</v>
      </c>
      <c r="E28" s="100" t="s">
        <v>169</v>
      </c>
      <c r="F28" s="100" t="s">
        <v>169</v>
      </c>
      <c r="G28" s="100" t="s">
        <v>169</v>
      </c>
      <c r="H28" s="100" t="s">
        <v>169</v>
      </c>
      <c r="I28" s="100" t="s">
        <v>169</v>
      </c>
      <c r="J28" s="100" t="s">
        <v>169</v>
      </c>
      <c r="K28" s="100" t="s">
        <v>169</v>
      </c>
    </row>
    <row r="29" spans="1:11" s="1" customFormat="1" ht="15.95" customHeight="1" x14ac:dyDescent="0.25">
      <c r="A29" s="32" t="s">
        <v>179</v>
      </c>
      <c r="B29" s="97">
        <v>3.062355050131556</v>
      </c>
      <c r="C29" s="97">
        <v>3.4392360412189342</v>
      </c>
      <c r="D29" s="97">
        <v>3.142470522913364</v>
      </c>
      <c r="E29" s="97">
        <v>2.8998736154510398</v>
      </c>
      <c r="F29" s="97">
        <v>2.6895880621317545</v>
      </c>
      <c r="G29" s="97">
        <v>2.9324753640903922</v>
      </c>
      <c r="H29" s="97">
        <v>2.5316880955619534</v>
      </c>
      <c r="I29" s="97">
        <v>2.5631352273191497</v>
      </c>
      <c r="J29" s="97">
        <v>2.6868507868186291</v>
      </c>
      <c r="K29" s="97">
        <v>2.7342525875647192</v>
      </c>
    </row>
    <row r="30" spans="1:11" ht="15.95" customHeight="1" x14ac:dyDescent="0.25">
      <c r="A30" s="6" t="s">
        <v>16</v>
      </c>
      <c r="B30" s="98">
        <v>2.2382809904502188E-2</v>
      </c>
      <c r="C30" s="98">
        <v>2.6654809765685544E-2</v>
      </c>
      <c r="D30" s="98">
        <v>2.1777611592629469E-2</v>
      </c>
      <c r="E30" s="98">
        <v>9.0483222061143124E-3</v>
      </c>
      <c r="F30" s="98">
        <v>6.272439367925404E-3</v>
      </c>
      <c r="G30" s="98">
        <v>5.8643620105607325E-3</v>
      </c>
      <c r="H30" s="98">
        <v>7.2978643143251035E-3</v>
      </c>
      <c r="I30" s="98">
        <v>4.6348210413358244E-3</v>
      </c>
      <c r="J30" s="98">
        <v>1.0071832731444947E-2</v>
      </c>
      <c r="K30" s="98">
        <v>4.4148252190123272E-3</v>
      </c>
    </row>
    <row r="31" spans="1:11" ht="15.95" customHeight="1" x14ac:dyDescent="0.25">
      <c r="A31" s="6" t="s">
        <v>17</v>
      </c>
      <c r="B31" s="98">
        <v>2.0138833599940171</v>
      </c>
      <c r="C31" s="98">
        <v>2.3063487103272577</v>
      </c>
      <c r="D31" s="98">
        <v>2.1141580321899318</v>
      </c>
      <c r="E31" s="98">
        <v>2.0302987039821652</v>
      </c>
      <c r="F31" s="98">
        <v>1.7793318403498255</v>
      </c>
      <c r="G31" s="98">
        <v>1.9602958056968927</v>
      </c>
      <c r="H31" s="98">
        <v>1.7822964057248314</v>
      </c>
      <c r="I31" s="98">
        <v>1.7928704558354145</v>
      </c>
      <c r="J31" s="98">
        <v>1.4905222544494665</v>
      </c>
      <c r="K31" s="98">
        <v>1.4934331434433521</v>
      </c>
    </row>
    <row r="32" spans="1:11" ht="15.95" customHeight="1" x14ac:dyDescent="0.25">
      <c r="A32" s="6" t="s">
        <v>273</v>
      </c>
      <c r="B32" s="98">
        <v>1.7954946721687595</v>
      </c>
      <c r="C32" s="98">
        <v>1.9188812507677895</v>
      </c>
      <c r="D32" s="98">
        <v>1.8102313918353212</v>
      </c>
      <c r="E32" s="98">
        <v>1.6267221684325055</v>
      </c>
      <c r="F32" s="98">
        <v>1.6480613155779336</v>
      </c>
      <c r="G32" s="98">
        <v>1.7536257467699208</v>
      </c>
      <c r="H32" s="98">
        <v>1.6028268677463278</v>
      </c>
      <c r="I32" s="98">
        <v>1.5299420241853139</v>
      </c>
      <c r="J32" s="98">
        <v>2.0362251238076374</v>
      </c>
      <c r="K32" s="98">
        <v>1.9727391504395861</v>
      </c>
    </row>
    <row r="33" spans="1:11" ht="15.95" customHeight="1" x14ac:dyDescent="0.25">
      <c r="A33" s="6" t="s">
        <v>272</v>
      </c>
      <c r="B33" s="98">
        <v>0.72464017212671772</v>
      </c>
      <c r="C33" s="98">
        <v>0.7593391101104271</v>
      </c>
      <c r="D33" s="98">
        <v>0.76014128951925997</v>
      </c>
      <c r="E33" s="98">
        <v>0.74809893475751699</v>
      </c>
      <c r="F33" s="98">
        <v>0.73153265442807935</v>
      </c>
      <c r="G33" s="98">
        <v>0.77558182636586004</v>
      </c>
      <c r="H33" s="98">
        <v>0.84613731359488065</v>
      </c>
      <c r="I33" s="98">
        <v>0.75504243166024287</v>
      </c>
      <c r="J33" s="98">
        <v>0.82982475870703054</v>
      </c>
      <c r="K33" s="98">
        <v>0.72750488109920675</v>
      </c>
    </row>
    <row r="34" spans="1:11" ht="15.95" customHeight="1" x14ac:dyDescent="0.25">
      <c r="A34" s="5"/>
      <c r="B34" s="100" t="s">
        <v>169</v>
      </c>
      <c r="C34" s="100" t="s">
        <v>169</v>
      </c>
      <c r="D34" s="100" t="s">
        <v>169</v>
      </c>
      <c r="E34" s="100" t="s">
        <v>169</v>
      </c>
      <c r="F34" s="100" t="s">
        <v>169</v>
      </c>
      <c r="G34" s="100" t="s">
        <v>169</v>
      </c>
      <c r="H34" s="100" t="s">
        <v>169</v>
      </c>
      <c r="I34" s="100" t="s">
        <v>169</v>
      </c>
      <c r="J34" s="100" t="s">
        <v>169</v>
      </c>
      <c r="K34" s="100" t="s">
        <v>169</v>
      </c>
    </row>
    <row r="35" spans="1:11" s="1" customFormat="1" ht="15.95" customHeight="1" x14ac:dyDescent="0.25">
      <c r="A35" s="32" t="s">
        <v>38</v>
      </c>
      <c r="B35" s="97">
        <v>20.413681677665114</v>
      </c>
      <c r="C35" s="97">
        <v>20.955903672085416</v>
      </c>
      <c r="D35" s="97">
        <v>20.589705993584253</v>
      </c>
      <c r="E35" s="97">
        <v>20.607792027867404</v>
      </c>
      <c r="F35" s="97">
        <v>21.782178383429525</v>
      </c>
      <c r="G35" s="97">
        <v>21.371109173424141</v>
      </c>
      <c r="H35" s="97">
        <v>19.949600177674746</v>
      </c>
      <c r="I35" s="97">
        <v>24.161655392364093</v>
      </c>
      <c r="J35" s="97">
        <v>26.019057973116272</v>
      </c>
      <c r="K35" s="97">
        <v>22.953755551919706</v>
      </c>
    </row>
    <row r="36" spans="1:11" s="1" customFormat="1" ht="15.95" customHeight="1" x14ac:dyDescent="0.25">
      <c r="A36" s="32" t="s">
        <v>39</v>
      </c>
      <c r="B36" s="97">
        <v>21.893482423585187</v>
      </c>
      <c r="C36" s="97">
        <v>23.100890441232778</v>
      </c>
      <c r="D36" s="97">
        <v>23.402975850401116</v>
      </c>
      <c r="E36" s="97">
        <v>23.605862956905273</v>
      </c>
      <c r="F36" s="97">
        <v>23.544913275952446</v>
      </c>
      <c r="G36" s="97">
        <v>24.497367896244935</v>
      </c>
      <c r="H36" s="97">
        <v>27.208302663418149</v>
      </c>
      <c r="I36" s="97">
        <v>31.872787812068175</v>
      </c>
      <c r="J36" s="97">
        <v>24.890909843329496</v>
      </c>
      <c r="K36" s="97">
        <v>25.332882743344769</v>
      </c>
    </row>
    <row r="37" spans="1:11" s="1" customFormat="1" ht="15.95" customHeight="1" x14ac:dyDescent="0.25">
      <c r="A37" s="32" t="s">
        <v>177</v>
      </c>
      <c r="B37" s="97">
        <v>-1.4798007459200728</v>
      </c>
      <c r="C37" s="97">
        <v>-2.1449867691473621</v>
      </c>
      <c r="D37" s="97">
        <v>-2.8132698568168641</v>
      </c>
      <c r="E37" s="97">
        <v>-2.9980709290378695</v>
      </c>
      <c r="F37" s="97">
        <v>-1.7627348925229231</v>
      </c>
      <c r="G37" s="97">
        <v>-3.1262587228207912</v>
      </c>
      <c r="H37" s="97">
        <v>-7.2587024857434042</v>
      </c>
      <c r="I37" s="97">
        <v>-7.7111324197040823</v>
      </c>
      <c r="J37" s="97">
        <v>1.1281481297867759</v>
      </c>
      <c r="K37" s="97">
        <v>-2.3791271914250633</v>
      </c>
    </row>
    <row r="38" spans="1:11" ht="15.95" customHeight="1" x14ac:dyDescent="0.25">
      <c r="A38" s="5"/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1:11" ht="15.95" customHeight="1" x14ac:dyDescent="0.25">
      <c r="A39" s="31" t="s">
        <v>18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1:11" s="1" customFormat="1" ht="15.95" customHeight="1" x14ac:dyDescent="0.25">
      <c r="A40" s="32" t="s">
        <v>178</v>
      </c>
      <c r="B40" s="97">
        <v>0.21501514779813966</v>
      </c>
      <c r="C40" s="97">
        <v>-0.31017268545471255</v>
      </c>
      <c r="D40" s="97">
        <v>0.45680776913520443</v>
      </c>
      <c r="E40" s="97">
        <v>7.0868229861555068E-2</v>
      </c>
      <c r="F40" s="97">
        <v>-0.12658329781552627</v>
      </c>
      <c r="G40" s="97">
        <v>-0.92643118630316756</v>
      </c>
      <c r="H40" s="97">
        <v>-3.1776702962633849</v>
      </c>
      <c r="I40" s="97">
        <v>-1.6533950140201155</v>
      </c>
      <c r="J40" s="97">
        <v>3.5005844521342868</v>
      </c>
      <c r="K40" s="97">
        <v>-0.67185322510725165</v>
      </c>
    </row>
    <row r="41" spans="1:11" ht="15.95" customHeight="1" x14ac:dyDescent="0.25">
      <c r="A41" s="6" t="s">
        <v>19</v>
      </c>
      <c r="B41" s="98">
        <v>-5.6815169316596414E-2</v>
      </c>
      <c r="C41" s="98">
        <v>2.9148227947353243E-2</v>
      </c>
      <c r="D41" s="98">
        <v>-8.4397107267101965E-2</v>
      </c>
      <c r="E41" s="98">
        <v>0.10411523508534881</v>
      </c>
      <c r="F41" s="98">
        <v>3.2177497550164837E-2</v>
      </c>
      <c r="G41" s="98">
        <v>-0.13150952799727794</v>
      </c>
      <c r="H41" s="98">
        <v>0.36297937098697702</v>
      </c>
      <c r="I41" s="98">
        <v>0.10651049940024002</v>
      </c>
      <c r="J41" s="98">
        <v>-0.37140654678772245</v>
      </c>
      <c r="K41" s="98">
        <v>-0.24337489008114679</v>
      </c>
    </row>
    <row r="42" spans="1:11" ht="15.95" customHeight="1" x14ac:dyDescent="0.25">
      <c r="A42" s="6" t="s">
        <v>20</v>
      </c>
      <c r="B42" s="98">
        <v>0.13866730521929371</v>
      </c>
      <c r="C42" s="98">
        <v>0.25401975152732709</v>
      </c>
      <c r="D42" s="98">
        <v>0.19358797480274267</v>
      </c>
      <c r="E42" s="98">
        <v>0.43239177834204146</v>
      </c>
      <c r="F42" s="98">
        <v>0.43224656929599758</v>
      </c>
      <c r="G42" s="98">
        <v>0.50247945232375268</v>
      </c>
      <c r="H42" s="98">
        <v>1.0857174237568734</v>
      </c>
      <c r="I42" s="98">
        <v>0.80559781324645929</v>
      </c>
      <c r="J42" s="98">
        <v>0.38188109564035005</v>
      </c>
      <c r="K42" s="98">
        <v>0.52737058078964005</v>
      </c>
    </row>
    <row r="43" spans="1:11" ht="15.95" customHeight="1" x14ac:dyDescent="0.25">
      <c r="A43" s="6" t="s">
        <v>21</v>
      </c>
      <c r="B43" s="98">
        <v>0.19548247453589013</v>
      </c>
      <c r="C43" s="98">
        <v>0.22487152357997386</v>
      </c>
      <c r="D43" s="98">
        <v>0.27798508206984462</v>
      </c>
      <c r="E43" s="98">
        <v>0.32827654325669264</v>
      </c>
      <c r="F43" s="98">
        <v>0.40006907174583278</v>
      </c>
      <c r="G43" s="98">
        <v>0.63398898032103057</v>
      </c>
      <c r="H43" s="98">
        <v>0.72273805276989644</v>
      </c>
      <c r="I43" s="98">
        <v>0.69908731384621925</v>
      </c>
      <c r="J43" s="98">
        <v>0.75328764242807256</v>
      </c>
      <c r="K43" s="98">
        <v>0.77074547087078682</v>
      </c>
    </row>
    <row r="44" spans="1:11" ht="15.95" customHeight="1" x14ac:dyDescent="0.25">
      <c r="A44" s="6" t="s">
        <v>22</v>
      </c>
      <c r="B44" s="98">
        <v>1.088637127772861</v>
      </c>
      <c r="C44" s="98">
        <v>-0.36987367636156299</v>
      </c>
      <c r="D44" s="98">
        <v>0.92467556404380769</v>
      </c>
      <c r="E44" s="98">
        <v>0.39542322790148304</v>
      </c>
      <c r="F44" s="98">
        <v>0.16139401856699376</v>
      </c>
      <c r="G44" s="98">
        <v>-0.64346275674350384</v>
      </c>
      <c r="H44" s="98">
        <v>-3.0661917777500234</v>
      </c>
      <c r="I44" s="98">
        <v>-2.036792628196006</v>
      </c>
      <c r="J44" s="98">
        <v>3.5829085060418024</v>
      </c>
      <c r="K44" s="98">
        <v>-0.4595014776525243</v>
      </c>
    </row>
    <row r="45" spans="1:11" ht="15.95" customHeight="1" x14ac:dyDescent="0.25">
      <c r="A45" s="6" t="s">
        <v>23</v>
      </c>
      <c r="B45" s="98">
        <v>3.8845025305588439</v>
      </c>
      <c r="C45" s="98">
        <v>3.1515105584817564</v>
      </c>
      <c r="D45" s="98">
        <v>3.5785512031420561</v>
      </c>
      <c r="E45" s="98">
        <v>3.1382023373136185</v>
      </c>
      <c r="F45" s="98">
        <v>2.430713250531066</v>
      </c>
      <c r="G45" s="98">
        <v>2.6258583685170658</v>
      </c>
      <c r="H45" s="98">
        <v>4.2286319367750398</v>
      </c>
      <c r="I45" s="98">
        <v>2.2664001997995875</v>
      </c>
      <c r="J45" s="98">
        <v>4.7619592046298935</v>
      </c>
      <c r="K45" s="98">
        <v>2.0828312353453393</v>
      </c>
    </row>
    <row r="46" spans="1:11" ht="15.95" customHeight="1" x14ac:dyDescent="0.25">
      <c r="A46" s="6" t="s">
        <v>56</v>
      </c>
      <c r="B46" s="98">
        <v>2.7958654027859828</v>
      </c>
      <c r="C46" s="98">
        <v>3.5213842348433197</v>
      </c>
      <c r="D46" s="98">
        <v>2.6538756390982488</v>
      </c>
      <c r="E46" s="98">
        <v>2.7427791094121354</v>
      </c>
      <c r="F46" s="98">
        <v>2.2693192319640723</v>
      </c>
      <c r="G46" s="98">
        <v>3.2693211252605696</v>
      </c>
      <c r="H46" s="98">
        <v>7.2948237145250632</v>
      </c>
      <c r="I46" s="98">
        <v>4.3031928279955931</v>
      </c>
      <c r="J46" s="98">
        <v>1.1790506985880911</v>
      </c>
      <c r="K46" s="98">
        <v>2.5423327129978635</v>
      </c>
    </row>
    <row r="47" spans="1:11" ht="15.95" customHeight="1" x14ac:dyDescent="0.25">
      <c r="A47" s="6" t="s">
        <v>25</v>
      </c>
      <c r="B47" s="98">
        <v>-4.3667659122345543E-3</v>
      </c>
      <c r="C47" s="98">
        <v>-1.3257158992749573E-2</v>
      </c>
      <c r="D47" s="98">
        <v>-1.0036351809784943E-2</v>
      </c>
      <c r="E47" s="98">
        <v>9.1448285032747281E-3</v>
      </c>
      <c r="F47" s="98">
        <v>3.8890693992759112E-3</v>
      </c>
      <c r="G47" s="98">
        <v>-1.4326030758026033E-3</v>
      </c>
      <c r="H47" s="98">
        <v>1.0112500713525688E-2</v>
      </c>
      <c r="I47" s="98">
        <v>6.0093946857192319E-2</v>
      </c>
      <c r="J47" s="98">
        <v>6.1421899342378539E-3</v>
      </c>
      <c r="K47" s="98">
        <v>6.9167839510578845E-3</v>
      </c>
    </row>
    <row r="48" spans="1:11" ht="15.95" customHeight="1" x14ac:dyDescent="0.25">
      <c r="A48" s="6" t="s">
        <v>26</v>
      </c>
      <c r="B48" s="98">
        <v>-0.81244004474589049</v>
      </c>
      <c r="C48" s="98">
        <v>4.3809921952246672E-2</v>
      </c>
      <c r="D48" s="98">
        <v>-0.37343433583171637</v>
      </c>
      <c r="E48" s="98">
        <v>-0.43781506162855149</v>
      </c>
      <c r="F48" s="98">
        <v>-0.32404388333196077</v>
      </c>
      <c r="G48" s="98">
        <v>-0.150026298486583</v>
      </c>
      <c r="H48" s="98">
        <v>-0.4845703902138645</v>
      </c>
      <c r="I48" s="98">
        <v>0.21679316791845835</v>
      </c>
      <c r="J48" s="98">
        <v>0.28294030294596889</v>
      </c>
      <c r="K48" s="98">
        <v>2.4106358675361539E-2</v>
      </c>
    </row>
    <row r="49" spans="1:11" ht="15.95" customHeight="1" x14ac:dyDescent="0.25">
      <c r="A49" s="6" t="s">
        <v>346</v>
      </c>
      <c r="B49" s="98">
        <v>0</v>
      </c>
      <c r="C49" s="98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</row>
    <row r="50" spans="1:11" ht="15.95" customHeight="1" x14ac:dyDescent="0.25">
      <c r="A50" s="6" t="s">
        <v>27</v>
      </c>
      <c r="B50" s="98">
        <v>0</v>
      </c>
      <c r="C50" s="98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</row>
    <row r="51" spans="1:11" ht="15.95" customHeight="1" x14ac:dyDescent="0.25">
      <c r="A51" s="6" t="s">
        <v>28</v>
      </c>
      <c r="B51" s="98">
        <v>0</v>
      </c>
      <c r="C51" s="98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</row>
    <row r="52" spans="1:11" ht="15.95" customHeight="1" x14ac:dyDescent="0.25">
      <c r="A52" s="6" t="s">
        <v>347</v>
      </c>
      <c r="B52" s="98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</row>
    <row r="53" spans="1:11" ht="15.95" customHeight="1" x14ac:dyDescent="0.25">
      <c r="A53" s="6" t="s">
        <v>29</v>
      </c>
      <c r="B53" s="98">
        <v>0</v>
      </c>
      <c r="C53" s="98">
        <v>0</v>
      </c>
      <c r="D53" s="98">
        <v>0</v>
      </c>
      <c r="E53" s="98">
        <v>0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</row>
    <row r="54" spans="1:11" ht="15.95" customHeight="1" x14ac:dyDescent="0.25">
      <c r="A54" s="5"/>
      <c r="B54" s="100" t="s">
        <v>169</v>
      </c>
      <c r="C54" s="100" t="s">
        <v>169</v>
      </c>
      <c r="D54" s="100" t="s">
        <v>169</v>
      </c>
      <c r="E54" s="100" t="s">
        <v>169</v>
      </c>
      <c r="F54" s="100" t="s">
        <v>169</v>
      </c>
      <c r="G54" s="100" t="s">
        <v>169</v>
      </c>
      <c r="H54" s="100" t="s">
        <v>169</v>
      </c>
      <c r="I54" s="100" t="s">
        <v>169</v>
      </c>
      <c r="J54" s="100" t="s">
        <v>169</v>
      </c>
      <c r="K54" s="100" t="s">
        <v>169</v>
      </c>
    </row>
    <row r="55" spans="1:11" s="1" customFormat="1" ht="15.95" customHeight="1" x14ac:dyDescent="0.25">
      <c r="A55" s="32" t="s">
        <v>30</v>
      </c>
      <c r="B55" s="97">
        <v>1.6948158937182101</v>
      </c>
      <c r="C55" s="97">
        <v>1.8348140836926496</v>
      </c>
      <c r="D55" s="97">
        <v>3.2700776259520641</v>
      </c>
      <c r="E55" s="97">
        <v>3.068939158899429</v>
      </c>
      <c r="F55" s="97">
        <v>1.636151594707397</v>
      </c>
      <c r="G55" s="97">
        <v>2.199827593285907</v>
      </c>
      <c r="H55" s="97">
        <v>4.0810322391675538</v>
      </c>
      <c r="I55" s="97">
        <v>6.057737447426816</v>
      </c>
      <c r="J55" s="97">
        <v>2.3724363223475113</v>
      </c>
      <c r="K55" s="97">
        <v>1.7072739663178136</v>
      </c>
    </row>
    <row r="56" spans="1:11" ht="15.95" customHeight="1" x14ac:dyDescent="0.25">
      <c r="A56" s="6" t="s">
        <v>274</v>
      </c>
      <c r="B56" s="98">
        <v>0.59072964582314547</v>
      </c>
      <c r="C56" s="98">
        <v>0.53343956411494153</v>
      </c>
      <c r="D56" s="98">
        <v>0.83155366629371563</v>
      </c>
      <c r="E56" s="98">
        <v>0.78890223153966288</v>
      </c>
      <c r="F56" s="98">
        <v>0.66977866121875829</v>
      </c>
      <c r="G56" s="98">
        <v>0.51195705422779292</v>
      </c>
      <c r="H56" s="98">
        <v>1.7645360708960047</v>
      </c>
      <c r="I56" s="98">
        <v>4.8611494957586343</v>
      </c>
      <c r="J56" s="98">
        <v>1.7988086138716668</v>
      </c>
      <c r="K56" s="98">
        <v>0.99512218454560841</v>
      </c>
    </row>
    <row r="57" spans="1:11" ht="15.95" customHeight="1" x14ac:dyDescent="0.25">
      <c r="A57" s="6" t="s">
        <v>31</v>
      </c>
      <c r="B57" s="98">
        <v>0.85905226898080911</v>
      </c>
      <c r="C57" s="98">
        <v>0.59934739404386761</v>
      </c>
      <c r="D57" s="98">
        <v>1.152766419246958</v>
      </c>
      <c r="E57" s="98">
        <v>0.94916559004679091</v>
      </c>
      <c r="F57" s="98">
        <v>1.0185818068983896</v>
      </c>
      <c r="G57" s="98">
        <v>0.8954859415819566</v>
      </c>
      <c r="H57" s="98">
        <v>2.4558314013481755</v>
      </c>
      <c r="I57" s="98">
        <v>5.0335166219958065</v>
      </c>
      <c r="J57" s="98">
        <v>1.9739441996160272</v>
      </c>
      <c r="K57" s="98">
        <v>1.3878149001474216</v>
      </c>
    </row>
    <row r="58" spans="1:11" ht="15.95" customHeight="1" x14ac:dyDescent="0.25">
      <c r="A58" s="6" t="s">
        <v>42</v>
      </c>
      <c r="B58" s="98">
        <v>0.84296458025959531</v>
      </c>
      <c r="C58" s="98">
        <v>0.57518541723540662</v>
      </c>
      <c r="D58" s="98">
        <v>1.1127812613131312</v>
      </c>
      <c r="E58" s="98">
        <v>0.92683325051277454</v>
      </c>
      <c r="F58" s="98">
        <v>0.95437672054782807</v>
      </c>
      <c r="G58" s="98">
        <v>0.8634721950576556</v>
      </c>
      <c r="H58" s="98">
        <v>2.4500231776727248</v>
      </c>
      <c r="I58" s="98">
        <v>5.0097245771680416</v>
      </c>
      <c r="J58" s="98">
        <v>1.9551455668130941</v>
      </c>
      <c r="K58" s="98">
        <v>1.2815909077338843</v>
      </c>
    </row>
    <row r="59" spans="1:11" ht="15.95" customHeight="1" x14ac:dyDescent="0.25">
      <c r="A59" s="6" t="s">
        <v>43</v>
      </c>
      <c r="B59" s="98">
        <v>1.6087688721213793E-2</v>
      </c>
      <c r="C59" s="98">
        <v>2.4161976808460998E-2</v>
      </c>
      <c r="D59" s="98">
        <v>3.9985157933826829E-2</v>
      </c>
      <c r="E59" s="98">
        <v>2.2332339534016376E-2</v>
      </c>
      <c r="F59" s="98">
        <v>6.420508635056156E-2</v>
      </c>
      <c r="G59" s="98">
        <v>3.2013746524301064E-2</v>
      </c>
      <c r="H59" s="98">
        <v>5.8082236754508961E-3</v>
      </c>
      <c r="I59" s="98">
        <v>2.3792044827764324E-2</v>
      </c>
      <c r="J59" s="98">
        <v>1.8798632802932921E-2</v>
      </c>
      <c r="K59" s="98">
        <v>0.10622399241353729</v>
      </c>
    </row>
    <row r="60" spans="1:11" ht="15.95" customHeight="1" x14ac:dyDescent="0.25">
      <c r="A60" s="6" t="s">
        <v>32</v>
      </c>
      <c r="B60" s="98">
        <v>0.26832262315766359</v>
      </c>
      <c r="C60" s="98">
        <v>6.5907829928926034E-2</v>
      </c>
      <c r="D60" s="98">
        <v>0.32121275295324236</v>
      </c>
      <c r="E60" s="98">
        <v>0.16026335850712814</v>
      </c>
      <c r="F60" s="98">
        <v>0.34880314567963128</v>
      </c>
      <c r="G60" s="98">
        <v>0.38352888735416374</v>
      </c>
      <c r="H60" s="98">
        <v>0.69129533045217073</v>
      </c>
      <c r="I60" s="98">
        <v>0.17236712623717157</v>
      </c>
      <c r="J60" s="98">
        <v>0.17513558574436047</v>
      </c>
      <c r="K60" s="98">
        <v>0.39269271560181301</v>
      </c>
    </row>
    <row r="61" spans="1:11" ht="15.95" customHeight="1" x14ac:dyDescent="0.25">
      <c r="A61" s="6" t="s">
        <v>275</v>
      </c>
      <c r="B61" s="98">
        <v>1.7400161291225524</v>
      </c>
      <c r="C61" s="98">
        <v>1.8524114173299302</v>
      </c>
      <c r="D61" s="98">
        <v>2.9232619146765555</v>
      </c>
      <c r="E61" s="98">
        <v>2.6843970241142188</v>
      </c>
      <c r="F61" s="98">
        <v>1.3053853929057131</v>
      </c>
      <c r="G61" s="98">
        <v>1.9547264831780167</v>
      </c>
      <c r="H61" s="98">
        <v>2.5305338107833277</v>
      </c>
      <c r="I61" s="98">
        <v>1.3449882103208253</v>
      </c>
      <c r="J61" s="98">
        <v>0.69851157406322151</v>
      </c>
      <c r="K61" s="98">
        <v>0.81465326094752022</v>
      </c>
    </row>
    <row r="62" spans="1:11" ht="15.95" customHeight="1" x14ac:dyDescent="0.25">
      <c r="A62" s="6" t="s">
        <v>31</v>
      </c>
      <c r="B62" s="98">
        <v>2.5133462588241411</v>
      </c>
      <c r="C62" s="98">
        <v>2.9336140420672527</v>
      </c>
      <c r="D62" s="98">
        <v>10.669239579842351</v>
      </c>
      <c r="E62" s="98">
        <v>3.6422251429829644</v>
      </c>
      <c r="F62" s="98">
        <v>4.249913273134033</v>
      </c>
      <c r="G62" s="98">
        <v>3.7157549659636451</v>
      </c>
      <c r="H62" s="98">
        <v>6.4310302980391674</v>
      </c>
      <c r="I62" s="98">
        <v>4.5686771582005274</v>
      </c>
      <c r="J62" s="98">
        <v>2.2917109156586144</v>
      </c>
      <c r="K62" s="98">
        <v>5.2678746399808229</v>
      </c>
    </row>
    <row r="63" spans="1:11" ht="15.95" customHeight="1" x14ac:dyDescent="0.25">
      <c r="A63" s="6" t="s">
        <v>42</v>
      </c>
      <c r="B63" s="98">
        <v>2.5133462588241411</v>
      </c>
      <c r="C63" s="98">
        <v>2.9336140420672527</v>
      </c>
      <c r="D63" s="98">
        <v>10.669239579842351</v>
      </c>
      <c r="E63" s="98">
        <v>3.6422251429829644</v>
      </c>
      <c r="F63" s="98">
        <v>4.249913273134033</v>
      </c>
      <c r="G63" s="98">
        <v>3.7157549659636451</v>
      </c>
      <c r="H63" s="98">
        <v>6.4310302980391674</v>
      </c>
      <c r="I63" s="98">
        <v>4.5686771582005274</v>
      </c>
      <c r="J63" s="98">
        <v>2.2917109156586144</v>
      </c>
      <c r="K63" s="98">
        <v>5.2678746399808229</v>
      </c>
    </row>
    <row r="64" spans="1:11" ht="15.95" customHeight="1" x14ac:dyDescent="0.25">
      <c r="A64" s="6" t="s">
        <v>43</v>
      </c>
      <c r="B64" s="98">
        <v>0</v>
      </c>
      <c r="C64" s="98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</row>
    <row r="65" spans="1:11" ht="15.95" customHeight="1" x14ac:dyDescent="0.25">
      <c r="A65" s="6" t="s">
        <v>32</v>
      </c>
      <c r="B65" s="98">
        <v>0.77333012970158843</v>
      </c>
      <c r="C65" s="98">
        <v>1.0812026247373225</v>
      </c>
      <c r="D65" s="98">
        <v>7.7459776651657952</v>
      </c>
      <c r="E65" s="98">
        <v>0.95782811886874575</v>
      </c>
      <c r="F65" s="98">
        <v>2.9445278802283195</v>
      </c>
      <c r="G65" s="98">
        <v>1.7610284827856286</v>
      </c>
      <c r="H65" s="98">
        <v>3.9004964872558396</v>
      </c>
      <c r="I65" s="98">
        <v>3.2236889478797024</v>
      </c>
      <c r="J65" s="98">
        <v>1.5931993415953927</v>
      </c>
      <c r="K65" s="98">
        <v>4.4532213790333035</v>
      </c>
    </row>
    <row r="66" spans="1:11" ht="15.95" customHeight="1" x14ac:dyDescent="0.25">
      <c r="A66" s="6" t="s">
        <v>276</v>
      </c>
      <c r="B66" s="98">
        <v>-0.63592988122748773</v>
      </c>
      <c r="C66" s="98">
        <v>-0.5510368977522222</v>
      </c>
      <c r="D66" s="98">
        <v>-0.48473795501820754</v>
      </c>
      <c r="E66" s="98">
        <v>-0.40436009675445278</v>
      </c>
      <c r="F66" s="98">
        <v>-0.33901245941707453</v>
      </c>
      <c r="G66" s="98">
        <v>-0.26685594411990232</v>
      </c>
      <c r="H66" s="98">
        <v>-0.21403764251177892</v>
      </c>
      <c r="I66" s="98">
        <v>-0.14840025865264481</v>
      </c>
      <c r="J66" s="98">
        <v>-0.12488386558737688</v>
      </c>
      <c r="K66" s="98">
        <v>-0.10250147917531521</v>
      </c>
    </row>
    <row r="67" spans="1:11" ht="15.95" customHeight="1" x14ac:dyDescent="0.25">
      <c r="A67" s="5"/>
      <c r="B67" s="100" t="s">
        <v>169</v>
      </c>
      <c r="C67" s="100" t="s">
        <v>169</v>
      </c>
      <c r="D67" s="100" t="s">
        <v>169</v>
      </c>
      <c r="E67" s="100" t="s">
        <v>169</v>
      </c>
      <c r="F67" s="100" t="s">
        <v>169</v>
      </c>
      <c r="G67" s="100" t="s">
        <v>169</v>
      </c>
      <c r="H67" s="100" t="s">
        <v>169</v>
      </c>
      <c r="I67" s="100" t="s">
        <v>169</v>
      </c>
      <c r="J67" s="100" t="s">
        <v>169</v>
      </c>
      <c r="K67" s="100" t="s">
        <v>169</v>
      </c>
    </row>
    <row r="68" spans="1:11" s="1" customFormat="1" ht="15.95" customHeight="1" x14ac:dyDescent="0.25">
      <c r="A68" s="32" t="s">
        <v>33</v>
      </c>
      <c r="B68" s="97">
        <v>-1.4798007459200704</v>
      </c>
      <c r="C68" s="97">
        <v>-2.1449867691473621</v>
      </c>
      <c r="D68" s="97">
        <v>-2.8132698568168597</v>
      </c>
      <c r="E68" s="97">
        <v>-2.998070929037874</v>
      </c>
      <c r="F68" s="97">
        <v>-1.7627348925229231</v>
      </c>
      <c r="G68" s="97">
        <v>-3.1262587795890742</v>
      </c>
      <c r="H68" s="97">
        <v>-7.2587025354309391</v>
      </c>
      <c r="I68" s="97">
        <v>-7.7111324614469305</v>
      </c>
      <c r="J68" s="97">
        <v>1.1281481297867755</v>
      </c>
      <c r="K68" s="97">
        <v>-2.3791271914250651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40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257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41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281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282</v>
      </c>
      <c r="B75" s="59"/>
      <c r="C75" s="59"/>
      <c r="D75" s="59"/>
      <c r="E75" s="59"/>
      <c r="F75" s="59"/>
      <c r="G75" s="59"/>
      <c r="H75" s="59"/>
      <c r="I75" s="59"/>
      <c r="J75" s="59"/>
      <c r="K75" s="59"/>
    </row>
    <row r="76" spans="1:11" ht="14.25" customHeight="1" x14ac:dyDescent="0.25">
      <c r="A76" s="89" t="s">
        <v>55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</row>
    <row r="77" spans="1:11" ht="14.25" customHeight="1" x14ac:dyDescent="0.25">
      <c r="A77" s="75" t="s">
        <v>170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1:11" ht="14.25" customHeight="1" x14ac:dyDescent="0.25">
      <c r="A78" s="75" t="s">
        <v>348</v>
      </c>
    </row>
    <row r="79" spans="1:11" ht="14.25" customHeight="1" x14ac:dyDescent="0.25"/>
    <row r="80" spans="1:11" ht="14.25" customHeight="1" x14ac:dyDescent="0.25"/>
    <row r="81" ht="14.25" customHeight="1" x14ac:dyDescent="0.25"/>
  </sheetData>
  <hyperlinks>
    <hyperlink ref="L1" location="Índice!A1" display="Volver al índice" xr:uid="{00000000-0004-0000-0A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0"/>
  <sheetViews>
    <sheetView showGridLines="0" zoomScaleNormal="100" workbookViewId="0">
      <pane ySplit="6" topLeftCell="A7" activePane="bottomLeft" state="frozen"/>
      <selection activeCell="M1" sqref="M1"/>
      <selection pane="bottomLeft"/>
    </sheetView>
  </sheetViews>
  <sheetFormatPr baseColWidth="10" defaultColWidth="11.42578125" defaultRowHeight="14.25" x14ac:dyDescent="0.25"/>
  <cols>
    <col min="1" max="1" width="49.28515625" style="2" customWidth="1"/>
    <col min="2" max="11" width="10.7109375" style="8" customWidth="1"/>
    <col min="12" max="16384" width="11.42578125" style="2"/>
  </cols>
  <sheetData>
    <row r="1" spans="1:12" ht="18" customHeight="1" x14ac:dyDescent="0.25">
      <c r="A1" s="29" t="s">
        <v>256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40" t="s">
        <v>139</v>
      </c>
    </row>
    <row r="2" spans="1:12" ht="18" customHeight="1" x14ac:dyDescent="0.25">
      <c r="A2" s="29" t="s">
        <v>290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2" ht="14.25" customHeight="1" x14ac:dyDescent="0.25">
      <c r="A3" s="12" t="s">
        <v>176</v>
      </c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1:12" ht="14.25" customHeight="1" x14ac:dyDescent="0.25">
      <c r="A4" s="12" t="s">
        <v>0</v>
      </c>
      <c r="B4" s="59"/>
      <c r="C4" s="59"/>
      <c r="D4" s="59"/>
      <c r="E4" s="59"/>
      <c r="F4" s="59"/>
      <c r="G4" s="59"/>
      <c r="H4" s="59"/>
      <c r="I4" s="59"/>
      <c r="J4" s="59"/>
      <c r="K4" s="59"/>
    </row>
    <row r="5" spans="1:12" ht="14.25" customHeight="1" x14ac:dyDescent="0.25">
      <c r="A5" s="5"/>
      <c r="B5" s="59"/>
      <c r="C5" s="59"/>
      <c r="D5" s="59"/>
      <c r="E5" s="59"/>
      <c r="F5" s="59"/>
      <c r="G5" s="59"/>
      <c r="H5" s="59"/>
      <c r="I5" s="59"/>
      <c r="J5" s="59"/>
      <c r="K5" s="59"/>
    </row>
    <row r="6" spans="1:12" ht="15.95" customHeight="1" x14ac:dyDescent="0.25">
      <c r="A6" s="30"/>
      <c r="B6" s="91">
        <v>2014</v>
      </c>
      <c r="C6" s="91">
        <v>2015</v>
      </c>
      <c r="D6" s="91">
        <v>2016</v>
      </c>
      <c r="E6" s="91">
        <v>2017</v>
      </c>
      <c r="F6" s="91">
        <v>2018</v>
      </c>
      <c r="G6" s="91">
        <v>2019</v>
      </c>
      <c r="H6" s="91">
        <v>2020</v>
      </c>
      <c r="I6" s="91">
        <v>2021</v>
      </c>
      <c r="J6" s="91">
        <v>2022</v>
      </c>
      <c r="K6" s="91">
        <v>2023</v>
      </c>
    </row>
    <row r="7" spans="1:12" ht="15.95" customHeight="1" x14ac:dyDescent="0.25">
      <c r="A7" s="31" t="s">
        <v>1</v>
      </c>
      <c r="B7" s="59"/>
      <c r="C7" s="59"/>
      <c r="D7" s="59"/>
      <c r="E7" s="59"/>
      <c r="F7" s="59"/>
      <c r="G7" s="59"/>
      <c r="H7" s="59"/>
      <c r="I7" s="59"/>
      <c r="J7" s="59"/>
      <c r="K7" s="59"/>
    </row>
    <row r="8" spans="1:12" s="1" customFormat="1" ht="15.95" customHeight="1" x14ac:dyDescent="0.25">
      <c r="A8" s="32" t="s">
        <v>2</v>
      </c>
      <c r="B8" s="61">
        <v>402175.53206</v>
      </c>
      <c r="C8" s="61">
        <v>349925.07316449139</v>
      </c>
      <c r="D8" s="61">
        <v>497554.30531931069</v>
      </c>
      <c r="E8" s="61">
        <v>743131.32290089643</v>
      </c>
      <c r="F8" s="61">
        <v>768309.05661689199</v>
      </c>
      <c r="G8" s="61">
        <v>744204.39617607836</v>
      </c>
      <c r="H8" s="61">
        <v>0</v>
      </c>
      <c r="I8" s="61">
        <v>0</v>
      </c>
      <c r="J8" s="61">
        <v>0</v>
      </c>
      <c r="K8" s="61">
        <v>0</v>
      </c>
    </row>
    <row r="9" spans="1:12" ht="15.95" customHeight="1" x14ac:dyDescent="0.25">
      <c r="A9" s="6" t="s">
        <v>3</v>
      </c>
      <c r="B9" s="63">
        <v>0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</row>
    <row r="10" spans="1:12" ht="15.95" customHeight="1" x14ac:dyDescent="0.25">
      <c r="A10" s="6" t="s">
        <v>4</v>
      </c>
      <c r="B10" s="63">
        <v>384648.10791999998</v>
      </c>
      <c r="C10" s="63">
        <v>327228.1344186535</v>
      </c>
      <c r="D10" s="63">
        <v>470288.74786619557</v>
      </c>
      <c r="E10" s="63">
        <v>710263.43599999999</v>
      </c>
      <c r="F10" s="63">
        <v>708254.43463000003</v>
      </c>
      <c r="G10" s="63">
        <v>660520.47708999994</v>
      </c>
      <c r="H10" s="63">
        <v>0</v>
      </c>
      <c r="I10" s="63">
        <v>0</v>
      </c>
      <c r="J10" s="63">
        <v>0</v>
      </c>
      <c r="K10" s="63">
        <v>0</v>
      </c>
    </row>
    <row r="11" spans="1:12" ht="15.95" customHeight="1" x14ac:dyDescent="0.25">
      <c r="A11" s="6" t="s">
        <v>5</v>
      </c>
      <c r="B11" s="63">
        <v>0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</row>
    <row r="12" spans="1:12" ht="15.95" customHeight="1" x14ac:dyDescent="0.25">
      <c r="A12" s="6" t="s">
        <v>292</v>
      </c>
      <c r="B12" s="63">
        <v>0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</row>
    <row r="13" spans="1:12" ht="15.95" customHeight="1" x14ac:dyDescent="0.25">
      <c r="A13" s="6" t="s">
        <v>6</v>
      </c>
      <c r="B13" s="63">
        <v>17527.424139999999</v>
      </c>
      <c r="C13" s="63">
        <v>22696.938745837899</v>
      </c>
      <c r="D13" s="63">
        <v>27265.5574531151</v>
      </c>
      <c r="E13" s="63">
        <v>32867.886900896498</v>
      </c>
      <c r="F13" s="63">
        <v>60054.621986892002</v>
      </c>
      <c r="G13" s="63">
        <v>83683.919086078415</v>
      </c>
      <c r="H13" s="63">
        <v>0</v>
      </c>
      <c r="I13" s="63">
        <v>0</v>
      </c>
      <c r="J13" s="63">
        <v>0</v>
      </c>
      <c r="K13" s="63">
        <v>0</v>
      </c>
    </row>
    <row r="14" spans="1:12" ht="15.95" customHeight="1" x14ac:dyDescent="0.25">
      <c r="A14" s="6" t="s">
        <v>7</v>
      </c>
      <c r="B14" s="63">
        <v>0</v>
      </c>
      <c r="C14" s="63">
        <v>0</v>
      </c>
      <c r="D14" s="63">
        <v>0</v>
      </c>
      <c r="E14" s="63">
        <v>0</v>
      </c>
      <c r="F14" s="63">
        <v>0</v>
      </c>
      <c r="G14" s="63">
        <v>0</v>
      </c>
      <c r="H14" s="63">
        <v>0</v>
      </c>
      <c r="I14" s="63">
        <v>0</v>
      </c>
      <c r="J14" s="63">
        <v>0</v>
      </c>
      <c r="K14" s="63">
        <v>0</v>
      </c>
    </row>
    <row r="15" spans="1:12" ht="15.95" customHeight="1" x14ac:dyDescent="0.25">
      <c r="A15" s="86" t="s">
        <v>8</v>
      </c>
      <c r="B15" s="65">
        <v>0</v>
      </c>
      <c r="C15" s="65">
        <v>0</v>
      </c>
      <c r="D15" s="65">
        <v>0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</row>
    <row r="16" spans="1:12" ht="15.95" customHeight="1" x14ac:dyDescent="0.25">
      <c r="A16" s="5"/>
      <c r="B16" s="67"/>
      <c r="C16" s="67"/>
      <c r="D16" s="67"/>
      <c r="E16" s="67"/>
      <c r="F16" s="67"/>
      <c r="G16" s="67"/>
      <c r="H16" s="67"/>
      <c r="I16" s="67"/>
      <c r="J16" s="67"/>
      <c r="K16" s="67"/>
    </row>
    <row r="17" spans="1:11" s="1" customFormat="1" ht="15.95" customHeight="1" x14ac:dyDescent="0.25">
      <c r="A17" s="32" t="s">
        <v>9</v>
      </c>
      <c r="B17" s="61">
        <v>150241.12599900001</v>
      </c>
      <c r="C17" s="61">
        <v>131037.481</v>
      </c>
      <c r="D17" s="61">
        <v>110070.87100000001</v>
      </c>
      <c r="E17" s="61">
        <v>89620.857000000004</v>
      </c>
      <c r="F17" s="61">
        <v>70495.774500999993</v>
      </c>
      <c r="G17" s="61">
        <v>54337.994511999997</v>
      </c>
      <c r="H17" s="61">
        <v>34220.553706999999</v>
      </c>
      <c r="I17" s="61">
        <v>24724.612430000001</v>
      </c>
      <c r="J17" s="61">
        <v>18009.343601</v>
      </c>
      <c r="K17" s="61">
        <v>12655.077722999999</v>
      </c>
    </row>
    <row r="18" spans="1:11" ht="15.95" customHeight="1" x14ac:dyDescent="0.25">
      <c r="A18" s="6" t="s">
        <v>10</v>
      </c>
      <c r="B18" s="63">
        <v>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3">
        <v>0</v>
      </c>
    </row>
    <row r="19" spans="1:11" ht="15.95" customHeight="1" x14ac:dyDescent="0.25">
      <c r="A19" s="6" t="s">
        <v>11</v>
      </c>
      <c r="B19" s="63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</row>
    <row r="20" spans="1:11" ht="15.95" customHeight="1" x14ac:dyDescent="0.25">
      <c r="A20" s="6" t="s">
        <v>277</v>
      </c>
      <c r="B20" s="63">
        <v>0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</row>
    <row r="21" spans="1:11" ht="15.95" customHeight="1" x14ac:dyDescent="0.25">
      <c r="A21" s="6" t="s">
        <v>12</v>
      </c>
      <c r="B21" s="63">
        <v>150241.12599900001</v>
      </c>
      <c r="C21" s="63">
        <v>131037.481</v>
      </c>
      <c r="D21" s="63">
        <v>110070.87100000001</v>
      </c>
      <c r="E21" s="63">
        <v>89620.857000000004</v>
      </c>
      <c r="F21" s="63">
        <v>70495.774500999993</v>
      </c>
      <c r="G21" s="63">
        <v>54337.994511999997</v>
      </c>
      <c r="H21" s="63">
        <v>34220.553706999999</v>
      </c>
      <c r="I21" s="63">
        <v>24724.612430000001</v>
      </c>
      <c r="J21" s="63">
        <v>18009.343601</v>
      </c>
      <c r="K21" s="63">
        <v>12655.077722999999</v>
      </c>
    </row>
    <row r="22" spans="1:11" ht="15.95" customHeight="1" x14ac:dyDescent="0.25">
      <c r="A22" s="6" t="s">
        <v>293</v>
      </c>
      <c r="B22" s="63">
        <v>0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</row>
    <row r="23" spans="1:11" ht="15.95" customHeight="1" x14ac:dyDescent="0.25">
      <c r="A23" s="6" t="s">
        <v>294</v>
      </c>
      <c r="B23" s="63">
        <v>0</v>
      </c>
      <c r="C23" s="63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</row>
    <row r="24" spans="1:11" ht="15.95" customHeight="1" x14ac:dyDescent="0.25">
      <c r="A24" s="6" t="s">
        <v>13</v>
      </c>
      <c r="B24" s="63">
        <v>0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</row>
    <row r="25" spans="1:11" ht="15.95" customHeight="1" x14ac:dyDescent="0.25">
      <c r="A25" s="5"/>
      <c r="B25" s="67"/>
      <c r="C25" s="67"/>
      <c r="D25" s="67"/>
      <c r="E25" s="67"/>
      <c r="F25" s="67"/>
      <c r="G25" s="67"/>
      <c r="H25" s="67"/>
      <c r="I25" s="67"/>
      <c r="J25" s="67"/>
      <c r="K25" s="67"/>
    </row>
    <row r="26" spans="1:11" s="1" customFormat="1" ht="15.95" customHeight="1" x14ac:dyDescent="0.25">
      <c r="A26" s="32" t="s">
        <v>157</v>
      </c>
      <c r="B26" s="61">
        <v>251934.40606099999</v>
      </c>
      <c r="C26" s="61">
        <v>218887.59216449139</v>
      </c>
      <c r="D26" s="61">
        <v>387483.43431931071</v>
      </c>
      <c r="E26" s="61">
        <v>653510.46590089647</v>
      </c>
      <c r="F26" s="61">
        <v>697813.28211589204</v>
      </c>
      <c r="G26" s="61">
        <v>689866.40166407835</v>
      </c>
      <c r="H26" s="61">
        <v>-34220.553706999999</v>
      </c>
      <c r="I26" s="61">
        <v>-24724.612430000001</v>
      </c>
      <c r="J26" s="61">
        <v>-18009.343601</v>
      </c>
      <c r="K26" s="61">
        <v>-12655.077722999999</v>
      </c>
    </row>
    <row r="27" spans="1:11" ht="15.95" customHeight="1" x14ac:dyDescent="0.25">
      <c r="A27" s="5"/>
      <c r="B27" s="67"/>
      <c r="C27" s="67"/>
      <c r="D27" s="67"/>
      <c r="E27" s="67"/>
      <c r="F27" s="67"/>
      <c r="G27" s="67"/>
      <c r="H27" s="67"/>
      <c r="I27" s="67"/>
      <c r="J27" s="67"/>
      <c r="K27" s="67"/>
    </row>
    <row r="28" spans="1:11" ht="15.95" customHeight="1" x14ac:dyDescent="0.25">
      <c r="A28" s="31" t="s">
        <v>15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</row>
    <row r="29" spans="1:11" s="1" customFormat="1" ht="15.95" customHeight="1" x14ac:dyDescent="0.25">
      <c r="A29" s="32" t="s">
        <v>179</v>
      </c>
      <c r="B29" s="61">
        <v>473496.34064999991</v>
      </c>
      <c r="C29" s="61">
        <v>227025.66824999996</v>
      </c>
      <c r="D29" s="61">
        <v>236545.95524000001</v>
      </c>
      <c r="E29" s="61">
        <v>224901.01141000001</v>
      </c>
      <c r="F29" s="61">
        <v>511916.32355999993</v>
      </c>
      <c r="G29" s="61">
        <v>198142.17839999998</v>
      </c>
      <c r="H29" s="61">
        <v>0</v>
      </c>
      <c r="I29" s="61">
        <v>0</v>
      </c>
      <c r="J29" s="61">
        <v>0</v>
      </c>
      <c r="K29" s="61">
        <v>0</v>
      </c>
    </row>
    <row r="30" spans="1:11" ht="15.95" customHeight="1" x14ac:dyDescent="0.25">
      <c r="A30" s="6" t="s">
        <v>16</v>
      </c>
      <c r="B30" s="63">
        <v>0</v>
      </c>
      <c r="C30" s="63">
        <v>0</v>
      </c>
      <c r="D30" s="63">
        <v>0</v>
      </c>
      <c r="E30" s="63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</row>
    <row r="31" spans="1:11" ht="15.95" customHeight="1" x14ac:dyDescent="0.25">
      <c r="A31" s="6" t="s">
        <v>17</v>
      </c>
      <c r="B31" s="63">
        <v>473496.34064999991</v>
      </c>
      <c r="C31" s="63">
        <v>227025.66824999996</v>
      </c>
      <c r="D31" s="63">
        <v>236545.95524000001</v>
      </c>
      <c r="E31" s="63">
        <v>224901.01141000001</v>
      </c>
      <c r="F31" s="63">
        <v>511916.32355999993</v>
      </c>
      <c r="G31" s="63">
        <v>198142.17839999998</v>
      </c>
      <c r="H31" s="63">
        <v>0</v>
      </c>
      <c r="I31" s="63">
        <v>0</v>
      </c>
      <c r="J31" s="63">
        <v>0</v>
      </c>
      <c r="K31" s="63">
        <v>0</v>
      </c>
    </row>
    <row r="32" spans="1:11" ht="15.95" customHeight="1" x14ac:dyDescent="0.25">
      <c r="A32" s="6" t="s">
        <v>273</v>
      </c>
      <c r="B32" s="63">
        <v>0</v>
      </c>
      <c r="C32" s="63">
        <v>0</v>
      </c>
      <c r="D32" s="63">
        <v>0</v>
      </c>
      <c r="E32" s="63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</row>
    <row r="33" spans="1:11" ht="15.95" customHeight="1" x14ac:dyDescent="0.25">
      <c r="A33" s="6" t="s">
        <v>277</v>
      </c>
      <c r="B33" s="63">
        <v>0</v>
      </c>
      <c r="C33" s="63">
        <v>0</v>
      </c>
      <c r="D33" s="63">
        <v>0</v>
      </c>
      <c r="E33" s="63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</row>
    <row r="34" spans="1:11" ht="15.95" customHeight="1" x14ac:dyDescent="0.25">
      <c r="A34" s="5"/>
      <c r="B34" s="67"/>
      <c r="C34" s="67"/>
      <c r="D34" s="67"/>
      <c r="E34" s="67"/>
      <c r="F34" s="67"/>
      <c r="G34" s="67"/>
      <c r="H34" s="67"/>
      <c r="I34" s="67"/>
      <c r="J34" s="67"/>
      <c r="K34" s="67"/>
    </row>
    <row r="35" spans="1:11" s="1" customFormat="1" ht="15.95" customHeight="1" x14ac:dyDescent="0.25">
      <c r="A35" s="32" t="s">
        <v>295</v>
      </c>
      <c r="B35" s="61">
        <v>402175.53206</v>
      </c>
      <c r="C35" s="61">
        <v>349925.07316449139</v>
      </c>
      <c r="D35" s="61">
        <v>497554.30531931069</v>
      </c>
      <c r="E35" s="61">
        <v>743131.32290089643</v>
      </c>
      <c r="F35" s="61">
        <v>768309.05661689199</v>
      </c>
      <c r="G35" s="61">
        <v>744204.39617607836</v>
      </c>
      <c r="H35" s="61">
        <v>0</v>
      </c>
      <c r="I35" s="61">
        <v>0</v>
      </c>
      <c r="J35" s="61">
        <v>0</v>
      </c>
      <c r="K35" s="61">
        <v>0</v>
      </c>
    </row>
    <row r="36" spans="1:11" s="1" customFormat="1" ht="15.95" customHeight="1" x14ac:dyDescent="0.25">
      <c r="A36" s="32" t="s">
        <v>296</v>
      </c>
      <c r="B36" s="61">
        <v>623737.46664899995</v>
      </c>
      <c r="C36" s="61">
        <v>358063.14924999996</v>
      </c>
      <c r="D36" s="61">
        <v>346616.82624000002</v>
      </c>
      <c r="E36" s="61">
        <v>314521.86841</v>
      </c>
      <c r="F36" s="61">
        <v>582412.09806099988</v>
      </c>
      <c r="G36" s="61">
        <v>252480.17291199998</v>
      </c>
      <c r="H36" s="61">
        <v>34220.553706999999</v>
      </c>
      <c r="I36" s="61">
        <v>24724.612430000001</v>
      </c>
      <c r="J36" s="61">
        <v>18009.343601</v>
      </c>
      <c r="K36" s="61">
        <v>12655.077722999999</v>
      </c>
    </row>
    <row r="37" spans="1:11" s="1" customFormat="1" ht="15.95" customHeight="1" x14ac:dyDescent="0.25">
      <c r="A37" s="32" t="s">
        <v>177</v>
      </c>
      <c r="B37" s="61">
        <v>-221561.93458899995</v>
      </c>
      <c r="C37" s="61">
        <v>-8138.0760855085682</v>
      </c>
      <c r="D37" s="61">
        <v>150937.47907931067</v>
      </c>
      <c r="E37" s="61">
        <v>428609.45449089643</v>
      </c>
      <c r="F37" s="61">
        <v>185896.95855589211</v>
      </c>
      <c r="G37" s="61">
        <v>491724.22326407838</v>
      </c>
      <c r="H37" s="61">
        <v>-34220.553706999999</v>
      </c>
      <c r="I37" s="61">
        <v>-24724.612430000001</v>
      </c>
      <c r="J37" s="61">
        <v>-18009.343601</v>
      </c>
      <c r="K37" s="61">
        <v>-12655.077722999999</v>
      </c>
    </row>
    <row r="38" spans="1:11" ht="15.95" customHeight="1" x14ac:dyDescent="0.25">
      <c r="A38" s="5"/>
      <c r="B38" s="67"/>
      <c r="C38" s="67"/>
      <c r="D38" s="67"/>
      <c r="E38" s="67"/>
      <c r="F38" s="67"/>
      <c r="G38" s="67"/>
      <c r="H38" s="67"/>
      <c r="I38" s="67"/>
      <c r="J38" s="67"/>
      <c r="K38" s="67"/>
    </row>
    <row r="39" spans="1:11" ht="15.95" customHeight="1" x14ac:dyDescent="0.25">
      <c r="A39" s="31" t="s">
        <v>18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s="1" customFormat="1" ht="15.95" customHeight="1" x14ac:dyDescent="0.25">
      <c r="A40" s="32" t="s">
        <v>178</v>
      </c>
      <c r="B40" s="61">
        <v>-71320.808589999971</v>
      </c>
      <c r="C40" s="61">
        <v>122899.40491449099</v>
      </c>
      <c r="D40" s="61">
        <v>261008.35007931071</v>
      </c>
      <c r="E40" s="61">
        <v>518230.31149089651</v>
      </c>
      <c r="F40" s="61">
        <v>256392.73305689197</v>
      </c>
      <c r="G40" s="61">
        <v>546062.21777607838</v>
      </c>
      <c r="H40" s="61">
        <v>0</v>
      </c>
      <c r="I40" s="61">
        <v>0</v>
      </c>
      <c r="J40" s="61">
        <v>0</v>
      </c>
      <c r="K40" s="61">
        <v>0</v>
      </c>
    </row>
    <row r="41" spans="1:11" ht="15.95" customHeight="1" x14ac:dyDescent="0.25">
      <c r="A41" s="6" t="s">
        <v>19</v>
      </c>
      <c r="B41" s="63">
        <v>0</v>
      </c>
      <c r="C41" s="63">
        <v>0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</row>
    <row r="42" spans="1:11" ht="15.95" customHeight="1" x14ac:dyDescent="0.25">
      <c r="A42" s="6" t="s">
        <v>20</v>
      </c>
      <c r="B42" s="63">
        <v>0</v>
      </c>
      <c r="C42" s="63">
        <v>0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</row>
    <row r="43" spans="1:11" ht="15.95" customHeight="1" x14ac:dyDescent="0.25">
      <c r="A43" s="6" t="s">
        <v>21</v>
      </c>
      <c r="B43" s="63">
        <v>0</v>
      </c>
      <c r="C43" s="63">
        <v>0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</row>
    <row r="44" spans="1:11" ht="15.95" customHeight="1" x14ac:dyDescent="0.25">
      <c r="A44" s="6" t="s">
        <v>22</v>
      </c>
      <c r="B44" s="63">
        <v>0</v>
      </c>
      <c r="C44" s="63">
        <v>0</v>
      </c>
      <c r="D44" s="63">
        <v>0</v>
      </c>
      <c r="E44" s="63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</row>
    <row r="45" spans="1:11" ht="15.95" customHeight="1" x14ac:dyDescent="0.25">
      <c r="A45" s="6" t="s">
        <v>23</v>
      </c>
      <c r="B45" s="63">
        <v>0</v>
      </c>
      <c r="C45" s="63">
        <v>0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</row>
    <row r="46" spans="1:11" ht="15.95" customHeight="1" x14ac:dyDescent="0.25">
      <c r="A46" s="6" t="s">
        <v>297</v>
      </c>
      <c r="B46" s="63">
        <v>0</v>
      </c>
      <c r="C46" s="63">
        <v>0</v>
      </c>
      <c r="D46" s="63">
        <v>0</v>
      </c>
      <c r="E46" s="63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</row>
    <row r="47" spans="1:11" ht="15.95" customHeight="1" x14ac:dyDescent="0.25">
      <c r="A47" s="6" t="s">
        <v>25</v>
      </c>
      <c r="B47" s="63">
        <v>0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</row>
    <row r="48" spans="1:11" ht="15.95" customHeight="1" x14ac:dyDescent="0.25">
      <c r="A48" s="6" t="s">
        <v>26</v>
      </c>
      <c r="B48" s="63">
        <v>-71320.808589999971</v>
      </c>
      <c r="C48" s="63">
        <v>122899.40491449099</v>
      </c>
      <c r="D48" s="63">
        <v>261008.35007931071</v>
      </c>
      <c r="E48" s="63">
        <v>518230.31149089651</v>
      </c>
      <c r="F48" s="63">
        <v>256392.73305689197</v>
      </c>
      <c r="G48" s="63">
        <v>546062.21777607838</v>
      </c>
      <c r="H48" s="63">
        <v>0</v>
      </c>
      <c r="I48" s="63">
        <v>0</v>
      </c>
      <c r="J48" s="63">
        <v>0</v>
      </c>
      <c r="K48" s="63">
        <v>0</v>
      </c>
    </row>
    <row r="49" spans="1:11" ht="15.95" customHeight="1" x14ac:dyDescent="0.25">
      <c r="A49" s="6" t="s">
        <v>349</v>
      </c>
      <c r="B49" s="63">
        <v>0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</row>
    <row r="50" spans="1:11" ht="15.95" customHeight="1" x14ac:dyDescent="0.25">
      <c r="A50" s="6" t="s">
        <v>27</v>
      </c>
      <c r="B50" s="63">
        <v>0</v>
      </c>
      <c r="C50" s="63">
        <v>0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</row>
    <row r="51" spans="1:11" ht="15.95" customHeight="1" x14ac:dyDescent="0.25">
      <c r="A51" s="6" t="s">
        <v>28</v>
      </c>
      <c r="B51" s="63">
        <v>0</v>
      </c>
      <c r="C51" s="63">
        <v>0</v>
      </c>
      <c r="D51" s="63">
        <v>0</v>
      </c>
      <c r="E51" s="63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</row>
    <row r="52" spans="1:11" ht="15.95" customHeight="1" x14ac:dyDescent="0.25">
      <c r="A52" s="6" t="s">
        <v>350</v>
      </c>
      <c r="B52" s="63">
        <v>0</v>
      </c>
      <c r="C52" s="63">
        <v>0</v>
      </c>
      <c r="D52" s="63">
        <v>0</v>
      </c>
      <c r="E52" s="63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</row>
    <row r="53" spans="1:11" ht="15.95" customHeight="1" x14ac:dyDescent="0.25">
      <c r="A53" s="6" t="s">
        <v>29</v>
      </c>
      <c r="B53" s="63">
        <v>0</v>
      </c>
      <c r="C53" s="63">
        <v>0</v>
      </c>
      <c r="D53" s="63">
        <v>0</v>
      </c>
      <c r="E53" s="63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</row>
    <row r="54" spans="1:11" ht="15.95" customHeight="1" x14ac:dyDescent="0.25">
      <c r="A54" s="5"/>
      <c r="B54" s="67"/>
      <c r="C54" s="67"/>
      <c r="D54" s="67"/>
      <c r="E54" s="67"/>
      <c r="F54" s="67"/>
      <c r="G54" s="67"/>
      <c r="H54" s="67"/>
      <c r="I54" s="67"/>
      <c r="J54" s="67"/>
      <c r="K54" s="67"/>
    </row>
    <row r="55" spans="1:11" s="1" customFormat="1" ht="15.95" customHeight="1" x14ac:dyDescent="0.25">
      <c r="A55" s="32" t="s">
        <v>30</v>
      </c>
      <c r="B55" s="61">
        <v>150241</v>
      </c>
      <c r="C55" s="61">
        <v>131037.481</v>
      </c>
      <c r="D55" s="61">
        <v>110070.87100000001</v>
      </c>
      <c r="E55" s="61">
        <v>89620.857000000004</v>
      </c>
      <c r="F55" s="61">
        <v>70495.774500999993</v>
      </c>
      <c r="G55" s="61">
        <v>54337.994511999997</v>
      </c>
      <c r="H55" s="61">
        <v>34220.553706999999</v>
      </c>
      <c r="I55" s="61">
        <v>24724.612430000001</v>
      </c>
      <c r="J55" s="61">
        <v>18009.343601</v>
      </c>
      <c r="K55" s="61">
        <v>12655.077722999999</v>
      </c>
    </row>
    <row r="56" spans="1:11" ht="15.95" customHeight="1" x14ac:dyDescent="0.25">
      <c r="A56" s="6" t="s">
        <v>274</v>
      </c>
      <c r="B56" s="63">
        <v>0</v>
      </c>
      <c r="C56" s="63">
        <v>0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</row>
    <row r="57" spans="1:11" ht="15.95" customHeight="1" x14ac:dyDescent="0.25">
      <c r="A57" s="6" t="s">
        <v>31</v>
      </c>
      <c r="B57" s="63">
        <v>0</v>
      </c>
      <c r="C57" s="63">
        <v>0</v>
      </c>
      <c r="D57" s="63">
        <v>0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</row>
    <row r="58" spans="1:11" ht="15.95" customHeight="1" x14ac:dyDescent="0.25">
      <c r="A58" s="6" t="s">
        <v>42</v>
      </c>
      <c r="B58" s="63">
        <v>0</v>
      </c>
      <c r="C58" s="63">
        <v>0</v>
      </c>
      <c r="D58" s="63">
        <v>0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</row>
    <row r="59" spans="1:11" ht="15.95" customHeight="1" x14ac:dyDescent="0.25">
      <c r="A59" s="6" t="s">
        <v>43</v>
      </c>
      <c r="B59" s="63">
        <v>0</v>
      </c>
      <c r="C59" s="63">
        <v>0</v>
      </c>
      <c r="D59" s="63">
        <v>0</v>
      </c>
      <c r="E59" s="63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</row>
    <row r="60" spans="1:11" ht="15.95" customHeight="1" x14ac:dyDescent="0.25">
      <c r="A60" s="6" t="s">
        <v>32</v>
      </c>
      <c r="B60" s="63">
        <v>0</v>
      </c>
      <c r="C60" s="63">
        <v>0</v>
      </c>
      <c r="D60" s="63">
        <v>0</v>
      </c>
      <c r="E60" s="63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</row>
    <row r="61" spans="1:11" ht="15.95" customHeight="1" x14ac:dyDescent="0.25">
      <c r="A61" s="6" t="s">
        <v>275</v>
      </c>
      <c r="B61" s="63">
        <v>0</v>
      </c>
      <c r="C61" s="63">
        <v>0</v>
      </c>
      <c r="D61" s="63">
        <v>0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</row>
    <row r="62" spans="1:11" ht="15.95" customHeight="1" x14ac:dyDescent="0.25">
      <c r="A62" s="6" t="s">
        <v>31</v>
      </c>
      <c r="B62" s="63">
        <v>0</v>
      </c>
      <c r="C62" s="63">
        <v>0</v>
      </c>
      <c r="D62" s="63">
        <v>0</v>
      </c>
      <c r="E62" s="63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</row>
    <row r="63" spans="1:11" ht="15.95" customHeight="1" x14ac:dyDescent="0.25">
      <c r="A63" s="6" t="s">
        <v>42</v>
      </c>
      <c r="B63" s="63">
        <v>0</v>
      </c>
      <c r="C63" s="63">
        <v>0</v>
      </c>
      <c r="D63" s="63">
        <v>0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</row>
    <row r="64" spans="1:11" ht="15.95" customHeight="1" x14ac:dyDescent="0.25">
      <c r="A64" s="6" t="s">
        <v>43</v>
      </c>
      <c r="B64" s="63">
        <v>0</v>
      </c>
      <c r="C64" s="63">
        <v>0</v>
      </c>
      <c r="D64" s="63">
        <v>0</v>
      </c>
      <c r="E64" s="63">
        <v>0</v>
      </c>
      <c r="F64" s="63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</row>
    <row r="65" spans="1:11" ht="15.95" customHeight="1" x14ac:dyDescent="0.25">
      <c r="A65" s="6" t="s">
        <v>32</v>
      </c>
      <c r="B65" s="63">
        <v>0</v>
      </c>
      <c r="C65" s="63">
        <v>0</v>
      </c>
      <c r="D65" s="63">
        <v>0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</row>
    <row r="66" spans="1:11" ht="15.95" customHeight="1" x14ac:dyDescent="0.25">
      <c r="A66" s="6" t="s">
        <v>276</v>
      </c>
      <c r="B66" s="63">
        <v>150241</v>
      </c>
      <c r="C66" s="63">
        <v>131037.481</v>
      </c>
      <c r="D66" s="63">
        <v>110070.87100000001</v>
      </c>
      <c r="E66" s="63">
        <v>89620.857000000004</v>
      </c>
      <c r="F66" s="63">
        <v>70495.774500999993</v>
      </c>
      <c r="G66" s="63">
        <v>54337.994511999997</v>
      </c>
      <c r="H66" s="63">
        <v>34220.553706999999</v>
      </c>
      <c r="I66" s="63">
        <v>24724.612430000001</v>
      </c>
      <c r="J66" s="63">
        <v>18009.343601</v>
      </c>
      <c r="K66" s="63">
        <v>12655.077722999999</v>
      </c>
    </row>
    <row r="67" spans="1:11" ht="15.95" customHeight="1" x14ac:dyDescent="0.25">
      <c r="A67" s="5"/>
      <c r="B67" s="67"/>
      <c r="C67" s="67"/>
      <c r="D67" s="67"/>
      <c r="E67" s="67"/>
      <c r="F67" s="67"/>
      <c r="G67" s="67"/>
      <c r="H67" s="67"/>
      <c r="I67" s="67"/>
      <c r="J67" s="67"/>
      <c r="K67" s="67"/>
    </row>
    <row r="68" spans="1:11" s="1" customFormat="1" ht="15.95" customHeight="1" x14ac:dyDescent="0.25">
      <c r="A68" s="32" t="s">
        <v>33</v>
      </c>
      <c r="B68" s="61">
        <v>-221561.80858999997</v>
      </c>
      <c r="C68" s="61">
        <v>-8138.0760855090048</v>
      </c>
      <c r="D68" s="61">
        <v>150937.47907931069</v>
      </c>
      <c r="E68" s="61">
        <v>428609.45449089649</v>
      </c>
      <c r="F68" s="61">
        <v>185896.95855589199</v>
      </c>
      <c r="G68" s="61">
        <v>491724.22326407838</v>
      </c>
      <c r="H68" s="61">
        <v>-34220.553706999999</v>
      </c>
      <c r="I68" s="61">
        <v>-24724.612430000001</v>
      </c>
      <c r="J68" s="61">
        <v>-18009.343601</v>
      </c>
      <c r="K68" s="61">
        <v>-12655.077722999999</v>
      </c>
    </row>
    <row r="69" spans="1:11" ht="14.25" customHeight="1" x14ac:dyDescent="0.25">
      <c r="A69" s="5"/>
      <c r="B69" s="59"/>
      <c r="C69" s="59"/>
      <c r="D69" s="59"/>
      <c r="E69" s="59"/>
      <c r="F69" s="59"/>
      <c r="G69" s="59"/>
      <c r="H69" s="59"/>
      <c r="I69" s="59"/>
      <c r="J69" s="59"/>
      <c r="K69" s="59"/>
    </row>
    <row r="70" spans="1:11" ht="14.25" customHeight="1" x14ac:dyDescent="0.25">
      <c r="A70" s="12" t="s">
        <v>52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</row>
    <row r="71" spans="1:11" ht="14.25" customHeight="1" x14ac:dyDescent="0.25">
      <c r="A71" s="89" t="s">
        <v>289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</row>
    <row r="72" spans="1:11" ht="14.25" customHeight="1" x14ac:dyDescent="0.25">
      <c r="A72" s="89" t="s">
        <v>351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</row>
    <row r="73" spans="1:11" ht="14.25" customHeight="1" x14ac:dyDescent="0.25">
      <c r="A73" s="89" t="s">
        <v>298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</row>
    <row r="74" spans="1:11" ht="14.25" customHeight="1" x14ac:dyDescent="0.25">
      <c r="A74" s="89" t="s">
        <v>299</v>
      </c>
      <c r="B74" s="59"/>
      <c r="C74" s="59"/>
      <c r="D74" s="59"/>
      <c r="E74" s="59"/>
      <c r="F74" s="59"/>
      <c r="G74" s="59"/>
      <c r="H74" s="59"/>
      <c r="I74" s="59"/>
      <c r="J74" s="59"/>
      <c r="K74" s="59"/>
    </row>
    <row r="75" spans="1:11" ht="14.25" customHeight="1" x14ac:dyDescent="0.25">
      <c r="A75" s="89" t="s">
        <v>300</v>
      </c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1:11" ht="14.25" customHeight="1" x14ac:dyDescent="0.25">
      <c r="A76" s="89" t="s">
        <v>170</v>
      </c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1:11" ht="14.25" customHeight="1" x14ac:dyDescent="0.25">
      <c r="A77" s="75" t="s">
        <v>352</v>
      </c>
    </row>
    <row r="78" spans="1:11" ht="14.25" customHeight="1" x14ac:dyDescent="0.25"/>
    <row r="79" spans="1:11" ht="14.25" customHeight="1" x14ac:dyDescent="0.25"/>
    <row r="80" spans="1:11" ht="14.25" customHeight="1" x14ac:dyDescent="0.25"/>
  </sheetData>
  <hyperlinks>
    <hyperlink ref="L1" location="Índice!A1" display="Volver al índice" xr:uid="{00000000-0004-0000-0B00-000000000000}"/>
  </hyperlinks>
  <pageMargins left="1.0236220472440944" right="1.0236220472440944" top="0.74803149606299213" bottom="0.74803149606299213" header="0.31496062992125984" footer="0.31496062992125984"/>
  <pageSetup scale="72" fitToHeight="2" orientation="landscape" r:id="rId1"/>
  <rowBreaks count="1" manualBreakCount="1">
    <brk id="3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45</vt:i4>
      </vt:variant>
    </vt:vector>
  </HeadingPairs>
  <TitlesOfParts>
    <vt:vector size="69" baseType="lpstr">
      <vt:lpstr>Índice</vt:lpstr>
      <vt:lpstr>EOGCT</vt:lpstr>
      <vt:lpstr>EOGCT$23</vt:lpstr>
      <vt:lpstr>EOGCT%PIB</vt:lpstr>
      <vt:lpstr>BCA</vt:lpstr>
      <vt:lpstr>EOGCP</vt:lpstr>
      <vt:lpstr>EOGCP$23</vt:lpstr>
      <vt:lpstr>EOGCP%PIB</vt:lpstr>
      <vt:lpstr>EOGCE</vt:lpstr>
      <vt:lpstr>EOGCE$23</vt:lpstr>
      <vt:lpstr>EOGCE%PIB</vt:lpstr>
      <vt:lpstr>GCT_Trim</vt:lpstr>
      <vt:lpstr>GCT_Mes</vt:lpstr>
      <vt:lpstr>GCP_Mes</vt:lpstr>
      <vt:lpstr>GCE_Mes</vt:lpstr>
      <vt:lpstr>CFEGCT</vt:lpstr>
      <vt:lpstr>CFEGCT$23</vt:lpstr>
      <vt:lpstr>CFEGCT%PIB</vt:lpstr>
      <vt:lpstr>CFEGCT%GT</vt:lpstr>
      <vt:lpstr>CFEGCT_Cruzada</vt:lpstr>
      <vt:lpstr>Ing_Trib</vt:lpstr>
      <vt:lpstr>Ing_Trib$23</vt:lpstr>
      <vt:lpstr>Imp_Rta</vt:lpstr>
      <vt:lpstr>Imp_Rta$23</vt:lpstr>
      <vt:lpstr>BCA!Área_de_impresión</vt:lpstr>
      <vt:lpstr>CFEGCT!Área_de_impresión</vt:lpstr>
      <vt:lpstr>'CFEGCT$23'!Área_de_impresión</vt:lpstr>
      <vt:lpstr>'CFEGCT%GT'!Área_de_impresión</vt:lpstr>
      <vt:lpstr>'CFEGCT%PIB'!Área_de_impresión</vt:lpstr>
      <vt:lpstr>CFEGCT_Cruzada!Área_de_impresión</vt:lpstr>
      <vt:lpstr>EOGCE!Área_de_impresión</vt:lpstr>
      <vt:lpstr>'EOGCE$23'!Área_de_impresión</vt:lpstr>
      <vt:lpstr>'EOGCE%PIB'!Área_de_impresión</vt:lpstr>
      <vt:lpstr>EOGCP!Área_de_impresión</vt:lpstr>
      <vt:lpstr>'EOGCP$23'!Área_de_impresión</vt:lpstr>
      <vt:lpstr>'EOGCP%PIB'!Área_de_impresión</vt:lpstr>
      <vt:lpstr>EOGCT!Área_de_impresión</vt:lpstr>
      <vt:lpstr>'EOGCT$23'!Área_de_impresión</vt:lpstr>
      <vt:lpstr>'EOGCT%PIB'!Área_de_impresión</vt:lpstr>
      <vt:lpstr>GCE_Mes!Área_de_impresión</vt:lpstr>
      <vt:lpstr>GCP_Mes!Área_de_impresión</vt:lpstr>
      <vt:lpstr>GCT_Mes!Área_de_impresión</vt:lpstr>
      <vt:lpstr>GCT_Trim!Área_de_impresión</vt:lpstr>
      <vt:lpstr>Imp_Rta!Área_de_impresión</vt:lpstr>
      <vt:lpstr>'Imp_Rta$23'!Área_de_impresión</vt:lpstr>
      <vt:lpstr>Índice!Área_de_impresión</vt:lpstr>
      <vt:lpstr>Ing_Trib!Área_de_impresión</vt:lpstr>
      <vt:lpstr>'Ing_Trib$23'!Área_de_impresión</vt:lpstr>
      <vt:lpstr>CFEGCT!Títulos_a_imprimir</vt:lpstr>
      <vt:lpstr>'CFEGCT$23'!Títulos_a_imprimir</vt:lpstr>
      <vt:lpstr>'CFEGCT%GT'!Títulos_a_imprimir</vt:lpstr>
      <vt:lpstr>'CFEGCT%PIB'!Títulos_a_imprimir</vt:lpstr>
      <vt:lpstr>CFEGCT_Cruzada!Títulos_a_imprimir</vt:lpstr>
      <vt:lpstr>EOGCE!Títulos_a_imprimir</vt:lpstr>
      <vt:lpstr>'EOGCE$23'!Títulos_a_imprimir</vt:lpstr>
      <vt:lpstr>'EOGCE%PIB'!Títulos_a_imprimir</vt:lpstr>
      <vt:lpstr>EOGCP!Títulos_a_imprimir</vt:lpstr>
      <vt:lpstr>'EOGCP$23'!Títulos_a_imprimir</vt:lpstr>
      <vt:lpstr>'EOGCP%PIB'!Títulos_a_imprimir</vt:lpstr>
      <vt:lpstr>EOGCT!Títulos_a_imprimir</vt:lpstr>
      <vt:lpstr>'EOGCT$23'!Títulos_a_imprimir</vt:lpstr>
      <vt:lpstr>'EOGCT%PIB'!Títulos_a_imprimir</vt:lpstr>
      <vt:lpstr>GCE_Mes!Títulos_a_imprimir</vt:lpstr>
      <vt:lpstr>GCP_Mes!Títulos_a_imprimir</vt:lpstr>
      <vt:lpstr>GCT_Mes!Títulos_a_imprimir</vt:lpstr>
      <vt:lpstr>GCT_Trim!Títulos_a_imprimir</vt:lpstr>
      <vt:lpstr>'Imp_Rta$23'!Títulos_a_imprimir</vt:lpstr>
      <vt:lpstr>Ing_Trib!Títulos_a_imprimir</vt:lpstr>
      <vt:lpstr>'Ing_Trib$23'!Títulos_a_imprimir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2025-01-07T18:39:37Z</dcterms:modified>
</cp:coreProperties>
</file>