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SNSP - COORDINACION DE ESCUADRONES\ADMINISTRATIVO\17. BASE DE DATOS DE PRODUCTIVIDAD\2025\INFORMACION PARA ENLACES DE OPERACION\2. FEBRERO\"/>
    </mc:Choice>
  </mc:AlternateContent>
  <xr:revisionPtr revIDLastSave="0" documentId="13_ncr:1_{B6DF85D8-A3ED-4880-A8B3-DB5048A88C0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INTERVENCIONES TRANSVER-INTEGRA" sheetId="13" r:id="rId1"/>
  </sheets>
  <definedNames>
    <definedName name="_xlnm._FilterDatabase" localSheetId="0" hidden="1">'INTERVENCIONES TRANSVER-INTEGRA'!$AC$1:$AC$78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Q6" i="13" l="1"/>
  <c r="GQ5" i="13"/>
  <c r="GK6" i="13"/>
  <c r="GK5" i="13"/>
  <c r="GC5" i="13"/>
  <c r="FW5" i="13"/>
  <c r="FS5" i="13"/>
  <c r="EZ6" i="13"/>
  <c r="EZ5" i="13"/>
  <c r="EC5" i="13"/>
  <c r="DT6" i="13"/>
  <c r="DT5" i="13"/>
  <c r="DS5" i="13"/>
  <c r="DL5" i="13"/>
  <c r="DC5" i="13"/>
  <c r="DD5" i="13"/>
  <c r="CV5" i="13"/>
  <c r="CU5" i="13"/>
  <c r="CO5" i="13"/>
  <c r="CP5" i="13"/>
  <c r="CJ5" i="13"/>
  <c r="CI5" i="13"/>
  <c r="CA6" i="13"/>
  <c r="CA5" i="13"/>
  <c r="BZ5" i="13"/>
  <c r="AN7" i="13"/>
  <c r="AN6" i="13"/>
  <c r="AN5" i="13"/>
  <c r="AM5" i="13"/>
  <c r="AB8" i="13"/>
  <c r="AB7" i="13"/>
  <c r="AB6" i="13"/>
  <c r="AB5" i="13"/>
  <c r="AA5" i="13"/>
  <c r="AM48" i="13"/>
  <c r="FI45" i="13"/>
  <c r="FI44" i="13"/>
  <c r="FF5" i="13"/>
  <c r="FI5" i="13"/>
  <c r="FM5" i="13"/>
  <c r="FP5" i="13"/>
  <c r="FF6" i="13"/>
  <c r="FI6" i="13"/>
  <c r="FM6" i="13"/>
  <c r="FP6" i="13"/>
  <c r="FF7" i="13"/>
  <c r="FI7" i="13"/>
  <c r="FM7" i="13"/>
  <c r="FP7" i="13"/>
  <c r="FF8" i="13"/>
  <c r="FI8" i="13"/>
  <c r="FM8" i="13"/>
  <c r="FP8" i="13"/>
  <c r="FF9" i="13"/>
  <c r="FI9" i="13"/>
  <c r="FM9" i="13"/>
  <c r="FP9" i="13"/>
  <c r="FF10" i="13"/>
  <c r="FI10" i="13"/>
  <c r="FM10" i="13"/>
  <c r="FP10" i="13"/>
  <c r="FF11" i="13"/>
  <c r="FI11" i="13"/>
  <c r="FM11" i="13"/>
  <c r="FP11" i="13"/>
  <c r="FF12" i="13"/>
  <c r="FI12" i="13"/>
  <c r="FM12" i="13"/>
  <c r="FP12" i="13"/>
  <c r="FF13" i="13"/>
  <c r="FI13" i="13"/>
  <c r="FM13" i="13"/>
  <c r="FP13" i="13"/>
  <c r="FF14" i="13"/>
  <c r="FI14" i="13"/>
  <c r="FM14" i="13"/>
  <c r="FP14" i="13"/>
  <c r="FF15" i="13"/>
  <c r="FI15" i="13"/>
  <c r="FM15" i="13"/>
  <c r="FP15" i="13"/>
  <c r="FF16" i="13"/>
  <c r="FI16" i="13"/>
  <c r="FM16" i="13"/>
  <c r="FP16" i="13"/>
  <c r="FF17" i="13"/>
  <c r="FI17" i="13"/>
  <c r="FM17" i="13"/>
  <c r="FP17" i="13"/>
  <c r="FF18" i="13"/>
  <c r="FI18" i="13"/>
  <c r="FM18" i="13"/>
  <c r="FP18" i="13"/>
  <c r="FF19" i="13"/>
  <c r="FI19" i="13"/>
  <c r="FM19" i="13"/>
  <c r="FP19" i="13"/>
  <c r="FF20" i="13"/>
  <c r="FI20" i="13"/>
  <c r="FM20" i="13"/>
  <c r="FP20" i="13"/>
  <c r="FF21" i="13"/>
  <c r="FI21" i="13"/>
  <c r="FM21" i="13"/>
  <c r="FP21" i="13"/>
  <c r="FF22" i="13"/>
  <c r="FI22" i="13"/>
  <c r="FM22" i="13"/>
  <c r="FP22" i="13"/>
  <c r="FF23" i="13"/>
  <c r="FI23" i="13"/>
  <c r="FM23" i="13"/>
  <c r="FP23" i="13"/>
  <c r="FF24" i="13"/>
  <c r="FI24" i="13"/>
  <c r="FM24" i="13"/>
  <c r="FP24" i="13"/>
  <c r="FF25" i="13"/>
  <c r="FI25" i="13"/>
  <c r="FM25" i="13"/>
  <c r="FP25" i="13"/>
  <c r="FF26" i="13"/>
  <c r="FI26" i="13"/>
  <c r="FM26" i="13"/>
  <c r="FP26" i="13"/>
  <c r="FF27" i="13"/>
  <c r="FI27" i="13"/>
  <c r="FM27" i="13"/>
  <c r="FP27" i="13"/>
  <c r="FF28" i="13"/>
  <c r="FI28" i="13"/>
  <c r="FM28" i="13"/>
  <c r="FP28" i="13"/>
  <c r="FF29" i="13"/>
  <c r="FI29" i="13"/>
  <c r="FM29" i="13"/>
  <c r="FP29" i="13"/>
  <c r="FF30" i="13"/>
  <c r="FI30" i="13"/>
  <c r="FM30" i="13"/>
  <c r="FP30" i="13"/>
  <c r="FF31" i="13"/>
  <c r="FI31" i="13"/>
  <c r="FM31" i="13"/>
  <c r="FP31" i="13"/>
  <c r="FF32" i="13"/>
  <c r="FI32" i="13"/>
  <c r="FM32" i="13"/>
  <c r="FP32" i="13"/>
  <c r="FF33" i="13"/>
  <c r="FI33" i="13"/>
  <c r="FM33" i="13"/>
  <c r="FP33" i="13"/>
  <c r="FF34" i="13"/>
  <c r="FI34" i="13"/>
  <c r="FM34" i="13"/>
  <c r="FP34" i="13"/>
  <c r="FF35" i="13"/>
  <c r="FI35" i="13"/>
  <c r="FM35" i="13"/>
  <c r="FP35" i="13"/>
  <c r="FF36" i="13"/>
  <c r="FI36" i="13"/>
  <c r="FM36" i="13"/>
  <c r="FP36" i="13"/>
  <c r="FF37" i="13"/>
  <c r="FI37" i="13"/>
  <c r="FM37" i="13"/>
  <c r="FP37" i="13"/>
  <c r="FF38" i="13"/>
  <c r="FI38" i="13"/>
  <c r="FM38" i="13"/>
  <c r="FP38" i="13"/>
  <c r="FF39" i="13"/>
  <c r="FI39" i="13"/>
  <c r="FM39" i="13"/>
  <c r="FP39" i="13"/>
  <c r="FF40" i="13"/>
  <c r="FI40" i="13"/>
  <c r="FM40" i="13"/>
  <c r="FP40" i="13"/>
  <c r="FF41" i="13"/>
  <c r="FI41" i="13"/>
  <c r="FM41" i="13"/>
  <c r="FP41" i="13"/>
  <c r="FF42" i="13"/>
  <c r="FI42" i="13"/>
  <c r="FM42" i="13"/>
  <c r="FP42" i="13"/>
  <c r="FF43" i="13"/>
  <c r="FI43" i="13"/>
  <c r="FM43" i="13"/>
  <c r="FP43" i="13"/>
  <c r="FF44" i="13"/>
  <c r="FM44" i="13"/>
  <c r="FP44" i="13"/>
  <c r="FF45" i="13"/>
  <c r="FM45" i="13"/>
  <c r="FP45" i="13"/>
  <c r="FF46" i="13"/>
  <c r="FI46" i="13"/>
  <c r="FM46" i="13"/>
  <c r="FP46" i="13"/>
  <c r="FF47" i="13"/>
  <c r="FI47" i="13"/>
  <c r="FM47" i="13"/>
  <c r="FP47" i="13"/>
  <c r="FF48" i="13"/>
  <c r="FI48" i="13"/>
  <c r="FM48" i="13"/>
  <c r="FP48" i="13"/>
  <c r="GP5" i="13"/>
  <c r="GP6" i="13"/>
  <c r="GP7" i="13"/>
  <c r="GP8" i="13"/>
  <c r="GP9" i="13"/>
  <c r="GP10" i="13"/>
  <c r="GP11" i="13"/>
  <c r="GP12" i="13"/>
  <c r="GP13" i="13"/>
  <c r="GP14" i="13"/>
  <c r="GP15" i="13"/>
  <c r="GP16" i="13"/>
  <c r="GP17" i="13"/>
  <c r="GP18" i="13"/>
  <c r="GP19" i="13"/>
  <c r="GP20" i="13"/>
  <c r="GP21" i="13"/>
  <c r="GP22" i="13"/>
  <c r="GP23" i="13"/>
  <c r="GP24" i="13"/>
  <c r="GP25" i="13"/>
  <c r="GP26" i="13"/>
  <c r="GP27" i="13"/>
  <c r="GP28" i="13"/>
  <c r="GP29" i="13"/>
  <c r="GP30" i="13"/>
  <c r="GP31" i="13"/>
  <c r="GP32" i="13"/>
  <c r="GP33" i="13"/>
  <c r="GP34" i="13"/>
  <c r="GP35" i="13"/>
  <c r="GP36" i="13"/>
  <c r="GP37" i="13"/>
  <c r="GP38" i="13"/>
  <c r="GP39" i="13"/>
  <c r="GP40" i="13"/>
  <c r="GP41" i="13"/>
  <c r="GP42" i="13"/>
  <c r="GP43" i="13"/>
  <c r="GP44" i="13"/>
  <c r="GP45" i="13"/>
  <c r="GP46" i="13"/>
  <c r="GP47" i="13"/>
  <c r="GP48" i="13"/>
  <c r="FQ44" i="13" l="1"/>
  <c r="FJ22" i="13"/>
  <c r="FQ12" i="13"/>
  <c r="FJ28" i="13"/>
  <c r="FQ33" i="13"/>
  <c r="FJ42" i="13"/>
  <c r="FJ18" i="13"/>
  <c r="FJ45" i="13"/>
  <c r="FQ29" i="13"/>
  <c r="FJ17" i="13"/>
  <c r="FJ37" i="13"/>
  <c r="FJ20" i="13"/>
  <c r="FQ20" i="13"/>
  <c r="FQ14" i="13"/>
  <c r="FQ42" i="13"/>
  <c r="FJ48" i="13"/>
  <c r="FJ15" i="13"/>
  <c r="FQ45" i="13"/>
  <c r="FQ47" i="13"/>
  <c r="FQ9" i="13"/>
  <c r="FQ11" i="13"/>
  <c r="FJ11" i="13"/>
  <c r="FJ27" i="13"/>
  <c r="FJ13" i="13"/>
  <c r="FQ43" i="13"/>
  <c r="FJ21" i="13"/>
  <c r="FQ32" i="13"/>
  <c r="FJ16" i="13"/>
  <c r="FJ23" i="13"/>
  <c r="FQ22" i="13"/>
  <c r="FR22" i="13" s="1"/>
  <c r="FJ9" i="13"/>
  <c r="FQ15" i="13"/>
  <c r="FQ25" i="13"/>
  <c r="FJ31" i="13"/>
  <c r="FQ6" i="13"/>
  <c r="FJ39" i="13"/>
  <c r="FJ25" i="13"/>
  <c r="FJ36" i="13"/>
  <c r="FQ30" i="13"/>
  <c r="FJ6" i="13"/>
  <c r="FQ8" i="13"/>
  <c r="FJ10" i="13"/>
  <c r="FQ7" i="13"/>
  <c r="FJ34" i="13"/>
  <c r="FQ26" i="13"/>
  <c r="FQ23" i="13"/>
  <c r="FQ28" i="13"/>
  <c r="FJ35" i="13"/>
  <c r="FJ14" i="13"/>
  <c r="FJ30" i="13"/>
  <c r="FQ10" i="13"/>
  <c r="FJ8" i="13"/>
  <c r="FQ5" i="13"/>
  <c r="FQ24" i="13"/>
  <c r="FJ32" i="13"/>
  <c r="FJ24" i="13"/>
  <c r="FQ21" i="13"/>
  <c r="FJ33" i="13"/>
  <c r="FQ48" i="13"/>
  <c r="FJ46" i="13"/>
  <c r="FJ41" i="13"/>
  <c r="FJ38" i="13"/>
  <c r="FQ13" i="13"/>
  <c r="FQ40" i="13"/>
  <c r="FQ17" i="13"/>
  <c r="FQ18" i="13"/>
  <c r="FJ5" i="13"/>
  <c r="FJ26" i="13"/>
  <c r="FQ34" i="13"/>
  <c r="FQ39" i="13"/>
  <c r="FQ19" i="13"/>
  <c r="FQ41" i="13"/>
  <c r="FQ27" i="13"/>
  <c r="FJ12" i="13"/>
  <c r="FJ47" i="13"/>
  <c r="FJ40" i="13"/>
  <c r="FQ35" i="13"/>
  <c r="FQ31" i="13"/>
  <c r="FJ19" i="13"/>
  <c r="FQ46" i="13"/>
  <c r="FQ37" i="13"/>
  <c r="FQ16" i="13"/>
  <c r="FQ36" i="13"/>
  <c r="FJ44" i="13"/>
  <c r="FR44" i="13" s="1"/>
  <c r="FJ7" i="13"/>
  <c r="FJ43" i="13"/>
  <c r="FJ29" i="13"/>
  <c r="FQ38" i="13"/>
  <c r="GQ7" i="13"/>
  <c r="GQ8" i="13" s="1"/>
  <c r="GQ9" i="13" s="1"/>
  <c r="GQ10" i="13" s="1"/>
  <c r="GQ11" i="13" s="1"/>
  <c r="GQ12" i="13" s="1"/>
  <c r="GQ13" i="13" s="1"/>
  <c r="GQ14" i="13" s="1"/>
  <c r="GQ15" i="13" s="1"/>
  <c r="GQ16" i="13" s="1"/>
  <c r="GQ17" i="13" s="1"/>
  <c r="GQ18" i="13" s="1"/>
  <c r="GQ19" i="13" s="1"/>
  <c r="GQ20" i="13" s="1"/>
  <c r="GQ21" i="13" s="1"/>
  <c r="GQ22" i="13" s="1"/>
  <c r="GQ23" i="13" s="1"/>
  <c r="GQ24" i="13" s="1"/>
  <c r="GQ25" i="13" s="1"/>
  <c r="GQ26" i="13" s="1"/>
  <c r="GQ27" i="13" s="1"/>
  <c r="GQ28" i="13" s="1"/>
  <c r="GQ29" i="13" s="1"/>
  <c r="GQ30" i="13" s="1"/>
  <c r="GQ31" i="13" s="1"/>
  <c r="GQ32" i="13" s="1"/>
  <c r="GQ33" i="13" s="1"/>
  <c r="GQ34" i="13" s="1"/>
  <c r="GQ35" i="13" s="1"/>
  <c r="GQ36" i="13" s="1"/>
  <c r="GQ37" i="13" s="1"/>
  <c r="GQ38" i="13" s="1"/>
  <c r="GQ39" i="13" s="1"/>
  <c r="GQ40" i="13" s="1"/>
  <c r="GQ41" i="13" s="1"/>
  <c r="GQ42" i="13" s="1"/>
  <c r="GQ43" i="13" s="1"/>
  <c r="GQ44" i="13" s="1"/>
  <c r="GQ45" i="13" s="1"/>
  <c r="GQ46" i="13" s="1"/>
  <c r="GQ47" i="13" s="1"/>
  <c r="GQ48" i="13" s="1"/>
  <c r="FR36" i="13" l="1"/>
  <c r="FR11" i="13"/>
  <c r="FR28" i="13"/>
  <c r="FR12" i="13"/>
  <c r="FR33" i="13"/>
  <c r="FR45" i="13"/>
  <c r="FR48" i="13"/>
  <c r="FR42" i="13"/>
  <c r="FR18" i="13"/>
  <c r="FR30" i="13"/>
  <c r="FR17" i="13"/>
  <c r="FR37" i="13"/>
  <c r="FR31" i="13"/>
  <c r="FR29" i="13"/>
  <c r="FR20" i="13"/>
  <c r="FR25" i="13"/>
  <c r="FR41" i="13"/>
  <c r="FR5" i="13"/>
  <c r="FR14" i="13"/>
  <c r="FR47" i="13"/>
  <c r="FR27" i="13"/>
  <c r="FR15" i="13"/>
  <c r="FR39" i="13"/>
  <c r="FR16" i="13"/>
  <c r="FR9" i="13"/>
  <c r="FR23" i="13"/>
  <c r="FR21" i="13"/>
  <c r="FR43" i="13"/>
  <c r="FR46" i="13"/>
  <c r="FR32" i="13"/>
  <c r="FR10" i="13"/>
  <c r="FR13" i="13"/>
  <c r="FR35" i="13"/>
  <c r="FR8" i="13"/>
  <c r="FR6" i="13"/>
  <c r="FR24" i="13"/>
  <c r="FR34" i="13"/>
  <c r="FR19" i="13"/>
  <c r="FR40" i="13"/>
  <c r="FR26" i="13"/>
  <c r="FR7" i="13"/>
  <c r="FR38" i="13"/>
  <c r="FS6" i="13" l="1"/>
  <c r="FS7" i="13" s="1"/>
  <c r="FS8" i="13" s="1"/>
  <c r="FS9" i="13" s="1"/>
  <c r="FS10" i="13" s="1"/>
  <c r="FS11" i="13" s="1"/>
  <c r="FS12" i="13" s="1"/>
  <c r="FS13" i="13" s="1"/>
  <c r="FS14" i="13" s="1"/>
  <c r="FS15" i="13" s="1"/>
  <c r="FS16" i="13" s="1"/>
  <c r="FS17" i="13" s="1"/>
  <c r="FS18" i="13" s="1"/>
  <c r="FS19" i="13" s="1"/>
  <c r="FS20" i="13" s="1"/>
  <c r="FS21" i="13" s="1"/>
  <c r="FS22" i="13" s="1"/>
  <c r="FS23" i="13" s="1"/>
  <c r="FS24" i="13" s="1"/>
  <c r="FS25" i="13" s="1"/>
  <c r="FS26" i="13" s="1"/>
  <c r="FS27" i="13" s="1"/>
  <c r="FS28" i="13" s="1"/>
  <c r="FS29" i="13" s="1"/>
  <c r="FS30" i="13" s="1"/>
  <c r="FS31" i="13" s="1"/>
  <c r="FS32" i="13" s="1"/>
  <c r="FS33" i="13" s="1"/>
  <c r="FS34" i="13" s="1"/>
  <c r="FS35" i="13" s="1"/>
  <c r="FS36" i="13" s="1"/>
  <c r="FS37" i="13" s="1"/>
  <c r="FS38" i="13" s="1"/>
  <c r="FS39" i="13" s="1"/>
  <c r="FS40" i="13" s="1"/>
  <c r="FS41" i="13" s="1"/>
  <c r="FS42" i="13" s="1"/>
  <c r="FS43" i="13" s="1"/>
  <c r="FS44" i="13" s="1"/>
  <c r="FS45" i="13" s="1"/>
  <c r="FS46" i="13" s="1"/>
  <c r="FS47" i="13" s="1"/>
  <c r="FS48" i="13" s="1"/>
  <c r="X36" i="13"/>
  <c r="AM34" i="13" l="1"/>
  <c r="GJ35" i="13"/>
  <c r="FV33" i="13"/>
  <c r="GB33" i="13"/>
  <c r="GJ33" i="13"/>
  <c r="FV34" i="13"/>
  <c r="GB34" i="13"/>
  <c r="GJ34" i="13"/>
  <c r="FV35" i="13"/>
  <c r="GB35" i="13"/>
  <c r="FV36" i="13"/>
  <c r="GB36" i="13"/>
  <c r="GJ36" i="13"/>
  <c r="FV37" i="13"/>
  <c r="GB37" i="13"/>
  <c r="GJ37" i="13"/>
  <c r="FV38" i="13"/>
  <c r="GB38" i="13"/>
  <c r="GJ38" i="13"/>
  <c r="FV39" i="13"/>
  <c r="GB39" i="13"/>
  <c r="GJ39" i="13"/>
  <c r="FV40" i="13"/>
  <c r="GB40" i="13"/>
  <c r="GJ40" i="13"/>
  <c r="FV41" i="13"/>
  <c r="GB41" i="13"/>
  <c r="GJ41" i="13"/>
  <c r="FV42" i="13"/>
  <c r="GB42" i="13"/>
  <c r="GJ42" i="13"/>
  <c r="FV43" i="13"/>
  <c r="GB43" i="13"/>
  <c r="GJ43" i="13"/>
  <c r="FV44" i="13"/>
  <c r="GB44" i="13"/>
  <c r="GJ44" i="13"/>
  <c r="FV45" i="13"/>
  <c r="GB45" i="13"/>
  <c r="GJ45" i="13"/>
  <c r="FV46" i="13"/>
  <c r="GB46" i="13"/>
  <c r="GJ46" i="13"/>
  <c r="FV47" i="13"/>
  <c r="GB47" i="13"/>
  <c r="GJ47" i="13"/>
  <c r="FV48" i="13"/>
  <c r="GB48" i="13"/>
  <c r="GJ48" i="13"/>
  <c r="EB33" i="13"/>
  <c r="EB34" i="13"/>
  <c r="EB35" i="13"/>
  <c r="EB36" i="13"/>
  <c r="EB37" i="13"/>
  <c r="EB38" i="13"/>
  <c r="EB39" i="13"/>
  <c r="EB40" i="13"/>
  <c r="EB41" i="13"/>
  <c r="EB42" i="13"/>
  <c r="EB43" i="13"/>
  <c r="EB44" i="13"/>
  <c r="EB45" i="13"/>
  <c r="EB46" i="13"/>
  <c r="EB47" i="13"/>
  <c r="EB48" i="13"/>
  <c r="DG33" i="13"/>
  <c r="DG34" i="13"/>
  <c r="DG35" i="13"/>
  <c r="DG36" i="13"/>
  <c r="DG37" i="13"/>
  <c r="DG38" i="13"/>
  <c r="DG39" i="13"/>
  <c r="DG40" i="13"/>
  <c r="DG41" i="13"/>
  <c r="DG42" i="13"/>
  <c r="DG43" i="13"/>
  <c r="DG44" i="13"/>
  <c r="DG45" i="13"/>
  <c r="DG46" i="13"/>
  <c r="DG47" i="13"/>
  <c r="DG48" i="13"/>
  <c r="CI33" i="13"/>
  <c r="CO33" i="13"/>
  <c r="CI34" i="13"/>
  <c r="CO34" i="13"/>
  <c r="CI35" i="13"/>
  <c r="CO35" i="13"/>
  <c r="CI36" i="13"/>
  <c r="CO36" i="13"/>
  <c r="CI37" i="13"/>
  <c r="CO37" i="13"/>
  <c r="CI38" i="13"/>
  <c r="CO38" i="13"/>
  <c r="CI39" i="13"/>
  <c r="CO39" i="13"/>
  <c r="CI40" i="13"/>
  <c r="CO40" i="13"/>
  <c r="CI41" i="13"/>
  <c r="CO41" i="13"/>
  <c r="CI42" i="13"/>
  <c r="CO42" i="13"/>
  <c r="CI43" i="13"/>
  <c r="CO43" i="13"/>
  <c r="CI44" i="13"/>
  <c r="CO44" i="13"/>
  <c r="CI45" i="13"/>
  <c r="CO45" i="13"/>
  <c r="CI46" i="13"/>
  <c r="CO46" i="13"/>
  <c r="CI47" i="13"/>
  <c r="CO47" i="13"/>
  <c r="CI48" i="13"/>
  <c r="CO48" i="13"/>
  <c r="BM33" i="13"/>
  <c r="BQ33" i="13"/>
  <c r="BU33" i="13"/>
  <c r="BY33" i="13"/>
  <c r="BM34" i="13"/>
  <c r="BQ34" i="13"/>
  <c r="BU34" i="13"/>
  <c r="BY34" i="13"/>
  <c r="BM35" i="13"/>
  <c r="BQ35" i="13"/>
  <c r="BU35" i="13"/>
  <c r="BY35" i="13"/>
  <c r="BM36" i="13"/>
  <c r="BQ36" i="13"/>
  <c r="BU36" i="13"/>
  <c r="BY36" i="13"/>
  <c r="BM37" i="13"/>
  <c r="BQ37" i="13"/>
  <c r="BU37" i="13"/>
  <c r="BY37" i="13"/>
  <c r="BM38" i="13"/>
  <c r="BQ38" i="13"/>
  <c r="BU38" i="13"/>
  <c r="BY38" i="13"/>
  <c r="BM39" i="13"/>
  <c r="BQ39" i="13"/>
  <c r="BU39" i="13"/>
  <c r="BY39" i="13"/>
  <c r="BM40" i="13"/>
  <c r="BQ40" i="13"/>
  <c r="BU40" i="13"/>
  <c r="BY40" i="13"/>
  <c r="BM41" i="13"/>
  <c r="BQ41" i="13"/>
  <c r="BU41" i="13"/>
  <c r="BY41" i="13"/>
  <c r="BM42" i="13"/>
  <c r="BQ42" i="13"/>
  <c r="BU42" i="13"/>
  <c r="BY42" i="13"/>
  <c r="BM43" i="13"/>
  <c r="BQ43" i="13"/>
  <c r="BU43" i="13"/>
  <c r="BY43" i="13"/>
  <c r="BM44" i="13"/>
  <c r="BQ44" i="13"/>
  <c r="BU44" i="13"/>
  <c r="BY44" i="13"/>
  <c r="BM45" i="13"/>
  <c r="BQ45" i="13"/>
  <c r="BU45" i="13"/>
  <c r="BY45" i="13"/>
  <c r="BM46" i="13"/>
  <c r="BQ46" i="13"/>
  <c r="BU46" i="13"/>
  <c r="BY46" i="13"/>
  <c r="BM47" i="13"/>
  <c r="BQ47" i="13"/>
  <c r="BU47" i="13"/>
  <c r="BY47" i="13"/>
  <c r="BM48" i="13"/>
  <c r="BQ48" i="13"/>
  <c r="BU48" i="13"/>
  <c r="BY48" i="13"/>
  <c r="GJ32" i="13"/>
  <c r="GB32" i="13"/>
  <c r="FV32" i="13"/>
  <c r="EY32" i="13"/>
  <c r="EB32" i="13"/>
  <c r="DR32" i="13"/>
  <c r="DO32" i="13"/>
  <c r="DJ32" i="13"/>
  <c r="DG32" i="13"/>
  <c r="DB32" i="13"/>
  <c r="CY32" i="13"/>
  <c r="CU32" i="13"/>
  <c r="CO32" i="13"/>
  <c r="CI32" i="13"/>
  <c r="BY32" i="13"/>
  <c r="BU32" i="13"/>
  <c r="BQ32" i="13"/>
  <c r="BM32" i="13"/>
  <c r="AM32" i="13"/>
  <c r="Z32" i="13"/>
  <c r="V32" i="13"/>
  <c r="GJ29" i="13"/>
  <c r="GB29" i="13"/>
  <c r="FV29" i="13"/>
  <c r="EY29" i="13"/>
  <c r="EB29" i="13"/>
  <c r="DR29" i="13"/>
  <c r="DO29" i="13"/>
  <c r="DJ29" i="13"/>
  <c r="DG29" i="13"/>
  <c r="DB29" i="13"/>
  <c r="CY29" i="13"/>
  <c r="CU29" i="13"/>
  <c r="CO29" i="13"/>
  <c r="CI29" i="13"/>
  <c r="BY29" i="13"/>
  <c r="BU29" i="13"/>
  <c r="BQ29" i="13"/>
  <c r="BM29" i="13"/>
  <c r="AM29" i="13"/>
  <c r="Z29" i="13"/>
  <c r="V29" i="13"/>
  <c r="DC29" i="13" l="1"/>
  <c r="BZ34" i="13"/>
  <c r="BZ42" i="13"/>
  <c r="DS29" i="13"/>
  <c r="BZ39" i="13"/>
  <c r="BZ36" i="13"/>
  <c r="BZ46" i="13"/>
  <c r="BZ48" i="13"/>
  <c r="BZ47" i="13"/>
  <c r="BZ44" i="13"/>
  <c r="BZ38" i="13"/>
  <c r="BZ40" i="13"/>
  <c r="BZ37" i="13"/>
  <c r="AA29" i="13"/>
  <c r="DK29" i="13"/>
  <c r="BZ32" i="13"/>
  <c r="BZ41" i="13"/>
  <c r="BZ33" i="13"/>
  <c r="BZ43" i="13"/>
  <c r="BZ35" i="13"/>
  <c r="BZ45" i="13"/>
  <c r="AA32" i="13"/>
  <c r="DK32" i="13"/>
  <c r="DS32" i="13"/>
  <c r="BZ29" i="13"/>
  <c r="DC32" i="13"/>
  <c r="GJ31" i="13"/>
  <c r="GB31" i="13"/>
  <c r="FV31" i="13"/>
  <c r="EY31" i="13"/>
  <c r="EB31" i="13"/>
  <c r="DR31" i="13"/>
  <c r="DO31" i="13"/>
  <c r="DJ31" i="13"/>
  <c r="DG31" i="13"/>
  <c r="DB31" i="13"/>
  <c r="CY31" i="13"/>
  <c r="CU31" i="13"/>
  <c r="CO31" i="13"/>
  <c r="CI31" i="13"/>
  <c r="BY31" i="13"/>
  <c r="BU31" i="13"/>
  <c r="BQ31" i="13"/>
  <c r="BM31" i="13"/>
  <c r="BZ31" i="13" s="1"/>
  <c r="AM31" i="13"/>
  <c r="Z31" i="13"/>
  <c r="V31" i="13"/>
  <c r="GJ30" i="13"/>
  <c r="GB30" i="13"/>
  <c r="FV30" i="13"/>
  <c r="EY30" i="13"/>
  <c r="EB30" i="13"/>
  <c r="DR30" i="13"/>
  <c r="DO30" i="13"/>
  <c r="DS30" i="13" s="1"/>
  <c r="DJ30" i="13"/>
  <c r="DG30" i="13"/>
  <c r="DB30" i="13"/>
  <c r="CY30" i="13"/>
  <c r="CU30" i="13"/>
  <c r="CO30" i="13"/>
  <c r="CI30" i="13"/>
  <c r="BY30" i="13"/>
  <c r="BU30" i="13"/>
  <c r="BQ30" i="13"/>
  <c r="BM30" i="13"/>
  <c r="AM30" i="13"/>
  <c r="Z30" i="13"/>
  <c r="V30" i="13"/>
  <c r="AA30" i="13" s="1"/>
  <c r="CO28" i="13"/>
  <c r="BM28" i="13"/>
  <c r="BQ28" i="13"/>
  <c r="BU28" i="13"/>
  <c r="DS31" i="13" l="1"/>
  <c r="DK30" i="13"/>
  <c r="DC30" i="13"/>
  <c r="AA31" i="13"/>
  <c r="DK31" i="13"/>
  <c r="DC31" i="13"/>
  <c r="BZ30" i="13"/>
  <c r="FV27" i="13" l="1"/>
  <c r="GB27" i="13"/>
  <c r="GJ27" i="13"/>
  <c r="BU27" i="13"/>
  <c r="BM27" i="13"/>
  <c r="BQ27" i="13"/>
  <c r="CI27" i="13"/>
  <c r="DG27" i="13"/>
  <c r="CY14" i="13"/>
  <c r="GJ5" i="13" l="1"/>
  <c r="GJ6" i="13"/>
  <c r="GJ7" i="13"/>
  <c r="GJ8" i="13"/>
  <c r="GJ9" i="13"/>
  <c r="GJ10" i="13"/>
  <c r="GJ11" i="13"/>
  <c r="GJ12" i="13"/>
  <c r="GJ13" i="13"/>
  <c r="GJ14" i="13"/>
  <c r="GJ15" i="13"/>
  <c r="GJ16" i="13"/>
  <c r="GJ17" i="13"/>
  <c r="GJ18" i="13"/>
  <c r="GJ19" i="13"/>
  <c r="GJ20" i="13"/>
  <c r="GJ21" i="13"/>
  <c r="GJ22" i="13"/>
  <c r="GJ23" i="13"/>
  <c r="GJ24" i="13"/>
  <c r="GJ25" i="13"/>
  <c r="GJ26" i="13"/>
  <c r="GJ28" i="13"/>
  <c r="GB5" i="13"/>
  <c r="GB6" i="13"/>
  <c r="GB7" i="13"/>
  <c r="GB8" i="13"/>
  <c r="GB9" i="13"/>
  <c r="GB10" i="13"/>
  <c r="GB11" i="13"/>
  <c r="GB12" i="13"/>
  <c r="GB13" i="13"/>
  <c r="GB14" i="13"/>
  <c r="GB15" i="13"/>
  <c r="GB16" i="13"/>
  <c r="GB17" i="13"/>
  <c r="GB18" i="13"/>
  <c r="GB19" i="13"/>
  <c r="GB20" i="13"/>
  <c r="GB21" i="13"/>
  <c r="GB22" i="13"/>
  <c r="GB23" i="13"/>
  <c r="GB24" i="13"/>
  <c r="GB25" i="13"/>
  <c r="GB26" i="13"/>
  <c r="GB28" i="13"/>
  <c r="FV5" i="13"/>
  <c r="FV6" i="13"/>
  <c r="FV7" i="13"/>
  <c r="FV8" i="13"/>
  <c r="FV9" i="13"/>
  <c r="FV10" i="13"/>
  <c r="FV11" i="13"/>
  <c r="FV12" i="13"/>
  <c r="FV13" i="13"/>
  <c r="FV14" i="13"/>
  <c r="FV15" i="13"/>
  <c r="FV16" i="13"/>
  <c r="FV17" i="13"/>
  <c r="FV18" i="13"/>
  <c r="FV19" i="13"/>
  <c r="FV20" i="13"/>
  <c r="FV21" i="13"/>
  <c r="FV22" i="13"/>
  <c r="FV23" i="13"/>
  <c r="FV24" i="13"/>
  <c r="FV25" i="13"/>
  <c r="FV26" i="13"/>
  <c r="FV28" i="13"/>
  <c r="EY5" i="13"/>
  <c r="EY6" i="13"/>
  <c r="EY7" i="13"/>
  <c r="EY8" i="13"/>
  <c r="EY9" i="13"/>
  <c r="EY10" i="13"/>
  <c r="EY11" i="13"/>
  <c r="EY12" i="13"/>
  <c r="EY13" i="13"/>
  <c r="EY14" i="13"/>
  <c r="EY15" i="13"/>
  <c r="EY16" i="13"/>
  <c r="EY17" i="13"/>
  <c r="EY18" i="13"/>
  <c r="EY19" i="13"/>
  <c r="EY20" i="13"/>
  <c r="EY21" i="13"/>
  <c r="EY22" i="13"/>
  <c r="EY23" i="13"/>
  <c r="EY24" i="13"/>
  <c r="EY25" i="13"/>
  <c r="EY26" i="13"/>
  <c r="EY27" i="13"/>
  <c r="EY28" i="13"/>
  <c r="EY33" i="13"/>
  <c r="EY34" i="13"/>
  <c r="EY35" i="13"/>
  <c r="EY36" i="13"/>
  <c r="EY37" i="13"/>
  <c r="EY38" i="13"/>
  <c r="EY39" i="13"/>
  <c r="EY40" i="13"/>
  <c r="EY41" i="13"/>
  <c r="EY42" i="13"/>
  <c r="EY43" i="13"/>
  <c r="EY44" i="13"/>
  <c r="EY45" i="13"/>
  <c r="EY46" i="13"/>
  <c r="EY47" i="13"/>
  <c r="EY48" i="13"/>
  <c r="EB5" i="13"/>
  <c r="EB6" i="13"/>
  <c r="EB7" i="13"/>
  <c r="EB8" i="13"/>
  <c r="EB9" i="13"/>
  <c r="EB10" i="13"/>
  <c r="EB11" i="13"/>
  <c r="EB12" i="13"/>
  <c r="EB13" i="13"/>
  <c r="EB14" i="13"/>
  <c r="EB15" i="13"/>
  <c r="EB16" i="13"/>
  <c r="EB17" i="13"/>
  <c r="EB18" i="13"/>
  <c r="EB19" i="13"/>
  <c r="EB20" i="13"/>
  <c r="EB21" i="13"/>
  <c r="EB22" i="13"/>
  <c r="EB23" i="13"/>
  <c r="EB24" i="13"/>
  <c r="EB25" i="13"/>
  <c r="EB26" i="13"/>
  <c r="EB27" i="13"/>
  <c r="EB28" i="13"/>
  <c r="DR5" i="13"/>
  <c r="DR6" i="13"/>
  <c r="DR7" i="13"/>
  <c r="DR8" i="13"/>
  <c r="DR9" i="13"/>
  <c r="DR10" i="13"/>
  <c r="DR11" i="13"/>
  <c r="DR12" i="13"/>
  <c r="DR13" i="13"/>
  <c r="DR14" i="13"/>
  <c r="DR15" i="13"/>
  <c r="DR16" i="13"/>
  <c r="DR17" i="13"/>
  <c r="DR18" i="13"/>
  <c r="DR19" i="13"/>
  <c r="DR20" i="13"/>
  <c r="DR21" i="13"/>
  <c r="DR22" i="13"/>
  <c r="DR23" i="13"/>
  <c r="DR24" i="13"/>
  <c r="DR25" i="13"/>
  <c r="DR26" i="13"/>
  <c r="DR27" i="13"/>
  <c r="DR28" i="13"/>
  <c r="DR33" i="13"/>
  <c r="DR34" i="13"/>
  <c r="DR35" i="13"/>
  <c r="DR36" i="13"/>
  <c r="DR37" i="13"/>
  <c r="DR38" i="13"/>
  <c r="DR39" i="13"/>
  <c r="DR40" i="13"/>
  <c r="DR41" i="13"/>
  <c r="DR42" i="13"/>
  <c r="DR43" i="13"/>
  <c r="DR44" i="13"/>
  <c r="DR45" i="13"/>
  <c r="DR46" i="13"/>
  <c r="DR47" i="13"/>
  <c r="DR48" i="13"/>
  <c r="DO5" i="13"/>
  <c r="DO6" i="13"/>
  <c r="DO7" i="13"/>
  <c r="DO8" i="13"/>
  <c r="DO9" i="13"/>
  <c r="DO10" i="13"/>
  <c r="DO11" i="13"/>
  <c r="DO12" i="13"/>
  <c r="DO13" i="13"/>
  <c r="DO14" i="13"/>
  <c r="DO15" i="13"/>
  <c r="DO16" i="13"/>
  <c r="DO17" i="13"/>
  <c r="DO18" i="13"/>
  <c r="DO19" i="13"/>
  <c r="DO20" i="13"/>
  <c r="DO21" i="13"/>
  <c r="DO22" i="13"/>
  <c r="DO23" i="13"/>
  <c r="DO24" i="13"/>
  <c r="DO25" i="13"/>
  <c r="DO26" i="13"/>
  <c r="DO27" i="13"/>
  <c r="DO28" i="13"/>
  <c r="DO33" i="13"/>
  <c r="DO34" i="13"/>
  <c r="DO35" i="13"/>
  <c r="DO36" i="13"/>
  <c r="DO37" i="13"/>
  <c r="DO38" i="13"/>
  <c r="DO39" i="13"/>
  <c r="DO40" i="13"/>
  <c r="DO41" i="13"/>
  <c r="DO42" i="13"/>
  <c r="DO43" i="13"/>
  <c r="DO44" i="13"/>
  <c r="DO45" i="13"/>
  <c r="DO46" i="13"/>
  <c r="DO47" i="13"/>
  <c r="DO48" i="13"/>
  <c r="DJ5" i="13"/>
  <c r="DJ6" i="13"/>
  <c r="DJ7" i="13"/>
  <c r="DJ8" i="13"/>
  <c r="DJ9" i="13"/>
  <c r="DJ10" i="13"/>
  <c r="DJ11" i="13"/>
  <c r="DJ12" i="13"/>
  <c r="DJ13" i="13"/>
  <c r="DJ14" i="13"/>
  <c r="DJ15" i="13"/>
  <c r="DJ16" i="13"/>
  <c r="DJ17" i="13"/>
  <c r="DJ18" i="13"/>
  <c r="DJ19" i="13"/>
  <c r="DJ20" i="13"/>
  <c r="DJ21" i="13"/>
  <c r="DJ22" i="13"/>
  <c r="DJ23" i="13"/>
  <c r="DJ24" i="13"/>
  <c r="DJ25" i="13"/>
  <c r="DJ26" i="13"/>
  <c r="DJ27" i="13"/>
  <c r="DJ28" i="13"/>
  <c r="DJ33" i="13"/>
  <c r="DJ34" i="13"/>
  <c r="DJ35" i="13"/>
  <c r="DJ36" i="13"/>
  <c r="DJ37" i="13"/>
  <c r="DJ38" i="13"/>
  <c r="DJ39" i="13"/>
  <c r="DJ40" i="13"/>
  <c r="DJ41" i="13"/>
  <c r="DJ42" i="13"/>
  <c r="DJ43" i="13"/>
  <c r="DJ44" i="13"/>
  <c r="DJ45" i="13"/>
  <c r="DJ46" i="13"/>
  <c r="DJ47" i="13"/>
  <c r="DJ48" i="13"/>
  <c r="DG5" i="13"/>
  <c r="DG6" i="13"/>
  <c r="DG7" i="13"/>
  <c r="DG8" i="13"/>
  <c r="DG9" i="13"/>
  <c r="DG10" i="13"/>
  <c r="DG11" i="13"/>
  <c r="DG12" i="13"/>
  <c r="DG13" i="13"/>
  <c r="DG14" i="13"/>
  <c r="DG15" i="13"/>
  <c r="DG16" i="13"/>
  <c r="DG17" i="13"/>
  <c r="DG18" i="13"/>
  <c r="DG19" i="13"/>
  <c r="DG20" i="13"/>
  <c r="DG21" i="13"/>
  <c r="DG22" i="13"/>
  <c r="DG23" i="13"/>
  <c r="DG24" i="13"/>
  <c r="DG25" i="13"/>
  <c r="DG26" i="13"/>
  <c r="DG28" i="13"/>
  <c r="DB5" i="13"/>
  <c r="DB6" i="13"/>
  <c r="DB7" i="13"/>
  <c r="DB8" i="13"/>
  <c r="DB9" i="13"/>
  <c r="DB10" i="13"/>
  <c r="DB11" i="13"/>
  <c r="DB12" i="13"/>
  <c r="DB13" i="13"/>
  <c r="DB14" i="13"/>
  <c r="DB15" i="13"/>
  <c r="DB16" i="13"/>
  <c r="DB17" i="13"/>
  <c r="DB18" i="13"/>
  <c r="DB19" i="13"/>
  <c r="DB20" i="13"/>
  <c r="DB21" i="13"/>
  <c r="DB22" i="13"/>
  <c r="DB23" i="13"/>
  <c r="DB24" i="13"/>
  <c r="DB25" i="13"/>
  <c r="DB26" i="13"/>
  <c r="DB27" i="13"/>
  <c r="DB28" i="13"/>
  <c r="DB33" i="13"/>
  <c r="DB34" i="13"/>
  <c r="DB35" i="13"/>
  <c r="DB36" i="13"/>
  <c r="DB37" i="13"/>
  <c r="DB38" i="13"/>
  <c r="DB39" i="13"/>
  <c r="DB40" i="13"/>
  <c r="DB41" i="13"/>
  <c r="DB42" i="13"/>
  <c r="DB43" i="13"/>
  <c r="DB44" i="13"/>
  <c r="DB45" i="13"/>
  <c r="DB46" i="13"/>
  <c r="DB47" i="13"/>
  <c r="DB48" i="13"/>
  <c r="CY5" i="13"/>
  <c r="CY6" i="13"/>
  <c r="CY7" i="13"/>
  <c r="CY8" i="13"/>
  <c r="CY9" i="13"/>
  <c r="CY10" i="13"/>
  <c r="CY11" i="13"/>
  <c r="CY12" i="13"/>
  <c r="CY13" i="13"/>
  <c r="CY15" i="13"/>
  <c r="CY16" i="13"/>
  <c r="CY17" i="13"/>
  <c r="CY18" i="13"/>
  <c r="CY19" i="13"/>
  <c r="CY20" i="13"/>
  <c r="CY21" i="13"/>
  <c r="CY22" i="13"/>
  <c r="CY23" i="13"/>
  <c r="CY24" i="13"/>
  <c r="CY25" i="13"/>
  <c r="CY26" i="13"/>
  <c r="CY27" i="13"/>
  <c r="CY28" i="13"/>
  <c r="CY33" i="13"/>
  <c r="CY34" i="13"/>
  <c r="CY35" i="13"/>
  <c r="CY36" i="13"/>
  <c r="CY37" i="13"/>
  <c r="CY38" i="13"/>
  <c r="CY39" i="13"/>
  <c r="CY40" i="13"/>
  <c r="CY41" i="13"/>
  <c r="CY42" i="13"/>
  <c r="CY43" i="13"/>
  <c r="CY44" i="13"/>
  <c r="CY45" i="13"/>
  <c r="CY46" i="13"/>
  <c r="CY47" i="13"/>
  <c r="CY48" i="13"/>
  <c r="CU6" i="13"/>
  <c r="CU7" i="13"/>
  <c r="CU8" i="13"/>
  <c r="CU9" i="13"/>
  <c r="CU10" i="13"/>
  <c r="CU11" i="13"/>
  <c r="CU12" i="13"/>
  <c r="CU13" i="13"/>
  <c r="CU14" i="13"/>
  <c r="CU15" i="13"/>
  <c r="CU16" i="13"/>
  <c r="CU17" i="13"/>
  <c r="CU18" i="13"/>
  <c r="CU19" i="13"/>
  <c r="CU20" i="13"/>
  <c r="CU21" i="13"/>
  <c r="CU22" i="13"/>
  <c r="CU23" i="13"/>
  <c r="CU24" i="13"/>
  <c r="CU25" i="13"/>
  <c r="CU26" i="13"/>
  <c r="CU27" i="13"/>
  <c r="CU28" i="13"/>
  <c r="CU33" i="13"/>
  <c r="CU34" i="13"/>
  <c r="CU35" i="13"/>
  <c r="CU36" i="13"/>
  <c r="CU37" i="13"/>
  <c r="CU38" i="13"/>
  <c r="CU39" i="13"/>
  <c r="CU40" i="13"/>
  <c r="CU41" i="13"/>
  <c r="CU42" i="13"/>
  <c r="CU43" i="13"/>
  <c r="CU44" i="13"/>
  <c r="CU45" i="13"/>
  <c r="CU46" i="13"/>
  <c r="CU47" i="13"/>
  <c r="CU48" i="13"/>
  <c r="CO6" i="13"/>
  <c r="CO7" i="13"/>
  <c r="CO8" i="13"/>
  <c r="CO9" i="13"/>
  <c r="CO10" i="13"/>
  <c r="CO11" i="13"/>
  <c r="CO12" i="13"/>
  <c r="CO13" i="13"/>
  <c r="CO14" i="13"/>
  <c r="CO15" i="13"/>
  <c r="CO16" i="13"/>
  <c r="CO17" i="13"/>
  <c r="CO18" i="13"/>
  <c r="CO19" i="13"/>
  <c r="CO20" i="13"/>
  <c r="CO21" i="13"/>
  <c r="CO22" i="13"/>
  <c r="CO23" i="13"/>
  <c r="CO24" i="13"/>
  <c r="CO25" i="13"/>
  <c r="CO26" i="13"/>
  <c r="CO27" i="13"/>
  <c r="CI6" i="13"/>
  <c r="CI7" i="13"/>
  <c r="CI8" i="13"/>
  <c r="CI9" i="13"/>
  <c r="CI10" i="13"/>
  <c r="CI11" i="13"/>
  <c r="CI12" i="13"/>
  <c r="CI13" i="13"/>
  <c r="CI14" i="13"/>
  <c r="CI15" i="13"/>
  <c r="CI16" i="13"/>
  <c r="CI17" i="13"/>
  <c r="CI18" i="13"/>
  <c r="CI19" i="13"/>
  <c r="CI20" i="13"/>
  <c r="CI21" i="13"/>
  <c r="CI22" i="13"/>
  <c r="CI23" i="13"/>
  <c r="CI24" i="13"/>
  <c r="CI25" i="13"/>
  <c r="CI26" i="13"/>
  <c r="CI28" i="13"/>
  <c r="BY5" i="13"/>
  <c r="BY6" i="13"/>
  <c r="BY7" i="13"/>
  <c r="BY8" i="13"/>
  <c r="BY9" i="13"/>
  <c r="BY10" i="13"/>
  <c r="BY11" i="13"/>
  <c r="BY12" i="13"/>
  <c r="BY13" i="13"/>
  <c r="BY14" i="13"/>
  <c r="BY15" i="13"/>
  <c r="BY16" i="13"/>
  <c r="BY17" i="13"/>
  <c r="BY18" i="13"/>
  <c r="BY19" i="13"/>
  <c r="BY20" i="13"/>
  <c r="BY21" i="13"/>
  <c r="BY22" i="13"/>
  <c r="BY23" i="13"/>
  <c r="BY24" i="13"/>
  <c r="BY25" i="13"/>
  <c r="BY26" i="13"/>
  <c r="BY27" i="13"/>
  <c r="BY28" i="13"/>
  <c r="BU5" i="13"/>
  <c r="BU6" i="13"/>
  <c r="BU7" i="13"/>
  <c r="BU8" i="13"/>
  <c r="BU9" i="13"/>
  <c r="BU10" i="13"/>
  <c r="BU11" i="13"/>
  <c r="BU12" i="13"/>
  <c r="BU13" i="13"/>
  <c r="BU14" i="13"/>
  <c r="BU15" i="13"/>
  <c r="BU16" i="13"/>
  <c r="BU17" i="13"/>
  <c r="BU18" i="13"/>
  <c r="BU19" i="13"/>
  <c r="BU20" i="13"/>
  <c r="BU21" i="13"/>
  <c r="BU22" i="13"/>
  <c r="BU23" i="13"/>
  <c r="BU24" i="13"/>
  <c r="BU25" i="13"/>
  <c r="BU26" i="13"/>
  <c r="BQ5" i="13"/>
  <c r="BQ6" i="13"/>
  <c r="BQ7" i="13"/>
  <c r="BQ8" i="13"/>
  <c r="BQ9" i="13"/>
  <c r="BQ10" i="13"/>
  <c r="BQ11" i="13"/>
  <c r="BQ12" i="13"/>
  <c r="BQ13" i="13"/>
  <c r="BQ14" i="13"/>
  <c r="BQ15" i="13"/>
  <c r="BQ16" i="13"/>
  <c r="BQ17" i="13"/>
  <c r="BQ18" i="13"/>
  <c r="BQ19" i="13"/>
  <c r="BQ20" i="13"/>
  <c r="BQ21" i="13"/>
  <c r="BQ22" i="13"/>
  <c r="BQ23" i="13"/>
  <c r="BQ24" i="13"/>
  <c r="BQ25" i="13"/>
  <c r="BQ26" i="13"/>
  <c r="BM5" i="13"/>
  <c r="BM6" i="13"/>
  <c r="BM7" i="13"/>
  <c r="BM8" i="13"/>
  <c r="BM9" i="13"/>
  <c r="BM10" i="13"/>
  <c r="BM11" i="13"/>
  <c r="BM12" i="13"/>
  <c r="BM13" i="13"/>
  <c r="BM14" i="13"/>
  <c r="BM15" i="13"/>
  <c r="BM16" i="13"/>
  <c r="BM17" i="13"/>
  <c r="BM18" i="13"/>
  <c r="BM19" i="13"/>
  <c r="BM20" i="13"/>
  <c r="BM21" i="13"/>
  <c r="BM22" i="13"/>
  <c r="BM23" i="13"/>
  <c r="BM24" i="13"/>
  <c r="BM25" i="13"/>
  <c r="BM26" i="13"/>
  <c r="Z5" i="13"/>
  <c r="Z6" i="13"/>
  <c r="Z7" i="13"/>
  <c r="Z8" i="13"/>
  <c r="Z9" i="13"/>
  <c r="Z10" i="13"/>
  <c r="Z11" i="13"/>
  <c r="Z12" i="13"/>
  <c r="Z13" i="13"/>
  <c r="Z14" i="13"/>
  <c r="Z15" i="13"/>
  <c r="Z16" i="13"/>
  <c r="Z17" i="13"/>
  <c r="Z18" i="13"/>
  <c r="Z19" i="13"/>
  <c r="Z20" i="13"/>
  <c r="Z21" i="13"/>
  <c r="Z22" i="13"/>
  <c r="Z23" i="13"/>
  <c r="Z24" i="13"/>
  <c r="Z25" i="13"/>
  <c r="Z26" i="13"/>
  <c r="Z27" i="13"/>
  <c r="Z28" i="13"/>
  <c r="Z33" i="13"/>
  <c r="Z34" i="13"/>
  <c r="Z35" i="13"/>
  <c r="Z36" i="13"/>
  <c r="Z37" i="13"/>
  <c r="Z38" i="13"/>
  <c r="Z39" i="13"/>
  <c r="Z40" i="13"/>
  <c r="Z41" i="13"/>
  <c r="Z42" i="13"/>
  <c r="Z43" i="13"/>
  <c r="Z44" i="13"/>
  <c r="Z45" i="13"/>
  <c r="Z46" i="13"/>
  <c r="Z47" i="13"/>
  <c r="Z48" i="13"/>
  <c r="V5" i="13"/>
  <c r="V6" i="13"/>
  <c r="V7" i="13"/>
  <c r="V8" i="13"/>
  <c r="V9" i="13"/>
  <c r="V10" i="13"/>
  <c r="V11" i="13"/>
  <c r="V12" i="13"/>
  <c r="V13" i="13"/>
  <c r="V14" i="13"/>
  <c r="V15" i="13"/>
  <c r="V16" i="13"/>
  <c r="V17" i="13"/>
  <c r="V18" i="13"/>
  <c r="V19" i="13"/>
  <c r="V20" i="13"/>
  <c r="V21" i="13"/>
  <c r="V22" i="13"/>
  <c r="V23" i="13"/>
  <c r="V24" i="13"/>
  <c r="V25" i="13"/>
  <c r="V26" i="13"/>
  <c r="V27" i="13"/>
  <c r="V28" i="13"/>
  <c r="V33" i="13"/>
  <c r="V34" i="13"/>
  <c r="V35" i="13"/>
  <c r="V36" i="13"/>
  <c r="V37" i="13"/>
  <c r="V38" i="13"/>
  <c r="V39" i="13"/>
  <c r="V40" i="13"/>
  <c r="V41" i="13"/>
  <c r="V42" i="13"/>
  <c r="V43" i="13"/>
  <c r="V44" i="13"/>
  <c r="V45" i="13"/>
  <c r="V46" i="13"/>
  <c r="V47" i="13"/>
  <c r="V48" i="13"/>
  <c r="DK18" i="13" l="1"/>
  <c r="DC9" i="13"/>
  <c r="AA45" i="13"/>
  <c r="AA33" i="13"/>
  <c r="AA21" i="13"/>
  <c r="AA9" i="13"/>
  <c r="AA27" i="13"/>
  <c r="DK26" i="13"/>
  <c r="DK8" i="13"/>
  <c r="DC21" i="13"/>
  <c r="DK7" i="13"/>
  <c r="DS12" i="13"/>
  <c r="DS47" i="13"/>
  <c r="DS23" i="13"/>
  <c r="DS11" i="13"/>
  <c r="DC39" i="13"/>
  <c r="DC33" i="13"/>
  <c r="DS38" i="13"/>
  <c r="DS26" i="13"/>
  <c r="DS14" i="13"/>
  <c r="DS37" i="13"/>
  <c r="DS25" i="13"/>
  <c r="DS46" i="13"/>
  <c r="DK11" i="13"/>
  <c r="AA28" i="13"/>
  <c r="DK34" i="13"/>
  <c r="DK22" i="13"/>
  <c r="DK10" i="13"/>
  <c r="DC27" i="13"/>
  <c r="DK20" i="13"/>
  <c r="DC15" i="13"/>
  <c r="DC44" i="13"/>
  <c r="DC47" i="13"/>
  <c r="DC23" i="13"/>
  <c r="DC11" i="13"/>
  <c r="AA46" i="13"/>
  <c r="AA34" i="13"/>
  <c r="AA22" i="13"/>
  <c r="AA10" i="13"/>
  <c r="DC45" i="13"/>
  <c r="DK15" i="13"/>
  <c r="DK37" i="13"/>
  <c r="DK14" i="13"/>
  <c r="DK48" i="13"/>
  <c r="DK36" i="13"/>
  <c r="DC46" i="13"/>
  <c r="DC34" i="13"/>
  <c r="DC22" i="13"/>
  <c r="DC10" i="13"/>
  <c r="AA42" i="13"/>
  <c r="AA18" i="13"/>
  <c r="AA6" i="13"/>
  <c r="AA16" i="13"/>
  <c r="DK33" i="13"/>
  <c r="DK21" i="13"/>
  <c r="DS33" i="13"/>
  <c r="AA35" i="13"/>
  <c r="AA11" i="13"/>
  <c r="DC8" i="13"/>
  <c r="DS34" i="13"/>
  <c r="DS22" i="13"/>
  <c r="DS10" i="13"/>
  <c r="DS20" i="13"/>
  <c r="DS8" i="13"/>
  <c r="AA37" i="13"/>
  <c r="AA25" i="13"/>
  <c r="AA13" i="13"/>
  <c r="DS19" i="13"/>
  <c r="DS7" i="13"/>
  <c r="DC28" i="13"/>
  <c r="DC16" i="13"/>
  <c r="DK42" i="13"/>
  <c r="DK6" i="13"/>
  <c r="DS18" i="13"/>
  <c r="DS45" i="13"/>
  <c r="DS21" i="13"/>
  <c r="DS48" i="13"/>
  <c r="DS36" i="13"/>
  <c r="AA38" i="13"/>
  <c r="AA26" i="13"/>
  <c r="AA14" i="13"/>
  <c r="DC38" i="13"/>
  <c r="DC26" i="13"/>
  <c r="DC14" i="13"/>
  <c r="DK47" i="13"/>
  <c r="DK35" i="13"/>
  <c r="DK23" i="13"/>
  <c r="DS24" i="13"/>
  <c r="DS13" i="13"/>
  <c r="DC25" i="13"/>
  <c r="DK9" i="13"/>
  <c r="AA36" i="13"/>
  <c r="DK27" i="13"/>
  <c r="DS42" i="13"/>
  <c r="DS6" i="13"/>
  <c r="DS44" i="13"/>
  <c r="BZ22" i="13"/>
  <c r="BZ10" i="13"/>
  <c r="DC24" i="13"/>
  <c r="DK28" i="13"/>
  <c r="DS43" i="13"/>
  <c r="DK38" i="13"/>
  <c r="DS41" i="13"/>
  <c r="DS17" i="13"/>
  <c r="DK44" i="13"/>
  <c r="BZ21" i="13"/>
  <c r="BZ27" i="13"/>
  <c r="DK43" i="13"/>
  <c r="DK19" i="13"/>
  <c r="AA41" i="13"/>
  <c r="BZ18" i="13"/>
  <c r="AA40" i="13"/>
  <c r="DC37" i="13"/>
  <c r="DC13" i="13"/>
  <c r="DK45" i="13"/>
  <c r="BZ9" i="13"/>
  <c r="AA17" i="13"/>
  <c r="BZ6" i="13"/>
  <c r="DC40" i="13"/>
  <c r="AA39" i="13"/>
  <c r="BZ28" i="13"/>
  <c r="BZ16" i="13"/>
  <c r="DC48" i="13"/>
  <c r="DC36" i="13"/>
  <c r="DC12" i="13"/>
  <c r="DS35" i="13"/>
  <c r="BZ14" i="13"/>
  <c r="AA24" i="13"/>
  <c r="BZ12" i="13"/>
  <c r="DC7" i="13"/>
  <c r="DK13" i="13"/>
  <c r="AA15" i="13"/>
  <c r="AA48" i="13"/>
  <c r="AA12" i="13"/>
  <c r="BZ24" i="13"/>
  <c r="DC43" i="13"/>
  <c r="DC19" i="13"/>
  <c r="DK25" i="13"/>
  <c r="AA47" i="13"/>
  <c r="AA23" i="13"/>
  <c r="BZ23" i="13"/>
  <c r="BZ11" i="13"/>
  <c r="DK24" i="13"/>
  <c r="DK12" i="13"/>
  <c r="AA44" i="13"/>
  <c r="AA20" i="13"/>
  <c r="AA8" i="13"/>
  <c r="BZ20" i="13"/>
  <c r="BZ8" i="13"/>
  <c r="DC35" i="13"/>
  <c r="DK41" i="13"/>
  <c r="DK17" i="13"/>
  <c r="DK5" i="13"/>
  <c r="DS40" i="13"/>
  <c r="DS16" i="13"/>
  <c r="AA43" i="13"/>
  <c r="AA19" i="13"/>
  <c r="AA7" i="13"/>
  <c r="BZ19" i="13"/>
  <c r="BZ7" i="13"/>
  <c r="DC20" i="13"/>
  <c r="DK16" i="13"/>
  <c r="BZ15" i="13"/>
  <c r="BZ25" i="13"/>
  <c r="BZ13" i="13"/>
  <c r="BZ17" i="13"/>
  <c r="DK40" i="13"/>
  <c r="BZ26" i="13"/>
  <c r="DS28" i="13"/>
  <c r="DS9" i="13"/>
  <c r="DS39" i="13"/>
  <c r="DS27" i="13"/>
  <c r="DC42" i="13"/>
  <c r="DC18" i="13"/>
  <c r="DC6" i="13"/>
  <c r="DC41" i="13"/>
  <c r="DC17" i="13"/>
  <c r="DK46" i="13"/>
  <c r="DK39" i="13"/>
  <c r="DS15" i="13"/>
  <c r="AM6" i="13"/>
  <c r="AM7" i="13"/>
  <c r="AM8" i="13"/>
  <c r="AM9" i="13"/>
  <c r="AM10" i="13"/>
  <c r="AM11" i="13"/>
  <c r="AM12" i="13"/>
  <c r="AM13" i="13"/>
  <c r="AM14" i="13"/>
  <c r="AM15" i="13"/>
  <c r="AM16" i="13"/>
  <c r="AM17" i="13"/>
  <c r="AM18" i="13"/>
  <c r="AM19" i="13"/>
  <c r="AM20" i="13"/>
  <c r="AM21" i="13"/>
  <c r="AM22" i="13"/>
  <c r="AM23" i="13"/>
  <c r="AM24" i="13"/>
  <c r="AM25" i="13"/>
  <c r="AM26" i="13"/>
  <c r="AM27" i="13"/>
  <c r="AM28" i="13"/>
  <c r="AM33" i="13"/>
  <c r="AM35" i="13"/>
  <c r="AM36" i="13"/>
  <c r="AM37" i="13"/>
  <c r="AM38" i="13"/>
  <c r="AM39" i="13"/>
  <c r="AM40" i="13"/>
  <c r="AM41" i="13"/>
  <c r="AM42" i="13"/>
  <c r="AM43" i="13"/>
  <c r="AM44" i="13"/>
  <c r="AM45" i="13"/>
  <c r="AM46" i="13"/>
  <c r="AM47" i="13"/>
  <c r="CJ6" i="13" l="1"/>
  <c r="CJ7" i="13" s="1"/>
  <c r="CJ8" i="13" s="1"/>
  <c r="CJ9" i="13" s="1"/>
  <c r="CJ10" i="13" s="1"/>
  <c r="CJ11" i="13" s="1"/>
  <c r="CJ12" i="13" s="1"/>
  <c r="CJ13" i="13" s="1"/>
  <c r="CJ14" i="13" s="1"/>
  <c r="CJ15" i="13" s="1"/>
  <c r="CJ16" i="13" s="1"/>
  <c r="CJ17" i="13" s="1"/>
  <c r="CJ18" i="13" s="1"/>
  <c r="CJ19" i="13" s="1"/>
  <c r="CJ20" i="13" s="1"/>
  <c r="CJ21" i="13" s="1"/>
  <c r="CJ22" i="13" s="1"/>
  <c r="CJ23" i="13" s="1"/>
  <c r="CJ24" i="13" s="1"/>
  <c r="CJ25" i="13" s="1"/>
  <c r="CJ26" i="13" s="1"/>
  <c r="CP6" i="13"/>
  <c r="CP7" i="13" s="1"/>
  <c r="CP8" i="13" s="1"/>
  <c r="CP9" i="13" s="1"/>
  <c r="CP10" i="13" s="1"/>
  <c r="CP11" i="13" s="1"/>
  <c r="CP12" i="13" s="1"/>
  <c r="CP13" i="13" s="1"/>
  <c r="CP14" i="13" s="1"/>
  <c r="CP15" i="13" s="1"/>
  <c r="CP16" i="13" s="1"/>
  <c r="CP17" i="13" s="1"/>
  <c r="CP18" i="13" s="1"/>
  <c r="CP19" i="13" s="1"/>
  <c r="CP20" i="13" s="1"/>
  <c r="CP21" i="13" s="1"/>
  <c r="CP22" i="13" s="1"/>
  <c r="CP23" i="13" s="1"/>
  <c r="CP24" i="13" s="1"/>
  <c r="CP25" i="13" s="1"/>
  <c r="CP26" i="13" s="1"/>
  <c r="CP27" i="13" s="1"/>
  <c r="CV6" i="13"/>
  <c r="CV7" i="13" s="1"/>
  <c r="CV8" i="13" s="1"/>
  <c r="CV9" i="13" s="1"/>
  <c r="CV10" i="13" s="1"/>
  <c r="CV11" i="13" s="1"/>
  <c r="CV12" i="13" s="1"/>
  <c r="CV13" i="13" s="1"/>
  <c r="CV14" i="13" s="1"/>
  <c r="CV15" i="13" s="1"/>
  <c r="CV16" i="13" s="1"/>
  <c r="CV17" i="13" s="1"/>
  <c r="CV18" i="13" s="1"/>
  <c r="CV19" i="13" s="1"/>
  <c r="CV20" i="13" s="1"/>
  <c r="CV21" i="13" s="1"/>
  <c r="CV22" i="13" s="1"/>
  <c r="CV23" i="13" s="1"/>
  <c r="CV24" i="13" s="1"/>
  <c r="CV25" i="13" s="1"/>
  <c r="CV26" i="13" s="1"/>
  <c r="CV27" i="13" s="1"/>
  <c r="CV28" i="13" s="1"/>
  <c r="EC6" i="13"/>
  <c r="EC7" i="13" s="1"/>
  <c r="EC8" i="13" s="1"/>
  <c r="EC9" i="13" s="1"/>
  <c r="EC10" i="13" s="1"/>
  <c r="EC11" i="13" s="1"/>
  <c r="EC12" i="13" s="1"/>
  <c r="EC13" i="13" s="1"/>
  <c r="EC14" i="13" s="1"/>
  <c r="EC15" i="13" s="1"/>
  <c r="EC16" i="13" s="1"/>
  <c r="EC17" i="13" s="1"/>
  <c r="EC18" i="13" s="1"/>
  <c r="EC19" i="13" s="1"/>
  <c r="EC20" i="13" s="1"/>
  <c r="EC21" i="13" s="1"/>
  <c r="EC22" i="13" s="1"/>
  <c r="EC23" i="13" s="1"/>
  <c r="EC24" i="13" s="1"/>
  <c r="EC25" i="13" s="1"/>
  <c r="EC26" i="13" s="1"/>
  <c r="EC27" i="13" s="1"/>
  <c r="EC28" i="13" s="1"/>
  <c r="EC29" i="13" l="1"/>
  <c r="EC30" i="13" s="1"/>
  <c r="EC31" i="13" s="1"/>
  <c r="EC32" i="13" s="1"/>
  <c r="EC33" i="13" s="1"/>
  <c r="EC34" i="13" s="1"/>
  <c r="EC35" i="13" s="1"/>
  <c r="EC36" i="13" s="1"/>
  <c r="EC37" i="13" s="1"/>
  <c r="EC38" i="13" s="1"/>
  <c r="EC39" i="13" s="1"/>
  <c r="EC40" i="13" s="1"/>
  <c r="EC41" i="13" s="1"/>
  <c r="EC42" i="13" s="1"/>
  <c r="EC43" i="13" s="1"/>
  <c r="EC44" i="13" s="1"/>
  <c r="EC45" i="13" s="1"/>
  <c r="EC46" i="13" s="1"/>
  <c r="EC47" i="13" s="1"/>
  <c r="EC48" i="13" s="1"/>
  <c r="CP28" i="13"/>
  <c r="CP29" i="13" s="1"/>
  <c r="CP30" i="13" s="1"/>
  <c r="CP31" i="13" s="1"/>
  <c r="CP32" i="13" s="1"/>
  <c r="CP33" i="13" s="1"/>
  <c r="CP34" i="13" s="1"/>
  <c r="CP35" i="13" s="1"/>
  <c r="CP36" i="13" s="1"/>
  <c r="CP37" i="13" s="1"/>
  <c r="CP38" i="13" s="1"/>
  <c r="CP39" i="13" s="1"/>
  <c r="CP40" i="13" s="1"/>
  <c r="CP41" i="13" s="1"/>
  <c r="CP42" i="13" s="1"/>
  <c r="CP43" i="13" s="1"/>
  <c r="CP44" i="13" s="1"/>
  <c r="CP45" i="13" s="1"/>
  <c r="CP46" i="13" s="1"/>
  <c r="CP47" i="13" s="1"/>
  <c r="CP48" i="13" s="1"/>
  <c r="CV29" i="13"/>
  <c r="CV30" i="13" s="1"/>
  <c r="CV31" i="13" s="1"/>
  <c r="CV32" i="13" s="1"/>
  <c r="CV33" i="13" s="1"/>
  <c r="CV34" i="13" s="1"/>
  <c r="CV35" i="13" s="1"/>
  <c r="CV36" i="13" s="1"/>
  <c r="CV37" i="13" s="1"/>
  <c r="CV38" i="13" s="1"/>
  <c r="CV39" i="13" s="1"/>
  <c r="CV40" i="13" s="1"/>
  <c r="CV41" i="13" s="1"/>
  <c r="CV42" i="13" s="1"/>
  <c r="CV43" i="13" s="1"/>
  <c r="CV44" i="13" s="1"/>
  <c r="CV45" i="13" s="1"/>
  <c r="CV46" i="13" s="1"/>
  <c r="CV47" i="13" s="1"/>
  <c r="CV48" i="13" s="1"/>
  <c r="CJ27" i="13"/>
  <c r="CJ28" i="13" s="1"/>
  <c r="CJ29" i="13" s="1"/>
  <c r="CA7" i="13"/>
  <c r="CA8" i="13" s="1"/>
  <c r="CA9" i="13" s="1"/>
  <c r="CA10" i="13" s="1"/>
  <c r="CA11" i="13" s="1"/>
  <c r="CA12" i="13" s="1"/>
  <c r="CA13" i="13" s="1"/>
  <c r="CA14" i="13" s="1"/>
  <c r="CA15" i="13" s="1"/>
  <c r="CA16" i="13" s="1"/>
  <c r="CA17" i="13" s="1"/>
  <c r="CA18" i="13" s="1"/>
  <c r="CA19" i="13" s="1"/>
  <c r="CA20" i="13" s="1"/>
  <c r="CA21" i="13" s="1"/>
  <c r="CA22" i="13" s="1"/>
  <c r="CA23" i="13" s="1"/>
  <c r="CA24" i="13" s="1"/>
  <c r="CA25" i="13" s="1"/>
  <c r="CA26" i="13" s="1"/>
  <c r="CA27" i="13" s="1"/>
  <c r="CA28" i="13" s="1"/>
  <c r="DT7" i="13"/>
  <c r="DT8" i="13" s="1"/>
  <c r="DT9" i="13" s="1"/>
  <c r="DT10" i="13" s="1"/>
  <c r="DT11" i="13" s="1"/>
  <c r="DT12" i="13" s="1"/>
  <c r="DT13" i="13" s="1"/>
  <c r="DT14" i="13" s="1"/>
  <c r="DT15" i="13" s="1"/>
  <c r="DT16" i="13" s="1"/>
  <c r="DT17" i="13" s="1"/>
  <c r="DT18" i="13" s="1"/>
  <c r="DT19" i="13" s="1"/>
  <c r="DT20" i="13" s="1"/>
  <c r="DT21" i="13" s="1"/>
  <c r="DT22" i="13" s="1"/>
  <c r="DT23" i="13" s="1"/>
  <c r="DT24" i="13" s="1"/>
  <c r="DT25" i="13" s="1"/>
  <c r="DT26" i="13" s="1"/>
  <c r="DT27" i="13" s="1"/>
  <c r="DT28" i="13" s="1"/>
  <c r="EZ7" i="13"/>
  <c r="EZ8" i="13" s="1"/>
  <c r="EZ9" i="13" s="1"/>
  <c r="EZ10" i="13" s="1"/>
  <c r="EZ11" i="13" s="1"/>
  <c r="EZ12" i="13" s="1"/>
  <c r="EZ13" i="13" s="1"/>
  <c r="EZ14" i="13" s="1"/>
  <c r="EZ15" i="13" s="1"/>
  <c r="EZ16" i="13" s="1"/>
  <c r="EZ17" i="13" s="1"/>
  <c r="EZ18" i="13" s="1"/>
  <c r="EZ19" i="13" s="1"/>
  <c r="EZ20" i="13" s="1"/>
  <c r="EZ21" i="13" s="1"/>
  <c r="EZ22" i="13" s="1"/>
  <c r="EZ23" i="13" s="1"/>
  <c r="EZ24" i="13" s="1"/>
  <c r="EZ25" i="13" s="1"/>
  <c r="EZ26" i="13" s="1"/>
  <c r="EZ27" i="13" s="1"/>
  <c r="EZ28" i="13" s="1"/>
  <c r="AB9" i="13"/>
  <c r="AB10" i="13" s="1"/>
  <c r="AB11" i="13" s="1"/>
  <c r="AB12" i="13" s="1"/>
  <c r="AB13" i="13" s="1"/>
  <c r="AB14" i="13" s="1"/>
  <c r="AB15" i="13" s="1"/>
  <c r="AB16" i="13" s="1"/>
  <c r="AB17" i="13" s="1"/>
  <c r="AB18" i="13" s="1"/>
  <c r="AB19" i="13" s="1"/>
  <c r="AB20" i="13" s="1"/>
  <c r="AB21" i="13" s="1"/>
  <c r="AB22" i="13" s="1"/>
  <c r="AB23" i="13" s="1"/>
  <c r="AB24" i="13" s="1"/>
  <c r="AB25" i="13" s="1"/>
  <c r="AB26" i="13" s="1"/>
  <c r="AB27" i="13" s="1"/>
  <c r="AB28" i="13" s="1"/>
  <c r="DL6" i="13"/>
  <c r="DL7" i="13" s="1"/>
  <c r="DL8" i="13" s="1"/>
  <c r="DL9" i="13" s="1"/>
  <c r="DL10" i="13" s="1"/>
  <c r="DL11" i="13" s="1"/>
  <c r="DL12" i="13" s="1"/>
  <c r="DL13" i="13" s="1"/>
  <c r="DL14" i="13" s="1"/>
  <c r="DL15" i="13" s="1"/>
  <c r="DL16" i="13" s="1"/>
  <c r="DL17" i="13" s="1"/>
  <c r="DL18" i="13" s="1"/>
  <c r="DL19" i="13" s="1"/>
  <c r="DL20" i="13" s="1"/>
  <c r="DL21" i="13" s="1"/>
  <c r="DL22" i="13" s="1"/>
  <c r="DL23" i="13" s="1"/>
  <c r="DL24" i="13" s="1"/>
  <c r="DL25" i="13" s="1"/>
  <c r="DL26" i="13" s="1"/>
  <c r="DL27" i="13" s="1"/>
  <c r="DL28" i="13" s="1"/>
  <c r="DT29" i="13" l="1"/>
  <c r="DT30" i="13" s="1"/>
  <c r="DT31" i="13" s="1"/>
  <c r="DT32" i="13" s="1"/>
  <c r="DT33" i="13" s="1"/>
  <c r="DT34" i="13" s="1"/>
  <c r="DT35" i="13" s="1"/>
  <c r="DT36" i="13" s="1"/>
  <c r="DT37" i="13" s="1"/>
  <c r="DT38" i="13" s="1"/>
  <c r="DT39" i="13" s="1"/>
  <c r="DT40" i="13" s="1"/>
  <c r="DT41" i="13" s="1"/>
  <c r="DT42" i="13" s="1"/>
  <c r="DT43" i="13" s="1"/>
  <c r="DT44" i="13" s="1"/>
  <c r="DT45" i="13" s="1"/>
  <c r="DT46" i="13" s="1"/>
  <c r="DT47" i="13" s="1"/>
  <c r="DT48" i="13" s="1"/>
  <c r="CA29" i="13"/>
  <c r="CA30" i="13" s="1"/>
  <c r="CA31" i="13" s="1"/>
  <c r="CA32" i="13" s="1"/>
  <c r="CA33" i="13" s="1"/>
  <c r="CA34" i="13" s="1"/>
  <c r="CA35" i="13" s="1"/>
  <c r="CA36" i="13" s="1"/>
  <c r="CA37" i="13" s="1"/>
  <c r="CA38" i="13" s="1"/>
  <c r="CA39" i="13" s="1"/>
  <c r="CA40" i="13" s="1"/>
  <c r="CA41" i="13" s="1"/>
  <c r="CA42" i="13" s="1"/>
  <c r="CA43" i="13" s="1"/>
  <c r="CA44" i="13" s="1"/>
  <c r="CA45" i="13" s="1"/>
  <c r="CA46" i="13" s="1"/>
  <c r="CA47" i="13" s="1"/>
  <c r="CA48" i="13" s="1"/>
  <c r="DL29" i="13"/>
  <c r="DL30" i="13" s="1"/>
  <c r="DL31" i="13" s="1"/>
  <c r="DL32" i="13" s="1"/>
  <c r="DL33" i="13" s="1"/>
  <c r="DL34" i="13" s="1"/>
  <c r="DL35" i="13" s="1"/>
  <c r="DL36" i="13" s="1"/>
  <c r="DL37" i="13" s="1"/>
  <c r="DL38" i="13" s="1"/>
  <c r="DL39" i="13" s="1"/>
  <c r="DL40" i="13" s="1"/>
  <c r="DL41" i="13" s="1"/>
  <c r="DL42" i="13" s="1"/>
  <c r="DL43" i="13" s="1"/>
  <c r="DL44" i="13" s="1"/>
  <c r="DL45" i="13" s="1"/>
  <c r="DL46" i="13" s="1"/>
  <c r="DL47" i="13" s="1"/>
  <c r="DL48" i="13" s="1"/>
  <c r="AB29" i="13"/>
  <c r="AB30" i="13" s="1"/>
  <c r="AB31" i="13" s="1"/>
  <c r="AB32" i="13" s="1"/>
  <c r="AB33" i="13" s="1"/>
  <c r="AB34" i="13" s="1"/>
  <c r="AB35" i="13" s="1"/>
  <c r="AB36" i="13" s="1"/>
  <c r="AB37" i="13" s="1"/>
  <c r="AB38" i="13" s="1"/>
  <c r="AB39" i="13" s="1"/>
  <c r="AB40" i="13" s="1"/>
  <c r="AB41" i="13" s="1"/>
  <c r="AB42" i="13" s="1"/>
  <c r="AB43" i="13" s="1"/>
  <c r="AB44" i="13" s="1"/>
  <c r="AB45" i="13" s="1"/>
  <c r="AB46" i="13" s="1"/>
  <c r="AB47" i="13" s="1"/>
  <c r="AB48" i="13" s="1"/>
  <c r="EZ29" i="13"/>
  <c r="EZ30" i="13" s="1"/>
  <c r="EZ31" i="13" s="1"/>
  <c r="EZ32" i="13" s="1"/>
  <c r="EZ33" i="13" s="1"/>
  <c r="EZ34" i="13" s="1"/>
  <c r="EZ35" i="13" s="1"/>
  <c r="EZ36" i="13" s="1"/>
  <c r="EZ37" i="13" s="1"/>
  <c r="EZ38" i="13" s="1"/>
  <c r="EZ39" i="13" s="1"/>
  <c r="EZ40" i="13" s="1"/>
  <c r="EZ41" i="13" s="1"/>
  <c r="EZ42" i="13" s="1"/>
  <c r="EZ43" i="13" s="1"/>
  <c r="EZ44" i="13" s="1"/>
  <c r="EZ45" i="13" s="1"/>
  <c r="EZ46" i="13" s="1"/>
  <c r="EZ47" i="13" s="1"/>
  <c r="EZ48" i="13" s="1"/>
  <c r="CJ30" i="13"/>
  <c r="CJ31" i="13" s="1"/>
  <c r="GK7" i="13"/>
  <c r="GK8" i="13" s="1"/>
  <c r="GK9" i="13" s="1"/>
  <c r="GK10" i="13" s="1"/>
  <c r="GK11" i="13" s="1"/>
  <c r="GK12" i="13" s="1"/>
  <c r="GK13" i="13" s="1"/>
  <c r="GK14" i="13" s="1"/>
  <c r="GK15" i="13" s="1"/>
  <c r="GK16" i="13" s="1"/>
  <c r="GK17" i="13" s="1"/>
  <c r="GK18" i="13" s="1"/>
  <c r="GK19" i="13" s="1"/>
  <c r="GK20" i="13" s="1"/>
  <c r="GK21" i="13" s="1"/>
  <c r="GK22" i="13" s="1"/>
  <c r="GK23" i="13" s="1"/>
  <c r="GK24" i="13" s="1"/>
  <c r="GK25" i="13" s="1"/>
  <c r="GK26" i="13" s="1"/>
  <c r="AN8" i="13"/>
  <c r="AN9" i="13" s="1"/>
  <c r="AN10" i="13" s="1"/>
  <c r="AN11" i="13" s="1"/>
  <c r="AN12" i="13" s="1"/>
  <c r="AN13" i="13" s="1"/>
  <c r="AN14" i="13" s="1"/>
  <c r="AN15" i="13" s="1"/>
  <c r="AN16" i="13" s="1"/>
  <c r="AN17" i="13" s="1"/>
  <c r="AN18" i="13" s="1"/>
  <c r="AN19" i="13" s="1"/>
  <c r="AN20" i="13" s="1"/>
  <c r="AN21" i="13" s="1"/>
  <c r="AN22" i="13" s="1"/>
  <c r="AN23" i="13" s="1"/>
  <c r="AN24" i="13" s="1"/>
  <c r="AN25" i="13" s="1"/>
  <c r="AN26" i="13" s="1"/>
  <c r="AN27" i="13" s="1"/>
  <c r="AN28" i="13" s="1"/>
  <c r="FW6" i="13"/>
  <c r="FW7" i="13" s="1"/>
  <c r="FW8" i="13" s="1"/>
  <c r="FW9" i="13" s="1"/>
  <c r="FW10" i="13" s="1"/>
  <c r="FW11" i="13" s="1"/>
  <c r="FW12" i="13" s="1"/>
  <c r="FW13" i="13" s="1"/>
  <c r="FW14" i="13" s="1"/>
  <c r="FW15" i="13" s="1"/>
  <c r="FW16" i="13" s="1"/>
  <c r="FW17" i="13" s="1"/>
  <c r="FW18" i="13" s="1"/>
  <c r="FW19" i="13" s="1"/>
  <c r="FW20" i="13" s="1"/>
  <c r="FW21" i="13" s="1"/>
  <c r="FW22" i="13" s="1"/>
  <c r="FW23" i="13" s="1"/>
  <c r="FW24" i="13" s="1"/>
  <c r="FW25" i="13" s="1"/>
  <c r="FW26" i="13" s="1"/>
  <c r="DD6" i="13"/>
  <c r="DD7" i="13" s="1"/>
  <c r="DD8" i="13" s="1"/>
  <c r="DD9" i="13" s="1"/>
  <c r="DD10" i="13" s="1"/>
  <c r="DD11" i="13" s="1"/>
  <c r="DD12" i="13" s="1"/>
  <c r="DD13" i="13" s="1"/>
  <c r="DD14" i="13" s="1"/>
  <c r="DD15" i="13" s="1"/>
  <c r="DD16" i="13" s="1"/>
  <c r="DD17" i="13" s="1"/>
  <c r="DD18" i="13" s="1"/>
  <c r="DD19" i="13" s="1"/>
  <c r="DD20" i="13" s="1"/>
  <c r="DD21" i="13" s="1"/>
  <c r="DD22" i="13" s="1"/>
  <c r="DD23" i="13" s="1"/>
  <c r="DD24" i="13" s="1"/>
  <c r="DD25" i="13" s="1"/>
  <c r="DD26" i="13" s="1"/>
  <c r="DD27" i="13" s="1"/>
  <c r="DD28" i="13" s="1"/>
  <c r="DD29" i="13" l="1"/>
  <c r="DD30" i="13" s="1"/>
  <c r="DD31" i="13" s="1"/>
  <c r="DD32" i="13" s="1"/>
  <c r="DD33" i="13" s="1"/>
  <c r="DD34" i="13" s="1"/>
  <c r="DD35" i="13" s="1"/>
  <c r="DD36" i="13" s="1"/>
  <c r="DD37" i="13" s="1"/>
  <c r="DD38" i="13" s="1"/>
  <c r="DD39" i="13" s="1"/>
  <c r="DD40" i="13" s="1"/>
  <c r="DD41" i="13" s="1"/>
  <c r="DD42" i="13" s="1"/>
  <c r="DD43" i="13" s="1"/>
  <c r="DD44" i="13" s="1"/>
  <c r="DD45" i="13" s="1"/>
  <c r="DD46" i="13" s="1"/>
  <c r="DD47" i="13" s="1"/>
  <c r="DD48" i="13" s="1"/>
  <c r="AN29" i="13"/>
  <c r="AN30" i="13" s="1"/>
  <c r="AN31" i="13" s="1"/>
  <c r="AN32" i="13" s="1"/>
  <c r="AN33" i="13" s="1"/>
  <c r="AN34" i="13" s="1"/>
  <c r="AN35" i="13" s="1"/>
  <c r="AN36" i="13" s="1"/>
  <c r="AN37" i="13" s="1"/>
  <c r="AN38" i="13" s="1"/>
  <c r="AN39" i="13" s="1"/>
  <c r="AN40" i="13" s="1"/>
  <c r="AN41" i="13" s="1"/>
  <c r="AN42" i="13" s="1"/>
  <c r="AN43" i="13" s="1"/>
  <c r="AN44" i="13" s="1"/>
  <c r="AN45" i="13" s="1"/>
  <c r="AN46" i="13" s="1"/>
  <c r="AN47" i="13" s="1"/>
  <c r="AN48" i="13" s="1"/>
  <c r="CJ32" i="13"/>
  <c r="CJ33" i="13" s="1"/>
  <c r="CJ34" i="13" s="1"/>
  <c r="CJ35" i="13" s="1"/>
  <c r="CJ36" i="13" s="1"/>
  <c r="CJ37" i="13" s="1"/>
  <c r="CJ38" i="13" s="1"/>
  <c r="CJ39" i="13" s="1"/>
  <c r="CJ40" i="13" s="1"/>
  <c r="CJ41" i="13" s="1"/>
  <c r="CJ42" i="13" s="1"/>
  <c r="CJ43" i="13" s="1"/>
  <c r="CJ44" i="13" s="1"/>
  <c r="CJ45" i="13" s="1"/>
  <c r="CJ46" i="13" s="1"/>
  <c r="CJ47" i="13" s="1"/>
  <c r="CJ48" i="13" s="1"/>
  <c r="FW27" i="13"/>
  <c r="FW28" i="13" s="1"/>
  <c r="GK27" i="13"/>
  <c r="GK28" i="13" s="1"/>
  <c r="GC6" i="13"/>
  <c r="GC7" i="13" s="1"/>
  <c r="GC8" i="13" s="1"/>
  <c r="GC9" i="13" s="1"/>
  <c r="GC10" i="13" s="1"/>
  <c r="GC11" i="13" s="1"/>
  <c r="GC12" i="13" s="1"/>
  <c r="GC13" i="13" s="1"/>
  <c r="GC14" i="13" s="1"/>
  <c r="GC15" i="13" s="1"/>
  <c r="GC16" i="13" s="1"/>
  <c r="GC17" i="13" s="1"/>
  <c r="GC18" i="13" s="1"/>
  <c r="GC19" i="13" s="1"/>
  <c r="GC20" i="13" s="1"/>
  <c r="GC21" i="13" s="1"/>
  <c r="GC22" i="13" s="1"/>
  <c r="GC23" i="13" s="1"/>
  <c r="GC24" i="13" s="1"/>
  <c r="GC25" i="13" s="1"/>
  <c r="GC26" i="13" s="1"/>
  <c r="GK29" i="13" l="1"/>
  <c r="GK30" i="13" s="1"/>
  <c r="GK31" i="13" s="1"/>
  <c r="GK32" i="13" s="1"/>
  <c r="GK33" i="13" s="1"/>
  <c r="GK34" i="13" s="1"/>
  <c r="FW29" i="13"/>
  <c r="FW30" i="13" s="1"/>
  <c r="FW31" i="13" s="1"/>
  <c r="FW32" i="13" s="1"/>
  <c r="FW33" i="13" s="1"/>
  <c r="FW34" i="13" s="1"/>
  <c r="FW35" i="13" s="1"/>
  <c r="FW36" i="13" s="1"/>
  <c r="FW37" i="13" s="1"/>
  <c r="FW38" i="13" s="1"/>
  <c r="FW39" i="13" s="1"/>
  <c r="FW40" i="13" s="1"/>
  <c r="FW41" i="13" s="1"/>
  <c r="FW42" i="13" s="1"/>
  <c r="FW43" i="13" s="1"/>
  <c r="FW44" i="13" s="1"/>
  <c r="FW45" i="13" s="1"/>
  <c r="FW46" i="13" s="1"/>
  <c r="FW47" i="13" s="1"/>
  <c r="FW48" i="13" s="1"/>
  <c r="GC27" i="13"/>
  <c r="GC28" i="13" s="1"/>
  <c r="GK35" i="13" l="1"/>
  <c r="GK36" i="13" s="1"/>
  <c r="GK37" i="13" s="1"/>
  <c r="GK38" i="13" s="1"/>
  <c r="GK39" i="13" s="1"/>
  <c r="GK40" i="13" s="1"/>
  <c r="GK41" i="13" s="1"/>
  <c r="GK42" i="13" s="1"/>
  <c r="GK43" i="13" s="1"/>
  <c r="GK44" i="13" s="1"/>
  <c r="GK45" i="13" s="1"/>
  <c r="GK46" i="13" s="1"/>
  <c r="GK47" i="13" s="1"/>
  <c r="GK48" i="13" s="1"/>
  <c r="GC29" i="13"/>
  <c r="GC30" i="13" s="1"/>
  <c r="GC31" i="13" s="1"/>
  <c r="GC32" i="13" s="1"/>
  <c r="GC33" i="13" s="1"/>
  <c r="GC34" i="13" s="1"/>
  <c r="GC35" i="13" s="1"/>
  <c r="GC36" i="13" s="1"/>
  <c r="GC37" i="13" s="1"/>
  <c r="GC38" i="13" s="1"/>
  <c r="GC39" i="13" s="1"/>
  <c r="GC40" i="13" s="1"/>
  <c r="GC41" i="13" s="1"/>
  <c r="GC42" i="13" s="1"/>
  <c r="GC43" i="13" s="1"/>
  <c r="GC44" i="13" s="1"/>
  <c r="GC45" i="13" s="1"/>
  <c r="GC46" i="13" s="1"/>
  <c r="GC47" i="13" s="1"/>
  <c r="GC48" i="13" s="1"/>
</calcChain>
</file>

<file path=xl/sharedStrings.xml><?xml version="1.0" encoding="utf-8"?>
<sst xmlns="http://schemas.openxmlformats.org/spreadsheetml/2006/main" count="1554" uniqueCount="392">
  <si>
    <t>FECHA</t>
  </si>
  <si>
    <t>LOCALIDAD</t>
  </si>
  <si>
    <t>MOTIVO</t>
  </si>
  <si>
    <t>ESCUADRON QUE LO REALIZO</t>
  </si>
  <si>
    <t>CASAS VISITADAS</t>
  </si>
  <si>
    <t>CARTELES PEGADOS</t>
  </si>
  <si>
    <t>HORAS DE PERIFONEO</t>
  </si>
  <si>
    <t xml:space="preserve">VOLANTES ENTREGADOS </t>
  </si>
  <si>
    <t>VACUNACION ANTIRRABICA</t>
  </si>
  <si>
    <t>DESPARACITACIONES</t>
  </si>
  <si>
    <t>ESTERILIZACIONES</t>
  </si>
  <si>
    <t>FEBRILES TOMADOS</t>
  </si>
  <si>
    <t>M</t>
  </si>
  <si>
    <t>T</t>
  </si>
  <si>
    <t>TOT</t>
  </si>
  <si>
    <t>C</t>
  </si>
  <si>
    <t>E</t>
  </si>
  <si>
    <t>P</t>
  </si>
  <si>
    <t>G</t>
  </si>
  <si>
    <t xml:space="preserve">ESTUDIO ENTOMOLOGICO DE GARRAPATAS </t>
  </si>
  <si>
    <t>INTERIOR VIVIENDA</t>
  </si>
  <si>
    <t>EXTERIOR VIVIENDA</t>
  </si>
  <si>
    <t>LARV</t>
  </si>
  <si>
    <t>NINF</t>
  </si>
  <si>
    <t>ADUL</t>
  </si>
  <si>
    <t>PATIO FRONTAL</t>
  </si>
  <si>
    <t>PATIO POSTERIOR</t>
  </si>
  <si>
    <t>FUMIGACION</t>
  </si>
  <si>
    <t>EBT-A</t>
  </si>
  <si>
    <t>CAMPAÑA DE ESTERILIZACION CANINA Y FELINA</t>
  </si>
  <si>
    <t>DISTRITO</t>
  </si>
  <si>
    <t>COMERCIOS</t>
  </si>
  <si>
    <t>CAMPOS AGRICOLAS</t>
  </si>
  <si>
    <t>R</t>
  </si>
  <si>
    <t>CONTROL LARVARIO (DEPOSITOS)</t>
  </si>
  <si>
    <t>CONTROL LARVARIO (CASAS)</t>
  </si>
  <si>
    <t>REV</t>
  </si>
  <si>
    <t>D</t>
  </si>
  <si>
    <t>EC-B</t>
  </si>
  <si>
    <t>EBT-A / EC-B</t>
  </si>
  <si>
    <t>EBT-C</t>
  </si>
  <si>
    <t>EBT-B</t>
  </si>
  <si>
    <t>F</t>
  </si>
  <si>
    <t>P-M</t>
  </si>
  <si>
    <t>P-H</t>
  </si>
  <si>
    <t>G-M</t>
  </si>
  <si>
    <t>G-H</t>
  </si>
  <si>
    <t>&lt;15</t>
  </si>
  <si>
    <t>15-64</t>
  </si>
  <si>
    <t>65=/&lt;</t>
  </si>
  <si>
    <t>DESHABITADAS</t>
  </si>
  <si>
    <t>RENUENTES</t>
  </si>
  <si>
    <t>AUSENTES</t>
  </si>
  <si>
    <t>PROMOCIONADAS</t>
  </si>
  <si>
    <t>INFOGRAFIA</t>
  </si>
  <si>
    <t>EBT-B / EC-A</t>
  </si>
  <si>
    <t>LONA “AMIGOS SUPER SANI, TENEMOS UNA NUEVA MISIÓN"</t>
  </si>
  <si>
    <t>LONA PARA FIRMAR</t>
  </si>
  <si>
    <t>LONAS</t>
  </si>
  <si>
    <t>DIPTICOS</t>
  </si>
  <si>
    <t>"YO CUIDO EL AGUA"</t>
  </si>
  <si>
    <t>"YO CUIDO MI ALIMENTACION"</t>
  </si>
  <si>
    <t>"YO CUIDO EL SUELO"</t>
  </si>
  <si>
    <t>"YO CUIDO EL AIRE"</t>
  </si>
  <si>
    <t>“SOMOS ECOBUQUIS”</t>
  </si>
  <si>
    <t>“YO CUIDO EL AGUA”</t>
  </si>
  <si>
    <t>“YO CUIDO MI  ALIMENTACIÓN”</t>
  </si>
  <si>
    <t>“YO CUIDO EL SUELO”</t>
  </si>
  <si>
    <t>“SOY SUPERSANI”</t>
  </si>
  <si>
    <t>PINES</t>
  </si>
  <si>
    <t>TOT AC</t>
  </si>
  <si>
    <t xml:space="preserve">INFOGRAFIA </t>
  </si>
  <si>
    <t>ALGORITMOS ENTREGADOS / NESTFORMS-SUIVE</t>
  </si>
  <si>
    <t>CONSULTORIOS ANEXOS CAPACITADOS / GEORREFERENCIACION</t>
  </si>
  <si>
    <t>DETERMINANTES SOCIALES</t>
  </si>
  <si>
    <t>ALBERGUES</t>
  </si>
  <si>
    <t>PERSONAS SENSIBILIZADAS</t>
  </si>
  <si>
    <t>JORNADA DE SALUD</t>
  </si>
  <si>
    <t>ESCUELAS</t>
  </si>
  <si>
    <t>DATOS EPIDEMIOLOGICOS</t>
  </si>
  <si>
    <t>IGLESIA</t>
  </si>
  <si>
    <t>AUTOCTONO</t>
  </si>
  <si>
    <t>IMPORTADO</t>
  </si>
  <si>
    <t>FORANEO</t>
  </si>
  <si>
    <t>INICIO DE SINTOMAS</t>
  </si>
  <si>
    <t>DENGUE</t>
  </si>
  <si>
    <r>
      <t xml:space="preserve">FIEBRE MANCHADA POR </t>
    </r>
    <r>
      <rPr>
        <b/>
        <i/>
        <sz val="11"/>
        <color theme="0"/>
        <rFont val="Arial Narrow"/>
        <family val="2"/>
      </rPr>
      <t>RICKETTSIA RICKETTSII</t>
    </r>
    <r>
      <rPr>
        <b/>
        <sz val="11"/>
        <color theme="0"/>
        <rFont val="Arial Narrow"/>
        <family val="2"/>
      </rPr>
      <t xml:space="preserve"> (FMRR)</t>
    </r>
  </si>
  <si>
    <t>NOT</t>
  </si>
  <si>
    <t>RABIA - CAMPAÑAS</t>
  </si>
  <si>
    <t>GOLPE DE CALOR</t>
  </si>
  <si>
    <t xml:space="preserve">MAPEO DE ZONAS FRESCAS </t>
  </si>
  <si>
    <t>ALTAS TEMPERATURAS</t>
  </si>
  <si>
    <t>RECURSOS ENTREGADOS</t>
  </si>
  <si>
    <t>SUEROS</t>
  </si>
  <si>
    <t>AGUAS</t>
  </si>
  <si>
    <t>TEMPORADA INVERNAL</t>
  </si>
  <si>
    <t>ENFERMEDADES DIARREICAS</t>
  </si>
  <si>
    <t>INFECCIONES RESPIRATORIAS AGUDAS (IRAS)</t>
  </si>
  <si>
    <t>PRESERVATIVOS</t>
  </si>
  <si>
    <t>PRUEBAS RAPIDAS</t>
  </si>
  <si>
    <t>PROMOCION DE LA SALUD</t>
  </si>
  <si>
    <t>1. ACONCHI</t>
  </si>
  <si>
    <t>1. ARIVECHI</t>
  </si>
  <si>
    <t>1. BACADÉHUACHI</t>
  </si>
  <si>
    <t>1. BACANORA</t>
  </si>
  <si>
    <t>1. HERMOSILLO</t>
  </si>
  <si>
    <t>1. HUÉPAC</t>
  </si>
  <si>
    <t>1. ÓNAVAS</t>
  </si>
  <si>
    <t>1. OPODEPE</t>
  </si>
  <si>
    <t>2. ALTAR</t>
  </si>
  <si>
    <t>2. CABORCA</t>
  </si>
  <si>
    <t>2. SÁRIC</t>
  </si>
  <si>
    <t>2. TUBUTAMA</t>
  </si>
  <si>
    <t xml:space="preserve">3. AGUA PRIETA </t>
  </si>
  <si>
    <t>3. ARIZPE</t>
  </si>
  <si>
    <t>3. BACERAC</t>
  </si>
  <si>
    <t>3. BACOACHI</t>
  </si>
  <si>
    <t>3. BAVISPE</t>
  </si>
  <si>
    <t>3. BENJAMIN HILL</t>
  </si>
  <si>
    <t>3. CANANEA</t>
  </si>
  <si>
    <t>3. FRONTERAS</t>
  </si>
  <si>
    <t>3. ÍMURIS</t>
  </si>
  <si>
    <t>3. MAGDALENA</t>
  </si>
  <si>
    <t xml:space="preserve"> 3. NACO</t>
  </si>
  <si>
    <t>3. NOGALES</t>
  </si>
  <si>
    <t>3. SANTA ANA</t>
  </si>
  <si>
    <t>3. TRINCHERAS</t>
  </si>
  <si>
    <t>4. BÁCUM</t>
  </si>
  <si>
    <t>4. CAJEME</t>
  </si>
  <si>
    <t>4. EMPALME</t>
  </si>
  <si>
    <t>4. GUAYMAS</t>
  </si>
  <si>
    <t>4. QUIRIEGO</t>
  </si>
  <si>
    <t>4. ROSARIO</t>
  </si>
  <si>
    <t>4. SAN IGNACIO RIO MUERTO</t>
  </si>
  <si>
    <t>5. ÁLAMOS</t>
  </si>
  <si>
    <t>5. ETCHOJOA</t>
  </si>
  <si>
    <t>5. HUATABAMPO</t>
  </si>
  <si>
    <t>5. NAVOJOA</t>
  </si>
  <si>
    <t>5. BENITO JUÁREZ</t>
  </si>
  <si>
    <t>6. PUERTO PEÑASCO</t>
  </si>
  <si>
    <t>6. SAN LUIS RÍO COLORADO</t>
  </si>
  <si>
    <t>6. GRAL. PLUTARCO ELÍAS CALLES</t>
  </si>
  <si>
    <t>NO APLICA</t>
  </si>
  <si>
    <t>TIPO DE ESTRATEGIA</t>
  </si>
  <si>
    <t>INTRADOMICILIAR</t>
  </si>
  <si>
    <t>PERIDOMICILIAR</t>
  </si>
  <si>
    <t>TOT DE GARRAPATAS</t>
  </si>
  <si>
    <t>1.RA - HACIENDAS DEL SUR</t>
  </si>
  <si>
    <t>1.RA - LA CHOLLA</t>
  </si>
  <si>
    <t>1.RA - VILLAS DEL SUR</t>
  </si>
  <si>
    <t>1.RA - PALO FIERRO</t>
  </si>
  <si>
    <t>1.RA - TIERRA NUEVA</t>
  </si>
  <si>
    <t>1.RA - PALO VERDE</t>
  </si>
  <si>
    <t>1.RA - LUIS DONALDO COLOSIO</t>
  </si>
  <si>
    <t>1. RA - SAN LUIS</t>
  </si>
  <si>
    <t>1. RM - ALTARES</t>
  </si>
  <si>
    <t>1. RM - QUINTAS DEL SOL</t>
  </si>
  <si>
    <t>1. RM - INTERNACIONAL</t>
  </si>
  <si>
    <t>1.RM - EL ENCANTO II</t>
  </si>
  <si>
    <t>1.RM - RIO DE PLATA</t>
  </si>
  <si>
    <t>1.RB - INVASIÓN ALTARES</t>
  </si>
  <si>
    <t>1.RB - LAS MINITAS</t>
  </si>
  <si>
    <t>1.RB - NUEVO HERMOSILLO</t>
  </si>
  <si>
    <t>1.RB - REAL DE MINAS</t>
  </si>
  <si>
    <t>1.RB - SAHUARO</t>
  </si>
  <si>
    <t>1.RB - EL APACHE</t>
  </si>
  <si>
    <t>1.RB - LA CARIDAD</t>
  </si>
  <si>
    <t>1. RB - PUERTA ESMERALDA</t>
  </si>
  <si>
    <t>1.RB - LA VICTORIA</t>
  </si>
  <si>
    <t>1.RB - CAÑADA DE LOS NEGROS</t>
  </si>
  <si>
    <t>1.RB - LOS ARROYOS</t>
  </si>
  <si>
    <t>1.RB - VIRREYES</t>
  </si>
  <si>
    <t>1.RB - CASA REAL</t>
  </si>
  <si>
    <t>1.RB - JACINTO LOPEZ</t>
  </si>
  <si>
    <t>1.RB - VALLE DE LOS ALMENDROS</t>
  </si>
  <si>
    <t>1.RB - AGUALURCA</t>
  </si>
  <si>
    <t>1.RB - MIGUEL HIDALGO</t>
  </si>
  <si>
    <t>1.RB - PASEO SAN ANGEL</t>
  </si>
  <si>
    <t>1.RB - 4 DE MARZO</t>
  </si>
  <si>
    <t>1.RB - PRIMERO HERMOSILLO</t>
  </si>
  <si>
    <t>1.RB - VILLA DE SERIS NORTE</t>
  </si>
  <si>
    <t>1.RB - SALVADOR ALVARADO (PMA)</t>
  </si>
  <si>
    <t>1.RB - INFONAVIT (PMA)</t>
  </si>
  <si>
    <t>1.RB - LAS PALMAS (PMA)</t>
  </si>
  <si>
    <t>1.RB - FRACC. EL CHAPARRAL</t>
  </si>
  <si>
    <t>1.RB - MINEROS DE PILARES (KINO-PMA)</t>
  </si>
  <si>
    <t>1.RB - MEDITERRÁNEO RESIDENCIAL (KINO)</t>
  </si>
  <si>
    <t>1.RB - LOMA LINDA (MAZATÁN)</t>
  </si>
  <si>
    <t>1. RM - BELLA VISTA (METALERA)</t>
  </si>
  <si>
    <t>NO HUBO</t>
  </si>
  <si>
    <t>NUMERO DE INTERVENCIONES TRANSVERSALES</t>
  </si>
  <si>
    <t>UN PROGRAMA C/ACCIONES POLIVALENTES</t>
  </si>
  <si>
    <t>UN PROGRAMA C/ACCIONES ESPECIALIZADAS</t>
  </si>
  <si>
    <t>CUATRO PROGRAMAS</t>
  </si>
  <si>
    <t>CINCO PROGRAMAS</t>
  </si>
  <si>
    <t>2.RM - LA Y GRIEGA</t>
  </si>
  <si>
    <t>2.RM - SIEMPRE VIVA</t>
  </si>
  <si>
    <t>3.RM - LADRILLERA</t>
  </si>
  <si>
    <t>3.RM - VILLA TRENTO</t>
  </si>
  <si>
    <t>3.RM - LEYES DE REFORMA</t>
  </si>
  <si>
    <t>3.RM - EL POLVORÍN</t>
  </si>
  <si>
    <t xml:space="preserve">SOLICITUD ESPECIAL: DESPLIEGUE TERRITORIAL </t>
  </si>
  <si>
    <t>VIRUS DE INMUNODIFICIENCIA HUMANA (VIH)</t>
  </si>
  <si>
    <t>TODOS</t>
  </si>
  <si>
    <t>MUNICIPIO</t>
  </si>
  <si>
    <t>1.RB - COSTA DEL SOL</t>
  </si>
  <si>
    <t>CENTRO COMERCIALES</t>
  </si>
  <si>
    <t>PLAZAS PUBLICAS</t>
  </si>
  <si>
    <t>TODA LA LOCALIDAD</t>
  </si>
  <si>
    <t>1. SR - CENTRO</t>
  </si>
  <si>
    <t>COLONIA                                                       (RA=RIESGO ALTO / RM=RIESGO MEDIO / RB=RIESGO BAJO / SR=SIN RIESGO)</t>
  </si>
  <si>
    <t>LAVADO DE MANOS</t>
  </si>
  <si>
    <t>EBT-B / EC-A / CM</t>
  </si>
  <si>
    <t>LUGAR</t>
  </si>
  <si>
    <t>CENTRO DE GOBIERNO</t>
  </si>
  <si>
    <t xml:space="preserve">  FISCALIA GENERAL DE JUSTICIA DEL ESTADO DE SONORA (FGJE)  </t>
  </si>
  <si>
    <t>TODA LA COLONIA</t>
  </si>
  <si>
    <t>1. GRUPO ETNICO</t>
  </si>
  <si>
    <t>2. MIGRANTE</t>
  </si>
  <si>
    <t>3. DESBORDE DE DRENAJES / ACUMULACION DE BASURA</t>
  </si>
  <si>
    <t>4. FALTA DE SANEAMIENTO BASICO</t>
  </si>
  <si>
    <t>7. FALTA DE TENENCIA RESPONSABLE DE MASCOTAS</t>
  </si>
  <si>
    <t>8. MUCHOS PERROS CALLEJEROS</t>
  </si>
  <si>
    <t>12. PRESENCIA ADULTOS MAYORES</t>
  </si>
  <si>
    <t>14. CONSUMO DE SUTANCIAS PSICOACTIVAS</t>
  </si>
  <si>
    <t>TODOS: 3 AL 14</t>
  </si>
  <si>
    <t>AV. RABIDA NORTE #216 ENTRE CALLE RABIDA PONIENTE, 3R ETAPA</t>
  </si>
  <si>
    <t>INSTITUCIONES DE GOBIERNO</t>
  </si>
  <si>
    <t>4.RB - NIZA</t>
  </si>
  <si>
    <t>ATENCION A POBLACION MIGRANTE</t>
  </si>
  <si>
    <t>17. VIVIENDAS INFESTADAS DE GARRAPATAS</t>
  </si>
  <si>
    <t xml:space="preserve">LIDER VECINAL </t>
  </si>
  <si>
    <t>(NOMBRE/DIRECCION/TELEFONO)</t>
  </si>
  <si>
    <t>LIDERES ENCONTRADOS</t>
  </si>
  <si>
    <t>1. SAN PEDRO EL SAUCITO</t>
  </si>
  <si>
    <t>TIPO DE INTERVENCION</t>
  </si>
  <si>
    <t>UNICA</t>
  </si>
  <si>
    <t>PRIMERA VISITA</t>
  </si>
  <si>
    <t>VISITA A COLONIA PRIORITARIA</t>
  </si>
  <si>
    <t>18. ABANDONO DE MASCOTAS EXTERNO A LA LOCALIDAD</t>
  </si>
  <si>
    <t>FARMACIAS</t>
  </si>
  <si>
    <t>CERRADA DE LOS ARROYOS</t>
  </si>
  <si>
    <t xml:space="preserve">NO HUBO </t>
  </si>
  <si>
    <t>FARMACIA YZA; S/MEDICO; https://maps.app.goo.gl/H6qLWXdxdjjTxKEFA?g_st=com.google.maps.preview.copy</t>
  </si>
  <si>
    <t>FARMACIA GI; C/CONSULTORIO Y C/MEDICO; https://maps.app.goo.gl/L1251j7eCXmMXJz56 / FARMACIA SAN PEDRO; C/CONSULTORIO Y C/MEDICO; https://maps.app.goo.gl/hJvQ6V1EDoMfZPwa7</t>
  </si>
  <si>
    <t>PRESSCOLAR EMILIANO ZAPATA; https://maps.app.goo.gl/FMpjBZ7LWXae8R5E7</t>
  </si>
  <si>
    <t xml:space="preserve">ESCUELA PRIMARIA TURNO MATUTINO NUEVA CREACION; https://maps.app.goo.gl/Jung7eduyc3AgXNZ7?g_st=iw- Con medico </t>
  </si>
  <si>
    <t>ESCUELA PRIMARIA RICARDO FLORES MAGON TURNO MATUTINO; https://maps.app.goo.gl/tTaDrsATu1zrAVBA6?g_st=aw</t>
  </si>
  <si>
    <t>NO HAY</t>
  </si>
  <si>
    <t>FARMACIA SM; https://maps.app.goo.gl/UkLyoy8AUeVqRuk38?g_st=aw</t>
  </si>
  <si>
    <t>1.RM - INVASIÓN MIRADOR DEL SUR</t>
  </si>
  <si>
    <t>3. CUCURPE</t>
  </si>
  <si>
    <t>SEGUNDA VISITA</t>
  </si>
  <si>
    <t>TERCERA VISITA</t>
  </si>
  <si>
    <t>1.RA - COLOSIO</t>
  </si>
  <si>
    <t>TEMA ABORDADO</t>
  </si>
  <si>
    <t xml:space="preserve">APLICA </t>
  </si>
  <si>
    <t xml:space="preserve">ESC. PRIMARIA MIGUEL HIDALGO; MATUTINO; https://maps.app.goo.gl/MYdHdk4uScYUWbjP9?g_st=iw / CENTRO ESPECIAL MULTIDISCIPLINARIO; MATUTINO-VESPERTINO; https://maps.app.goo.gl/wU698qRLzjxWq5T9A?g_st=iw </t>
  </si>
  <si>
    <t>FARMACIA SJ; CON MEDICO; https://maps.app.goo.gl/hiE3tAQobjfW9XJDA?g_st=iw / DISPENSARIO DE SALUD ANGELES Y ARCANGELES; CON MEDICO / https://maps.app.goo.gl/Rst9Gv8sNAP6UwEX7?g_st=iw</t>
  </si>
  <si>
    <t>3 POR MI SALUD</t>
  </si>
  <si>
    <t>INFOGRAFIA ECOBUQUIS</t>
  </si>
  <si>
    <t>ACTIVIDAD FISICA</t>
  </si>
  <si>
    <t>PLATO DEL BUEN COMER</t>
  </si>
  <si>
    <t>SALUD MENTAL</t>
  </si>
  <si>
    <t>PREV. Y CONTROL DE SOBREPESO / OBESIDAD / DIABETES</t>
  </si>
  <si>
    <t>"SIN BEBIDAS AZUCARADAS"</t>
  </si>
  <si>
    <t>"SIN COMIDA CHATARRA"</t>
  </si>
  <si>
    <t>ESCUELA PRIMARIA GABINO BARREDA (LUIS DONALDO COLOSIO E INDEPENDENCIA; http://maps.app.goo.gl/gWnAMoojGWpJnLYv7-   28.9285265,-109.1874943)</t>
  </si>
  <si>
    <t>FRANCISCO CASTILLO BLANCO; https://maps.app.goo.gl/YrV3cf1ayqTztTko8 / 29.125812, -111.030603</t>
  </si>
  <si>
    <t>AV. VIGO SOBRE CALLE MONT PELLIER</t>
  </si>
  <si>
    <t xml:space="preserve">POSIBLE LIDER VECINAL EN COL. BICENTENARIO (CERCA DE TIERRA NUEVA) QUIEREN SOLICITAR CAMPAÑA. LE PASARAN EL CONTACTO A JOHANA. </t>
  </si>
  <si>
    <t>FARMACIA DARA; CON MEDICO; https://maps.app.goo.gl/PbT1d5ooHBiqntES9?g_st=iw</t>
  </si>
  <si>
    <t>FARMACIA YZA; SIN MEDICO; https://maps.app.goo.gl/gcwrFNGCbYS7Q2i87 / FARMACIA GI; CON MEDICO; https://maps.app.goo.gl/Phkautmjy1m93sXu7</t>
  </si>
  <si>
    <t>FARMACIA SM; https://maps.apple.com/place?ll=28.996455,-110.967903&amp;q=Hermosillo%20-%20Haciendas%20del%20Sur&amp;t=m</t>
  </si>
  <si>
    <t>FARMACIA YZA; https://maps.app.goo.gl/jzSsqYvSXySU7suW7 / 29.123283, -111.023782</t>
  </si>
  <si>
    <t>JARDIN DE NIÑOS MAESTRA MARIA DE LA LUZ VENEGAS VEGA; https://www.google.com/maps/place/28%C2%B059'59.5%22N+110%C2%B057'55.1%22W/@28.9998066,-110.9653475,17z/data=!4m4!3m3!8m2!3d28.9998589!4d-110.9653091?hl=es&amp;entry=ttu&amp;g_ep=EgoyMDI1MDIwNS4xIKXMDSoASAFQAw%3D%3D. Preescolar: Jose Manuel Valdez Valdez; https://www.google.com/maps?q=28.99991226196289,-110.96428680419922&amp;z=17&amp;hl=es</t>
  </si>
  <si>
    <t>ESC. JARDIN DE NIÑOS: MIGUEL DE CERVANTES SAAVEDRA; https://maps.app.goo.gl/uXejUE9XwkU3YPpp6?g_st=iw; PRIMARIA; NARCISO MENDOZA TURNO AM:https://maps.app.goo.gl/owAyNpGZMQkDQxF99?g_st=iw; SECUNDARIA ALFREDO URUCHURTU, TURNO AM Y PM; https://maps.apple.com/?ll=29.098900,-110.924645&amp;q=Hermosillo%20-%20San%20Luis&amp;t=m</t>
  </si>
  <si>
    <t>PRIMARIA IGNACIO RAMIREZ; TURNO MATUTINO; https://maps.app.goo.gl/L4qLM8DZ4L8fFDWs8; CECYTES HERMOSILLO III (MARIACHI) https://maps.app.goo.gl/bS2uQ75Vc2oxkK658</t>
  </si>
  <si>
    <t xml:space="preserve"> ESC. PRIMARIA 10 DE MAYO</t>
  </si>
  <si>
    <t>SEIS PROGRAMAS</t>
  </si>
  <si>
    <t>19. ESCASES DE AGUA</t>
  </si>
  <si>
    <t>SANEAMIENTO BASICO</t>
  </si>
  <si>
    <t>FARMACIA GI; S/MEDICO; https://www.google.com/maps?q=29.913904190063477,-110.21354675292969&amp;z=17&amp;hl=es</t>
  </si>
  <si>
    <t>JARDIN DE NIÑOS MERCEDES FELIX / ESC. PRIMARIA 10 DE MAYO</t>
  </si>
  <si>
    <t>1. SR - LOMAS DEL SUR</t>
  </si>
  <si>
    <t>ESC. PRIMARIA PROF. HILARIO SANTOS SANDOVAL Y/O CAROLINA ENRIQUE LIZCANO</t>
  </si>
  <si>
    <t>FARMACIA GI; C/MEDICO</t>
  </si>
  <si>
    <t>FARMACIA DARÁ; C/CONSULTORIO; https://maps.app.goo.gl/iVYcdvrDyMTVxSYo7?g_st=com.google.maps.preview.copy / FARMACIA GI; C/CONSULTORIO; CALZADA SANTA CLARA Y CALLE PITAYA MADURA / FARMACIA SIMILARES; C/CONSULTORIO SIN MEDICO; https://maps.app.goo.gl/5X2mDCjHAGJrE81d9?g_st=com.google.maps.preview.copy</t>
  </si>
  <si>
    <t>ESCUELA PRIMARIA; TURNO MATUTINO GILDARDO ERNESTO CORDOVA VILLEGAS - TURNO VESPERTINO AIDA YANE ARVAYO; https://maps.app.goo.gl/pNtksfGv4iZtrj6x5</t>
  </si>
  <si>
    <t>FARMACIA SIMILARES; C/ CONSULTORIO, S/MEDICO</t>
  </si>
  <si>
    <t>ESCUELA PRIMARIA GENERAL "VICENTE GUERRERO"https://maps.google.com/maps?q=29.047760009765625%2C-110.96810913085938&amp;z=17&amp;hl=es; COLEGIO FUNDACION PRESBITERO LUIS LOPEZ ROMO https://maps.app.goo.gl/ut3Y4uJSU9Vna1LK6</t>
  </si>
  <si>
    <t>ESCUELA PRIMARIA "NIÑOS HEROES" https://maps.app.goo.gl/EBGKs3Tqxribc7Di7?g_st=iw; TELESECUNDARIA "219"  https://maps.app.goo.gl/yNa2xdK3AdC8f9xg8?g_st=iw</t>
  </si>
  <si>
    <t>ESCUELA PRIMARIA LIC. BENITO JUAREZ DIRECCION: CALLE MATAMOROS (CALLE PRINCIPAL), TELESECUNDARIA 189 (CCT) 26ETV0189V DIRECCION: CALLE MATAMOROS (CALLE PRINCIPAL)</t>
  </si>
  <si>
    <t>20. EXTRANJEROS</t>
  </si>
  <si>
    <t>SALUD PSICOLOGICA</t>
  </si>
  <si>
    <t>SALUD MENTAL GENERAL</t>
  </si>
  <si>
    <t>PREVENCION DE ADICCIONES</t>
  </si>
  <si>
    <t>VIOLENCIA</t>
  </si>
  <si>
    <t>ATENCION PSICOSOCIAL</t>
  </si>
  <si>
    <t>TERAPIA PSICOLOGICA</t>
  </si>
  <si>
    <t>ANSIEDAD</t>
  </si>
  <si>
    <t>DEPRESION</t>
  </si>
  <si>
    <t>CONSUMO DE SUSTANCIAS</t>
  </si>
  <si>
    <t>TRANSTORNO BIPOLAR</t>
  </si>
  <si>
    <t>IDEACION / CONDUCTA SUICIDA</t>
  </si>
  <si>
    <t>6.SR - PARQUE INDUSTRIAL</t>
  </si>
  <si>
    <t>ALBERGUE NAVE INDUSTRIAL (CALLE JOSE LOPEZ PORTILLO Y MAQUILADORES</t>
  </si>
  <si>
    <t>JARDIN DE NIÑOS CUCURPE; https://maps.app.goo.gl/qSG1jaRp4A4GPnQq8?g_st=iw / Escuela Primaria Cuahutemoc; https://maps.app.goo.gl/gGGj8MpGgPwQ5UAD7?g_st=iw</t>
  </si>
  <si>
    <t>COLEGIO PRESBITERO LOPEZ ROMO AC; https://maps.app.goo.gl/BU2pvEW89aY7czL56?g_st=aw / ESC. PRIMARIA RODOLFO ELIAS CALLES; MATUTITNO; https://maps.app.goo.gl/tQfpStaeV1Qb56Ue9</t>
  </si>
  <si>
    <t>1. RM - SAN BOSCO I Y II</t>
  </si>
  <si>
    <t xml:space="preserve">ESC. PRIMARIA ADOLFO DE LA HUERTA; MATUTINO- ESC. PRIMARIA FRANCISCO MENDOZA ESOBAR; VESPERTINO; https://maps.app.goo.gl/XnXoqPssmR71Gmnw7?g_st=aw / </t>
  </si>
  <si>
    <t xml:space="preserve">FARMACIA BENAVIDES; C/MEDICO; https://maps.app.goo.gl/jHvrQ1huUsE3G7m1A / FARMACIA GI; C/MEDICO; https://maps.app.goo.gl/iviBEP5gnbUDtUzbA?g_st=aw / FARMACIA GI; C/MEDICO; https://maps.app.goo.gl/haY9D93BJ49jGrtD8 / FARMACIAS GI; C/MEDICO; https://maps.app.goo.gl/tBCYvX6CTx4tEsUL6 / </t>
  </si>
  <si>
    <t>1. RB - URBI VILLA DEL PRADO</t>
  </si>
  <si>
    <t>3.SR - CENTRO</t>
  </si>
  <si>
    <t>PLAZA ZARAGOZA</t>
  </si>
  <si>
    <t>1. RM - EL RANCHITO</t>
  </si>
  <si>
    <t>1. SAN BARTOLO</t>
  </si>
  <si>
    <t>21. HACINAMIENTO ANIMAL</t>
  </si>
  <si>
    <t>ESC. PRIMARIA EJERCITO MEXICANO; MATUTINO - ESC. PRIMARIA LEONEL SOZA ORTIGOZA; VESPERTINO; https://maps.app.goo.gl/uKLGmujRwz1W7RgPA?g_st=aw</t>
  </si>
  <si>
    <t>23. FALTA DE TELECOMUNICACIONES</t>
  </si>
  <si>
    <t>CONSULTORIO MEDICO DR. DURAN LOPEZ JOSE CRISTOBAL https://maps.apple.com/?ll=29.012461,-110.943413&amp;q=Hermosillo%20-%20Altares&amp;t=m</t>
  </si>
  <si>
    <t>JARDIN DE NIÑOS ANA PELEGRIN; https://maps.app.goo.gl/c4BWaoJokKMJHVKP7?g_st=iw</t>
  </si>
  <si>
    <t>FARMACIA GI; SIN CONSULTORIO MEDICO Y SIN MEDICO - URBIVILLA CAMPESTRE</t>
  </si>
  <si>
    <t>PREESCOLAR OCTAVIO PAZ; https://maps.app.goo.gl/WPvuAGD4UHRmJwrz7?g_st=iw</t>
  </si>
  <si>
    <t>1. FARMACIA GI  Y CONSULTORIO MEDICO  DIRECCION: CALLE LAS VIRGENES (PERIFERICO ORIENTE) ENTRE CALLE MOCUZARI Y CALLE RECURSOS HIDRAULICOS.                                                                                                                 2. CONSULTORIO MEDICO DE ATENCION Y ORIENTACION MEDICO FAMILIAR  TEL: 212 20 90  DIRECCION: CALLE ANGOSTURA ENTRE CALLE LAS VIRGENES Y CALLE SANALONA.</t>
  </si>
  <si>
    <t>PREESCOLAR: JOSEFINA SORIA LARREA; https://maps.apple.com/?ll=29.009442,-110.945380&amp;q=Hermosillo%20-%20Altares&amp;t=m / JARDIN DE NIÑOS "MIGUEL ANGEL SALIDO ESQUE; https://maps.apple.com/?ll=29.012461,-110.943413&amp;q=Hermosillo%20-%20Altares&amp;t=m</t>
  </si>
  <si>
    <t>FARMACIA ALTARES; C/CONSULTORIO S/MEDICO; https://maps.app.goo.gl/YW7VSNLG1uf6Wkrv8?g_st=aw / FARMACIA SIMILARES: C/MEDICO; https://maps.app.goo.gl/iv9bJpA6saaGdS379</t>
  </si>
  <si>
    <t>PREESCOLAR JESUS PERALTA PERALTA; TURNO AM; https://maps.app.goo.gl/wuzLzq5C5Z7XVW4X8?g_st=iw</t>
  </si>
  <si>
    <t xml:space="preserve">ESCUELA PRIMARIA PROF. GUSTAVO RIVERA; DIRECCION CALLE SANALONA PRESA FALCON COL EL RANCHITO. </t>
  </si>
  <si>
    <t>FARMACIA; S/ MEDICO; https://maps.app.goo.gl/vTHF2UWo67HhAfmx8</t>
  </si>
  <si>
    <t>TELESECUNDARIA 208; https://maps.app.goo.gl/FQaUapotU9vEbMQk9 / JARDIN DE NIÑOS ANIA; https://maps.app.goo.gl/iXRARbLUjU3ohDpo7 / ESC. PRIMARIA JOSE MARIA MORELOS; https://maps.app.goo.gl/gWwhU2otrF941wpZA</t>
  </si>
  <si>
    <t>24. CALLES SIN PAVIMENTAR</t>
  </si>
  <si>
    <t>ESC. PRIAMRIA 20 DE NOVIEMBRE; https://maps.app.goo.gl/FzjaAD6GxtbyRjBH6 / TELESECUNDARIA 252; https://maps.app.goo.gl/thq8wMRrTnYVR8KY8 / PREESCOLAR COMUNITARIO; https://maps.app.goo.gl/psJoQHtBjUVmGYcE9 / PREESCOLAR COMUNITARIO SAN BARTOLO; https://maps.app.goo.gl/psJoQHtBjUVmGYcE9</t>
  </si>
  <si>
    <t>NIÑOS</t>
  </si>
  <si>
    <t>NIÑAS</t>
  </si>
  <si>
    <t>(M)</t>
  </si>
  <si>
    <t>(F)</t>
  </si>
  <si>
    <t>TOTAL DE ASISTENTES</t>
  </si>
  <si>
    <t>PERSONAS SENSIBILIZADAS EN ESCUELAS</t>
  </si>
  <si>
    <t>PREESCOLAR</t>
  </si>
  <si>
    <t>PRIMARIA</t>
  </si>
  <si>
    <t>ADULTOS</t>
  </si>
  <si>
    <t>PREESCOLAR NUEVA CREACION; https://maps.app.goo.gl/K2DCkcD2oCYesLqA7?g_st=aw</t>
  </si>
  <si>
    <t>ESC. PRIMARIA "NUEVA CREACION" QUINTAS DEL SOL; https://maps.app.goo.gl/avw8qZ9FMcKbZZTh9?g_st=aw</t>
  </si>
  <si>
    <t>SEC. TECNICA ESTATAL #22; https://maps.app.goo.gl/UgyEaGWHSrESPCQCA?g_st=aw</t>
  </si>
  <si>
    <t>1. SR - VILLAS DEL PALMAR</t>
  </si>
  <si>
    <t>TEMA ABORDA</t>
  </si>
  <si>
    <t>APLICA</t>
  </si>
  <si>
    <t>ENCUESTAS</t>
  </si>
  <si>
    <t>RIO DE SONORA</t>
  </si>
  <si>
    <t>SALUD AMBIENTAL (AGUA / SUELO / AIRE)</t>
  </si>
  <si>
    <t>JARRA DEL BUEN BEBER</t>
  </si>
  <si>
    <t>ECOBUQUIS: EJECUCION</t>
  </si>
  <si>
    <t>ECOBUQUIS: SUPERVISION</t>
  </si>
  <si>
    <t>PREV. Y CONTROL SOBREPESO, OBESIDAD Y DIABETES: EJECUCION</t>
  </si>
  <si>
    <t>1. SR - MONUMENTO EL MORO DE CUMPAS</t>
  </si>
  <si>
    <t>3. SINOQUIPE</t>
  </si>
  <si>
    <t>AVANCES DE ESTRATEGIA</t>
  </si>
  <si>
    <t>OBSERVACIONES</t>
  </si>
  <si>
    <t>CASO DE FRIEBRE MANCHADA HACE TRES MESES (CARLOS IGNACIO HERNANDEZ PACHECO; CALLE 01 SUR S/N; 6621146953)</t>
  </si>
  <si>
    <t>REPORTES: PRESUNTO CASO DE RABIA HACE 8 MESES, DETERMINADO POR IMSS ALAN MACIAS; PASEO SUREÑO #24, FRACC. VILLA SUREÑA; 6621535257 / MARTINA COHEN; VIENTO SUREÑO #10: PRESENCIA DE PERROS CON GARRAPATAS (FALLECIMIENTO DE VECINO A DOS CALLES HACIA LO POETAS, HACE 8 MESES); 6623264480</t>
  </si>
  <si>
    <t>SUSANA QUIÑONES GARCIA CEL: 6621697702 DIRECCION: PRESA DE FUERTE #26 COL. EL RANCHITO. (PERSONA QUE EXPRESA UNA GRAN CANTIDAD DE GARRAPATAS EN SU VIVIENDA Y EXPRESA PREOCUPACION Y MIEDO ANTE EL VECTOR, NO TANTO COMO LIDER, MENCIONA QUE SE APOYA EN EL CENTRO DE SALUD Y ELLOS SOLICITAN CAMPAÑAS DE ESTERILIZACION, EXPRESA MAS SU PREOCUPACIÒN PORQUE MENCIONA QUE FUMIGA CONSTANTEMENTE Y NO LE FUNCIONA)</t>
  </si>
  <si>
    <t xml:space="preserve">1. MARIA MAGDALENA MIRANDA CEL: 6622761491 DIRECCION: ANGOSTURA FINAL SIN NUMERO COL. RANCHITO (POTENCIAL)                                                                                                                                    2. ULISES LOPEZ CEL: 6622978217 DIRECCION: CAMINO AL TAZAJAL, SALIDA HACIA SAN PEDRO (RIVERA GAS) INETERESADO EN UNA CAMPAÑA DE ESTERILIZACIÒN (COL. TAZAJAL).                                                                                                                             3. SUSANA QUIÑONES GARCIA CEL: 6621697702 DIRECCION: PRESA DE FUERTE #26 COL. EL RANCHITO. </t>
  </si>
  <si>
    <t>1. LITZY MADRID; AV. VENTOLERA; 6623291760                                                                                                                                                                                                                                                                                         2. MIRNA COLMENEROS GALVEZ; C. YUSTES #179A;6624588223                                                                                                                                                                                                                                                                 3. BLANCA CAMPOY CAMPOY; A. YUSTES #217; 6621389001</t>
  </si>
  <si>
    <t>1. DELFINA GPE VILLA REAL; C.VILLA JUAREZ #200; 6621606145                                                                                                                                                                                                                                                                 2. ELI LUNA; C. VILLA CUARZO #53;6624288585                                                                                                                                                                                                                                                                                            3. MARIA JESUS MORENO; C. VILLA ALCALA #384; 6626559057</t>
  </si>
  <si>
    <t>1. SOFIA REYES; C. SAN PEDRO S/N; 6621940567</t>
  </si>
  <si>
    <t>1. MARIA LORETA URQUIJO; LURAÑO Y CALLEJON URAÑO S/N; 6624151259                                                                                                                                                                                                                                        2. FRANCICO RASCON ESPINOZA; EN LA PUNTA DEL CERRO (CALLEJON CON CERCO DE MALLA); 6222284360                                                                                                                                                                      3. ROBERTO NAJERA; GERMANES #47; 6624519980</t>
  </si>
  <si>
    <t>1. FRANCISCA VEGA MORENO; HACIENDA EL ENCINO #60 8ENFRENTE DEL PARQUE); 6623665775                                                                                                                                                                                                     2. MICHELLE ROJAS; ENCINO #49; 6621996029                                                                                                                                                                                                                                                                                         3. MARICELA VALENZUELA DAVILA; HACIENDA DE LOS RIOS #72; 6623642869</t>
  </si>
  <si>
    <t xml:space="preserve">1. JUAN CARLOS ESPINOZA (LIDER); CALLE 02 S/N; 6624258677                                                                                                                                                                                                                                                                  2. PERLA DEL CARMEN; 66790229592 </t>
  </si>
  <si>
    <t>1. LUPITA GIL (AYUNTAMIENTO); 6343454008                                                                                                                                                                                                                                                                                               2. BLANCA JULIA DUARTE GARCÍA; CALLE JUÁREZ Y ZARAGOZ - A; 6342461189                                                                                                                                                                                                                                       3. ALFONSO LUGO; 6343049323</t>
  </si>
  <si>
    <t>1. CLAUDIA NOEMI MIRANDA DOMINGUEZ; HACIENDA LOS FRESNOS #72 E; 6623691167</t>
  </si>
  <si>
    <t>1. OLGA OLIVIA MOROYOQUI; CUESTA #8;6622252775</t>
  </si>
  <si>
    <t>1. FRANCISCA DOLORES MANJARREZ; C. ALEJANDRO LAZY #31; 6621967665</t>
  </si>
  <si>
    <t>1. CAROLINA CORTÉZ ZAMUDIO; JESUS ESCOBAR #87; 6621556003</t>
  </si>
  <si>
    <t>1. TERESA DUARTE; LUIS LÓPEZ ÁLVAREZ #66; 6623416711</t>
  </si>
  <si>
    <t xml:space="preserve">1. MARÍA JOSÉ ROMO; CALLE CÁCTUS #21; 6621656422-662449998                                                                                                                                                                                                                                                2. IGNACIA ZURITA; CALLE TEPIC S/N; 6624665115 </t>
  </si>
  <si>
    <t>1. AARON TORRES; JESUS ARVALLO #174; 6622291400                                                                                                                                                                                                                                                                                    2. CANDELARIA HUERTA LOPEZ; RAMON NORIEGA #60; 6623259068                                                                                                                                                                                                                                                             3. LIDIA ESTHER; HILARIO OBLEA #93; 6623380690</t>
  </si>
  <si>
    <t>1. BEATRIZ PADILLA; MARIA DELGADO S/N; 6624522888</t>
  </si>
  <si>
    <t>1. SILVIA GUADALUPE DIAZ GUZMAN; CALLE QUARZO #114, CDA #2; 6221644211</t>
  </si>
  <si>
    <t>1. LORENIA NORA VILLEGAS; 6231036485                                                                                                                                                                                                                                                                                                       2. MARIA DE FATIMA;6231055112                                                                                                                                                                                                                                                                                                                                 3. BRENDA NUBES GERMAN; 6623730540</t>
  </si>
  <si>
    <t>1. RAUL MORENO; 6442591169                                                                                                                                                                                                                                                                                                                                 2. MARIA LUZ RODRIGUEZ; CARRETERA SINOQUIPE S/N; 6323211140</t>
  </si>
  <si>
    <t>1. REINA AMERICA; LAURO GALVEZ #190; 6624496593                                                                                                                                                                                                                                                                                 2. ROBERTO RODRIGUEZ; DECIMA; 6624045103                                                                                                                                                                                                                                                                                                3. JOSE MARIA FIGUEROA; SOTO #228; 6622961117                                                                                                                                                                                                                                                                                          4. GUADALUPEGRIJALVA VALENZUELA; GILDARDO MAGAÑA #200 ENTRE 9 Y 10; 6622508111</t>
  </si>
  <si>
    <t>1. MARISEL GARCIA MOLINA; SAN FRANCISCO #109; 6623006747                                                                                                                                                                                                                                                                2. ALMA ARGELINA RUIZ ESBOCAR; SAN GILBERTO #1455-A; 6621142456</t>
  </si>
  <si>
    <t>1. MILITZA CORDOVA LOPEZ; ALLENDE S/N; 6625922423                                                                                                                                                                                                                                                                        2. PDAT MUNICPAL. NORA ALICIA BIEBRICH DUARTE; COLOSIO #40; 6621900276</t>
  </si>
  <si>
    <r>
      <t>1. MARIA CASTILLO; CALLE QUINTA #85; 6621414066                                                                                                                                                                                                                                                                                         2. DELIA BRINGAS; CALLE REPRESO #13,</t>
    </r>
    <r>
      <rPr>
        <b/>
        <sz val="10"/>
        <color rgb="FF000000"/>
        <rFont val="Arial Narrow"/>
        <family val="2"/>
      </rPr>
      <t xml:space="preserve"> COL. ALTAMIRA</t>
    </r>
    <r>
      <rPr>
        <sz val="10"/>
        <color rgb="FF000000"/>
        <rFont val="Arial Narrow"/>
        <family val="2"/>
      </rPr>
      <t xml:space="preserve">; 6624236771                             </t>
    </r>
  </si>
  <si>
    <t>1. MARISELA MENDEZ; BORJA; 6629480919                                                                                                                                                                                                                                                                                                       2. MINERVA GONZALEZ BAUTISTA; AV. CABRERA #49A; 6621564601                                                                                                                                                                                                                                                        3. SANDRA MARIA MERAZ ARVAYO; RTNO TAUSTE #6B; 6624531822                                                                                                                                                                                                                                                                      4. ANA PELEGRIN NAVARRO; AV. SOTO. #208; 6624244584</t>
  </si>
  <si>
    <t>1. ANGEL DAVID;HORIZONTE LEJANO #56; 6624273977</t>
  </si>
  <si>
    <t>1. ODET RODRIGUEZ MADONIA; AUN COSTADO DE HACIENDA SANTA EMILIA; 6621963767</t>
  </si>
  <si>
    <t>1. ADRINA ORNELAS; QUINTA LLANITOS #39; 6624141079                                                                                                                                                                                                                                                                         2. SILVIA ANDRADE; QUINTA CAMPANERO #205; 6623317636</t>
  </si>
  <si>
    <t>1. MARIO BERNAL; MOCUSAN #100; 6621047174                                                                                                                                                                                                                                                                              2. 2. MARIA ALEJANDRA RIVAS; HIDROFONO #17; 66342466017</t>
  </si>
  <si>
    <t>1. SELENE SANCHEZ; LARINAR #13; 6624252566                                                                                                                                                                                                                                                                                               2. DITA ZUÑIGA; CUEY #73; 6625033760</t>
  </si>
  <si>
    <t>ACTIVOS SENSIBILIZADOS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</si>
</sst>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rgb="FF000000"/>
      <name val="Calibri"/>
      <family val="2"/>
      <scheme val="minor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b/>
      <sz val="10"/>
      <name val="Arial Narrow"/>
      <family val="2"/>
    </font>
    <font>
      <b/>
      <sz val="10"/>
      <color theme="0"/>
      <name val="Arial Narrow"/>
      <family val="2"/>
    </font>
    <font>
      <sz val="8"/>
      <name val="Calibri"/>
      <family val="2"/>
      <scheme val="minor"/>
    </font>
    <font>
      <sz val="10"/>
      <name val="Arial Narrow"/>
      <family val="2"/>
    </font>
    <font>
      <b/>
      <sz val="11"/>
      <color theme="0"/>
      <name val="Arial Narrow"/>
      <family val="2"/>
    </font>
    <font>
      <b/>
      <i/>
      <sz val="11"/>
      <color theme="0"/>
      <name val="Arial Narrow"/>
      <family val="2"/>
    </font>
    <font>
      <b/>
      <sz val="11"/>
      <color rgb="FF000000"/>
      <name val="Arial Narrow"/>
      <family val="2"/>
    </font>
    <font>
      <sz val="12"/>
      <name val="Arial Narrow"/>
      <family val="2"/>
    </font>
    <font>
      <b/>
      <sz val="11"/>
      <color theme="3" tint="-0.249977111117893"/>
      <name val="Arial Narrow"/>
      <family val="2"/>
    </font>
    <font>
      <b/>
      <sz val="10"/>
      <color theme="3" tint="-0.249977111117893"/>
      <name val="Arial Narrow"/>
      <family val="2"/>
    </font>
    <font>
      <sz val="10"/>
      <color theme="3" tint="-0.249977111117893"/>
      <name val="Arial Narrow"/>
      <family val="2"/>
    </font>
    <font>
      <b/>
      <sz val="10"/>
      <color theme="7" tint="-0.499984740745262"/>
      <name val="Arial Narrow"/>
      <family val="2"/>
    </font>
    <font>
      <b/>
      <sz val="11"/>
      <color theme="7" tint="-0.499984740745262"/>
      <name val="Arial Narrow"/>
      <family val="2"/>
    </font>
  </fonts>
  <fills count="1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</fills>
  <borders count="2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1" fillId="10" borderId="13" xfId="0" applyFont="1" applyFill="1" applyBorder="1" applyAlignment="1" applyProtection="1">
      <alignment horizontal="center" vertical="center"/>
    </xf>
    <xf numFmtId="0" fontId="4" fillId="9" borderId="11" xfId="0" applyFont="1" applyFill="1" applyBorder="1" applyAlignment="1" applyProtection="1">
      <alignment horizontal="center" vertical="center"/>
    </xf>
    <xf numFmtId="0" fontId="4" fillId="9" borderId="8" xfId="0" applyFont="1" applyFill="1" applyBorder="1" applyAlignment="1" applyProtection="1">
      <alignment horizontal="center" vertical="center"/>
    </xf>
    <xf numFmtId="0" fontId="4" fillId="0" borderId="8" xfId="0" applyFont="1" applyBorder="1" applyAlignment="1" applyProtection="1">
      <alignment horizontal="center" vertical="center"/>
    </xf>
    <xf numFmtId="0" fontId="6" fillId="0" borderId="8" xfId="0" applyFont="1" applyBorder="1" applyAlignment="1" applyProtection="1">
      <alignment horizontal="center" vertical="center"/>
    </xf>
    <xf numFmtId="0" fontId="4" fillId="9" borderId="8" xfId="0" applyFont="1" applyFill="1" applyBorder="1" applyAlignment="1" applyProtection="1">
      <alignment horizontal="center" vertical="center" wrapText="1"/>
    </xf>
    <xf numFmtId="0" fontId="4" fillId="0" borderId="9" xfId="0" applyFont="1" applyBorder="1" applyAlignment="1" applyProtection="1">
      <alignment horizontal="center" vertical="center"/>
    </xf>
    <xf numFmtId="0" fontId="4" fillId="0" borderId="10" xfId="0" applyFont="1" applyBorder="1" applyAlignment="1" applyProtection="1">
      <alignment horizontal="center" vertical="center" wrapText="1"/>
    </xf>
    <xf numFmtId="0" fontId="4" fillId="0" borderId="8" xfId="0" applyFont="1" applyBorder="1" applyAlignment="1" applyProtection="1">
      <alignment horizontal="center" vertical="center" wrapText="1"/>
    </xf>
    <xf numFmtId="0" fontId="4" fillId="9" borderId="2" xfId="0" applyFont="1" applyFill="1" applyBorder="1" applyAlignment="1" applyProtection="1">
      <alignment horizontal="center" vertical="center" wrapText="1"/>
    </xf>
    <xf numFmtId="0" fontId="4" fillId="9" borderId="3" xfId="0" applyFont="1" applyFill="1" applyBorder="1" applyAlignment="1" applyProtection="1">
      <alignment horizontal="center" vertical="center" wrapText="1"/>
    </xf>
    <xf numFmtId="0" fontId="4" fillId="9" borderId="4" xfId="0" applyFont="1" applyFill="1" applyBorder="1" applyAlignment="1" applyProtection="1">
      <alignment horizontal="center" vertical="center" wrapText="1"/>
    </xf>
    <xf numFmtId="0" fontId="4" fillId="9" borderId="5" xfId="0" applyFont="1" applyFill="1" applyBorder="1" applyAlignment="1" applyProtection="1">
      <alignment horizontal="center" vertical="center" wrapText="1"/>
    </xf>
    <xf numFmtId="0" fontId="4" fillId="9" borderId="6" xfId="0" applyFont="1" applyFill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9" xfId="0" applyFont="1" applyBorder="1" applyAlignment="1" applyProtection="1">
      <alignment horizontal="center" vertical="center" wrapText="1"/>
    </xf>
    <xf numFmtId="0" fontId="4" fillId="9" borderId="9" xfId="0" applyFont="1" applyFill="1" applyBorder="1" applyAlignment="1" applyProtection="1">
      <alignment horizontal="center" vertical="center" wrapText="1"/>
    </xf>
    <xf numFmtId="0" fontId="4" fillId="9" borderId="1" xfId="0" applyFont="1" applyFill="1" applyBorder="1" applyAlignment="1" applyProtection="1">
      <alignment horizontal="center" vertical="center" wrapText="1"/>
    </xf>
    <xf numFmtId="0" fontId="4" fillId="9" borderId="10" xfId="0" applyFont="1" applyFill="1" applyBorder="1" applyAlignment="1" applyProtection="1">
      <alignment horizontal="center" vertical="center" wrapText="1"/>
    </xf>
    <xf numFmtId="0" fontId="4" fillId="9" borderId="0" xfId="0" applyFont="1" applyFill="1" applyAlignment="1" applyProtection="1">
      <alignment horizontal="center" vertical="center" wrapText="1"/>
    </xf>
    <xf numFmtId="0" fontId="4" fillId="9" borderId="7" xfId="0" applyFont="1" applyFill="1" applyBorder="1" applyAlignment="1" applyProtection="1">
      <alignment horizontal="center" vertical="center" wrapText="1"/>
    </xf>
    <xf numFmtId="0" fontId="4" fillId="0" borderId="5" xfId="0" applyFont="1" applyBorder="1" applyAlignment="1" applyProtection="1">
      <alignment horizontal="center" vertical="center" wrapText="1"/>
    </xf>
    <xf numFmtId="0" fontId="7" fillId="2" borderId="5" xfId="0" applyFont="1" applyFill="1" applyBorder="1" applyAlignment="1" applyProtection="1">
      <alignment horizontal="center" vertical="center" wrapText="1"/>
    </xf>
    <xf numFmtId="0" fontId="7" fillId="2" borderId="0" xfId="0" applyFont="1" applyFill="1" applyAlignment="1" applyProtection="1">
      <alignment horizontal="center" vertical="center" wrapText="1"/>
    </xf>
    <xf numFmtId="0" fontId="7" fillId="2" borderId="6" xfId="0" applyFont="1" applyFill="1" applyBorder="1" applyAlignment="1" applyProtection="1">
      <alignment horizontal="center" vertical="center" wrapText="1"/>
    </xf>
    <xf numFmtId="0" fontId="7" fillId="5" borderId="5" xfId="0" applyFont="1" applyFill="1" applyBorder="1" applyAlignment="1" applyProtection="1">
      <alignment horizontal="center" vertical="center"/>
    </xf>
    <xf numFmtId="0" fontId="7" fillId="5" borderId="0" xfId="0" applyFont="1" applyFill="1" applyAlignment="1" applyProtection="1">
      <alignment horizontal="center" vertical="center"/>
    </xf>
    <xf numFmtId="0" fontId="7" fillId="5" borderId="6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9" fillId="8" borderId="2" xfId="0" applyFont="1" applyFill="1" applyBorder="1" applyAlignment="1" applyProtection="1">
      <alignment horizontal="center" vertical="center"/>
    </xf>
    <xf numFmtId="0" fontId="9" fillId="8" borderId="3" xfId="0" applyFont="1" applyFill="1" applyBorder="1" applyAlignment="1" applyProtection="1">
      <alignment horizontal="center" vertical="center"/>
    </xf>
    <xf numFmtId="0" fontId="9" fillId="8" borderId="4" xfId="0" applyFont="1" applyFill="1" applyBorder="1" applyAlignment="1" applyProtection="1">
      <alignment horizontal="center" vertical="center"/>
    </xf>
    <xf numFmtId="0" fontId="11" fillId="11" borderId="2" xfId="0" applyFont="1" applyFill="1" applyBorder="1" applyAlignment="1" applyProtection="1">
      <alignment horizontal="center" vertical="center"/>
    </xf>
    <xf numFmtId="0" fontId="11" fillId="11" borderId="3" xfId="0" applyFont="1" applyFill="1" applyBorder="1" applyAlignment="1" applyProtection="1">
      <alignment horizontal="center" vertical="center"/>
    </xf>
    <xf numFmtId="0" fontId="11" fillId="11" borderId="4" xfId="0" applyFont="1" applyFill="1" applyBorder="1" applyAlignment="1" applyProtection="1">
      <alignment horizontal="center" vertical="center"/>
    </xf>
    <xf numFmtId="0" fontId="7" fillId="15" borderId="2" xfId="0" applyFont="1" applyFill="1" applyBorder="1" applyAlignment="1" applyProtection="1">
      <alignment horizontal="center" vertical="center"/>
    </xf>
    <xf numFmtId="0" fontId="7" fillId="15" borderId="3" xfId="0" applyFont="1" applyFill="1" applyBorder="1" applyAlignment="1" applyProtection="1">
      <alignment horizontal="center" vertical="center"/>
    </xf>
    <xf numFmtId="0" fontId="7" fillId="15" borderId="4" xfId="0" applyFont="1" applyFill="1" applyBorder="1" applyAlignment="1" applyProtection="1">
      <alignment horizontal="center" vertical="center"/>
    </xf>
    <xf numFmtId="0" fontId="7" fillId="7" borderId="2" xfId="0" applyFont="1" applyFill="1" applyBorder="1" applyAlignment="1" applyProtection="1">
      <alignment horizontal="center" vertical="center"/>
    </xf>
    <xf numFmtId="0" fontId="7" fillId="7" borderId="3" xfId="0" applyFont="1" applyFill="1" applyBorder="1" applyAlignment="1" applyProtection="1">
      <alignment horizontal="center" vertical="center"/>
    </xf>
    <xf numFmtId="0" fontId="7" fillId="7" borderId="4" xfId="0" applyFont="1" applyFill="1" applyBorder="1" applyAlignment="1" applyProtection="1">
      <alignment horizontal="center" vertical="center"/>
    </xf>
    <xf numFmtId="0" fontId="7" fillId="4" borderId="5" xfId="0" applyFont="1" applyFill="1" applyBorder="1" applyAlignment="1" applyProtection="1">
      <alignment horizontal="center" vertical="center"/>
    </xf>
    <xf numFmtId="0" fontId="7" fillId="4" borderId="0" xfId="0" applyFont="1" applyFill="1" applyAlignment="1" applyProtection="1">
      <alignment horizontal="center" vertical="center"/>
    </xf>
    <xf numFmtId="0" fontId="7" fillId="4" borderId="6" xfId="0" applyFont="1" applyFill="1" applyBorder="1" applyAlignment="1" applyProtection="1">
      <alignment horizontal="center" vertical="center"/>
    </xf>
    <xf numFmtId="0" fontId="7" fillId="6" borderId="0" xfId="0" applyFont="1" applyFill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15" fillId="13" borderId="5" xfId="0" applyFont="1" applyFill="1" applyBorder="1" applyAlignment="1" applyProtection="1">
      <alignment horizontal="center" vertical="center"/>
    </xf>
    <xf numFmtId="0" fontId="15" fillId="13" borderId="0" xfId="0" applyFont="1" applyFill="1" applyAlignment="1" applyProtection="1">
      <alignment horizontal="center" vertical="center"/>
    </xf>
    <xf numFmtId="0" fontId="15" fillId="14" borderId="5" xfId="0" applyFont="1" applyFill="1" applyBorder="1" applyAlignment="1" applyProtection="1">
      <alignment horizontal="center" vertical="center"/>
    </xf>
    <xf numFmtId="0" fontId="15" fillId="14" borderId="0" xfId="0" applyFont="1" applyFill="1" applyAlignment="1" applyProtection="1">
      <alignment horizontal="center" vertical="center"/>
    </xf>
    <xf numFmtId="0" fontId="7" fillId="14" borderId="0" xfId="0" applyFont="1" applyFill="1" applyAlignment="1" applyProtection="1">
      <alignment vertical="center"/>
    </xf>
    <xf numFmtId="0" fontId="7" fillId="14" borderId="6" xfId="0" applyFont="1" applyFill="1" applyBorder="1" applyAlignment="1" applyProtection="1">
      <alignment vertical="center"/>
    </xf>
    <xf numFmtId="0" fontId="7" fillId="12" borderId="21" xfId="0" applyFont="1" applyFill="1" applyBorder="1" applyAlignment="1" applyProtection="1">
      <alignment horizontal="center" vertical="center"/>
    </xf>
    <xf numFmtId="0" fontId="7" fillId="12" borderId="24" xfId="0" applyFont="1" applyFill="1" applyBorder="1" applyAlignment="1" applyProtection="1">
      <alignment horizontal="center" vertical="center"/>
    </xf>
    <xf numFmtId="0" fontId="1" fillId="10" borderId="14" xfId="0" applyFont="1" applyFill="1" applyBorder="1" applyAlignment="1" applyProtection="1">
      <alignment horizontal="center" vertical="center"/>
    </xf>
    <xf numFmtId="0" fontId="4" fillId="9" borderId="12" xfId="0" applyFont="1" applyFill="1" applyBorder="1" applyAlignment="1" applyProtection="1">
      <alignment horizontal="center" vertical="center"/>
    </xf>
    <xf numFmtId="0" fontId="4" fillId="9" borderId="7" xfId="0" applyFont="1" applyFill="1" applyBorder="1" applyAlignment="1" applyProtection="1">
      <alignment horizontal="center" vertical="center"/>
    </xf>
    <xf numFmtId="0" fontId="10" fillId="0" borderId="7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4" fillId="0" borderId="5" xfId="0" applyFont="1" applyBorder="1" applyAlignment="1" applyProtection="1">
      <alignment horizontal="center" vertical="center"/>
    </xf>
    <xf numFmtId="0" fontId="4" fillId="0" borderId="6" xfId="0" applyFont="1" applyBorder="1" applyAlignment="1" applyProtection="1">
      <alignment horizontal="center" vertical="center" wrapText="1"/>
    </xf>
    <xf numFmtId="0" fontId="4" fillId="0" borderId="7" xfId="0" applyFont="1" applyBorder="1" applyAlignment="1" applyProtection="1">
      <alignment horizontal="center" vertical="center" wrapText="1"/>
    </xf>
    <xf numFmtId="0" fontId="6" fillId="0" borderId="7" xfId="0" applyFont="1" applyBorder="1" applyAlignment="1" applyProtection="1">
      <alignment horizontal="center" vertical="center" wrapText="1"/>
    </xf>
    <xf numFmtId="0" fontId="6" fillId="0" borderId="0" xfId="0" applyFont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wrapText="1"/>
    </xf>
    <xf numFmtId="0" fontId="4" fillId="2" borderId="7" xfId="0" applyFont="1" applyFill="1" applyBorder="1" applyAlignment="1" applyProtection="1">
      <alignment horizontal="center" vertical="center" wrapText="1"/>
    </xf>
    <xf numFmtId="0" fontId="4" fillId="2" borderId="5" xfId="0" applyFont="1" applyFill="1" applyBorder="1" applyAlignment="1" applyProtection="1">
      <alignment horizontal="center" vertical="center" wrapText="1"/>
    </xf>
    <xf numFmtId="0" fontId="4" fillId="2" borderId="5" xfId="0" applyFont="1" applyFill="1" applyBorder="1" applyAlignment="1" applyProtection="1">
      <alignment horizontal="center" vertical="center" wrapText="1"/>
    </xf>
    <xf numFmtId="0" fontId="4" fillId="2" borderId="0" xfId="0" applyFont="1" applyFill="1" applyAlignment="1" applyProtection="1">
      <alignment horizontal="center" vertical="center" wrapText="1"/>
    </xf>
    <xf numFmtId="0" fontId="4" fillId="2" borderId="6" xfId="0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horizontal="center" vertical="center" wrapText="1"/>
    </xf>
    <xf numFmtId="0" fontId="4" fillId="5" borderId="7" xfId="0" applyFont="1" applyFill="1" applyBorder="1" applyAlignment="1" applyProtection="1">
      <alignment horizontal="center" vertical="center" wrapText="1"/>
    </xf>
    <xf numFmtId="0" fontId="4" fillId="5" borderId="5" xfId="0" applyFont="1" applyFill="1" applyBorder="1" applyAlignment="1" applyProtection="1">
      <alignment horizontal="center" vertical="center" wrapText="1"/>
    </xf>
    <xf numFmtId="0" fontId="4" fillId="5" borderId="2" xfId="0" applyFont="1" applyFill="1" applyBorder="1" applyAlignment="1" applyProtection="1">
      <alignment horizontal="center" vertical="center" wrapText="1"/>
    </xf>
    <xf numFmtId="0" fontId="4" fillId="5" borderId="4" xfId="0" applyFont="1" applyFill="1" applyBorder="1" applyAlignment="1" applyProtection="1">
      <alignment horizontal="center" vertical="center" wrapText="1"/>
    </xf>
    <xf numFmtId="0" fontId="4" fillId="5" borderId="3" xfId="0" applyFont="1" applyFill="1" applyBorder="1" applyAlignment="1" applyProtection="1">
      <alignment horizontal="center" vertical="center" wrapText="1"/>
    </xf>
    <xf numFmtId="0" fontId="4" fillId="3" borderId="2" xfId="0" applyFont="1" applyFill="1" applyBorder="1" applyAlignment="1" applyProtection="1">
      <alignment horizontal="center" vertical="center" wrapText="1"/>
    </xf>
    <xf numFmtId="0" fontId="4" fillId="3" borderId="3" xfId="0" applyFont="1" applyFill="1" applyBorder="1" applyAlignment="1" applyProtection="1">
      <alignment horizontal="center" vertical="center" wrapText="1"/>
    </xf>
    <xf numFmtId="0" fontId="4" fillId="3" borderId="4" xfId="0" applyFont="1" applyFill="1" applyBorder="1" applyAlignment="1" applyProtection="1">
      <alignment horizontal="center" vertical="center" wrapText="1"/>
    </xf>
    <xf numFmtId="0" fontId="2" fillId="8" borderId="2" xfId="0" applyFont="1" applyFill="1" applyBorder="1" applyAlignment="1" applyProtection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</xf>
    <xf numFmtId="0" fontId="2" fillId="8" borderId="5" xfId="0" applyFont="1" applyFill="1" applyBorder="1" applyAlignment="1" applyProtection="1">
      <alignment horizontal="center" vertical="center"/>
    </xf>
    <xf numFmtId="0" fontId="2" fillId="8" borderId="0" xfId="0" applyFont="1" applyFill="1" applyAlignment="1" applyProtection="1">
      <alignment horizontal="center" vertical="center"/>
    </xf>
    <xf numFmtId="0" fontId="2" fillId="8" borderId="6" xfId="0" applyFont="1" applyFill="1" applyBorder="1" applyAlignment="1" applyProtection="1">
      <alignment horizontal="center" vertical="center"/>
    </xf>
    <xf numFmtId="0" fontId="12" fillId="11" borderId="7" xfId="0" applyFont="1" applyFill="1" applyBorder="1" applyAlignment="1" applyProtection="1">
      <alignment horizontal="center" vertical="center" wrapText="1"/>
    </xf>
    <xf numFmtId="0" fontId="12" fillId="0" borderId="0" xfId="0" applyFont="1" applyAlignment="1" applyProtection="1">
      <alignment horizontal="center" vertical="center"/>
    </xf>
    <xf numFmtId="0" fontId="12" fillId="11" borderId="6" xfId="0" applyFont="1" applyFill="1" applyBorder="1" applyAlignment="1" applyProtection="1">
      <alignment horizontal="center" vertical="center" wrapText="1"/>
    </xf>
    <xf numFmtId="0" fontId="4" fillId="15" borderId="7" xfId="0" applyFont="1" applyFill="1" applyBorder="1" applyAlignment="1" applyProtection="1">
      <alignment horizontal="center" vertical="center" wrapText="1"/>
    </xf>
    <xf numFmtId="0" fontId="4" fillId="15" borderId="0" xfId="0" applyFont="1" applyFill="1" applyAlignment="1" applyProtection="1">
      <alignment horizontal="center" vertical="center" wrapText="1"/>
    </xf>
    <xf numFmtId="0" fontId="4" fillId="15" borderId="6" xfId="0" applyFont="1" applyFill="1" applyBorder="1" applyAlignment="1" applyProtection="1">
      <alignment horizontal="center" vertical="center" wrapText="1"/>
    </xf>
    <xf numFmtId="0" fontId="4" fillId="7" borderId="7" xfId="0" applyFont="1" applyFill="1" applyBorder="1" applyAlignment="1" applyProtection="1">
      <alignment horizontal="center" vertical="center" wrapText="1"/>
    </xf>
    <xf numFmtId="0" fontId="4" fillId="7" borderId="5" xfId="0" applyFont="1" applyFill="1" applyBorder="1" applyAlignment="1" applyProtection="1">
      <alignment horizontal="center" vertical="center" wrapText="1"/>
    </xf>
    <xf numFmtId="0" fontId="4" fillId="7" borderId="5" xfId="0" applyFont="1" applyFill="1" applyBorder="1" applyAlignment="1" applyProtection="1">
      <alignment horizontal="center" vertical="center" wrapText="1"/>
    </xf>
    <xf numFmtId="0" fontId="4" fillId="7" borderId="6" xfId="0" applyFont="1" applyFill="1" applyBorder="1" applyAlignment="1" applyProtection="1">
      <alignment horizontal="center" vertical="center" wrapText="1"/>
    </xf>
    <xf numFmtId="0" fontId="4" fillId="4" borderId="26" xfId="0" applyFont="1" applyFill="1" applyBorder="1" applyAlignment="1" applyProtection="1">
      <alignment horizontal="center" vertical="center" wrapText="1"/>
    </xf>
    <xf numFmtId="0" fontId="4" fillId="4" borderId="3" xfId="0" applyFont="1" applyFill="1" applyBorder="1" applyAlignment="1" applyProtection="1">
      <alignment horizontal="center" vertical="center" wrapText="1"/>
    </xf>
    <xf numFmtId="0" fontId="4" fillId="4" borderId="4" xfId="0" applyFont="1" applyFill="1" applyBorder="1" applyAlignment="1" applyProtection="1">
      <alignment horizontal="center" vertical="center" wrapText="1"/>
    </xf>
    <xf numFmtId="0" fontId="4" fillId="4" borderId="2" xfId="0" applyFont="1" applyFill="1" applyBorder="1" applyAlignment="1" applyProtection="1">
      <alignment horizontal="center" vertical="center" wrapText="1"/>
    </xf>
    <xf numFmtId="0" fontId="4" fillId="6" borderId="7" xfId="0" applyFont="1" applyFill="1" applyBorder="1" applyAlignment="1" applyProtection="1">
      <alignment horizontal="center" vertical="center" wrapText="1"/>
    </xf>
    <xf numFmtId="0" fontId="4" fillId="6" borderId="6" xfId="0" applyFont="1" applyFill="1" applyBorder="1" applyAlignment="1" applyProtection="1">
      <alignment horizontal="center" vertical="center" wrapText="1"/>
    </xf>
    <xf numFmtId="0" fontId="4" fillId="6" borderId="0" xfId="0" applyFont="1" applyFill="1" applyAlignment="1" applyProtection="1">
      <alignment horizontal="center" vertical="center" wrapText="1"/>
    </xf>
    <xf numFmtId="0" fontId="4" fillId="6" borderId="5" xfId="0" applyFont="1" applyFill="1" applyBorder="1" applyAlignment="1" applyProtection="1">
      <alignment horizontal="center" vertical="center" wrapText="1"/>
    </xf>
    <xf numFmtId="0" fontId="14" fillId="13" borderId="7" xfId="0" applyFont="1" applyFill="1" applyBorder="1" applyAlignment="1" applyProtection="1">
      <alignment horizontal="center" vertical="center" wrapText="1"/>
    </xf>
    <xf numFmtId="0" fontId="14" fillId="13" borderId="0" xfId="0" applyFont="1" applyFill="1" applyAlignment="1" applyProtection="1">
      <alignment horizontal="center" vertical="center" wrapText="1"/>
    </xf>
    <xf numFmtId="0" fontId="14" fillId="13" borderId="6" xfId="0" applyFont="1" applyFill="1" applyBorder="1" applyAlignment="1" applyProtection="1">
      <alignment horizontal="center" vertical="center" wrapText="1"/>
    </xf>
    <xf numFmtId="0" fontId="14" fillId="13" borderId="5" xfId="0" applyFont="1" applyFill="1" applyBorder="1" applyAlignment="1" applyProtection="1">
      <alignment horizontal="center" vertical="center" wrapText="1"/>
    </xf>
    <xf numFmtId="0" fontId="4" fillId="14" borderId="5" xfId="0" applyFont="1" applyFill="1" applyBorder="1" applyAlignment="1" applyProtection="1">
      <alignment horizontal="center" vertical="center" wrapText="1"/>
    </xf>
    <xf numFmtId="0" fontId="4" fillId="14" borderId="0" xfId="0" applyFont="1" applyFill="1" applyAlignment="1" applyProtection="1">
      <alignment horizontal="center" vertical="center" wrapText="1"/>
    </xf>
    <xf numFmtId="0" fontId="4" fillId="14" borderId="0" xfId="0" applyFont="1" applyFill="1" applyAlignment="1" applyProtection="1">
      <alignment horizontal="center" vertical="center" wrapText="1"/>
    </xf>
    <xf numFmtId="0" fontId="4" fillId="14" borderId="6" xfId="0" applyFont="1" applyFill="1" applyBorder="1" applyAlignment="1" applyProtection="1">
      <alignment horizontal="center" vertical="center" wrapText="1"/>
    </xf>
    <xf numFmtId="0" fontId="6" fillId="0" borderId="6" xfId="0" applyFont="1" applyBorder="1" applyAlignment="1" applyProtection="1">
      <alignment horizontal="center" vertical="center" wrapText="1"/>
    </xf>
    <xf numFmtId="0" fontId="4" fillId="9" borderId="0" xfId="0" applyFont="1" applyFill="1" applyAlignment="1" applyProtection="1">
      <alignment horizontal="center" vertical="center" wrapText="1"/>
    </xf>
    <xf numFmtId="0" fontId="6" fillId="2" borderId="5" xfId="0" applyFont="1" applyFill="1" applyBorder="1" applyAlignment="1" applyProtection="1">
      <alignment horizontal="center" vertical="center" wrapText="1"/>
    </xf>
    <xf numFmtId="0" fontId="4" fillId="2" borderId="5" xfId="0" applyFont="1" applyFill="1" applyBorder="1" applyAlignment="1" applyProtection="1">
      <alignment horizontal="center" vertical="center"/>
    </xf>
    <xf numFmtId="0" fontId="4" fillId="2" borderId="0" xfId="0" applyFont="1" applyFill="1" applyAlignment="1" applyProtection="1">
      <alignment horizontal="center" vertical="center"/>
    </xf>
    <xf numFmtId="0" fontId="4" fillId="2" borderId="6" xfId="0" applyFont="1" applyFill="1" applyBorder="1" applyAlignment="1" applyProtection="1">
      <alignment horizontal="center" vertical="center"/>
    </xf>
    <xf numFmtId="0" fontId="4" fillId="5" borderId="5" xfId="0" applyFont="1" applyFill="1" applyBorder="1" applyAlignment="1" applyProtection="1">
      <alignment horizontal="center" vertical="center" wrapText="1"/>
    </xf>
    <xf numFmtId="0" fontId="4" fillId="5" borderId="6" xfId="0" applyFont="1" applyFill="1" applyBorder="1" applyAlignment="1" applyProtection="1">
      <alignment horizontal="center" vertical="center" wrapText="1"/>
    </xf>
    <xf numFmtId="0" fontId="4" fillId="5" borderId="0" xfId="0" applyFont="1" applyFill="1" applyAlignment="1" applyProtection="1">
      <alignment horizontal="center" vertical="center"/>
    </xf>
    <xf numFmtId="0" fontId="4" fillId="5" borderId="6" xfId="0" applyFont="1" applyFill="1" applyBorder="1" applyAlignment="1" applyProtection="1">
      <alignment horizontal="center" vertical="center"/>
    </xf>
    <xf numFmtId="0" fontId="4" fillId="5" borderId="5" xfId="0" applyFont="1" applyFill="1" applyBorder="1" applyAlignment="1" applyProtection="1">
      <alignment horizontal="center" vertical="center"/>
    </xf>
    <xf numFmtId="0" fontId="4" fillId="3" borderId="5" xfId="0" applyFont="1" applyFill="1" applyBorder="1" applyAlignment="1" applyProtection="1">
      <alignment horizontal="center" vertical="center" wrapText="1"/>
    </xf>
    <xf numFmtId="0" fontId="4" fillId="3" borderId="0" xfId="0" applyFont="1" applyFill="1" applyAlignment="1" applyProtection="1">
      <alignment horizontal="center" vertical="center" wrapText="1"/>
    </xf>
    <xf numFmtId="0" fontId="4" fillId="3" borderId="6" xfId="0" applyFont="1" applyFill="1" applyBorder="1" applyAlignment="1" applyProtection="1">
      <alignment horizontal="center" vertical="center" wrapText="1"/>
    </xf>
    <xf numFmtId="0" fontId="3" fillId="8" borderId="5" xfId="0" applyFont="1" applyFill="1" applyBorder="1" applyAlignment="1" applyProtection="1">
      <alignment horizontal="center" vertical="center" wrapText="1"/>
    </xf>
    <xf numFmtId="0" fontId="3" fillId="8" borderId="0" xfId="0" applyFont="1" applyFill="1" applyAlignment="1" applyProtection="1">
      <alignment vertical="center" wrapText="1"/>
    </xf>
    <xf numFmtId="0" fontId="3" fillId="8" borderId="0" xfId="0" applyFont="1" applyFill="1" applyAlignment="1" applyProtection="1">
      <alignment horizontal="center" vertical="center" wrapText="1"/>
    </xf>
    <xf numFmtId="0" fontId="3" fillId="8" borderId="6" xfId="0" applyFont="1" applyFill="1" applyBorder="1" applyAlignment="1" applyProtection="1">
      <alignment horizontal="center" vertical="center" wrapText="1"/>
    </xf>
    <xf numFmtId="0" fontId="2" fillId="8" borderId="7" xfId="0" applyFont="1" applyFill="1" applyBorder="1" applyAlignment="1" applyProtection="1">
      <alignment horizontal="center" vertical="center" wrapText="1"/>
    </xf>
    <xf numFmtId="0" fontId="2" fillId="8" borderId="0" xfId="0" applyFont="1" applyFill="1" applyAlignment="1" applyProtection="1">
      <alignment horizontal="center" vertical="center" wrapText="1"/>
    </xf>
    <xf numFmtId="0" fontId="12" fillId="11" borderId="0" xfId="0" applyFont="1" applyFill="1" applyAlignment="1" applyProtection="1">
      <alignment horizontal="center" vertical="center" wrapText="1"/>
    </xf>
    <xf numFmtId="0" fontId="4" fillId="15" borderId="0" xfId="0" applyFont="1" applyFill="1" applyAlignment="1" applyProtection="1">
      <alignment horizontal="center" vertical="center" wrapText="1"/>
    </xf>
    <xf numFmtId="0" fontId="4" fillId="15" borderId="5" xfId="0" applyFont="1" applyFill="1" applyBorder="1" applyAlignment="1" applyProtection="1">
      <alignment horizontal="center" vertical="center" wrapText="1"/>
    </xf>
    <xf numFmtId="0" fontId="4" fillId="4" borderId="7" xfId="0" applyFont="1" applyFill="1" applyBorder="1" applyAlignment="1" applyProtection="1">
      <alignment horizontal="center" vertical="center" wrapText="1"/>
    </xf>
    <xf numFmtId="0" fontId="4" fillId="4" borderId="0" xfId="0" applyFont="1" applyFill="1" applyAlignment="1" applyProtection="1">
      <alignment horizontal="center" vertical="center" wrapText="1"/>
    </xf>
    <xf numFmtId="0" fontId="4" fillId="4" borderId="5" xfId="0" applyFont="1" applyFill="1" applyBorder="1" applyAlignment="1" applyProtection="1">
      <alignment horizontal="center" vertical="center" wrapText="1"/>
    </xf>
    <xf numFmtId="0" fontId="4" fillId="4" borderId="6" xfId="0" applyFont="1" applyFill="1" applyBorder="1" applyAlignment="1" applyProtection="1">
      <alignment horizontal="center" vertical="center" wrapText="1"/>
    </xf>
    <xf numFmtId="0" fontId="4" fillId="4" borderId="0" xfId="0" applyFont="1" applyFill="1" applyAlignment="1" applyProtection="1">
      <alignment horizontal="center" vertical="center" wrapText="1"/>
    </xf>
    <xf numFmtId="0" fontId="14" fillId="13" borderId="0" xfId="0" applyFont="1" applyFill="1" applyAlignment="1" applyProtection="1">
      <alignment horizontal="center" vertical="center" wrapText="1"/>
    </xf>
    <xf numFmtId="0" fontId="1" fillId="0" borderId="7" xfId="0" applyFont="1" applyBorder="1" applyAlignment="1" applyProtection="1">
      <alignment horizontal="center" vertical="center" wrapText="1"/>
    </xf>
    <xf numFmtId="0" fontId="4" fillId="9" borderId="5" xfId="0" applyFont="1" applyFill="1" applyBorder="1" applyAlignment="1" applyProtection="1">
      <alignment horizontal="center" vertical="center" wrapText="1"/>
    </xf>
    <xf numFmtId="0" fontId="4" fillId="2" borderId="5" xfId="0" applyFont="1" applyFill="1" applyBorder="1" applyAlignment="1" applyProtection="1">
      <alignment horizontal="center" vertical="center"/>
    </xf>
    <xf numFmtId="0" fontId="4" fillId="2" borderId="0" xfId="0" applyFont="1" applyFill="1" applyAlignment="1" applyProtection="1">
      <alignment horizontal="center" vertical="center"/>
    </xf>
    <xf numFmtId="0" fontId="3" fillId="8" borderId="0" xfId="0" applyFont="1" applyFill="1" applyAlignment="1" applyProtection="1">
      <alignment horizontal="center" vertical="center" wrapText="1"/>
    </xf>
    <xf numFmtId="0" fontId="3" fillId="8" borderId="5" xfId="0" applyFont="1" applyFill="1" applyBorder="1" applyAlignment="1" applyProtection="1">
      <alignment horizontal="center" vertical="center" wrapText="1"/>
    </xf>
    <xf numFmtId="0" fontId="13" fillId="0" borderId="0" xfId="0" applyFont="1" applyAlignment="1" applyProtection="1">
      <alignment horizontal="center" vertical="center"/>
    </xf>
    <xf numFmtId="0" fontId="4" fillId="6" borderId="0" xfId="0" applyFont="1" applyFill="1" applyAlignment="1" applyProtection="1">
      <alignment horizontal="center" vertical="center" wrapText="1"/>
    </xf>
    <xf numFmtId="0" fontId="4" fillId="6" borderId="5" xfId="0" applyFont="1" applyFill="1" applyBorder="1" applyAlignment="1" applyProtection="1">
      <alignment horizontal="center" vertical="center" wrapText="1"/>
    </xf>
    <xf numFmtId="0" fontId="4" fillId="6" borderId="6" xfId="0" applyFont="1" applyFill="1" applyBorder="1" applyAlignment="1" applyProtection="1">
      <alignment horizontal="center" vertical="center" wrapText="1"/>
    </xf>
    <xf numFmtId="0" fontId="1" fillId="10" borderId="19" xfId="0" applyFont="1" applyFill="1" applyBorder="1" applyAlignment="1" applyProtection="1">
      <alignment horizontal="center" vertical="center"/>
    </xf>
    <xf numFmtId="0" fontId="1" fillId="0" borderId="20" xfId="0" applyFont="1" applyBorder="1" applyAlignment="1" applyProtection="1">
      <alignment horizontal="center" vertical="center"/>
    </xf>
    <xf numFmtId="0" fontId="1" fillId="0" borderId="18" xfId="0" applyFont="1" applyBorder="1" applyAlignment="1" applyProtection="1">
      <alignment horizontal="center" vertical="center"/>
    </xf>
    <xf numFmtId="0" fontId="1" fillId="0" borderId="15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/>
    </xf>
    <xf numFmtId="0" fontId="1" fillId="0" borderId="16" xfId="0" applyFont="1" applyBorder="1" applyAlignment="1" applyProtection="1">
      <alignment horizontal="center" vertical="center"/>
    </xf>
    <xf numFmtId="0" fontId="1" fillId="0" borderId="25" xfId="0" applyFont="1" applyBorder="1" applyAlignment="1" applyProtection="1">
      <alignment vertical="center"/>
    </xf>
    <xf numFmtId="0" fontId="1" fillId="0" borderId="23" xfId="0" applyFont="1" applyBorder="1" applyAlignment="1" applyProtection="1">
      <alignment vertical="center"/>
    </xf>
    <xf numFmtId="14" fontId="1" fillId="0" borderId="12" xfId="0" applyNumberFormat="1" applyFont="1" applyFill="1" applyBorder="1" applyAlignment="1" applyProtection="1">
      <alignment horizontal="center" vertical="center"/>
    </xf>
    <xf numFmtId="0" fontId="1" fillId="0" borderId="7" xfId="0" applyFont="1" applyFill="1" applyBorder="1" applyAlignment="1" applyProtection="1">
      <alignment horizontal="center" vertical="center"/>
    </xf>
    <xf numFmtId="0" fontId="1" fillId="0" borderId="5" xfId="0" applyFont="1" applyFill="1" applyBorder="1" applyAlignment="1" applyProtection="1">
      <alignment horizontal="center" vertical="center" wrapText="1"/>
    </xf>
    <xf numFmtId="0" fontId="1" fillId="0" borderId="5" xfId="0" applyFont="1" applyFill="1" applyBorder="1" applyAlignment="1" applyProtection="1">
      <alignment horizontal="center" vertical="center"/>
    </xf>
    <xf numFmtId="0" fontId="1" fillId="0" borderId="6" xfId="0" applyFont="1" applyFill="1" applyBorder="1" applyAlignment="1" applyProtection="1">
      <alignment horizontal="center" vertical="center"/>
    </xf>
    <xf numFmtId="14" fontId="1" fillId="0" borderId="6" xfId="0" applyNumberFormat="1" applyFont="1" applyFill="1" applyBorder="1" applyAlignment="1" applyProtection="1">
      <alignment horizontal="center" vertical="center" wrapText="1"/>
    </xf>
    <xf numFmtId="14" fontId="1" fillId="0" borderId="7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Alignment="1" applyProtection="1">
      <alignment horizontal="center" vertical="center"/>
    </xf>
    <xf numFmtId="0" fontId="1" fillId="0" borderId="0" xfId="0" applyFont="1" applyFill="1" applyAlignment="1" applyProtection="1">
      <alignment horizontal="center" vertical="center" wrapText="1"/>
    </xf>
    <xf numFmtId="0" fontId="1" fillId="0" borderId="7" xfId="0" applyFont="1" applyFill="1" applyBorder="1" applyAlignment="1" applyProtection="1">
      <alignment horizontal="center" vertical="center" wrapText="1"/>
    </xf>
    <xf numFmtId="0" fontId="6" fillId="0" borderId="7" xfId="0" applyFont="1" applyFill="1" applyBorder="1" applyAlignment="1" applyProtection="1">
      <alignment horizontal="center" vertical="center"/>
    </xf>
    <xf numFmtId="0" fontId="1" fillId="0" borderId="24" xfId="0" applyFont="1" applyFill="1" applyBorder="1" applyAlignment="1" applyProtection="1">
      <alignment horizontal="center" vertical="center"/>
    </xf>
    <xf numFmtId="0" fontId="1" fillId="0" borderId="24" xfId="0" applyFont="1" applyFill="1" applyBorder="1" applyAlignment="1" applyProtection="1">
      <alignment horizontal="center" vertical="center" wrapText="1"/>
    </xf>
    <xf numFmtId="0" fontId="6" fillId="0" borderId="6" xfId="0" applyFont="1" applyFill="1" applyBorder="1" applyAlignment="1" applyProtection="1">
      <alignment horizontal="center" vertical="center"/>
    </xf>
    <xf numFmtId="0" fontId="6" fillId="0" borderId="0" xfId="0" applyFont="1" applyFill="1" applyAlignment="1" applyProtection="1">
      <alignment horizontal="center" vertical="center"/>
    </xf>
    <xf numFmtId="0" fontId="6" fillId="0" borderId="0" xfId="0" applyFont="1" applyFill="1" applyAlignment="1" applyProtection="1">
      <alignment horizontal="center" vertical="center" wrapText="1"/>
    </xf>
    <xf numFmtId="0" fontId="6" fillId="0" borderId="24" xfId="0" applyFont="1" applyFill="1" applyBorder="1" applyAlignment="1" applyProtection="1">
      <alignment horizontal="center" vertical="center" wrapText="1"/>
    </xf>
    <xf numFmtId="0" fontId="1" fillId="0" borderId="6" xfId="0" applyFont="1" applyFill="1" applyBorder="1" applyAlignment="1" applyProtection="1">
      <alignment horizontal="center" vertical="center" wrapText="1"/>
    </xf>
    <xf numFmtId="0" fontId="1" fillId="0" borderId="22" xfId="0" applyFont="1" applyFill="1" applyBorder="1" applyAlignment="1" applyProtection="1">
      <alignment horizontal="center" vertical="center"/>
    </xf>
    <xf numFmtId="0" fontId="1" fillId="0" borderId="24" xfId="0" applyFont="1" applyFill="1" applyBorder="1" applyAlignment="1" applyProtection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52103"/>
      <color rgb="FF753805"/>
      <color rgb="FFF4F042"/>
      <color rgb="FFFFCC00"/>
      <color rgb="FFA38505"/>
      <color rgb="FF009900"/>
      <color rgb="FFADAD23"/>
      <color rgb="FFF4F6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M78"/>
  <sheetViews>
    <sheetView tabSelected="1" topLeftCell="F1" zoomScale="110" zoomScaleNormal="110" workbookViewId="0">
      <pane ySplit="1" topLeftCell="A2" activePane="bottomLeft" state="frozen"/>
      <selection pane="bottomLeft" activeCell="P1" sqref="P1:R1048576"/>
    </sheetView>
  </sheetViews>
  <sheetFormatPr baseColWidth="10" defaultRowHeight="15" x14ac:dyDescent="0.25"/>
  <cols>
    <col min="1" max="1" width="6.42578125" style="1" customWidth="1"/>
    <col min="2" max="2" width="11" style="1" customWidth="1"/>
    <col min="3" max="3" width="9" style="1" customWidth="1"/>
    <col min="4" max="4" width="6.28515625" style="1" hidden="1" customWidth="1"/>
    <col min="5" max="5" width="21.28515625" style="1" customWidth="1"/>
    <col min="6" max="6" width="25.85546875" style="1" customWidth="1"/>
    <col min="7" max="7" width="34.7109375" style="1" hidden="1" customWidth="1"/>
    <col min="8" max="8" width="32.28515625" style="5" customWidth="1"/>
    <col min="9" max="9" width="13.5703125" style="5" hidden="1" customWidth="1"/>
    <col min="10" max="10" width="17.5703125" style="5" customWidth="1"/>
    <col min="11" max="11" width="14" style="5" hidden="1" customWidth="1"/>
    <col min="12" max="12" width="26.7109375" style="1" customWidth="1"/>
    <col min="13" max="13" width="14.28515625" style="1" hidden="1" customWidth="1"/>
    <col min="14" max="14" width="15.28515625" style="1" customWidth="1"/>
    <col min="15" max="15" width="10.5703125" style="1" hidden="1" customWidth="1"/>
    <col min="16" max="16" width="13.5703125" style="5" customWidth="1"/>
    <col min="17" max="17" width="19.7109375" style="5" hidden="1" customWidth="1"/>
    <col min="18" max="18" width="10" style="1" customWidth="1"/>
    <col min="19" max="19" width="7.85546875" style="1" customWidth="1"/>
    <col min="20" max="25" width="7.140625" style="1" customWidth="1"/>
    <col min="26" max="28" width="7.42578125" style="1" customWidth="1"/>
    <col min="29" max="30" width="17.28515625" style="1" customWidth="1"/>
    <col min="31" max="31" width="36.42578125" style="1" hidden="1" customWidth="1"/>
    <col min="32" max="32" width="16.5703125" style="1" customWidth="1"/>
    <col min="33" max="33" width="17.85546875" style="1" hidden="1" customWidth="1"/>
    <col min="34" max="34" width="16.140625" style="6" customWidth="1"/>
    <col min="35" max="35" width="13.5703125" style="6" customWidth="1"/>
    <col min="36" max="37" width="15.7109375" style="1" customWidth="1"/>
    <col min="38" max="38" width="16.5703125" style="1" customWidth="1"/>
    <col min="39" max="39" width="16.85546875" style="1" customWidth="1"/>
    <col min="40" max="40" width="7.85546875" style="1" customWidth="1"/>
    <col min="41" max="41" width="13.5703125" style="1" customWidth="1"/>
    <col min="42" max="42" width="24.42578125" style="1" customWidth="1"/>
    <col min="43" max="43" width="14.28515625" style="1" customWidth="1"/>
    <col min="44" max="44" width="13.42578125" style="1" customWidth="1"/>
    <col min="45" max="45" width="13" style="1" customWidth="1"/>
    <col min="46" max="46" width="14.28515625" style="1" customWidth="1"/>
    <col min="47" max="48" width="13" style="1" customWidth="1"/>
    <col min="49" max="49" width="12.5703125" style="1" customWidth="1"/>
    <col min="50" max="50" width="14" style="1" customWidth="1"/>
    <col min="51" max="51" width="14.85546875" style="1" hidden="1" customWidth="1"/>
    <col min="52" max="52" width="18.140625" style="1" customWidth="1"/>
    <col min="53" max="53" width="16.7109375" style="1" customWidth="1"/>
    <col min="54" max="54" width="41" style="1" hidden="1" customWidth="1"/>
    <col min="55" max="55" width="11.28515625" style="1" customWidth="1"/>
    <col min="56" max="56" width="21.28515625" style="1" hidden="1" customWidth="1"/>
    <col min="57" max="57" width="12.85546875" style="1" customWidth="1"/>
    <col min="58" max="58" width="12.5703125" style="1" customWidth="1"/>
    <col min="59" max="59" width="22.28515625" style="1" customWidth="1"/>
    <col min="60" max="60" width="15.5703125" style="1" customWidth="1"/>
    <col min="61" max="61" width="15.5703125" style="1" hidden="1" customWidth="1"/>
    <col min="62" max="62" width="5.5703125" style="1" customWidth="1"/>
    <col min="63" max="63" width="5" style="1" customWidth="1"/>
    <col min="64" max="64" width="4.85546875" style="1" customWidth="1"/>
    <col min="65" max="65" width="4.7109375" style="1" customWidth="1"/>
    <col min="66" max="66" width="5.42578125" style="1" customWidth="1"/>
    <col min="67" max="67" width="5.28515625" style="1" customWidth="1"/>
    <col min="68" max="69" width="4.85546875" style="1" customWidth="1"/>
    <col min="70" max="70" width="5.42578125" style="1" customWidth="1"/>
    <col min="71" max="71" width="5.28515625" style="1" customWidth="1"/>
    <col min="72" max="72" width="4.85546875" style="1" customWidth="1"/>
    <col min="73" max="73" width="5.28515625" style="1" customWidth="1"/>
    <col min="74" max="74" width="5.42578125" style="1" customWidth="1"/>
    <col min="75" max="75" width="5.5703125" style="1" customWidth="1"/>
    <col min="76" max="76" width="6.28515625" style="1" customWidth="1"/>
    <col min="77" max="77" width="6" style="1" customWidth="1"/>
    <col min="78" max="78" width="11.7109375" style="1" customWidth="1"/>
    <col min="79" max="79" width="8" style="1" customWidth="1"/>
    <col min="80" max="80" width="11.5703125" style="1" customWidth="1"/>
    <col min="81" max="81" width="11.5703125" style="1" hidden="1" customWidth="1"/>
    <col min="82" max="82" width="13.5703125" style="1" customWidth="1"/>
    <col min="83" max="83" width="12.7109375" style="1" customWidth="1"/>
    <col min="84" max="84" width="9.42578125" style="1" customWidth="1"/>
    <col min="85" max="124" width="6.42578125" style="1" customWidth="1"/>
    <col min="125" max="125" width="10.85546875" style="1" customWidth="1"/>
    <col min="126" max="126" width="13.140625" style="1" hidden="1" customWidth="1"/>
    <col min="127" max="127" width="13.140625" style="1" customWidth="1"/>
    <col min="128" max="128" width="11.85546875" style="1" customWidth="1"/>
    <col min="129" max="129" width="14.28515625" style="1" customWidth="1"/>
    <col min="130" max="133" width="8.140625" style="1" customWidth="1"/>
    <col min="134" max="134" width="10.7109375" style="1" customWidth="1"/>
    <col min="135" max="135" width="10.7109375" style="1" hidden="1" customWidth="1"/>
    <col min="136" max="136" width="12.28515625" style="1" customWidth="1"/>
    <col min="137" max="137" width="11.42578125" style="1"/>
    <col min="138" max="138" width="10.85546875" style="1" customWidth="1"/>
    <col min="139" max="139" width="16.85546875" style="1" hidden="1" customWidth="1"/>
    <col min="140" max="140" width="13.7109375" style="1" customWidth="1"/>
    <col min="141" max="141" width="13" style="1" customWidth="1"/>
    <col min="142" max="142" width="15" style="1" hidden="1" customWidth="1"/>
    <col min="143" max="143" width="15" style="1" customWidth="1"/>
    <col min="144" max="144" width="14.42578125" style="1" customWidth="1"/>
    <col min="145" max="145" width="12.28515625" style="1" customWidth="1"/>
    <col min="146" max="146" width="12.28515625" style="1" hidden="1" customWidth="1"/>
    <col min="147" max="147" width="15" style="1" customWidth="1"/>
    <col min="148" max="148" width="14.42578125" style="1" customWidth="1"/>
    <col min="149" max="149" width="12.42578125" style="1" customWidth="1"/>
    <col min="150" max="150" width="12.42578125" style="1" hidden="1" customWidth="1"/>
    <col min="151" max="151" width="12.42578125" style="1" customWidth="1"/>
    <col min="152" max="152" width="11.42578125" style="1"/>
    <col min="153" max="153" width="14.7109375" style="1" customWidth="1"/>
    <col min="154" max="154" width="12.28515625" style="1" customWidth="1"/>
    <col min="155" max="155" width="6.85546875" style="1" customWidth="1"/>
    <col min="156" max="156" width="7.42578125" style="1" customWidth="1"/>
    <col min="157" max="157" width="13.85546875" style="1" customWidth="1"/>
    <col min="158" max="158" width="11" style="1" hidden="1" customWidth="1"/>
    <col min="159" max="159" width="13.5703125" style="1" customWidth="1"/>
    <col min="160" max="161" width="6.7109375" style="1" customWidth="1"/>
    <col min="162" max="165" width="5.28515625" style="1" customWidth="1"/>
    <col min="166" max="166" width="10.7109375" style="1" customWidth="1"/>
    <col min="167" max="168" width="5.85546875" style="1" customWidth="1"/>
    <col min="169" max="169" width="5.5703125" style="1" customWidth="1"/>
    <col min="170" max="170" width="4.85546875" style="1" customWidth="1"/>
    <col min="171" max="171" width="5.85546875" style="1" customWidth="1"/>
    <col min="172" max="172" width="5.5703125" style="1" customWidth="1"/>
    <col min="173" max="173" width="11" style="1" customWidth="1"/>
    <col min="174" max="174" width="8.28515625" style="1" customWidth="1"/>
    <col min="175" max="175" width="7.7109375" style="1" customWidth="1"/>
    <col min="176" max="177" width="11.42578125" style="1"/>
    <col min="178" max="179" width="6.7109375" style="1" customWidth="1"/>
    <col min="180" max="183" width="11.42578125" style="1"/>
    <col min="184" max="185" width="6.7109375" style="1" customWidth="1"/>
    <col min="186" max="191" width="11.42578125" style="1"/>
    <col min="192" max="193" width="6.7109375" style="1" customWidth="1"/>
    <col min="194" max="194" width="12.85546875" style="1" customWidth="1"/>
    <col min="195" max="195" width="9.7109375" style="1" customWidth="1"/>
    <col min="196" max="196" width="9" style="1" customWidth="1"/>
    <col min="197" max="199" width="12.42578125" style="1" customWidth="1"/>
    <col min="200" max="200" width="13" style="1" customWidth="1"/>
    <col min="201" max="201" width="13.28515625" style="1" customWidth="1"/>
    <col min="202" max="203" width="10.42578125" style="1" customWidth="1"/>
    <col min="204" max="204" width="10.42578125" style="1" hidden="1" customWidth="1"/>
    <col min="205" max="205" width="10.42578125" style="1" customWidth="1"/>
    <col min="206" max="206" width="13.28515625" style="1" customWidth="1"/>
    <col min="207" max="209" width="10.42578125" style="1" customWidth="1"/>
    <col min="210" max="213" width="13.28515625" style="1" customWidth="1"/>
    <col min="214" max="214" width="13.28515625" style="1" hidden="1" customWidth="1"/>
    <col min="215" max="215" width="13.85546875" style="1" customWidth="1"/>
    <col min="216" max="217" width="13.28515625" style="1" customWidth="1"/>
    <col min="218" max="218" width="29" style="1" customWidth="1"/>
    <col min="219" max="220" width="27.7109375" style="1" customWidth="1"/>
    <col min="221" max="16384" width="11.42578125" style="1"/>
  </cols>
  <sheetData>
    <row r="1" spans="1:220" ht="14.25" customHeight="1" x14ac:dyDescent="0.25">
      <c r="A1" s="7"/>
      <c r="B1" s="8" t="s">
        <v>0</v>
      </c>
      <c r="C1" s="9" t="s">
        <v>30</v>
      </c>
      <c r="D1" s="10"/>
      <c r="E1" s="9" t="s">
        <v>204</v>
      </c>
      <c r="F1" s="9" t="s">
        <v>1</v>
      </c>
      <c r="G1" s="11" t="s">
        <v>101</v>
      </c>
      <c r="H1" s="12" t="s">
        <v>210</v>
      </c>
      <c r="I1" s="13"/>
      <c r="J1" s="12" t="s">
        <v>213</v>
      </c>
      <c r="K1" s="14"/>
      <c r="L1" s="12" t="s">
        <v>2</v>
      </c>
      <c r="M1" s="15"/>
      <c r="N1" s="12" t="s">
        <v>235</v>
      </c>
      <c r="O1" s="15"/>
      <c r="P1" s="12" t="s">
        <v>3</v>
      </c>
      <c r="Q1" s="15"/>
      <c r="R1" s="12" t="s">
        <v>6</v>
      </c>
      <c r="S1" s="16" t="s">
        <v>76</v>
      </c>
      <c r="T1" s="17"/>
      <c r="U1" s="17"/>
      <c r="V1" s="17"/>
      <c r="W1" s="17"/>
      <c r="X1" s="17"/>
      <c r="Y1" s="17"/>
      <c r="Z1" s="17"/>
      <c r="AA1" s="17"/>
      <c r="AB1" s="18"/>
      <c r="AC1" s="19" t="s">
        <v>74</v>
      </c>
      <c r="AD1" s="20"/>
      <c r="AE1" s="21"/>
      <c r="AF1" s="12" t="s">
        <v>79</v>
      </c>
      <c r="AG1" s="22"/>
      <c r="AH1" s="23" t="s">
        <v>4</v>
      </c>
      <c r="AI1" s="24"/>
      <c r="AJ1" s="24"/>
      <c r="AK1" s="24"/>
      <c r="AL1" s="24"/>
      <c r="AM1" s="24"/>
      <c r="AN1" s="25"/>
      <c r="AO1" s="19" t="s">
        <v>391</v>
      </c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0"/>
      <c r="BA1" s="27" t="s">
        <v>190</v>
      </c>
      <c r="BB1" s="28"/>
      <c r="BC1" s="29" t="s">
        <v>86</v>
      </c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1"/>
      <c r="CB1" s="32" t="s">
        <v>85</v>
      </c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4"/>
      <c r="CW1" s="35" t="s">
        <v>88</v>
      </c>
      <c r="CX1" s="35"/>
      <c r="CY1" s="35"/>
      <c r="CZ1" s="35"/>
      <c r="DA1" s="35"/>
      <c r="DB1" s="35"/>
      <c r="DC1" s="35"/>
      <c r="DD1" s="35"/>
      <c r="DE1" s="35"/>
      <c r="DF1" s="35"/>
      <c r="DG1" s="35"/>
      <c r="DH1" s="35"/>
      <c r="DI1" s="35"/>
      <c r="DJ1" s="35"/>
      <c r="DK1" s="35"/>
      <c r="DL1" s="35"/>
      <c r="DM1" s="35"/>
      <c r="DN1" s="35"/>
      <c r="DO1" s="35"/>
      <c r="DP1" s="35"/>
      <c r="DQ1" s="35"/>
      <c r="DR1" s="35"/>
      <c r="DS1" s="35"/>
      <c r="DT1" s="35"/>
      <c r="DU1" s="36" t="s">
        <v>91</v>
      </c>
      <c r="DV1" s="37"/>
      <c r="DW1" s="37"/>
      <c r="DX1" s="37"/>
      <c r="DY1" s="37"/>
      <c r="DZ1" s="37"/>
      <c r="EA1" s="37"/>
      <c r="EB1" s="37"/>
      <c r="EC1" s="37"/>
      <c r="ED1" s="37"/>
      <c r="EE1" s="37"/>
      <c r="EF1" s="37"/>
      <c r="EG1" s="38"/>
      <c r="EH1" s="39" t="s">
        <v>211</v>
      </c>
      <c r="EI1" s="40"/>
      <c r="EJ1" s="41"/>
      <c r="EK1" s="42" t="s">
        <v>96</v>
      </c>
      <c r="EL1" s="43"/>
      <c r="EM1" s="43"/>
      <c r="EN1" s="44"/>
      <c r="EO1" s="45" t="s">
        <v>97</v>
      </c>
      <c r="EP1" s="46"/>
      <c r="EQ1" s="46"/>
      <c r="ER1" s="47"/>
      <c r="ES1" s="48" t="s">
        <v>202</v>
      </c>
      <c r="ET1" s="49"/>
      <c r="EU1" s="49"/>
      <c r="EV1" s="49"/>
      <c r="EW1" s="49"/>
      <c r="EX1" s="49"/>
      <c r="EY1" s="49"/>
      <c r="EZ1" s="50"/>
      <c r="FA1" s="51" t="s">
        <v>100</v>
      </c>
      <c r="FB1" s="51"/>
      <c r="FC1" s="51"/>
      <c r="FD1" s="51"/>
      <c r="FE1" s="51"/>
      <c r="FF1" s="51"/>
      <c r="FG1" s="51"/>
      <c r="FH1" s="51"/>
      <c r="FI1" s="51"/>
      <c r="FJ1" s="51"/>
      <c r="FK1" s="51"/>
      <c r="FL1" s="51"/>
      <c r="FM1" s="51"/>
      <c r="FN1" s="51"/>
      <c r="FO1" s="51"/>
      <c r="FP1" s="51"/>
      <c r="FQ1" s="51"/>
      <c r="FR1" s="51"/>
      <c r="FS1" s="51"/>
      <c r="FT1" s="51"/>
      <c r="FU1" s="52"/>
      <c r="FV1" s="52"/>
      <c r="FW1" s="52"/>
      <c r="FX1" s="52"/>
      <c r="FY1" s="52"/>
      <c r="FZ1" s="52"/>
      <c r="GA1" s="52"/>
      <c r="GB1" s="52"/>
      <c r="GC1" s="52"/>
      <c r="GD1" s="52"/>
      <c r="GE1" s="52"/>
      <c r="GF1" s="52"/>
      <c r="GG1" s="52"/>
      <c r="GH1" s="52"/>
      <c r="GI1" s="52"/>
      <c r="GJ1" s="52"/>
      <c r="GK1" s="52"/>
      <c r="GL1" s="53"/>
      <c r="GM1" s="53"/>
      <c r="GN1" s="53"/>
      <c r="GO1" s="53"/>
      <c r="GP1" s="53"/>
      <c r="GQ1" s="53"/>
      <c r="GR1" s="53"/>
      <c r="GS1" s="53"/>
      <c r="GT1" s="53"/>
      <c r="GU1" s="54" t="s">
        <v>294</v>
      </c>
      <c r="GV1" s="55"/>
      <c r="GW1" s="55"/>
      <c r="GX1" s="55"/>
      <c r="GY1" s="55"/>
      <c r="GZ1" s="55"/>
      <c r="HA1" s="55"/>
      <c r="HB1" s="55"/>
      <c r="HC1" s="55"/>
      <c r="HD1" s="55"/>
      <c r="HE1" s="56"/>
      <c r="HF1" s="57"/>
      <c r="HG1" s="58" t="s">
        <v>349</v>
      </c>
      <c r="HH1" s="58"/>
      <c r="HI1" s="59"/>
      <c r="HJ1" s="60" t="s">
        <v>240</v>
      </c>
      <c r="HK1" s="61" t="s">
        <v>78</v>
      </c>
      <c r="HL1" s="61" t="s">
        <v>358</v>
      </c>
    </row>
    <row r="2" spans="1:220" ht="14.25" customHeight="1" x14ac:dyDescent="0.25">
      <c r="A2" s="62"/>
      <c r="B2" s="63"/>
      <c r="C2" s="64"/>
      <c r="D2" s="65">
        <v>1</v>
      </c>
      <c r="E2" s="64"/>
      <c r="F2" s="64"/>
      <c r="G2" s="66" t="s">
        <v>102</v>
      </c>
      <c r="H2" s="27"/>
      <c r="I2" s="67"/>
      <c r="J2" s="27"/>
      <c r="K2" s="68"/>
      <c r="L2" s="27"/>
      <c r="M2" s="69"/>
      <c r="N2" s="27"/>
      <c r="O2" s="69"/>
      <c r="P2" s="27"/>
      <c r="Q2" s="70" t="s">
        <v>28</v>
      </c>
      <c r="R2" s="27"/>
      <c r="S2" s="19" t="s">
        <v>12</v>
      </c>
      <c r="T2" s="26" t="s">
        <v>12</v>
      </c>
      <c r="U2" s="26" t="s">
        <v>12</v>
      </c>
      <c r="V2" s="26" t="s">
        <v>12</v>
      </c>
      <c r="W2" s="26" t="s">
        <v>42</v>
      </c>
      <c r="X2" s="26" t="s">
        <v>42</v>
      </c>
      <c r="Y2" s="26" t="s">
        <v>42</v>
      </c>
      <c r="Z2" s="26" t="s">
        <v>42</v>
      </c>
      <c r="AA2" s="26" t="s">
        <v>14</v>
      </c>
      <c r="AB2" s="20" t="s">
        <v>70</v>
      </c>
      <c r="AC2" s="19"/>
      <c r="AD2" s="20"/>
      <c r="AE2" s="71" t="s">
        <v>217</v>
      </c>
      <c r="AF2" s="27"/>
      <c r="AG2" s="72" t="s">
        <v>81</v>
      </c>
      <c r="AH2" s="19" t="s">
        <v>53</v>
      </c>
      <c r="AI2" s="26" t="s">
        <v>348</v>
      </c>
      <c r="AJ2" s="26" t="s">
        <v>52</v>
      </c>
      <c r="AK2" s="26" t="s">
        <v>51</v>
      </c>
      <c r="AL2" s="26" t="s">
        <v>50</v>
      </c>
      <c r="AM2" s="26" t="s">
        <v>4</v>
      </c>
      <c r="AN2" s="20" t="s">
        <v>70</v>
      </c>
      <c r="AO2" s="19" t="s">
        <v>31</v>
      </c>
      <c r="AP2" s="26" t="s">
        <v>73</v>
      </c>
      <c r="AQ2" s="26" t="s">
        <v>78</v>
      </c>
      <c r="AR2" s="26" t="s">
        <v>75</v>
      </c>
      <c r="AS2" s="26" t="s">
        <v>32</v>
      </c>
      <c r="AT2" s="26" t="s">
        <v>227</v>
      </c>
      <c r="AU2" s="26" t="s">
        <v>206</v>
      </c>
      <c r="AV2" s="26" t="s">
        <v>207</v>
      </c>
      <c r="AW2" s="26" t="s">
        <v>80</v>
      </c>
      <c r="AX2" s="26" t="s">
        <v>231</v>
      </c>
      <c r="AY2" s="26"/>
      <c r="AZ2" s="20"/>
      <c r="BA2" s="27"/>
      <c r="BB2" s="28"/>
      <c r="BC2" s="73" t="s">
        <v>255</v>
      </c>
      <c r="BD2" s="74"/>
      <c r="BE2" s="75" t="s">
        <v>54</v>
      </c>
      <c r="BF2" s="76"/>
      <c r="BG2" s="77"/>
      <c r="BH2" s="77" t="s">
        <v>27</v>
      </c>
      <c r="BI2" s="78"/>
      <c r="BJ2" s="75" t="s">
        <v>19</v>
      </c>
      <c r="BK2" s="76"/>
      <c r="BL2" s="76"/>
      <c r="BM2" s="76"/>
      <c r="BN2" s="76"/>
      <c r="BO2" s="76"/>
      <c r="BP2" s="76"/>
      <c r="BQ2" s="76"/>
      <c r="BR2" s="76"/>
      <c r="BS2" s="76"/>
      <c r="BT2" s="76"/>
      <c r="BU2" s="76"/>
      <c r="BV2" s="76"/>
      <c r="BW2" s="76"/>
      <c r="BX2" s="76"/>
      <c r="BY2" s="76"/>
      <c r="BZ2" s="76"/>
      <c r="CA2" s="77"/>
      <c r="CB2" s="79" t="s">
        <v>346</v>
      </c>
      <c r="CC2" s="80"/>
      <c r="CD2" s="81" t="s">
        <v>54</v>
      </c>
      <c r="CE2" s="82"/>
      <c r="CF2" s="81" t="s">
        <v>11</v>
      </c>
      <c r="CG2" s="83"/>
      <c r="CH2" s="83"/>
      <c r="CI2" s="83"/>
      <c r="CJ2" s="82"/>
      <c r="CK2" s="81" t="s">
        <v>35</v>
      </c>
      <c r="CL2" s="83"/>
      <c r="CM2" s="83"/>
      <c r="CN2" s="83"/>
      <c r="CO2" s="83"/>
      <c r="CP2" s="82"/>
      <c r="CQ2" s="81" t="s">
        <v>34</v>
      </c>
      <c r="CR2" s="83"/>
      <c r="CS2" s="83"/>
      <c r="CT2" s="83"/>
      <c r="CU2" s="83"/>
      <c r="CV2" s="83"/>
      <c r="CW2" s="84" t="s">
        <v>8</v>
      </c>
      <c r="CX2" s="85"/>
      <c r="CY2" s="85"/>
      <c r="CZ2" s="85"/>
      <c r="DA2" s="85"/>
      <c r="DB2" s="85"/>
      <c r="DC2" s="85"/>
      <c r="DD2" s="86"/>
      <c r="DE2" s="84" t="s">
        <v>9</v>
      </c>
      <c r="DF2" s="85"/>
      <c r="DG2" s="85"/>
      <c r="DH2" s="85"/>
      <c r="DI2" s="85"/>
      <c r="DJ2" s="85"/>
      <c r="DK2" s="85"/>
      <c r="DL2" s="86"/>
      <c r="DM2" s="84" t="s">
        <v>10</v>
      </c>
      <c r="DN2" s="85"/>
      <c r="DO2" s="85"/>
      <c r="DP2" s="85"/>
      <c r="DQ2" s="85"/>
      <c r="DR2" s="85"/>
      <c r="DS2" s="85"/>
      <c r="DT2" s="85"/>
      <c r="DU2" s="87" t="s">
        <v>89</v>
      </c>
      <c r="DV2" s="88"/>
      <c r="DW2" s="88"/>
      <c r="DX2" s="88"/>
      <c r="DY2" s="88"/>
      <c r="DZ2" s="88"/>
      <c r="EA2" s="88"/>
      <c r="EB2" s="88"/>
      <c r="EC2" s="88"/>
      <c r="ED2" s="89" t="s">
        <v>95</v>
      </c>
      <c r="EE2" s="90"/>
      <c r="EF2" s="90"/>
      <c r="EG2" s="91"/>
      <c r="EH2" s="92" t="s">
        <v>255</v>
      </c>
      <c r="EI2" s="93"/>
      <c r="EJ2" s="94" t="s">
        <v>54</v>
      </c>
      <c r="EK2" s="95" t="s">
        <v>255</v>
      </c>
      <c r="EL2" s="96" t="s">
        <v>71</v>
      </c>
      <c r="EM2" s="96"/>
      <c r="EN2" s="97"/>
      <c r="EO2" s="98" t="s">
        <v>255</v>
      </c>
      <c r="EP2" s="99"/>
      <c r="EQ2" s="100" t="s">
        <v>71</v>
      </c>
      <c r="ER2" s="101"/>
      <c r="ES2" s="102" t="s">
        <v>7</v>
      </c>
      <c r="ET2" s="103" t="s">
        <v>71</v>
      </c>
      <c r="EU2" s="103"/>
      <c r="EV2" s="104"/>
      <c r="EW2" s="105" t="s">
        <v>92</v>
      </c>
      <c r="EX2" s="103"/>
      <c r="EY2" s="103"/>
      <c r="EZ2" s="104"/>
      <c r="FA2" s="106" t="s">
        <v>143</v>
      </c>
      <c r="FB2" s="78"/>
      <c r="FC2" s="107" t="s">
        <v>357</v>
      </c>
      <c r="FD2" s="108" t="s">
        <v>338</v>
      </c>
      <c r="FE2" s="108"/>
      <c r="FF2" s="108"/>
      <c r="FG2" s="108"/>
      <c r="FH2" s="108"/>
      <c r="FI2" s="108"/>
      <c r="FJ2" s="108"/>
      <c r="FK2" s="108"/>
      <c r="FL2" s="108"/>
      <c r="FM2" s="108"/>
      <c r="FN2" s="108"/>
      <c r="FO2" s="108"/>
      <c r="FP2" s="108"/>
      <c r="FQ2" s="108"/>
      <c r="FR2" s="108"/>
      <c r="FS2" s="108"/>
      <c r="FT2" s="109" t="s">
        <v>260</v>
      </c>
      <c r="FU2" s="108"/>
      <c r="FV2" s="108"/>
      <c r="FW2" s="108"/>
      <c r="FX2" s="108"/>
      <c r="FY2" s="108"/>
      <c r="FZ2" s="108"/>
      <c r="GA2" s="108"/>
      <c r="GB2" s="108"/>
      <c r="GC2" s="108"/>
      <c r="GD2" s="108"/>
      <c r="GE2" s="108"/>
      <c r="GF2" s="108"/>
      <c r="GG2" s="108"/>
      <c r="GH2" s="108"/>
      <c r="GI2" s="108"/>
      <c r="GJ2" s="108"/>
      <c r="GK2" s="107"/>
      <c r="GL2" s="109" t="s">
        <v>264</v>
      </c>
      <c r="GM2" s="108"/>
      <c r="GN2" s="108"/>
      <c r="GO2" s="108"/>
      <c r="GP2" s="108"/>
      <c r="GQ2" s="107"/>
      <c r="GR2" s="108" t="s">
        <v>259</v>
      </c>
      <c r="GS2" s="108"/>
      <c r="GT2" s="108"/>
      <c r="GU2" s="110" t="s">
        <v>255</v>
      </c>
      <c r="GV2" s="111" t="s">
        <v>298</v>
      </c>
      <c r="GW2" s="111"/>
      <c r="GX2" s="111"/>
      <c r="GY2" s="112"/>
      <c r="GZ2" s="113" t="s">
        <v>299</v>
      </c>
      <c r="HA2" s="111"/>
      <c r="HB2" s="111"/>
      <c r="HC2" s="111"/>
      <c r="HD2" s="111"/>
      <c r="HE2" s="114" t="s">
        <v>255</v>
      </c>
      <c r="HF2" s="115"/>
      <c r="HG2" s="116" t="s">
        <v>350</v>
      </c>
      <c r="HH2" s="116" t="s">
        <v>262</v>
      </c>
      <c r="HI2" s="117" t="s">
        <v>351</v>
      </c>
      <c r="HJ2" s="60"/>
      <c r="HK2" s="61"/>
      <c r="HL2" s="61"/>
    </row>
    <row r="3" spans="1:220" s="2" customFormat="1" ht="17.25" customHeight="1" x14ac:dyDescent="0.25">
      <c r="A3" s="62"/>
      <c r="B3" s="63"/>
      <c r="C3" s="64"/>
      <c r="D3" s="65">
        <v>2</v>
      </c>
      <c r="E3" s="64"/>
      <c r="F3" s="64"/>
      <c r="G3" s="66" t="s">
        <v>103</v>
      </c>
      <c r="H3" s="27"/>
      <c r="I3" s="67"/>
      <c r="J3" s="27"/>
      <c r="K3" s="118" t="s">
        <v>214</v>
      </c>
      <c r="L3" s="27"/>
      <c r="M3" s="70"/>
      <c r="N3" s="27"/>
      <c r="O3" s="70"/>
      <c r="P3" s="27"/>
      <c r="Q3" s="70" t="s">
        <v>41</v>
      </c>
      <c r="R3" s="27"/>
      <c r="S3" s="19"/>
      <c r="T3" s="26"/>
      <c r="U3" s="26"/>
      <c r="V3" s="26"/>
      <c r="W3" s="26"/>
      <c r="X3" s="26"/>
      <c r="Y3" s="26"/>
      <c r="Z3" s="26"/>
      <c r="AA3" s="26"/>
      <c r="AB3" s="20"/>
      <c r="AC3" s="19"/>
      <c r="AD3" s="20"/>
      <c r="AE3" s="71" t="s">
        <v>218</v>
      </c>
      <c r="AF3" s="27"/>
      <c r="AG3" s="72" t="s">
        <v>82</v>
      </c>
      <c r="AH3" s="19"/>
      <c r="AI3" s="26"/>
      <c r="AJ3" s="26"/>
      <c r="AK3" s="26"/>
      <c r="AL3" s="26"/>
      <c r="AM3" s="26"/>
      <c r="AN3" s="20"/>
      <c r="AO3" s="19"/>
      <c r="AP3" s="26"/>
      <c r="AQ3" s="26"/>
      <c r="AR3" s="26"/>
      <c r="AS3" s="26"/>
      <c r="AT3" s="26"/>
      <c r="AU3" s="26"/>
      <c r="AV3" s="26"/>
      <c r="AW3" s="26"/>
      <c r="AX3" s="26" t="s">
        <v>233</v>
      </c>
      <c r="AY3" s="119"/>
      <c r="AZ3" s="20" t="s">
        <v>232</v>
      </c>
      <c r="BA3" s="27"/>
      <c r="BB3" s="72" t="s">
        <v>191</v>
      </c>
      <c r="BC3" s="73"/>
      <c r="BD3" s="120"/>
      <c r="BE3" s="75" t="s">
        <v>7</v>
      </c>
      <c r="BF3" s="76" t="s">
        <v>5</v>
      </c>
      <c r="BG3" s="77" t="s">
        <v>72</v>
      </c>
      <c r="BH3" s="77"/>
      <c r="BI3" s="71" t="s">
        <v>144</v>
      </c>
      <c r="BJ3" s="121" t="s">
        <v>20</v>
      </c>
      <c r="BK3" s="122"/>
      <c r="BL3" s="122"/>
      <c r="BM3" s="122"/>
      <c r="BN3" s="122" t="s">
        <v>21</v>
      </c>
      <c r="BO3" s="122"/>
      <c r="BP3" s="122"/>
      <c r="BQ3" s="122"/>
      <c r="BR3" s="122" t="s">
        <v>25</v>
      </c>
      <c r="BS3" s="122"/>
      <c r="BT3" s="122"/>
      <c r="BU3" s="122"/>
      <c r="BV3" s="122" t="s">
        <v>26</v>
      </c>
      <c r="BW3" s="122"/>
      <c r="BX3" s="122"/>
      <c r="BY3" s="122"/>
      <c r="BZ3" s="76" t="s">
        <v>146</v>
      </c>
      <c r="CA3" s="123" t="s">
        <v>70</v>
      </c>
      <c r="CB3" s="79"/>
      <c r="CC3" s="80"/>
      <c r="CD3" s="124" t="s">
        <v>7</v>
      </c>
      <c r="CE3" s="125" t="s">
        <v>5</v>
      </c>
      <c r="CF3" s="124" t="s">
        <v>84</v>
      </c>
      <c r="CG3" s="126" t="s">
        <v>12</v>
      </c>
      <c r="CH3" s="126" t="s">
        <v>42</v>
      </c>
      <c r="CI3" s="126" t="s">
        <v>14</v>
      </c>
      <c r="CJ3" s="127" t="s">
        <v>70</v>
      </c>
      <c r="CK3" s="128" t="s">
        <v>13</v>
      </c>
      <c r="CL3" s="126" t="s">
        <v>15</v>
      </c>
      <c r="CM3" s="126" t="s">
        <v>37</v>
      </c>
      <c r="CN3" s="126" t="s">
        <v>33</v>
      </c>
      <c r="CO3" s="126" t="s">
        <v>36</v>
      </c>
      <c r="CP3" s="127" t="s">
        <v>70</v>
      </c>
      <c r="CQ3" s="128" t="s">
        <v>16</v>
      </c>
      <c r="CR3" s="126" t="s">
        <v>15</v>
      </c>
      <c r="CS3" s="126" t="s">
        <v>13</v>
      </c>
      <c r="CT3" s="126" t="s">
        <v>87</v>
      </c>
      <c r="CU3" s="126" t="s">
        <v>36</v>
      </c>
      <c r="CV3" s="126" t="s">
        <v>70</v>
      </c>
      <c r="CW3" s="129" t="s">
        <v>43</v>
      </c>
      <c r="CX3" s="130" t="s">
        <v>44</v>
      </c>
      <c r="CY3" s="130" t="s">
        <v>17</v>
      </c>
      <c r="CZ3" s="130" t="s">
        <v>45</v>
      </c>
      <c r="DA3" s="130" t="s">
        <v>46</v>
      </c>
      <c r="DB3" s="130" t="s">
        <v>18</v>
      </c>
      <c r="DC3" s="130" t="s">
        <v>14</v>
      </c>
      <c r="DD3" s="131" t="s">
        <v>70</v>
      </c>
      <c r="DE3" s="129" t="s">
        <v>43</v>
      </c>
      <c r="DF3" s="130" t="s">
        <v>44</v>
      </c>
      <c r="DG3" s="130" t="s">
        <v>17</v>
      </c>
      <c r="DH3" s="130" t="s">
        <v>45</v>
      </c>
      <c r="DI3" s="130" t="s">
        <v>46</v>
      </c>
      <c r="DJ3" s="130" t="s">
        <v>18</v>
      </c>
      <c r="DK3" s="130" t="s">
        <v>14</v>
      </c>
      <c r="DL3" s="131" t="s">
        <v>70</v>
      </c>
      <c r="DM3" s="129" t="s">
        <v>43</v>
      </c>
      <c r="DN3" s="130" t="s">
        <v>44</v>
      </c>
      <c r="DO3" s="130" t="s">
        <v>17</v>
      </c>
      <c r="DP3" s="130" t="s">
        <v>45</v>
      </c>
      <c r="DQ3" s="130" t="s">
        <v>46</v>
      </c>
      <c r="DR3" s="130" t="s">
        <v>18</v>
      </c>
      <c r="DS3" s="130" t="s">
        <v>14</v>
      </c>
      <c r="DT3" s="130" t="s">
        <v>70</v>
      </c>
      <c r="DU3" s="132" t="s">
        <v>255</v>
      </c>
      <c r="DV3" s="133"/>
      <c r="DW3" s="132" t="s">
        <v>71</v>
      </c>
      <c r="DX3" s="134"/>
      <c r="DY3" s="135"/>
      <c r="DZ3" s="132" t="s">
        <v>92</v>
      </c>
      <c r="EA3" s="134"/>
      <c r="EB3" s="134"/>
      <c r="EC3" s="134"/>
      <c r="ED3" s="136" t="s">
        <v>255</v>
      </c>
      <c r="EE3" s="137"/>
      <c r="EF3" s="134" t="s">
        <v>71</v>
      </c>
      <c r="EG3" s="134"/>
      <c r="EH3" s="92"/>
      <c r="EI3" s="93"/>
      <c r="EJ3" s="138" t="s">
        <v>5</v>
      </c>
      <c r="EK3" s="95"/>
      <c r="EL3" s="139"/>
      <c r="EM3" s="140" t="s">
        <v>7</v>
      </c>
      <c r="EN3" s="97" t="s">
        <v>5</v>
      </c>
      <c r="EO3" s="101"/>
      <c r="EP3" s="99"/>
      <c r="EQ3" s="100" t="s">
        <v>7</v>
      </c>
      <c r="ER3" s="101" t="s">
        <v>5</v>
      </c>
      <c r="ES3" s="141"/>
      <c r="ET3" s="142"/>
      <c r="EU3" s="143" t="s">
        <v>7</v>
      </c>
      <c r="EV3" s="144" t="s">
        <v>5</v>
      </c>
      <c r="EW3" s="143" t="s">
        <v>98</v>
      </c>
      <c r="EX3" s="145" t="s">
        <v>99</v>
      </c>
      <c r="EY3" s="145" t="s">
        <v>14</v>
      </c>
      <c r="EZ3" s="144" t="s">
        <v>70</v>
      </c>
      <c r="FA3" s="106"/>
      <c r="FB3" s="71" t="s">
        <v>352</v>
      </c>
      <c r="FC3" s="107"/>
      <c r="FD3" s="108" t="s">
        <v>339</v>
      </c>
      <c r="FE3" s="108"/>
      <c r="FF3" s="108"/>
      <c r="FG3" s="108" t="s">
        <v>341</v>
      </c>
      <c r="FH3" s="108"/>
      <c r="FI3" s="108"/>
      <c r="FJ3" s="108" t="s">
        <v>337</v>
      </c>
      <c r="FK3" s="108" t="s">
        <v>340</v>
      </c>
      <c r="FL3" s="108"/>
      <c r="FM3" s="108"/>
      <c r="FN3" s="108" t="s">
        <v>341</v>
      </c>
      <c r="FO3" s="108"/>
      <c r="FP3" s="108"/>
      <c r="FQ3" s="108" t="s">
        <v>337</v>
      </c>
      <c r="FR3" s="108" t="s">
        <v>14</v>
      </c>
      <c r="FS3" s="107" t="s">
        <v>70</v>
      </c>
      <c r="FT3" s="109" t="s">
        <v>58</v>
      </c>
      <c r="FU3" s="108"/>
      <c r="FV3" s="108"/>
      <c r="FW3" s="107"/>
      <c r="FX3" s="109" t="s">
        <v>59</v>
      </c>
      <c r="FY3" s="108"/>
      <c r="FZ3" s="108"/>
      <c r="GA3" s="108"/>
      <c r="GB3" s="108"/>
      <c r="GC3" s="107"/>
      <c r="GD3" s="109" t="s">
        <v>69</v>
      </c>
      <c r="GE3" s="108"/>
      <c r="GF3" s="108"/>
      <c r="GG3" s="108"/>
      <c r="GH3" s="108"/>
      <c r="GI3" s="108"/>
      <c r="GJ3" s="108"/>
      <c r="GK3" s="108"/>
      <c r="GL3" s="109"/>
      <c r="GM3" s="108"/>
      <c r="GN3" s="108"/>
      <c r="GO3" s="108"/>
      <c r="GP3" s="108"/>
      <c r="GQ3" s="107"/>
      <c r="GR3" s="108" t="s">
        <v>265</v>
      </c>
      <c r="GS3" s="108" t="s">
        <v>266</v>
      </c>
      <c r="GT3" s="108" t="s">
        <v>261</v>
      </c>
      <c r="GU3" s="110"/>
      <c r="GV3" s="146"/>
      <c r="GW3" s="113" t="s">
        <v>295</v>
      </c>
      <c r="GX3" s="111" t="s">
        <v>296</v>
      </c>
      <c r="GY3" s="112" t="s">
        <v>297</v>
      </c>
      <c r="GZ3" s="111" t="s">
        <v>300</v>
      </c>
      <c r="HA3" s="111" t="s">
        <v>301</v>
      </c>
      <c r="HB3" s="111" t="s">
        <v>302</v>
      </c>
      <c r="HC3" s="111" t="s">
        <v>303</v>
      </c>
      <c r="HD3" s="111" t="s">
        <v>304</v>
      </c>
      <c r="HE3" s="114"/>
      <c r="HF3" s="115" t="s">
        <v>142</v>
      </c>
      <c r="HG3" s="116"/>
      <c r="HH3" s="116"/>
      <c r="HI3" s="117"/>
      <c r="HJ3" s="60"/>
      <c r="HK3" s="61"/>
      <c r="HL3" s="61"/>
    </row>
    <row r="4" spans="1:220" ht="24" customHeight="1" x14ac:dyDescent="0.25">
      <c r="A4" s="62"/>
      <c r="B4" s="63"/>
      <c r="C4" s="64"/>
      <c r="D4" s="65">
        <v>3</v>
      </c>
      <c r="E4" s="64"/>
      <c r="F4" s="64"/>
      <c r="G4" s="66" t="s">
        <v>104</v>
      </c>
      <c r="H4" s="27"/>
      <c r="I4" s="67"/>
      <c r="J4" s="27"/>
      <c r="K4" s="118" t="s">
        <v>215</v>
      </c>
      <c r="L4" s="27"/>
      <c r="M4" s="147" t="s">
        <v>238</v>
      </c>
      <c r="N4" s="27"/>
      <c r="O4" s="147" t="s">
        <v>236</v>
      </c>
      <c r="P4" s="27"/>
      <c r="Q4" s="70" t="s">
        <v>40</v>
      </c>
      <c r="R4" s="27"/>
      <c r="S4" s="148" t="s">
        <v>47</v>
      </c>
      <c r="T4" s="119" t="s">
        <v>48</v>
      </c>
      <c r="U4" s="119" t="s">
        <v>49</v>
      </c>
      <c r="V4" s="26"/>
      <c r="W4" s="119" t="s">
        <v>47</v>
      </c>
      <c r="X4" s="119" t="s">
        <v>48</v>
      </c>
      <c r="Y4" s="119" t="s">
        <v>49</v>
      </c>
      <c r="Z4" s="26"/>
      <c r="AA4" s="26"/>
      <c r="AB4" s="20"/>
      <c r="AC4" s="19"/>
      <c r="AD4" s="20"/>
      <c r="AE4" s="71" t="s">
        <v>219</v>
      </c>
      <c r="AF4" s="27"/>
      <c r="AG4" s="72" t="s">
        <v>83</v>
      </c>
      <c r="AH4" s="19"/>
      <c r="AI4" s="26"/>
      <c r="AJ4" s="26"/>
      <c r="AK4" s="26"/>
      <c r="AL4" s="26"/>
      <c r="AM4" s="26"/>
      <c r="AN4" s="20"/>
      <c r="AO4" s="19"/>
      <c r="AP4" s="26"/>
      <c r="AQ4" s="26"/>
      <c r="AR4" s="26"/>
      <c r="AS4" s="26"/>
      <c r="AT4" s="26"/>
      <c r="AU4" s="26"/>
      <c r="AV4" s="26"/>
      <c r="AW4" s="26"/>
      <c r="AX4" s="26"/>
      <c r="AY4" s="119"/>
      <c r="AZ4" s="20"/>
      <c r="BA4" s="19"/>
      <c r="BB4" s="71" t="s">
        <v>192</v>
      </c>
      <c r="BC4" s="73"/>
      <c r="BD4" s="120"/>
      <c r="BE4" s="75"/>
      <c r="BF4" s="76"/>
      <c r="BG4" s="77"/>
      <c r="BH4" s="77"/>
      <c r="BI4" s="71" t="s">
        <v>145</v>
      </c>
      <c r="BJ4" s="149" t="s">
        <v>22</v>
      </c>
      <c r="BK4" s="150" t="s">
        <v>23</v>
      </c>
      <c r="BL4" s="150" t="s">
        <v>24</v>
      </c>
      <c r="BM4" s="150" t="s">
        <v>14</v>
      </c>
      <c r="BN4" s="150" t="s">
        <v>22</v>
      </c>
      <c r="BO4" s="150" t="s">
        <v>23</v>
      </c>
      <c r="BP4" s="150" t="s">
        <v>24</v>
      </c>
      <c r="BQ4" s="150" t="s">
        <v>14</v>
      </c>
      <c r="BR4" s="150" t="s">
        <v>22</v>
      </c>
      <c r="BS4" s="150" t="s">
        <v>23</v>
      </c>
      <c r="BT4" s="150" t="s">
        <v>24</v>
      </c>
      <c r="BU4" s="150" t="s">
        <v>14</v>
      </c>
      <c r="BV4" s="150" t="s">
        <v>22</v>
      </c>
      <c r="BW4" s="150" t="s">
        <v>23</v>
      </c>
      <c r="BX4" s="150" t="s">
        <v>24</v>
      </c>
      <c r="BY4" s="150" t="s">
        <v>14</v>
      </c>
      <c r="BZ4" s="76"/>
      <c r="CA4" s="123"/>
      <c r="CB4" s="79"/>
      <c r="CC4" s="80"/>
      <c r="CD4" s="124"/>
      <c r="CE4" s="125"/>
      <c r="CF4" s="124"/>
      <c r="CG4" s="126"/>
      <c r="CH4" s="126"/>
      <c r="CI4" s="126"/>
      <c r="CJ4" s="127"/>
      <c r="CK4" s="128"/>
      <c r="CL4" s="126"/>
      <c r="CM4" s="126"/>
      <c r="CN4" s="126"/>
      <c r="CO4" s="126"/>
      <c r="CP4" s="127"/>
      <c r="CQ4" s="128"/>
      <c r="CR4" s="126"/>
      <c r="CS4" s="126"/>
      <c r="CT4" s="126"/>
      <c r="CU4" s="126"/>
      <c r="CV4" s="126"/>
      <c r="CW4" s="129"/>
      <c r="CX4" s="130"/>
      <c r="CY4" s="130"/>
      <c r="CZ4" s="130"/>
      <c r="DA4" s="130"/>
      <c r="DB4" s="130"/>
      <c r="DC4" s="130"/>
      <c r="DD4" s="131"/>
      <c r="DE4" s="129"/>
      <c r="DF4" s="130"/>
      <c r="DG4" s="130"/>
      <c r="DH4" s="130"/>
      <c r="DI4" s="130"/>
      <c r="DJ4" s="130"/>
      <c r="DK4" s="130"/>
      <c r="DL4" s="131"/>
      <c r="DM4" s="129"/>
      <c r="DN4" s="130"/>
      <c r="DO4" s="130"/>
      <c r="DP4" s="130"/>
      <c r="DQ4" s="130"/>
      <c r="DR4" s="130"/>
      <c r="DS4" s="130"/>
      <c r="DT4" s="130"/>
      <c r="DU4" s="132"/>
      <c r="DV4" s="151"/>
      <c r="DW4" s="152" t="s">
        <v>7</v>
      </c>
      <c r="DX4" s="151" t="s">
        <v>5</v>
      </c>
      <c r="DY4" s="151" t="s">
        <v>90</v>
      </c>
      <c r="DZ4" s="152" t="s">
        <v>93</v>
      </c>
      <c r="EA4" s="151" t="s">
        <v>94</v>
      </c>
      <c r="EB4" s="151" t="s">
        <v>14</v>
      </c>
      <c r="EC4" s="151" t="s">
        <v>70</v>
      </c>
      <c r="ED4" s="136"/>
      <c r="EE4" s="137"/>
      <c r="EF4" s="152" t="s">
        <v>7</v>
      </c>
      <c r="EG4" s="151" t="s">
        <v>5</v>
      </c>
      <c r="EH4" s="92"/>
      <c r="EI4" s="153" t="s">
        <v>256</v>
      </c>
      <c r="EJ4" s="138"/>
      <c r="EK4" s="95"/>
      <c r="EL4" s="139"/>
      <c r="EM4" s="140"/>
      <c r="EN4" s="97"/>
      <c r="EO4" s="101"/>
      <c r="EP4" s="99"/>
      <c r="EQ4" s="100"/>
      <c r="ER4" s="101"/>
      <c r="ES4" s="141"/>
      <c r="ET4" s="142"/>
      <c r="EU4" s="143"/>
      <c r="EV4" s="144"/>
      <c r="EW4" s="143"/>
      <c r="EX4" s="145"/>
      <c r="EY4" s="145"/>
      <c r="EZ4" s="144"/>
      <c r="FA4" s="106"/>
      <c r="FB4" s="71" t="s">
        <v>353</v>
      </c>
      <c r="FC4" s="107"/>
      <c r="FD4" s="154" t="s">
        <v>333</v>
      </c>
      <c r="FE4" s="154" t="s">
        <v>334</v>
      </c>
      <c r="FF4" s="154" t="s">
        <v>14</v>
      </c>
      <c r="FG4" s="154" t="s">
        <v>335</v>
      </c>
      <c r="FH4" s="154" t="s">
        <v>336</v>
      </c>
      <c r="FI4" s="154" t="s">
        <v>14</v>
      </c>
      <c r="FJ4" s="108"/>
      <c r="FK4" s="154" t="s">
        <v>333</v>
      </c>
      <c r="FL4" s="154" t="s">
        <v>334</v>
      </c>
      <c r="FM4" s="154" t="s">
        <v>14</v>
      </c>
      <c r="FN4" s="154" t="s">
        <v>335</v>
      </c>
      <c r="FO4" s="154" t="s">
        <v>336</v>
      </c>
      <c r="FP4" s="154" t="s">
        <v>14</v>
      </c>
      <c r="FQ4" s="108"/>
      <c r="FR4" s="108"/>
      <c r="FS4" s="107"/>
      <c r="FT4" s="155" t="s">
        <v>57</v>
      </c>
      <c r="FU4" s="154" t="s">
        <v>56</v>
      </c>
      <c r="FV4" s="154" t="s">
        <v>14</v>
      </c>
      <c r="FW4" s="156" t="s">
        <v>70</v>
      </c>
      <c r="FX4" s="155" t="s">
        <v>60</v>
      </c>
      <c r="FY4" s="154" t="s">
        <v>61</v>
      </c>
      <c r="FZ4" s="154" t="s">
        <v>62</v>
      </c>
      <c r="GA4" s="154" t="s">
        <v>63</v>
      </c>
      <c r="GB4" s="154" t="s">
        <v>14</v>
      </c>
      <c r="GC4" s="156" t="s">
        <v>70</v>
      </c>
      <c r="GD4" s="155" t="s">
        <v>64</v>
      </c>
      <c r="GE4" s="154" t="s">
        <v>65</v>
      </c>
      <c r="GF4" s="154" t="s">
        <v>66</v>
      </c>
      <c r="GG4" s="154" t="s">
        <v>63</v>
      </c>
      <c r="GH4" s="154" t="s">
        <v>67</v>
      </c>
      <c r="GI4" s="154" t="s">
        <v>68</v>
      </c>
      <c r="GJ4" s="154" t="s">
        <v>14</v>
      </c>
      <c r="GK4" s="154" t="s">
        <v>70</v>
      </c>
      <c r="GL4" s="155" t="s">
        <v>262</v>
      </c>
      <c r="GM4" s="154" t="s">
        <v>261</v>
      </c>
      <c r="GN4" s="154" t="s">
        <v>263</v>
      </c>
      <c r="GO4" s="154" t="s">
        <v>281</v>
      </c>
      <c r="GP4" s="154" t="s">
        <v>14</v>
      </c>
      <c r="GQ4" s="156" t="s">
        <v>70</v>
      </c>
      <c r="GR4" s="108"/>
      <c r="GS4" s="108"/>
      <c r="GT4" s="108"/>
      <c r="GU4" s="110"/>
      <c r="GV4" s="146"/>
      <c r="GW4" s="113"/>
      <c r="GX4" s="111"/>
      <c r="GY4" s="112"/>
      <c r="GZ4" s="111"/>
      <c r="HA4" s="111"/>
      <c r="HB4" s="111"/>
      <c r="HC4" s="111"/>
      <c r="HD4" s="111"/>
      <c r="HE4" s="114"/>
      <c r="HF4" s="115" t="s">
        <v>347</v>
      </c>
      <c r="HG4" s="116"/>
      <c r="HH4" s="116"/>
      <c r="HI4" s="117"/>
      <c r="HJ4" s="60"/>
      <c r="HK4" s="61"/>
      <c r="HL4" s="61"/>
    </row>
    <row r="5" spans="1:220" ht="32.1" customHeight="1" x14ac:dyDescent="0.25">
      <c r="A5" s="62"/>
      <c r="B5" s="165">
        <v>45689</v>
      </c>
      <c r="C5" s="166">
        <v>1</v>
      </c>
      <c r="D5" s="166"/>
      <c r="E5" s="166" t="s">
        <v>105</v>
      </c>
      <c r="F5" s="166" t="s">
        <v>105</v>
      </c>
      <c r="G5" s="166" t="s">
        <v>109</v>
      </c>
      <c r="H5" s="167" t="s">
        <v>148</v>
      </c>
      <c r="I5" s="168" t="s">
        <v>161</v>
      </c>
      <c r="J5" s="166" t="s">
        <v>216</v>
      </c>
      <c r="K5" s="169"/>
      <c r="L5" s="170" t="s">
        <v>238</v>
      </c>
      <c r="M5" s="171"/>
      <c r="N5" s="171" t="s">
        <v>237</v>
      </c>
      <c r="O5" s="171"/>
      <c r="P5" s="166" t="s">
        <v>39</v>
      </c>
      <c r="Q5" s="166"/>
      <c r="R5" s="166">
        <v>4</v>
      </c>
      <c r="S5" s="168">
        <v>57</v>
      </c>
      <c r="T5" s="172">
        <v>101</v>
      </c>
      <c r="U5" s="172">
        <v>15</v>
      </c>
      <c r="V5" s="172">
        <f t="shared" ref="V5:V12" si="0">S5+T5+U5</f>
        <v>173</v>
      </c>
      <c r="W5" s="172">
        <v>94</v>
      </c>
      <c r="X5" s="172">
        <v>131</v>
      </c>
      <c r="Y5" s="172">
        <v>19</v>
      </c>
      <c r="Z5" s="172">
        <f t="shared" ref="Z5:Z12" si="1">W5+X5+Y5</f>
        <v>244</v>
      </c>
      <c r="AA5" s="172">
        <f>V5+Z5</f>
        <v>417</v>
      </c>
      <c r="AB5" s="169">
        <f>AA5</f>
        <v>417</v>
      </c>
      <c r="AC5" s="166" t="s">
        <v>219</v>
      </c>
      <c r="AD5" s="169" t="s">
        <v>203</v>
      </c>
      <c r="AE5" s="172"/>
      <c r="AF5" s="166" t="s">
        <v>142</v>
      </c>
      <c r="AG5" s="168"/>
      <c r="AH5" s="168">
        <v>242</v>
      </c>
      <c r="AI5" s="172">
        <v>0</v>
      </c>
      <c r="AJ5" s="172">
        <v>1033</v>
      </c>
      <c r="AK5" s="172">
        <v>38</v>
      </c>
      <c r="AL5" s="172">
        <v>58</v>
      </c>
      <c r="AM5" s="172">
        <f>AH5+AI5+AJ5+AK5+AL5</f>
        <v>1371</v>
      </c>
      <c r="AN5" s="172">
        <f>AM5</f>
        <v>1371</v>
      </c>
      <c r="AO5" s="168">
        <v>11</v>
      </c>
      <c r="AP5" s="172">
        <v>1</v>
      </c>
      <c r="AQ5" s="172">
        <v>0</v>
      </c>
      <c r="AR5" s="172">
        <v>0</v>
      </c>
      <c r="AS5" s="172">
        <v>0</v>
      </c>
      <c r="AT5" s="172">
        <v>0</v>
      </c>
      <c r="AU5" s="172">
        <v>0</v>
      </c>
      <c r="AV5" s="172">
        <v>0</v>
      </c>
      <c r="AW5" s="172">
        <v>0</v>
      </c>
      <c r="AX5" s="172">
        <v>3</v>
      </c>
      <c r="AY5" s="172"/>
      <c r="AZ5" s="173" t="s">
        <v>363</v>
      </c>
      <c r="BA5" s="174" t="s">
        <v>194</v>
      </c>
      <c r="BB5" s="168"/>
      <c r="BC5" s="175" t="s">
        <v>347</v>
      </c>
      <c r="BD5" s="168"/>
      <c r="BE5" s="168">
        <v>200</v>
      </c>
      <c r="BF5" s="172">
        <v>11</v>
      </c>
      <c r="BG5" s="169">
        <v>0</v>
      </c>
      <c r="BH5" s="166" t="s">
        <v>142</v>
      </c>
      <c r="BI5" s="168"/>
      <c r="BJ5" s="168">
        <v>0</v>
      </c>
      <c r="BK5" s="172">
        <v>0</v>
      </c>
      <c r="BL5" s="172">
        <v>0</v>
      </c>
      <c r="BM5" s="172">
        <f t="shared" ref="BM5:BM12" si="2">BJ5+BK5+BL5</f>
        <v>0</v>
      </c>
      <c r="BN5" s="172">
        <v>0</v>
      </c>
      <c r="BO5" s="172">
        <v>0</v>
      </c>
      <c r="BP5" s="172">
        <v>0</v>
      </c>
      <c r="BQ5" s="172">
        <f t="shared" ref="BQ5:BQ12" si="3">BN5+BO5+BP5</f>
        <v>0</v>
      </c>
      <c r="BR5" s="172">
        <v>0</v>
      </c>
      <c r="BS5" s="172">
        <v>0</v>
      </c>
      <c r="BT5" s="172">
        <v>0</v>
      </c>
      <c r="BU5" s="172">
        <f t="shared" ref="BU5:BU12" si="4">BR5+BS5+BT5</f>
        <v>0</v>
      </c>
      <c r="BV5" s="172">
        <v>0</v>
      </c>
      <c r="BW5" s="172">
        <v>0</v>
      </c>
      <c r="BX5" s="172">
        <v>0</v>
      </c>
      <c r="BY5" s="172">
        <f t="shared" ref="BY5:BY12" si="5">BV5+BW5+BX5</f>
        <v>0</v>
      </c>
      <c r="BZ5" s="172">
        <f>BM5+BQ5+BU5+BY5</f>
        <v>0</v>
      </c>
      <c r="CA5" s="169">
        <f>BZ5</f>
        <v>0</v>
      </c>
      <c r="CB5" s="172" t="s">
        <v>142</v>
      </c>
      <c r="CC5" s="172"/>
      <c r="CD5" s="168">
        <v>0</v>
      </c>
      <c r="CE5" s="169">
        <v>0</v>
      </c>
      <c r="CF5" s="168">
        <v>0</v>
      </c>
      <c r="CG5" s="172">
        <v>0</v>
      </c>
      <c r="CH5" s="172">
        <v>0</v>
      </c>
      <c r="CI5" s="172">
        <f>CG5+CH5</f>
        <v>0</v>
      </c>
      <c r="CJ5" s="169">
        <f>CI5</f>
        <v>0</v>
      </c>
      <c r="CK5" s="168">
        <v>0</v>
      </c>
      <c r="CL5" s="172">
        <v>0</v>
      </c>
      <c r="CM5" s="172">
        <v>0</v>
      </c>
      <c r="CN5" s="172">
        <v>0</v>
      </c>
      <c r="CO5" s="172">
        <f>CK5+CL5+CM5+CN5</f>
        <v>0</v>
      </c>
      <c r="CP5" s="169">
        <f>CO5</f>
        <v>0</v>
      </c>
      <c r="CQ5" s="168">
        <v>0</v>
      </c>
      <c r="CR5" s="172">
        <v>0</v>
      </c>
      <c r="CS5" s="172">
        <v>0</v>
      </c>
      <c r="CT5" s="172">
        <v>0</v>
      </c>
      <c r="CU5" s="172">
        <f>CQ5+CR5+CS5+CT5</f>
        <v>0</v>
      </c>
      <c r="CV5" s="172">
        <f>CU5</f>
        <v>0</v>
      </c>
      <c r="CW5" s="168">
        <v>35</v>
      </c>
      <c r="CX5" s="172">
        <v>42</v>
      </c>
      <c r="CY5" s="172">
        <f t="shared" ref="CY5:CY12" si="6">CW5+CX5</f>
        <v>77</v>
      </c>
      <c r="CZ5" s="172">
        <v>22</v>
      </c>
      <c r="DA5" s="172">
        <v>16</v>
      </c>
      <c r="DB5" s="172">
        <f t="shared" ref="DB5:DB12" si="7">CZ5+DA5</f>
        <v>38</v>
      </c>
      <c r="DC5" s="172">
        <f>CY5+DB5</f>
        <v>115</v>
      </c>
      <c r="DD5" s="169">
        <f>DC5</f>
        <v>115</v>
      </c>
      <c r="DE5" s="168">
        <v>0</v>
      </c>
      <c r="DF5" s="172">
        <v>0</v>
      </c>
      <c r="DG5" s="172">
        <f t="shared" ref="DG5:DG12" si="8">DE5+DF5</f>
        <v>0</v>
      </c>
      <c r="DH5" s="172">
        <v>0</v>
      </c>
      <c r="DI5" s="172">
        <v>0</v>
      </c>
      <c r="DJ5" s="172">
        <f t="shared" ref="DJ5:DJ12" si="9">DH5+DI5</f>
        <v>0</v>
      </c>
      <c r="DK5" s="172">
        <f t="shared" ref="DK5:DK12" si="10">DG5+DJ5</f>
        <v>0</v>
      </c>
      <c r="DL5" s="169">
        <f>DK5</f>
        <v>0</v>
      </c>
      <c r="DM5" s="168">
        <v>0</v>
      </c>
      <c r="DN5" s="172">
        <v>0</v>
      </c>
      <c r="DO5" s="172">
        <f t="shared" ref="DO5:DO11" si="11">DM5+DN5</f>
        <v>0</v>
      </c>
      <c r="DP5" s="172">
        <v>0</v>
      </c>
      <c r="DQ5" s="172">
        <v>0</v>
      </c>
      <c r="DR5" s="172">
        <f t="shared" ref="DR5:DR12" si="12">DP5+DQ5</f>
        <v>0</v>
      </c>
      <c r="DS5" s="172">
        <f>DO5+DR5</f>
        <v>0</v>
      </c>
      <c r="DT5" s="172">
        <f>DS5</f>
        <v>0</v>
      </c>
      <c r="DU5" s="168" t="s">
        <v>142</v>
      </c>
      <c r="DV5" s="172"/>
      <c r="DW5" s="168">
        <v>0</v>
      </c>
      <c r="DX5" s="172">
        <v>0</v>
      </c>
      <c r="DY5" s="169">
        <v>0</v>
      </c>
      <c r="DZ5" s="172">
        <v>0</v>
      </c>
      <c r="EA5" s="172">
        <v>0</v>
      </c>
      <c r="EB5" s="172">
        <f t="shared" ref="EB5:EB13" si="13">DZ5+EA5</f>
        <v>0</v>
      </c>
      <c r="EC5" s="169">
        <f>EB5</f>
        <v>0</v>
      </c>
      <c r="ED5" s="166" t="s">
        <v>347</v>
      </c>
      <c r="EE5" s="172"/>
      <c r="EF5" s="172">
        <v>37</v>
      </c>
      <c r="EG5" s="169">
        <v>0</v>
      </c>
      <c r="EH5" s="172" t="s">
        <v>256</v>
      </c>
      <c r="EI5" s="172"/>
      <c r="EJ5" s="166">
        <v>0</v>
      </c>
      <c r="EK5" s="168" t="s">
        <v>142</v>
      </c>
      <c r="EL5" s="168"/>
      <c r="EM5" s="168">
        <v>0</v>
      </c>
      <c r="EN5" s="169">
        <v>0</v>
      </c>
      <c r="EO5" s="172" t="s">
        <v>347</v>
      </c>
      <c r="EP5" s="172"/>
      <c r="EQ5" s="168">
        <v>37</v>
      </c>
      <c r="ER5" s="169">
        <v>0</v>
      </c>
      <c r="ES5" s="168" t="s">
        <v>142</v>
      </c>
      <c r="ET5" s="172"/>
      <c r="EU5" s="168">
        <v>0</v>
      </c>
      <c r="EV5" s="169">
        <v>0</v>
      </c>
      <c r="EW5" s="168">
        <v>0</v>
      </c>
      <c r="EX5" s="172">
        <v>0</v>
      </c>
      <c r="EY5" s="172">
        <f t="shared" ref="EY5:EY13" si="14">EW5+EX5</f>
        <v>0</v>
      </c>
      <c r="EZ5" s="169">
        <f>EY5</f>
        <v>0</v>
      </c>
      <c r="FA5" s="168" t="s">
        <v>142</v>
      </c>
      <c r="FB5" s="168"/>
      <c r="FC5" s="168" t="s">
        <v>142</v>
      </c>
      <c r="FD5" s="168">
        <v>0</v>
      </c>
      <c r="FE5" s="168">
        <v>0</v>
      </c>
      <c r="FF5" s="168">
        <f t="shared" ref="FF5:FF18" si="15">FD5+FE5</f>
        <v>0</v>
      </c>
      <c r="FG5" s="168">
        <v>0</v>
      </c>
      <c r="FH5" s="168">
        <v>0</v>
      </c>
      <c r="FI5" s="168">
        <f t="shared" ref="FI5:FI18" si="16">FG5+FH5</f>
        <v>0</v>
      </c>
      <c r="FJ5" s="168">
        <f t="shared" ref="FJ5:FJ18" si="17">FF5+FI5</f>
        <v>0</v>
      </c>
      <c r="FK5" s="168">
        <v>0</v>
      </c>
      <c r="FL5" s="168">
        <v>0</v>
      </c>
      <c r="FM5" s="168">
        <f t="shared" ref="FM5:FM18" si="18">FK5+FL5</f>
        <v>0</v>
      </c>
      <c r="FN5" s="168">
        <v>0</v>
      </c>
      <c r="FO5" s="168">
        <v>0</v>
      </c>
      <c r="FP5" s="168">
        <f t="shared" ref="FP5:FP18" si="19">FN5+FO5</f>
        <v>0</v>
      </c>
      <c r="FQ5" s="168">
        <f t="shared" ref="FQ5:FQ18" si="20">FM5+FP5</f>
        <v>0</v>
      </c>
      <c r="FR5" s="168">
        <f t="shared" ref="FR5:FR18" si="21">FJ5+FQ5</f>
        <v>0</v>
      </c>
      <c r="FS5" s="168">
        <f>FR5</f>
        <v>0</v>
      </c>
      <c r="FT5" s="168">
        <v>0</v>
      </c>
      <c r="FU5" s="172">
        <v>0</v>
      </c>
      <c r="FV5" s="172">
        <f t="shared" ref="FV5:FV13" si="22">FT5+FU5</f>
        <v>0</v>
      </c>
      <c r="FW5" s="169">
        <f>FV5</f>
        <v>0</v>
      </c>
      <c r="FX5" s="168">
        <v>0</v>
      </c>
      <c r="FY5" s="172">
        <v>0</v>
      </c>
      <c r="FZ5" s="172">
        <v>0</v>
      </c>
      <c r="GA5" s="172">
        <v>0</v>
      </c>
      <c r="GB5" s="172">
        <f t="shared" ref="GB5:GB13" si="23">FX5+FY5+FZ5+GA5</f>
        <v>0</v>
      </c>
      <c r="GC5" s="169">
        <f>GB5</f>
        <v>0</v>
      </c>
      <c r="GD5" s="168">
        <v>0</v>
      </c>
      <c r="GE5" s="172">
        <v>0</v>
      </c>
      <c r="GF5" s="172">
        <v>0</v>
      </c>
      <c r="GG5" s="172">
        <v>0</v>
      </c>
      <c r="GH5" s="172">
        <v>0</v>
      </c>
      <c r="GI5" s="172">
        <v>0</v>
      </c>
      <c r="GJ5" s="172">
        <f t="shared" ref="GJ5:GJ13" si="24">GD5+GE5+GF5+GG5+GH5+GI5</f>
        <v>0</v>
      </c>
      <c r="GK5" s="172">
        <f>GJ5</f>
        <v>0</v>
      </c>
      <c r="GL5" s="168">
        <v>0</v>
      </c>
      <c r="GM5" s="172">
        <v>0</v>
      </c>
      <c r="GN5" s="172">
        <v>0</v>
      </c>
      <c r="GO5" s="172">
        <v>0</v>
      </c>
      <c r="GP5" s="172">
        <f t="shared" ref="GP5:GP16" si="25">GL5+GM5+GN5+GO5</f>
        <v>0</v>
      </c>
      <c r="GQ5" s="169">
        <f>GP5</f>
        <v>0</v>
      </c>
      <c r="GR5" s="172">
        <v>0</v>
      </c>
      <c r="GS5" s="172">
        <v>0</v>
      </c>
      <c r="GT5" s="172">
        <v>0</v>
      </c>
      <c r="GU5" s="168" t="s">
        <v>142</v>
      </c>
      <c r="GV5" s="172"/>
      <c r="GW5" s="168">
        <v>0</v>
      </c>
      <c r="GX5" s="172">
        <v>0</v>
      </c>
      <c r="GY5" s="169">
        <v>0</v>
      </c>
      <c r="GZ5" s="172">
        <v>0</v>
      </c>
      <c r="HA5" s="172">
        <v>0</v>
      </c>
      <c r="HB5" s="172">
        <v>0</v>
      </c>
      <c r="HC5" s="172">
        <v>0</v>
      </c>
      <c r="HD5" s="169">
        <v>0</v>
      </c>
      <c r="HE5" s="172" t="s">
        <v>142</v>
      </c>
      <c r="HF5" s="172"/>
      <c r="HG5" s="172">
        <v>0</v>
      </c>
      <c r="HH5" s="172">
        <v>0</v>
      </c>
      <c r="HI5" s="169">
        <v>0</v>
      </c>
      <c r="HJ5" s="176" t="s">
        <v>286</v>
      </c>
      <c r="HK5" s="177" t="s">
        <v>246</v>
      </c>
      <c r="HL5" s="177"/>
    </row>
    <row r="6" spans="1:220" ht="32.1" customHeight="1" x14ac:dyDescent="0.25">
      <c r="A6" s="62"/>
      <c r="B6" s="165">
        <v>45689</v>
      </c>
      <c r="C6" s="166">
        <v>1</v>
      </c>
      <c r="D6" s="166"/>
      <c r="E6" s="166" t="s">
        <v>105</v>
      </c>
      <c r="F6" s="166" t="s">
        <v>105</v>
      </c>
      <c r="G6" s="166" t="s">
        <v>110</v>
      </c>
      <c r="H6" s="167" t="s">
        <v>170</v>
      </c>
      <c r="I6" s="168" t="s">
        <v>162</v>
      </c>
      <c r="J6" s="166" t="s">
        <v>216</v>
      </c>
      <c r="K6" s="169"/>
      <c r="L6" s="170" t="s">
        <v>238</v>
      </c>
      <c r="M6" s="171"/>
      <c r="N6" s="171" t="s">
        <v>237</v>
      </c>
      <c r="O6" s="171"/>
      <c r="P6" s="166" t="s">
        <v>39</v>
      </c>
      <c r="Q6" s="166"/>
      <c r="R6" s="166">
        <v>4</v>
      </c>
      <c r="S6" s="168">
        <v>9</v>
      </c>
      <c r="T6" s="172">
        <v>60</v>
      </c>
      <c r="U6" s="172">
        <v>9</v>
      </c>
      <c r="V6" s="172">
        <f t="shared" si="0"/>
        <v>78</v>
      </c>
      <c r="W6" s="172">
        <v>17</v>
      </c>
      <c r="X6" s="172">
        <v>56</v>
      </c>
      <c r="Y6" s="172">
        <v>15</v>
      </c>
      <c r="Z6" s="172">
        <f t="shared" si="1"/>
        <v>88</v>
      </c>
      <c r="AA6" s="172">
        <f t="shared" ref="AA5:AA12" si="26">V6+Z6</f>
        <v>166</v>
      </c>
      <c r="AB6" s="169">
        <f>AB5+AA6</f>
        <v>583</v>
      </c>
      <c r="AC6" s="166" t="s">
        <v>203</v>
      </c>
      <c r="AD6" s="169" t="s">
        <v>203</v>
      </c>
      <c r="AE6" s="172"/>
      <c r="AF6" s="166" t="s">
        <v>142</v>
      </c>
      <c r="AG6" s="168"/>
      <c r="AH6" s="168">
        <v>102</v>
      </c>
      <c r="AI6" s="172">
        <v>0</v>
      </c>
      <c r="AJ6" s="172">
        <v>746</v>
      </c>
      <c r="AK6" s="172">
        <v>12</v>
      </c>
      <c r="AL6" s="172">
        <v>15</v>
      </c>
      <c r="AM6" s="172">
        <f t="shared" ref="AM5:AM15" si="27">AH6+AJ6+AK6+AL6</f>
        <v>875</v>
      </c>
      <c r="AN6" s="172">
        <f>AN5+AM6</f>
        <v>2246</v>
      </c>
      <c r="AO6" s="168">
        <v>1</v>
      </c>
      <c r="AP6" s="172">
        <v>1</v>
      </c>
      <c r="AQ6" s="172">
        <v>0</v>
      </c>
      <c r="AR6" s="172">
        <v>0</v>
      </c>
      <c r="AS6" s="172">
        <v>0</v>
      </c>
      <c r="AT6" s="172">
        <v>0</v>
      </c>
      <c r="AU6" s="172">
        <v>0</v>
      </c>
      <c r="AV6" s="172">
        <v>0</v>
      </c>
      <c r="AW6" s="172">
        <v>0</v>
      </c>
      <c r="AX6" s="172">
        <v>0</v>
      </c>
      <c r="AY6" s="172"/>
      <c r="AZ6" s="172" t="s">
        <v>242</v>
      </c>
      <c r="BA6" s="174" t="s">
        <v>194</v>
      </c>
      <c r="BB6" s="168"/>
      <c r="BC6" s="175" t="s">
        <v>347</v>
      </c>
      <c r="BD6" s="168"/>
      <c r="BE6" s="168">
        <v>111</v>
      </c>
      <c r="BF6" s="172">
        <v>1</v>
      </c>
      <c r="BG6" s="169">
        <v>0</v>
      </c>
      <c r="BH6" s="166" t="s">
        <v>142</v>
      </c>
      <c r="BI6" s="168"/>
      <c r="BJ6" s="168">
        <v>0</v>
      </c>
      <c r="BK6" s="172">
        <v>0</v>
      </c>
      <c r="BL6" s="172">
        <v>0</v>
      </c>
      <c r="BM6" s="172">
        <f t="shared" si="2"/>
        <v>0</v>
      </c>
      <c r="BN6" s="172">
        <v>0</v>
      </c>
      <c r="BO6" s="172">
        <v>0</v>
      </c>
      <c r="BP6" s="172">
        <v>0</v>
      </c>
      <c r="BQ6" s="172">
        <f t="shared" si="3"/>
        <v>0</v>
      </c>
      <c r="BR6" s="172">
        <v>0</v>
      </c>
      <c r="BS6" s="172">
        <v>0</v>
      </c>
      <c r="BT6" s="172">
        <v>0</v>
      </c>
      <c r="BU6" s="172">
        <f t="shared" si="4"/>
        <v>0</v>
      </c>
      <c r="BV6" s="172">
        <v>0</v>
      </c>
      <c r="BW6" s="172">
        <v>0</v>
      </c>
      <c r="BX6" s="172">
        <v>0</v>
      </c>
      <c r="BY6" s="172">
        <f t="shared" si="5"/>
        <v>0</v>
      </c>
      <c r="BZ6" s="172">
        <f t="shared" ref="BZ5:BZ12" si="28">BM6+BQ6+BU6+BY6</f>
        <v>0</v>
      </c>
      <c r="CA6" s="169">
        <f>CA5+BZ6</f>
        <v>0</v>
      </c>
      <c r="CB6" s="172" t="s">
        <v>142</v>
      </c>
      <c r="CC6" s="172"/>
      <c r="CD6" s="168">
        <v>0</v>
      </c>
      <c r="CE6" s="169">
        <v>0</v>
      </c>
      <c r="CF6" s="168">
        <v>0</v>
      </c>
      <c r="CG6" s="172">
        <v>0</v>
      </c>
      <c r="CH6" s="172">
        <v>0</v>
      </c>
      <c r="CI6" s="172">
        <f t="shared" ref="CI5:CI12" si="29">CG6+CH6</f>
        <v>0</v>
      </c>
      <c r="CJ6" s="169">
        <f t="shared" ref="CJ6:CJ32" si="30">CJ5+CI6</f>
        <v>0</v>
      </c>
      <c r="CK6" s="168">
        <v>0</v>
      </c>
      <c r="CL6" s="172">
        <v>0</v>
      </c>
      <c r="CM6" s="172">
        <v>0</v>
      </c>
      <c r="CN6" s="172">
        <v>0</v>
      </c>
      <c r="CO6" s="172">
        <f t="shared" ref="CO5:CO12" si="31">CK6+CL6+CM6+CN6</f>
        <v>0</v>
      </c>
      <c r="CP6" s="169">
        <f t="shared" ref="CP6:CP27" si="32">CP5+CO6</f>
        <v>0</v>
      </c>
      <c r="CQ6" s="168">
        <v>0</v>
      </c>
      <c r="CR6" s="172">
        <v>0</v>
      </c>
      <c r="CS6" s="172">
        <v>0</v>
      </c>
      <c r="CT6" s="172">
        <v>0</v>
      </c>
      <c r="CU6" s="172">
        <f t="shared" ref="CU5:CU12" si="33">CQ6+CR6+CS6+CT6</f>
        <v>0</v>
      </c>
      <c r="CV6" s="172">
        <f t="shared" ref="CV6:CV48" si="34">CV5+CU6</f>
        <v>0</v>
      </c>
      <c r="CW6" s="168">
        <v>22</v>
      </c>
      <c r="CX6" s="172">
        <v>28</v>
      </c>
      <c r="CY6" s="172">
        <f t="shared" si="6"/>
        <v>50</v>
      </c>
      <c r="CZ6" s="172">
        <v>12</v>
      </c>
      <c r="DA6" s="172">
        <v>10</v>
      </c>
      <c r="DB6" s="172">
        <f t="shared" si="7"/>
        <v>22</v>
      </c>
      <c r="DC6" s="172">
        <f t="shared" ref="DC5:DC12" si="35">CY6+DB6</f>
        <v>72</v>
      </c>
      <c r="DD6" s="169">
        <f t="shared" ref="DD6:DD48" si="36">DD5+DC6</f>
        <v>187</v>
      </c>
      <c r="DE6" s="168">
        <v>0</v>
      </c>
      <c r="DF6" s="172">
        <v>0</v>
      </c>
      <c r="DG6" s="172">
        <f t="shared" si="8"/>
        <v>0</v>
      </c>
      <c r="DH6" s="172">
        <v>0</v>
      </c>
      <c r="DI6" s="172">
        <v>0</v>
      </c>
      <c r="DJ6" s="172">
        <f t="shared" si="9"/>
        <v>0</v>
      </c>
      <c r="DK6" s="172">
        <f t="shared" si="10"/>
        <v>0</v>
      </c>
      <c r="DL6" s="169">
        <f t="shared" ref="DL6:DL48" si="37">DL5+DK6</f>
        <v>0</v>
      </c>
      <c r="DM6" s="168">
        <v>0</v>
      </c>
      <c r="DN6" s="172">
        <v>0</v>
      </c>
      <c r="DO6" s="172">
        <f t="shared" si="11"/>
        <v>0</v>
      </c>
      <c r="DP6" s="172">
        <v>0</v>
      </c>
      <c r="DQ6" s="172">
        <v>0</v>
      </c>
      <c r="DR6" s="172">
        <f t="shared" si="12"/>
        <v>0</v>
      </c>
      <c r="DS6" s="172">
        <f t="shared" ref="DS5:DS12" si="38">DO6+DR6</f>
        <v>0</v>
      </c>
      <c r="DT6" s="172">
        <f>DT5+DS6</f>
        <v>0</v>
      </c>
      <c r="DU6" s="168" t="s">
        <v>142</v>
      </c>
      <c r="DV6" s="172"/>
      <c r="DW6" s="168">
        <v>0</v>
      </c>
      <c r="DX6" s="172">
        <v>0</v>
      </c>
      <c r="DY6" s="169">
        <v>0</v>
      </c>
      <c r="DZ6" s="172">
        <v>0</v>
      </c>
      <c r="EA6" s="172">
        <v>0</v>
      </c>
      <c r="EB6" s="172">
        <f t="shared" si="13"/>
        <v>0</v>
      </c>
      <c r="EC6" s="169">
        <f t="shared" ref="EC6:EC32" si="39">EC5+EB6</f>
        <v>0</v>
      </c>
      <c r="ED6" s="166" t="s">
        <v>347</v>
      </c>
      <c r="EE6" s="172"/>
      <c r="EF6" s="172">
        <v>102</v>
      </c>
      <c r="EG6" s="169">
        <v>0</v>
      </c>
      <c r="EH6" s="172" t="s">
        <v>256</v>
      </c>
      <c r="EI6" s="172"/>
      <c r="EJ6" s="166">
        <v>0</v>
      </c>
      <c r="EK6" s="168" t="s">
        <v>142</v>
      </c>
      <c r="EL6" s="168"/>
      <c r="EM6" s="168">
        <v>0</v>
      </c>
      <c r="EN6" s="169">
        <v>0</v>
      </c>
      <c r="EO6" s="172" t="s">
        <v>347</v>
      </c>
      <c r="EP6" s="172"/>
      <c r="EQ6" s="168">
        <v>102</v>
      </c>
      <c r="ER6" s="169">
        <v>0</v>
      </c>
      <c r="ES6" s="168" t="s">
        <v>142</v>
      </c>
      <c r="ET6" s="172"/>
      <c r="EU6" s="168">
        <v>0</v>
      </c>
      <c r="EV6" s="169">
        <v>0</v>
      </c>
      <c r="EW6" s="168">
        <v>0</v>
      </c>
      <c r="EX6" s="172">
        <v>0</v>
      </c>
      <c r="EY6" s="172">
        <f t="shared" si="14"/>
        <v>0</v>
      </c>
      <c r="EZ6" s="169">
        <f>EZ5+EY6</f>
        <v>0</v>
      </c>
      <c r="FA6" s="168" t="s">
        <v>142</v>
      </c>
      <c r="FB6" s="168"/>
      <c r="FC6" s="168" t="s">
        <v>142</v>
      </c>
      <c r="FD6" s="168">
        <v>0</v>
      </c>
      <c r="FE6" s="168">
        <v>0</v>
      </c>
      <c r="FF6" s="168">
        <f t="shared" si="15"/>
        <v>0</v>
      </c>
      <c r="FG6" s="168">
        <v>0</v>
      </c>
      <c r="FH6" s="168">
        <v>0</v>
      </c>
      <c r="FI6" s="168">
        <f t="shared" si="16"/>
        <v>0</v>
      </c>
      <c r="FJ6" s="168">
        <f t="shared" si="17"/>
        <v>0</v>
      </c>
      <c r="FK6" s="168">
        <v>0</v>
      </c>
      <c r="FL6" s="168">
        <v>0</v>
      </c>
      <c r="FM6" s="168">
        <f t="shared" si="18"/>
        <v>0</v>
      </c>
      <c r="FN6" s="168">
        <v>0</v>
      </c>
      <c r="FO6" s="168">
        <v>0</v>
      </c>
      <c r="FP6" s="168">
        <f t="shared" si="19"/>
        <v>0</v>
      </c>
      <c r="FQ6" s="168">
        <f t="shared" si="20"/>
        <v>0</v>
      </c>
      <c r="FR6" s="168">
        <f t="shared" si="21"/>
        <v>0</v>
      </c>
      <c r="FS6" s="168">
        <f t="shared" ref="FS6:FS18" si="40">FS5+FR6</f>
        <v>0</v>
      </c>
      <c r="FT6" s="168">
        <v>0</v>
      </c>
      <c r="FU6" s="172">
        <v>0</v>
      </c>
      <c r="FV6" s="172">
        <f t="shared" si="22"/>
        <v>0</v>
      </c>
      <c r="FW6" s="169">
        <f t="shared" ref="FW6:FW32" si="41">FW5+FV6</f>
        <v>0</v>
      </c>
      <c r="FX6" s="168">
        <v>0</v>
      </c>
      <c r="FY6" s="172">
        <v>0</v>
      </c>
      <c r="FZ6" s="172">
        <v>0</v>
      </c>
      <c r="GA6" s="172">
        <v>0</v>
      </c>
      <c r="GB6" s="172">
        <f t="shared" si="23"/>
        <v>0</v>
      </c>
      <c r="GC6" s="169">
        <f t="shared" ref="GC6:GC16" si="42">GC5+GB6</f>
        <v>0</v>
      </c>
      <c r="GD6" s="168">
        <v>0</v>
      </c>
      <c r="GE6" s="172">
        <v>0</v>
      </c>
      <c r="GF6" s="172">
        <v>0</v>
      </c>
      <c r="GG6" s="172">
        <v>0</v>
      </c>
      <c r="GH6" s="172">
        <v>0</v>
      </c>
      <c r="GI6" s="172">
        <v>0</v>
      </c>
      <c r="GJ6" s="172">
        <f t="shared" si="24"/>
        <v>0</v>
      </c>
      <c r="GK6" s="172">
        <f>GK5+GJ6</f>
        <v>0</v>
      </c>
      <c r="GL6" s="168">
        <v>0</v>
      </c>
      <c r="GM6" s="172">
        <v>0</v>
      </c>
      <c r="GN6" s="172">
        <v>0</v>
      </c>
      <c r="GO6" s="172">
        <v>0</v>
      </c>
      <c r="GP6" s="172">
        <f t="shared" si="25"/>
        <v>0</v>
      </c>
      <c r="GQ6" s="169">
        <f>GQ5+GP6</f>
        <v>0</v>
      </c>
      <c r="GR6" s="172">
        <v>0</v>
      </c>
      <c r="GS6" s="172">
        <v>0</v>
      </c>
      <c r="GT6" s="172">
        <v>0</v>
      </c>
      <c r="GU6" s="168" t="s">
        <v>142</v>
      </c>
      <c r="GV6" s="172"/>
      <c r="GW6" s="168">
        <v>0</v>
      </c>
      <c r="GX6" s="172">
        <v>0</v>
      </c>
      <c r="GY6" s="169">
        <v>0</v>
      </c>
      <c r="GZ6" s="172">
        <v>0</v>
      </c>
      <c r="HA6" s="172">
        <v>0</v>
      </c>
      <c r="HB6" s="172">
        <v>0</v>
      </c>
      <c r="HC6" s="172">
        <v>0</v>
      </c>
      <c r="HD6" s="169">
        <v>0</v>
      </c>
      <c r="HE6" s="172" t="s">
        <v>142</v>
      </c>
      <c r="HF6" s="172"/>
      <c r="HG6" s="172">
        <v>0</v>
      </c>
      <c r="HH6" s="172">
        <v>0</v>
      </c>
      <c r="HI6" s="169">
        <v>0</v>
      </c>
      <c r="HJ6" s="177" t="s">
        <v>289</v>
      </c>
      <c r="HK6" s="176" t="s">
        <v>189</v>
      </c>
      <c r="HL6" s="176"/>
    </row>
    <row r="7" spans="1:220" ht="32.1" customHeight="1" x14ac:dyDescent="0.25">
      <c r="A7" s="62"/>
      <c r="B7" s="165">
        <v>45690</v>
      </c>
      <c r="C7" s="166">
        <v>1</v>
      </c>
      <c r="D7" s="166"/>
      <c r="E7" s="166" t="s">
        <v>105</v>
      </c>
      <c r="F7" s="166" t="s">
        <v>105</v>
      </c>
      <c r="G7" s="166" t="s">
        <v>111</v>
      </c>
      <c r="H7" s="167" t="s">
        <v>149</v>
      </c>
      <c r="I7" s="168" t="s">
        <v>160</v>
      </c>
      <c r="J7" s="166" t="s">
        <v>216</v>
      </c>
      <c r="K7" s="169"/>
      <c r="L7" s="170" t="s">
        <v>238</v>
      </c>
      <c r="M7" s="171"/>
      <c r="N7" s="171" t="s">
        <v>237</v>
      </c>
      <c r="O7" s="171"/>
      <c r="P7" s="166" t="s">
        <v>39</v>
      </c>
      <c r="Q7" s="166"/>
      <c r="R7" s="175">
        <v>5</v>
      </c>
      <c r="S7" s="168">
        <v>11</v>
      </c>
      <c r="T7" s="172">
        <v>62</v>
      </c>
      <c r="U7" s="172">
        <v>17</v>
      </c>
      <c r="V7" s="172">
        <f t="shared" si="0"/>
        <v>90</v>
      </c>
      <c r="W7" s="172">
        <v>22</v>
      </c>
      <c r="X7" s="172">
        <v>58</v>
      </c>
      <c r="Y7" s="172">
        <v>13</v>
      </c>
      <c r="Z7" s="172">
        <f t="shared" si="1"/>
        <v>93</v>
      </c>
      <c r="AA7" s="172">
        <f t="shared" si="26"/>
        <v>183</v>
      </c>
      <c r="AB7" s="169">
        <f>AB6+AA7</f>
        <v>766</v>
      </c>
      <c r="AC7" s="175" t="s">
        <v>225</v>
      </c>
      <c r="AD7" s="178" t="s">
        <v>225</v>
      </c>
      <c r="AE7" s="179"/>
      <c r="AF7" s="175" t="s">
        <v>142</v>
      </c>
      <c r="AG7" s="168"/>
      <c r="AH7" s="168">
        <v>159</v>
      </c>
      <c r="AI7" s="172">
        <v>0</v>
      </c>
      <c r="AJ7" s="172">
        <v>1394</v>
      </c>
      <c r="AK7" s="172">
        <v>19</v>
      </c>
      <c r="AL7" s="172">
        <v>8</v>
      </c>
      <c r="AM7" s="172">
        <f t="shared" si="27"/>
        <v>1580</v>
      </c>
      <c r="AN7" s="172">
        <f>AN6+AM7</f>
        <v>3826</v>
      </c>
      <c r="AO7" s="168">
        <v>7</v>
      </c>
      <c r="AP7" s="172">
        <v>0</v>
      </c>
      <c r="AQ7" s="172">
        <v>0</v>
      </c>
      <c r="AR7" s="172">
        <v>0</v>
      </c>
      <c r="AS7" s="172">
        <v>0</v>
      </c>
      <c r="AT7" s="172">
        <v>0</v>
      </c>
      <c r="AU7" s="172">
        <v>0</v>
      </c>
      <c r="AV7" s="172">
        <v>0</v>
      </c>
      <c r="AW7" s="172">
        <v>0</v>
      </c>
      <c r="AX7" s="179">
        <v>3</v>
      </c>
      <c r="AY7" s="179"/>
      <c r="AZ7" s="180" t="s">
        <v>364</v>
      </c>
      <c r="BA7" s="174" t="s">
        <v>194</v>
      </c>
      <c r="BB7" s="168"/>
      <c r="BC7" s="175" t="s">
        <v>347</v>
      </c>
      <c r="BD7" s="168"/>
      <c r="BE7" s="168">
        <v>127</v>
      </c>
      <c r="BF7" s="172">
        <v>7</v>
      </c>
      <c r="BG7" s="169">
        <v>0</v>
      </c>
      <c r="BH7" s="166" t="s">
        <v>142</v>
      </c>
      <c r="BI7" s="168"/>
      <c r="BJ7" s="168">
        <v>0</v>
      </c>
      <c r="BK7" s="172">
        <v>0</v>
      </c>
      <c r="BL7" s="172">
        <v>0</v>
      </c>
      <c r="BM7" s="172">
        <f t="shared" si="2"/>
        <v>0</v>
      </c>
      <c r="BN7" s="172">
        <v>0</v>
      </c>
      <c r="BO7" s="172">
        <v>0</v>
      </c>
      <c r="BP7" s="172">
        <v>0</v>
      </c>
      <c r="BQ7" s="172">
        <f t="shared" si="3"/>
        <v>0</v>
      </c>
      <c r="BR7" s="172">
        <v>0</v>
      </c>
      <c r="BS7" s="172">
        <v>0</v>
      </c>
      <c r="BT7" s="172">
        <v>0</v>
      </c>
      <c r="BU7" s="172">
        <f t="shared" si="4"/>
        <v>0</v>
      </c>
      <c r="BV7" s="172">
        <v>0</v>
      </c>
      <c r="BW7" s="172">
        <v>0</v>
      </c>
      <c r="BX7" s="172">
        <v>0</v>
      </c>
      <c r="BY7" s="172">
        <f t="shared" si="5"/>
        <v>0</v>
      </c>
      <c r="BZ7" s="172">
        <f t="shared" si="28"/>
        <v>0</v>
      </c>
      <c r="CA7" s="169">
        <f t="shared" ref="CA6:CA32" si="43">CA6+BZ7</f>
        <v>0</v>
      </c>
      <c r="CB7" s="172" t="s">
        <v>142</v>
      </c>
      <c r="CC7" s="172"/>
      <c r="CD7" s="168">
        <v>0</v>
      </c>
      <c r="CE7" s="169">
        <v>0</v>
      </c>
      <c r="CF7" s="168">
        <v>0</v>
      </c>
      <c r="CG7" s="172">
        <v>0</v>
      </c>
      <c r="CH7" s="172">
        <v>0</v>
      </c>
      <c r="CI7" s="172">
        <f t="shared" si="29"/>
        <v>0</v>
      </c>
      <c r="CJ7" s="169">
        <f t="shared" si="30"/>
        <v>0</v>
      </c>
      <c r="CK7" s="168">
        <v>0</v>
      </c>
      <c r="CL7" s="172">
        <v>0</v>
      </c>
      <c r="CM7" s="172">
        <v>0</v>
      </c>
      <c r="CN7" s="172">
        <v>0</v>
      </c>
      <c r="CO7" s="172">
        <f t="shared" si="31"/>
        <v>0</v>
      </c>
      <c r="CP7" s="169">
        <f t="shared" si="32"/>
        <v>0</v>
      </c>
      <c r="CQ7" s="168">
        <v>0</v>
      </c>
      <c r="CR7" s="172">
        <v>0</v>
      </c>
      <c r="CS7" s="172">
        <v>0</v>
      </c>
      <c r="CT7" s="172">
        <v>0</v>
      </c>
      <c r="CU7" s="172">
        <f t="shared" si="33"/>
        <v>0</v>
      </c>
      <c r="CV7" s="172">
        <f t="shared" si="34"/>
        <v>0</v>
      </c>
      <c r="CW7" s="168">
        <v>33</v>
      </c>
      <c r="CX7" s="172">
        <v>36</v>
      </c>
      <c r="CY7" s="172">
        <f t="shared" si="6"/>
        <v>69</v>
      </c>
      <c r="CZ7" s="172">
        <v>11</v>
      </c>
      <c r="DA7" s="172">
        <v>13</v>
      </c>
      <c r="DB7" s="172">
        <f t="shared" si="7"/>
        <v>24</v>
      </c>
      <c r="DC7" s="172">
        <f t="shared" si="35"/>
        <v>93</v>
      </c>
      <c r="DD7" s="169">
        <f t="shared" si="36"/>
        <v>280</v>
      </c>
      <c r="DE7" s="168">
        <v>0</v>
      </c>
      <c r="DF7" s="172">
        <v>0</v>
      </c>
      <c r="DG7" s="172">
        <f t="shared" si="8"/>
        <v>0</v>
      </c>
      <c r="DH7" s="172">
        <v>0</v>
      </c>
      <c r="DI7" s="172">
        <v>0</v>
      </c>
      <c r="DJ7" s="172">
        <f t="shared" si="9"/>
        <v>0</v>
      </c>
      <c r="DK7" s="172">
        <f t="shared" si="10"/>
        <v>0</v>
      </c>
      <c r="DL7" s="169">
        <f t="shared" si="37"/>
        <v>0</v>
      </c>
      <c r="DM7" s="168">
        <v>0</v>
      </c>
      <c r="DN7" s="172">
        <v>0</v>
      </c>
      <c r="DO7" s="172">
        <f t="shared" si="11"/>
        <v>0</v>
      </c>
      <c r="DP7" s="172">
        <v>0</v>
      </c>
      <c r="DQ7" s="172">
        <v>0</v>
      </c>
      <c r="DR7" s="172">
        <f t="shared" si="12"/>
        <v>0</v>
      </c>
      <c r="DS7" s="172">
        <f t="shared" si="38"/>
        <v>0</v>
      </c>
      <c r="DT7" s="172">
        <f t="shared" ref="DT6:DT48" si="44">DT6+DS7</f>
        <v>0</v>
      </c>
      <c r="DU7" s="168" t="s">
        <v>142</v>
      </c>
      <c r="DV7" s="172"/>
      <c r="DW7" s="168">
        <v>0</v>
      </c>
      <c r="DX7" s="172">
        <v>0</v>
      </c>
      <c r="DY7" s="169">
        <v>0</v>
      </c>
      <c r="DZ7" s="172">
        <v>0</v>
      </c>
      <c r="EA7" s="172">
        <v>0</v>
      </c>
      <c r="EB7" s="172">
        <f t="shared" si="13"/>
        <v>0</v>
      </c>
      <c r="EC7" s="169">
        <f t="shared" si="39"/>
        <v>0</v>
      </c>
      <c r="ED7" s="166" t="s">
        <v>347</v>
      </c>
      <c r="EE7" s="172"/>
      <c r="EF7" s="172">
        <v>73</v>
      </c>
      <c r="EG7" s="169">
        <v>0</v>
      </c>
      <c r="EH7" s="172" t="s">
        <v>256</v>
      </c>
      <c r="EI7" s="172"/>
      <c r="EJ7" s="166">
        <v>0</v>
      </c>
      <c r="EK7" s="168" t="s">
        <v>142</v>
      </c>
      <c r="EL7" s="168"/>
      <c r="EM7" s="168">
        <v>0</v>
      </c>
      <c r="EN7" s="169">
        <v>0</v>
      </c>
      <c r="EO7" s="172" t="s">
        <v>347</v>
      </c>
      <c r="EP7" s="172"/>
      <c r="EQ7" s="168">
        <v>73</v>
      </c>
      <c r="ER7" s="169">
        <v>0</v>
      </c>
      <c r="ES7" s="168" t="s">
        <v>142</v>
      </c>
      <c r="ET7" s="172"/>
      <c r="EU7" s="168">
        <v>0</v>
      </c>
      <c r="EV7" s="169">
        <v>0</v>
      </c>
      <c r="EW7" s="168">
        <v>0</v>
      </c>
      <c r="EX7" s="172">
        <v>0</v>
      </c>
      <c r="EY7" s="172">
        <f t="shared" si="14"/>
        <v>0</v>
      </c>
      <c r="EZ7" s="169">
        <f t="shared" ref="EZ6:EZ17" si="45">EZ6+EY7</f>
        <v>0</v>
      </c>
      <c r="FA7" s="168" t="s">
        <v>142</v>
      </c>
      <c r="FB7" s="168"/>
      <c r="FC7" s="168" t="s">
        <v>142</v>
      </c>
      <c r="FD7" s="168">
        <v>0</v>
      </c>
      <c r="FE7" s="168">
        <v>0</v>
      </c>
      <c r="FF7" s="168">
        <f t="shared" si="15"/>
        <v>0</v>
      </c>
      <c r="FG7" s="168">
        <v>0</v>
      </c>
      <c r="FH7" s="168">
        <v>0</v>
      </c>
      <c r="FI7" s="168">
        <f t="shared" si="16"/>
        <v>0</v>
      </c>
      <c r="FJ7" s="168">
        <f t="shared" si="17"/>
        <v>0</v>
      </c>
      <c r="FK7" s="168">
        <v>0</v>
      </c>
      <c r="FL7" s="168">
        <v>0</v>
      </c>
      <c r="FM7" s="168">
        <f t="shared" si="18"/>
        <v>0</v>
      </c>
      <c r="FN7" s="168">
        <v>0</v>
      </c>
      <c r="FO7" s="168">
        <v>0</v>
      </c>
      <c r="FP7" s="168">
        <f t="shared" si="19"/>
        <v>0</v>
      </c>
      <c r="FQ7" s="168">
        <f t="shared" si="20"/>
        <v>0</v>
      </c>
      <c r="FR7" s="168">
        <f t="shared" si="21"/>
        <v>0</v>
      </c>
      <c r="FS7" s="168">
        <f t="shared" si="40"/>
        <v>0</v>
      </c>
      <c r="FT7" s="168">
        <v>0</v>
      </c>
      <c r="FU7" s="172">
        <v>0</v>
      </c>
      <c r="FV7" s="172">
        <f t="shared" si="22"/>
        <v>0</v>
      </c>
      <c r="FW7" s="169">
        <f t="shared" si="41"/>
        <v>0</v>
      </c>
      <c r="FX7" s="168">
        <v>0</v>
      </c>
      <c r="FY7" s="172">
        <v>0</v>
      </c>
      <c r="FZ7" s="172">
        <v>0</v>
      </c>
      <c r="GA7" s="172">
        <v>0</v>
      </c>
      <c r="GB7" s="172">
        <f t="shared" si="23"/>
        <v>0</v>
      </c>
      <c r="GC7" s="169">
        <f t="shared" si="42"/>
        <v>0</v>
      </c>
      <c r="GD7" s="168">
        <v>0</v>
      </c>
      <c r="GE7" s="172">
        <v>0</v>
      </c>
      <c r="GF7" s="172">
        <v>0</v>
      </c>
      <c r="GG7" s="172">
        <v>0</v>
      </c>
      <c r="GH7" s="172">
        <v>0</v>
      </c>
      <c r="GI7" s="172">
        <v>0</v>
      </c>
      <c r="GJ7" s="172">
        <f t="shared" si="24"/>
        <v>0</v>
      </c>
      <c r="GK7" s="172">
        <f t="shared" ref="GK6:GK32" si="46">GK6+GJ7</f>
        <v>0</v>
      </c>
      <c r="GL7" s="168">
        <v>0</v>
      </c>
      <c r="GM7" s="172">
        <v>0</v>
      </c>
      <c r="GN7" s="172">
        <v>0</v>
      </c>
      <c r="GO7" s="172">
        <v>0</v>
      </c>
      <c r="GP7" s="172">
        <f t="shared" si="25"/>
        <v>0</v>
      </c>
      <c r="GQ7" s="169">
        <f t="shared" ref="GQ6:GQ17" si="47">GQ6+GP7</f>
        <v>0</v>
      </c>
      <c r="GR7" s="172">
        <v>0</v>
      </c>
      <c r="GS7" s="172">
        <v>0</v>
      </c>
      <c r="GT7" s="172">
        <v>0</v>
      </c>
      <c r="GU7" s="168" t="s">
        <v>142</v>
      </c>
      <c r="GV7" s="172"/>
      <c r="GW7" s="168">
        <v>0</v>
      </c>
      <c r="GX7" s="172">
        <v>0</v>
      </c>
      <c r="GY7" s="169">
        <v>0</v>
      </c>
      <c r="GZ7" s="172">
        <v>0</v>
      </c>
      <c r="HA7" s="172">
        <v>0</v>
      </c>
      <c r="HB7" s="172">
        <v>0</v>
      </c>
      <c r="HC7" s="172">
        <v>0</v>
      </c>
      <c r="HD7" s="169">
        <v>0</v>
      </c>
      <c r="HE7" s="172" t="s">
        <v>142</v>
      </c>
      <c r="HF7" s="172"/>
      <c r="HG7" s="172">
        <v>0</v>
      </c>
      <c r="HH7" s="172">
        <v>0</v>
      </c>
      <c r="HI7" s="169">
        <v>0</v>
      </c>
      <c r="HJ7" s="181" t="s">
        <v>287</v>
      </c>
      <c r="HK7" s="181" t="s">
        <v>288</v>
      </c>
      <c r="HL7" s="181"/>
    </row>
    <row r="8" spans="1:220" ht="32.1" customHeight="1" x14ac:dyDescent="0.25">
      <c r="A8" s="62"/>
      <c r="B8" s="165">
        <v>45691</v>
      </c>
      <c r="C8" s="166">
        <v>1</v>
      </c>
      <c r="D8" s="166"/>
      <c r="E8" s="166" t="s">
        <v>105</v>
      </c>
      <c r="F8" s="166" t="s">
        <v>234</v>
      </c>
      <c r="G8" s="166" t="s">
        <v>112</v>
      </c>
      <c r="H8" s="167" t="s">
        <v>208</v>
      </c>
      <c r="I8" s="168" t="s">
        <v>184</v>
      </c>
      <c r="J8" s="166" t="s">
        <v>216</v>
      </c>
      <c r="K8" s="169"/>
      <c r="L8" s="170" t="s">
        <v>238</v>
      </c>
      <c r="M8" s="171"/>
      <c r="N8" s="171" t="s">
        <v>237</v>
      </c>
      <c r="O8" s="171"/>
      <c r="P8" s="166" t="s">
        <v>39</v>
      </c>
      <c r="Q8" s="166"/>
      <c r="R8" s="166">
        <v>6</v>
      </c>
      <c r="S8" s="168">
        <v>17</v>
      </c>
      <c r="T8" s="172">
        <v>43</v>
      </c>
      <c r="U8" s="172">
        <v>18</v>
      </c>
      <c r="V8" s="172">
        <f t="shared" si="0"/>
        <v>78</v>
      </c>
      <c r="W8" s="172">
        <v>14</v>
      </c>
      <c r="X8" s="172">
        <v>67</v>
      </c>
      <c r="Y8" s="172">
        <v>13</v>
      </c>
      <c r="Z8" s="172">
        <f t="shared" si="1"/>
        <v>94</v>
      </c>
      <c r="AA8" s="172">
        <f t="shared" si="26"/>
        <v>172</v>
      </c>
      <c r="AB8" s="169">
        <f>AB7+AA8</f>
        <v>938</v>
      </c>
      <c r="AC8" s="174" t="s">
        <v>220</v>
      </c>
      <c r="AD8" s="182" t="s">
        <v>221</v>
      </c>
      <c r="AE8" s="172"/>
      <c r="AF8" s="175" t="s">
        <v>142</v>
      </c>
      <c r="AG8" s="168"/>
      <c r="AH8" s="168">
        <v>141</v>
      </c>
      <c r="AI8" s="172">
        <v>0</v>
      </c>
      <c r="AJ8" s="172">
        <v>365</v>
      </c>
      <c r="AK8" s="172">
        <v>16</v>
      </c>
      <c r="AL8" s="172">
        <v>40</v>
      </c>
      <c r="AM8" s="172">
        <f t="shared" si="27"/>
        <v>562</v>
      </c>
      <c r="AN8" s="172">
        <f t="shared" ref="AN6:AN48" si="48">AN7+AM8</f>
        <v>4388</v>
      </c>
      <c r="AO8" s="168">
        <v>5</v>
      </c>
      <c r="AP8" s="172">
        <v>0</v>
      </c>
      <c r="AQ8" s="172">
        <v>0</v>
      </c>
      <c r="AR8" s="172">
        <v>0</v>
      </c>
      <c r="AS8" s="172">
        <v>0</v>
      </c>
      <c r="AT8" s="172">
        <v>0</v>
      </c>
      <c r="AU8" s="172">
        <v>0</v>
      </c>
      <c r="AV8" s="172">
        <v>0</v>
      </c>
      <c r="AW8" s="172">
        <v>0</v>
      </c>
      <c r="AX8" s="172">
        <v>1</v>
      </c>
      <c r="AY8" s="172"/>
      <c r="AZ8" s="180" t="s">
        <v>365</v>
      </c>
      <c r="BA8" s="174" t="s">
        <v>194</v>
      </c>
      <c r="BB8" s="168"/>
      <c r="BC8" s="175" t="s">
        <v>347</v>
      </c>
      <c r="BD8" s="168"/>
      <c r="BE8" s="168">
        <v>139</v>
      </c>
      <c r="BF8" s="172">
        <v>2</v>
      </c>
      <c r="BG8" s="169">
        <v>0</v>
      </c>
      <c r="BH8" s="166" t="s">
        <v>142</v>
      </c>
      <c r="BI8" s="168"/>
      <c r="BJ8" s="168">
        <v>0</v>
      </c>
      <c r="BK8" s="172">
        <v>0</v>
      </c>
      <c r="BL8" s="172">
        <v>0</v>
      </c>
      <c r="BM8" s="172">
        <f t="shared" si="2"/>
        <v>0</v>
      </c>
      <c r="BN8" s="172">
        <v>0</v>
      </c>
      <c r="BO8" s="172">
        <v>0</v>
      </c>
      <c r="BP8" s="172">
        <v>0</v>
      </c>
      <c r="BQ8" s="172">
        <f t="shared" si="3"/>
        <v>0</v>
      </c>
      <c r="BR8" s="172">
        <v>0</v>
      </c>
      <c r="BS8" s="172">
        <v>0</v>
      </c>
      <c r="BT8" s="172">
        <v>0</v>
      </c>
      <c r="BU8" s="172">
        <f t="shared" si="4"/>
        <v>0</v>
      </c>
      <c r="BV8" s="172">
        <v>0</v>
      </c>
      <c r="BW8" s="172">
        <v>0</v>
      </c>
      <c r="BX8" s="172">
        <v>0</v>
      </c>
      <c r="BY8" s="172">
        <f t="shared" si="5"/>
        <v>0</v>
      </c>
      <c r="BZ8" s="172">
        <f t="shared" si="28"/>
        <v>0</v>
      </c>
      <c r="CA8" s="169">
        <f t="shared" si="43"/>
        <v>0</v>
      </c>
      <c r="CB8" s="172" t="s">
        <v>142</v>
      </c>
      <c r="CC8" s="172"/>
      <c r="CD8" s="168">
        <v>0</v>
      </c>
      <c r="CE8" s="169">
        <v>0</v>
      </c>
      <c r="CF8" s="168">
        <v>0</v>
      </c>
      <c r="CG8" s="172">
        <v>0</v>
      </c>
      <c r="CH8" s="172">
        <v>0</v>
      </c>
      <c r="CI8" s="172">
        <f t="shared" si="29"/>
        <v>0</v>
      </c>
      <c r="CJ8" s="169">
        <f t="shared" si="30"/>
        <v>0</v>
      </c>
      <c r="CK8" s="168">
        <v>0</v>
      </c>
      <c r="CL8" s="172">
        <v>0</v>
      </c>
      <c r="CM8" s="172">
        <v>0</v>
      </c>
      <c r="CN8" s="172">
        <v>0</v>
      </c>
      <c r="CO8" s="172">
        <f t="shared" si="31"/>
        <v>0</v>
      </c>
      <c r="CP8" s="169">
        <f t="shared" si="32"/>
        <v>0</v>
      </c>
      <c r="CQ8" s="168">
        <v>0</v>
      </c>
      <c r="CR8" s="172">
        <v>0</v>
      </c>
      <c r="CS8" s="172">
        <v>0</v>
      </c>
      <c r="CT8" s="172">
        <v>0</v>
      </c>
      <c r="CU8" s="172">
        <f t="shared" si="33"/>
        <v>0</v>
      </c>
      <c r="CV8" s="172">
        <f t="shared" si="34"/>
        <v>0</v>
      </c>
      <c r="CW8" s="168">
        <v>51</v>
      </c>
      <c r="CX8" s="172">
        <v>36</v>
      </c>
      <c r="CY8" s="172">
        <f t="shared" si="6"/>
        <v>87</v>
      </c>
      <c r="CZ8" s="172">
        <v>8</v>
      </c>
      <c r="DA8" s="172">
        <v>8</v>
      </c>
      <c r="DB8" s="172">
        <f t="shared" si="7"/>
        <v>16</v>
      </c>
      <c r="DC8" s="172">
        <f t="shared" si="35"/>
        <v>103</v>
      </c>
      <c r="DD8" s="169">
        <f t="shared" si="36"/>
        <v>383</v>
      </c>
      <c r="DE8" s="168">
        <v>0</v>
      </c>
      <c r="DF8" s="172">
        <v>0</v>
      </c>
      <c r="DG8" s="172">
        <f t="shared" si="8"/>
        <v>0</v>
      </c>
      <c r="DH8" s="172">
        <v>0</v>
      </c>
      <c r="DI8" s="172">
        <v>0</v>
      </c>
      <c r="DJ8" s="172">
        <f t="shared" si="9"/>
        <v>0</v>
      </c>
      <c r="DK8" s="172">
        <f t="shared" si="10"/>
        <v>0</v>
      </c>
      <c r="DL8" s="169">
        <f t="shared" si="37"/>
        <v>0</v>
      </c>
      <c r="DM8" s="168">
        <v>0</v>
      </c>
      <c r="DN8" s="172">
        <v>0</v>
      </c>
      <c r="DO8" s="172">
        <f t="shared" si="11"/>
        <v>0</v>
      </c>
      <c r="DP8" s="172">
        <v>0</v>
      </c>
      <c r="DQ8" s="172">
        <v>0</v>
      </c>
      <c r="DR8" s="172">
        <f t="shared" si="12"/>
        <v>0</v>
      </c>
      <c r="DS8" s="172">
        <f t="shared" si="38"/>
        <v>0</v>
      </c>
      <c r="DT8" s="172">
        <f t="shared" si="44"/>
        <v>0</v>
      </c>
      <c r="DU8" s="168" t="s">
        <v>142</v>
      </c>
      <c r="DV8" s="172"/>
      <c r="DW8" s="168">
        <v>0</v>
      </c>
      <c r="DX8" s="172">
        <v>0</v>
      </c>
      <c r="DY8" s="169">
        <v>0</v>
      </c>
      <c r="DZ8" s="172">
        <v>0</v>
      </c>
      <c r="EA8" s="172">
        <v>0</v>
      </c>
      <c r="EB8" s="172">
        <f t="shared" si="13"/>
        <v>0</v>
      </c>
      <c r="EC8" s="169">
        <f t="shared" si="39"/>
        <v>0</v>
      </c>
      <c r="ED8" s="166" t="s">
        <v>347</v>
      </c>
      <c r="EE8" s="172"/>
      <c r="EF8" s="172">
        <v>40</v>
      </c>
      <c r="EG8" s="169">
        <v>0</v>
      </c>
      <c r="EH8" s="172" t="s">
        <v>256</v>
      </c>
      <c r="EI8" s="172"/>
      <c r="EJ8" s="166">
        <v>0</v>
      </c>
      <c r="EK8" s="168" t="s">
        <v>142</v>
      </c>
      <c r="EL8" s="168"/>
      <c r="EM8" s="168">
        <v>0</v>
      </c>
      <c r="EN8" s="169">
        <v>0</v>
      </c>
      <c r="EO8" s="172" t="s">
        <v>347</v>
      </c>
      <c r="EP8" s="172"/>
      <c r="EQ8" s="168">
        <v>40</v>
      </c>
      <c r="ER8" s="169">
        <v>0</v>
      </c>
      <c r="ES8" s="168" t="s">
        <v>142</v>
      </c>
      <c r="ET8" s="172"/>
      <c r="EU8" s="168">
        <v>0</v>
      </c>
      <c r="EV8" s="169">
        <v>0</v>
      </c>
      <c r="EW8" s="168">
        <v>0</v>
      </c>
      <c r="EX8" s="172">
        <v>0</v>
      </c>
      <c r="EY8" s="172">
        <f t="shared" si="14"/>
        <v>0</v>
      </c>
      <c r="EZ8" s="169">
        <f t="shared" si="45"/>
        <v>0</v>
      </c>
      <c r="FA8" s="168" t="s">
        <v>142</v>
      </c>
      <c r="FB8" s="168"/>
      <c r="FC8" s="168" t="s">
        <v>142</v>
      </c>
      <c r="FD8" s="168">
        <v>0</v>
      </c>
      <c r="FE8" s="168">
        <v>0</v>
      </c>
      <c r="FF8" s="168">
        <f t="shared" si="15"/>
        <v>0</v>
      </c>
      <c r="FG8" s="168">
        <v>0</v>
      </c>
      <c r="FH8" s="168">
        <v>0</v>
      </c>
      <c r="FI8" s="168">
        <f t="shared" si="16"/>
        <v>0</v>
      </c>
      <c r="FJ8" s="168">
        <f t="shared" si="17"/>
        <v>0</v>
      </c>
      <c r="FK8" s="168">
        <v>0</v>
      </c>
      <c r="FL8" s="168">
        <v>0</v>
      </c>
      <c r="FM8" s="168">
        <f t="shared" si="18"/>
        <v>0</v>
      </c>
      <c r="FN8" s="168">
        <v>0</v>
      </c>
      <c r="FO8" s="168">
        <v>0</v>
      </c>
      <c r="FP8" s="168">
        <f t="shared" si="19"/>
        <v>0</v>
      </c>
      <c r="FQ8" s="168">
        <f t="shared" si="20"/>
        <v>0</v>
      </c>
      <c r="FR8" s="168">
        <f t="shared" si="21"/>
        <v>0</v>
      </c>
      <c r="FS8" s="168">
        <f t="shared" si="40"/>
        <v>0</v>
      </c>
      <c r="FT8" s="168">
        <v>0</v>
      </c>
      <c r="FU8" s="172">
        <v>0</v>
      </c>
      <c r="FV8" s="172">
        <f t="shared" si="22"/>
        <v>0</v>
      </c>
      <c r="FW8" s="169">
        <f t="shared" si="41"/>
        <v>0</v>
      </c>
      <c r="FX8" s="168">
        <v>0</v>
      </c>
      <c r="FY8" s="172">
        <v>0</v>
      </c>
      <c r="FZ8" s="172">
        <v>0</v>
      </c>
      <c r="GA8" s="172">
        <v>0</v>
      </c>
      <c r="GB8" s="172">
        <f t="shared" si="23"/>
        <v>0</v>
      </c>
      <c r="GC8" s="169">
        <f t="shared" si="42"/>
        <v>0</v>
      </c>
      <c r="GD8" s="168">
        <v>0</v>
      </c>
      <c r="GE8" s="172">
        <v>0</v>
      </c>
      <c r="GF8" s="172">
        <v>0</v>
      </c>
      <c r="GG8" s="172">
        <v>0</v>
      </c>
      <c r="GH8" s="172">
        <v>0</v>
      </c>
      <c r="GI8" s="172">
        <v>0</v>
      </c>
      <c r="GJ8" s="172">
        <f t="shared" si="24"/>
        <v>0</v>
      </c>
      <c r="GK8" s="172">
        <f t="shared" si="46"/>
        <v>0</v>
      </c>
      <c r="GL8" s="168">
        <v>0</v>
      </c>
      <c r="GM8" s="172">
        <v>0</v>
      </c>
      <c r="GN8" s="172">
        <v>0</v>
      </c>
      <c r="GO8" s="172">
        <v>0</v>
      </c>
      <c r="GP8" s="172">
        <f t="shared" si="25"/>
        <v>0</v>
      </c>
      <c r="GQ8" s="169">
        <f t="shared" si="47"/>
        <v>0</v>
      </c>
      <c r="GR8" s="172">
        <v>0</v>
      </c>
      <c r="GS8" s="172">
        <v>0</v>
      </c>
      <c r="GT8" s="172">
        <v>0</v>
      </c>
      <c r="GU8" s="168" t="s">
        <v>142</v>
      </c>
      <c r="GV8" s="172"/>
      <c r="GW8" s="168">
        <v>0</v>
      </c>
      <c r="GX8" s="172">
        <v>0</v>
      </c>
      <c r="GY8" s="169">
        <v>0</v>
      </c>
      <c r="GZ8" s="172">
        <v>0</v>
      </c>
      <c r="HA8" s="172">
        <v>0</v>
      </c>
      <c r="HB8" s="172">
        <v>0</v>
      </c>
      <c r="HC8" s="172">
        <v>0</v>
      </c>
      <c r="HD8" s="169">
        <v>0</v>
      </c>
      <c r="HE8" s="172" t="s">
        <v>142</v>
      </c>
      <c r="HF8" s="172"/>
      <c r="HG8" s="172">
        <v>0</v>
      </c>
      <c r="HH8" s="172">
        <v>0</v>
      </c>
      <c r="HI8" s="169">
        <v>0</v>
      </c>
      <c r="HJ8" s="181" t="s">
        <v>244</v>
      </c>
      <c r="HK8" s="177" t="s">
        <v>245</v>
      </c>
      <c r="HL8" s="177"/>
    </row>
    <row r="9" spans="1:220" ht="32.1" customHeight="1" x14ac:dyDescent="0.25">
      <c r="A9" s="62"/>
      <c r="B9" s="165">
        <v>45691</v>
      </c>
      <c r="C9" s="166">
        <v>1</v>
      </c>
      <c r="D9" s="166"/>
      <c r="E9" s="166" t="s">
        <v>105</v>
      </c>
      <c r="F9" s="166" t="s">
        <v>105</v>
      </c>
      <c r="G9" s="166" t="s">
        <v>113</v>
      </c>
      <c r="H9" s="167" t="s">
        <v>159</v>
      </c>
      <c r="I9" s="168" t="s">
        <v>163</v>
      </c>
      <c r="J9" s="174" t="s">
        <v>241</v>
      </c>
      <c r="K9" s="169"/>
      <c r="L9" s="170" t="s">
        <v>238</v>
      </c>
      <c r="M9" s="171"/>
      <c r="N9" s="171" t="s">
        <v>237</v>
      </c>
      <c r="O9" s="171"/>
      <c r="P9" s="166" t="s">
        <v>39</v>
      </c>
      <c r="Q9" s="166"/>
      <c r="R9" s="166">
        <v>1</v>
      </c>
      <c r="S9" s="168">
        <v>4</v>
      </c>
      <c r="T9" s="172">
        <v>5</v>
      </c>
      <c r="U9" s="172">
        <v>0</v>
      </c>
      <c r="V9" s="172">
        <f t="shared" si="0"/>
        <v>9</v>
      </c>
      <c r="W9" s="172">
        <v>2</v>
      </c>
      <c r="X9" s="172">
        <v>9</v>
      </c>
      <c r="Y9" s="172">
        <v>0</v>
      </c>
      <c r="Z9" s="172">
        <f t="shared" si="1"/>
        <v>11</v>
      </c>
      <c r="AA9" s="172">
        <f t="shared" si="26"/>
        <v>20</v>
      </c>
      <c r="AB9" s="169">
        <f t="shared" ref="AB6:AB48" si="49">AB8+AA9</f>
        <v>958</v>
      </c>
      <c r="AC9" s="174" t="s">
        <v>221</v>
      </c>
      <c r="AD9" s="182" t="s">
        <v>142</v>
      </c>
      <c r="AE9" s="172"/>
      <c r="AF9" s="175" t="s">
        <v>142</v>
      </c>
      <c r="AG9" s="168"/>
      <c r="AH9" s="168">
        <v>12</v>
      </c>
      <c r="AI9" s="172">
        <v>0</v>
      </c>
      <c r="AJ9" s="172">
        <v>75</v>
      </c>
      <c r="AK9" s="172">
        <v>1</v>
      </c>
      <c r="AL9" s="172">
        <v>0</v>
      </c>
      <c r="AM9" s="172">
        <f t="shared" si="27"/>
        <v>88</v>
      </c>
      <c r="AN9" s="172">
        <f t="shared" si="48"/>
        <v>4476</v>
      </c>
      <c r="AO9" s="168">
        <v>0</v>
      </c>
      <c r="AP9" s="172">
        <v>0</v>
      </c>
      <c r="AQ9" s="172">
        <v>0</v>
      </c>
      <c r="AR9" s="172">
        <v>0</v>
      </c>
      <c r="AS9" s="172">
        <v>0</v>
      </c>
      <c r="AT9" s="172">
        <v>0</v>
      </c>
      <c r="AU9" s="172">
        <v>0</v>
      </c>
      <c r="AV9" s="172">
        <v>0</v>
      </c>
      <c r="AW9" s="172">
        <v>0</v>
      </c>
      <c r="AX9" s="172">
        <v>0</v>
      </c>
      <c r="AY9" s="172"/>
      <c r="AZ9" s="172" t="s">
        <v>189</v>
      </c>
      <c r="BA9" s="174" t="s">
        <v>193</v>
      </c>
      <c r="BB9" s="168"/>
      <c r="BC9" s="175" t="s">
        <v>347</v>
      </c>
      <c r="BD9" s="168"/>
      <c r="BE9" s="168">
        <v>12</v>
      </c>
      <c r="BF9" s="172">
        <v>0</v>
      </c>
      <c r="BG9" s="169">
        <v>0</v>
      </c>
      <c r="BH9" s="166" t="s">
        <v>142</v>
      </c>
      <c r="BI9" s="168"/>
      <c r="BJ9" s="168">
        <v>0</v>
      </c>
      <c r="BK9" s="172">
        <v>0</v>
      </c>
      <c r="BL9" s="172">
        <v>0</v>
      </c>
      <c r="BM9" s="172">
        <f t="shared" si="2"/>
        <v>0</v>
      </c>
      <c r="BN9" s="172">
        <v>0</v>
      </c>
      <c r="BO9" s="172">
        <v>0</v>
      </c>
      <c r="BP9" s="172">
        <v>0</v>
      </c>
      <c r="BQ9" s="172">
        <f t="shared" si="3"/>
        <v>0</v>
      </c>
      <c r="BR9" s="172">
        <v>0</v>
      </c>
      <c r="BS9" s="172">
        <v>0</v>
      </c>
      <c r="BT9" s="172">
        <v>0</v>
      </c>
      <c r="BU9" s="172">
        <f t="shared" si="4"/>
        <v>0</v>
      </c>
      <c r="BV9" s="172">
        <v>0</v>
      </c>
      <c r="BW9" s="172">
        <v>0</v>
      </c>
      <c r="BX9" s="172">
        <v>0</v>
      </c>
      <c r="BY9" s="172">
        <f t="shared" si="5"/>
        <v>0</v>
      </c>
      <c r="BZ9" s="172">
        <f t="shared" si="28"/>
        <v>0</v>
      </c>
      <c r="CA9" s="169">
        <f t="shared" si="43"/>
        <v>0</v>
      </c>
      <c r="CB9" s="172" t="s">
        <v>142</v>
      </c>
      <c r="CC9" s="172"/>
      <c r="CD9" s="168">
        <v>0</v>
      </c>
      <c r="CE9" s="169">
        <v>0</v>
      </c>
      <c r="CF9" s="168">
        <v>0</v>
      </c>
      <c r="CG9" s="172">
        <v>0</v>
      </c>
      <c r="CH9" s="172">
        <v>0</v>
      </c>
      <c r="CI9" s="172">
        <f t="shared" si="29"/>
        <v>0</v>
      </c>
      <c r="CJ9" s="169">
        <f t="shared" si="30"/>
        <v>0</v>
      </c>
      <c r="CK9" s="168">
        <v>0</v>
      </c>
      <c r="CL9" s="172">
        <v>0</v>
      </c>
      <c r="CM9" s="172">
        <v>0</v>
      </c>
      <c r="CN9" s="172">
        <v>0</v>
      </c>
      <c r="CO9" s="172">
        <f t="shared" si="31"/>
        <v>0</v>
      </c>
      <c r="CP9" s="169">
        <f t="shared" si="32"/>
        <v>0</v>
      </c>
      <c r="CQ9" s="168">
        <v>0</v>
      </c>
      <c r="CR9" s="172">
        <v>0</v>
      </c>
      <c r="CS9" s="172">
        <v>0</v>
      </c>
      <c r="CT9" s="172">
        <v>0</v>
      </c>
      <c r="CU9" s="172">
        <f t="shared" si="33"/>
        <v>0</v>
      </c>
      <c r="CV9" s="172">
        <f t="shared" si="34"/>
        <v>0</v>
      </c>
      <c r="CW9" s="168">
        <v>0</v>
      </c>
      <c r="CX9" s="172">
        <v>0</v>
      </c>
      <c r="CY9" s="172">
        <f t="shared" si="6"/>
        <v>0</v>
      </c>
      <c r="CZ9" s="172">
        <v>0</v>
      </c>
      <c r="DA9" s="172">
        <v>0</v>
      </c>
      <c r="DB9" s="172">
        <f t="shared" si="7"/>
        <v>0</v>
      </c>
      <c r="DC9" s="172">
        <f t="shared" si="35"/>
        <v>0</v>
      </c>
      <c r="DD9" s="169">
        <f t="shared" si="36"/>
        <v>383</v>
      </c>
      <c r="DE9" s="168">
        <v>0</v>
      </c>
      <c r="DF9" s="172">
        <v>0</v>
      </c>
      <c r="DG9" s="172">
        <f t="shared" si="8"/>
        <v>0</v>
      </c>
      <c r="DH9" s="172">
        <v>0</v>
      </c>
      <c r="DI9" s="172">
        <v>0</v>
      </c>
      <c r="DJ9" s="172">
        <f t="shared" si="9"/>
        <v>0</v>
      </c>
      <c r="DK9" s="172">
        <f t="shared" si="10"/>
        <v>0</v>
      </c>
      <c r="DL9" s="169">
        <f t="shared" si="37"/>
        <v>0</v>
      </c>
      <c r="DM9" s="168">
        <v>0</v>
      </c>
      <c r="DN9" s="172">
        <v>0</v>
      </c>
      <c r="DO9" s="172">
        <f t="shared" si="11"/>
        <v>0</v>
      </c>
      <c r="DP9" s="172">
        <v>0</v>
      </c>
      <c r="DQ9" s="172">
        <v>0</v>
      </c>
      <c r="DR9" s="172">
        <f t="shared" si="12"/>
        <v>0</v>
      </c>
      <c r="DS9" s="172">
        <f t="shared" si="38"/>
        <v>0</v>
      </c>
      <c r="DT9" s="172">
        <f t="shared" si="44"/>
        <v>0</v>
      </c>
      <c r="DU9" s="168" t="s">
        <v>142</v>
      </c>
      <c r="DV9" s="172"/>
      <c r="DW9" s="168">
        <v>0</v>
      </c>
      <c r="DX9" s="172">
        <v>0</v>
      </c>
      <c r="DY9" s="169">
        <v>0</v>
      </c>
      <c r="DZ9" s="172">
        <v>0</v>
      </c>
      <c r="EA9" s="172">
        <v>0</v>
      </c>
      <c r="EB9" s="172">
        <f t="shared" si="13"/>
        <v>0</v>
      </c>
      <c r="EC9" s="169">
        <f t="shared" si="39"/>
        <v>0</v>
      </c>
      <c r="ED9" s="166" t="s">
        <v>347</v>
      </c>
      <c r="EE9" s="172"/>
      <c r="EF9" s="172">
        <v>12</v>
      </c>
      <c r="EG9" s="169">
        <v>0</v>
      </c>
      <c r="EH9" s="172" t="s">
        <v>256</v>
      </c>
      <c r="EI9" s="172"/>
      <c r="EJ9" s="166">
        <v>0</v>
      </c>
      <c r="EK9" s="168" t="s">
        <v>142</v>
      </c>
      <c r="EL9" s="168"/>
      <c r="EM9" s="168">
        <v>0</v>
      </c>
      <c r="EN9" s="169">
        <v>0</v>
      </c>
      <c r="EO9" s="172" t="s">
        <v>347</v>
      </c>
      <c r="EP9" s="172"/>
      <c r="EQ9" s="168">
        <v>12</v>
      </c>
      <c r="ER9" s="169">
        <v>0</v>
      </c>
      <c r="ES9" s="168" t="s">
        <v>142</v>
      </c>
      <c r="ET9" s="172"/>
      <c r="EU9" s="168">
        <v>0</v>
      </c>
      <c r="EV9" s="169">
        <v>0</v>
      </c>
      <c r="EW9" s="168">
        <v>0</v>
      </c>
      <c r="EX9" s="172">
        <v>0</v>
      </c>
      <c r="EY9" s="172">
        <f t="shared" si="14"/>
        <v>0</v>
      </c>
      <c r="EZ9" s="169">
        <f t="shared" si="45"/>
        <v>0</v>
      </c>
      <c r="FA9" s="168" t="s">
        <v>142</v>
      </c>
      <c r="FB9" s="168"/>
      <c r="FC9" s="168" t="s">
        <v>142</v>
      </c>
      <c r="FD9" s="168">
        <v>0</v>
      </c>
      <c r="FE9" s="168">
        <v>0</v>
      </c>
      <c r="FF9" s="168">
        <f t="shared" si="15"/>
        <v>0</v>
      </c>
      <c r="FG9" s="168">
        <v>0</v>
      </c>
      <c r="FH9" s="168">
        <v>0</v>
      </c>
      <c r="FI9" s="168">
        <f t="shared" si="16"/>
        <v>0</v>
      </c>
      <c r="FJ9" s="168">
        <f t="shared" si="17"/>
        <v>0</v>
      </c>
      <c r="FK9" s="168">
        <v>0</v>
      </c>
      <c r="FL9" s="168">
        <v>0</v>
      </c>
      <c r="FM9" s="168">
        <f t="shared" si="18"/>
        <v>0</v>
      </c>
      <c r="FN9" s="168">
        <v>0</v>
      </c>
      <c r="FO9" s="168">
        <v>0</v>
      </c>
      <c r="FP9" s="168">
        <f t="shared" si="19"/>
        <v>0</v>
      </c>
      <c r="FQ9" s="168">
        <f t="shared" si="20"/>
        <v>0</v>
      </c>
      <c r="FR9" s="168">
        <f t="shared" si="21"/>
        <v>0</v>
      </c>
      <c r="FS9" s="168">
        <f t="shared" si="40"/>
        <v>0</v>
      </c>
      <c r="FT9" s="168">
        <v>0</v>
      </c>
      <c r="FU9" s="172">
        <v>0</v>
      </c>
      <c r="FV9" s="172">
        <f t="shared" si="22"/>
        <v>0</v>
      </c>
      <c r="FW9" s="169">
        <f t="shared" si="41"/>
        <v>0</v>
      </c>
      <c r="FX9" s="168">
        <v>0</v>
      </c>
      <c r="FY9" s="172">
        <v>0</v>
      </c>
      <c r="FZ9" s="172">
        <v>0</v>
      </c>
      <c r="GA9" s="172">
        <v>0</v>
      </c>
      <c r="GB9" s="172">
        <f t="shared" si="23"/>
        <v>0</v>
      </c>
      <c r="GC9" s="169">
        <f t="shared" si="42"/>
        <v>0</v>
      </c>
      <c r="GD9" s="168">
        <v>0</v>
      </c>
      <c r="GE9" s="172">
        <v>0</v>
      </c>
      <c r="GF9" s="172">
        <v>0</v>
      </c>
      <c r="GG9" s="172">
        <v>0</v>
      </c>
      <c r="GH9" s="172">
        <v>0</v>
      </c>
      <c r="GI9" s="172">
        <v>0</v>
      </c>
      <c r="GJ9" s="172">
        <f t="shared" si="24"/>
        <v>0</v>
      </c>
      <c r="GK9" s="172">
        <f t="shared" si="46"/>
        <v>0</v>
      </c>
      <c r="GL9" s="168">
        <v>0</v>
      </c>
      <c r="GM9" s="172">
        <v>0</v>
      </c>
      <c r="GN9" s="172">
        <v>0</v>
      </c>
      <c r="GO9" s="172">
        <v>0</v>
      </c>
      <c r="GP9" s="172">
        <f t="shared" si="25"/>
        <v>0</v>
      </c>
      <c r="GQ9" s="169">
        <f t="shared" si="47"/>
        <v>0</v>
      </c>
      <c r="GR9" s="172">
        <v>0</v>
      </c>
      <c r="GS9" s="172">
        <v>0</v>
      </c>
      <c r="GT9" s="172">
        <v>0</v>
      </c>
      <c r="GU9" s="168" t="s">
        <v>142</v>
      </c>
      <c r="GV9" s="172"/>
      <c r="GW9" s="168">
        <v>0</v>
      </c>
      <c r="GX9" s="172">
        <v>0</v>
      </c>
      <c r="GY9" s="169">
        <v>0</v>
      </c>
      <c r="GZ9" s="172">
        <v>0</v>
      </c>
      <c r="HA9" s="172">
        <v>0</v>
      </c>
      <c r="HB9" s="172">
        <v>0</v>
      </c>
      <c r="HC9" s="172">
        <v>0</v>
      </c>
      <c r="HD9" s="169">
        <v>0</v>
      </c>
      <c r="HE9" s="172" t="s">
        <v>142</v>
      </c>
      <c r="HF9" s="172"/>
      <c r="HG9" s="172">
        <v>0</v>
      </c>
      <c r="HH9" s="172">
        <v>0</v>
      </c>
      <c r="HI9" s="169">
        <v>0</v>
      </c>
      <c r="HJ9" s="177" t="s">
        <v>243</v>
      </c>
      <c r="HK9" s="176" t="s">
        <v>189</v>
      </c>
      <c r="HL9" s="176"/>
    </row>
    <row r="10" spans="1:220" ht="32.1" customHeight="1" x14ac:dyDescent="0.25">
      <c r="A10" s="62"/>
      <c r="B10" s="165">
        <v>45692</v>
      </c>
      <c r="C10" s="166">
        <v>1</v>
      </c>
      <c r="D10" s="166"/>
      <c r="E10" s="166" t="s">
        <v>105</v>
      </c>
      <c r="F10" s="166" t="s">
        <v>105</v>
      </c>
      <c r="G10" s="166" t="s">
        <v>114</v>
      </c>
      <c r="H10" s="167" t="s">
        <v>188</v>
      </c>
      <c r="I10" s="168" t="s">
        <v>164</v>
      </c>
      <c r="J10" s="166" t="s">
        <v>216</v>
      </c>
      <c r="K10" s="169"/>
      <c r="L10" s="170" t="s">
        <v>238</v>
      </c>
      <c r="M10" s="171"/>
      <c r="N10" s="171" t="s">
        <v>237</v>
      </c>
      <c r="O10" s="166" t="s">
        <v>216</v>
      </c>
      <c r="P10" s="166" t="s">
        <v>55</v>
      </c>
      <c r="Q10" s="166"/>
      <c r="R10" s="166">
        <v>3</v>
      </c>
      <c r="S10" s="168">
        <v>2</v>
      </c>
      <c r="T10" s="172">
        <v>17</v>
      </c>
      <c r="U10" s="172">
        <v>10</v>
      </c>
      <c r="V10" s="172">
        <f t="shared" si="0"/>
        <v>29</v>
      </c>
      <c r="W10" s="172">
        <v>3</v>
      </c>
      <c r="X10" s="172">
        <v>13</v>
      </c>
      <c r="Y10" s="172">
        <v>16</v>
      </c>
      <c r="Z10" s="172">
        <f t="shared" si="1"/>
        <v>32</v>
      </c>
      <c r="AA10" s="172">
        <f t="shared" si="26"/>
        <v>61</v>
      </c>
      <c r="AB10" s="169">
        <f t="shared" si="49"/>
        <v>1019</v>
      </c>
      <c r="AC10" s="174" t="s">
        <v>219</v>
      </c>
      <c r="AD10" s="182" t="s">
        <v>221</v>
      </c>
      <c r="AE10" s="172"/>
      <c r="AF10" s="166" t="s">
        <v>142</v>
      </c>
      <c r="AG10" s="168"/>
      <c r="AH10" s="168">
        <v>50</v>
      </c>
      <c r="AI10" s="172">
        <v>0</v>
      </c>
      <c r="AJ10" s="172">
        <v>110</v>
      </c>
      <c r="AK10" s="172">
        <v>11</v>
      </c>
      <c r="AL10" s="172">
        <v>23</v>
      </c>
      <c r="AM10" s="172">
        <f t="shared" si="27"/>
        <v>194</v>
      </c>
      <c r="AN10" s="172">
        <f t="shared" si="48"/>
        <v>4670</v>
      </c>
      <c r="AO10" s="168">
        <v>6</v>
      </c>
      <c r="AP10" s="172">
        <v>0</v>
      </c>
      <c r="AQ10" s="172">
        <v>0</v>
      </c>
      <c r="AR10" s="172">
        <v>0</v>
      </c>
      <c r="AS10" s="172">
        <v>0</v>
      </c>
      <c r="AT10" s="172">
        <v>0</v>
      </c>
      <c r="AU10" s="172">
        <v>0</v>
      </c>
      <c r="AV10" s="172">
        <v>0</v>
      </c>
      <c r="AW10" s="172">
        <v>0</v>
      </c>
      <c r="AX10" s="172">
        <v>3</v>
      </c>
      <c r="AY10" s="172"/>
      <c r="AZ10" s="173" t="s">
        <v>366</v>
      </c>
      <c r="BA10" s="174" t="s">
        <v>194</v>
      </c>
      <c r="BB10" s="168"/>
      <c r="BC10" s="175" t="s">
        <v>347</v>
      </c>
      <c r="BD10" s="168"/>
      <c r="BE10" s="168">
        <v>50</v>
      </c>
      <c r="BF10" s="172">
        <v>6</v>
      </c>
      <c r="BG10" s="169">
        <v>0</v>
      </c>
      <c r="BH10" s="166" t="s">
        <v>142</v>
      </c>
      <c r="BI10" s="168"/>
      <c r="BJ10" s="168">
        <v>0</v>
      </c>
      <c r="BK10" s="172">
        <v>0</v>
      </c>
      <c r="BL10" s="172">
        <v>0</v>
      </c>
      <c r="BM10" s="172">
        <f t="shared" si="2"/>
        <v>0</v>
      </c>
      <c r="BN10" s="172">
        <v>0</v>
      </c>
      <c r="BO10" s="172">
        <v>0</v>
      </c>
      <c r="BP10" s="172">
        <v>0</v>
      </c>
      <c r="BQ10" s="172">
        <f t="shared" si="3"/>
        <v>0</v>
      </c>
      <c r="BR10" s="172">
        <v>0</v>
      </c>
      <c r="BS10" s="172">
        <v>0</v>
      </c>
      <c r="BT10" s="172">
        <v>0</v>
      </c>
      <c r="BU10" s="172">
        <f t="shared" si="4"/>
        <v>0</v>
      </c>
      <c r="BV10" s="172">
        <v>0</v>
      </c>
      <c r="BW10" s="172">
        <v>0</v>
      </c>
      <c r="BX10" s="172">
        <v>0</v>
      </c>
      <c r="BY10" s="172">
        <f t="shared" si="5"/>
        <v>0</v>
      </c>
      <c r="BZ10" s="172">
        <f t="shared" si="28"/>
        <v>0</v>
      </c>
      <c r="CA10" s="169">
        <f t="shared" si="43"/>
        <v>0</v>
      </c>
      <c r="CB10" s="172" t="s">
        <v>142</v>
      </c>
      <c r="CC10" s="172"/>
      <c r="CD10" s="168">
        <v>0</v>
      </c>
      <c r="CE10" s="169">
        <v>0</v>
      </c>
      <c r="CF10" s="168">
        <v>0</v>
      </c>
      <c r="CG10" s="172">
        <v>0</v>
      </c>
      <c r="CH10" s="172">
        <v>0</v>
      </c>
      <c r="CI10" s="172">
        <f t="shared" si="29"/>
        <v>0</v>
      </c>
      <c r="CJ10" s="169">
        <f t="shared" si="30"/>
        <v>0</v>
      </c>
      <c r="CK10" s="168">
        <v>0</v>
      </c>
      <c r="CL10" s="172">
        <v>0</v>
      </c>
      <c r="CM10" s="172">
        <v>0</v>
      </c>
      <c r="CN10" s="172">
        <v>0</v>
      </c>
      <c r="CO10" s="172">
        <f t="shared" si="31"/>
        <v>0</v>
      </c>
      <c r="CP10" s="169">
        <f t="shared" si="32"/>
        <v>0</v>
      </c>
      <c r="CQ10" s="168">
        <v>0</v>
      </c>
      <c r="CR10" s="172">
        <v>0</v>
      </c>
      <c r="CS10" s="172">
        <v>0</v>
      </c>
      <c r="CT10" s="172">
        <v>0</v>
      </c>
      <c r="CU10" s="172">
        <f t="shared" si="33"/>
        <v>0</v>
      </c>
      <c r="CV10" s="172">
        <f t="shared" si="34"/>
        <v>0</v>
      </c>
      <c r="CW10" s="168">
        <v>31</v>
      </c>
      <c r="CX10" s="172">
        <v>29</v>
      </c>
      <c r="CY10" s="172">
        <f t="shared" si="6"/>
        <v>60</v>
      </c>
      <c r="CZ10" s="172">
        <v>5</v>
      </c>
      <c r="DA10" s="172">
        <v>11</v>
      </c>
      <c r="DB10" s="172">
        <f t="shared" si="7"/>
        <v>16</v>
      </c>
      <c r="DC10" s="172">
        <f t="shared" si="35"/>
        <v>76</v>
      </c>
      <c r="DD10" s="169">
        <f t="shared" si="36"/>
        <v>459</v>
      </c>
      <c r="DE10" s="168">
        <v>0</v>
      </c>
      <c r="DF10" s="172">
        <v>0</v>
      </c>
      <c r="DG10" s="172">
        <f t="shared" si="8"/>
        <v>0</v>
      </c>
      <c r="DH10" s="172">
        <v>0</v>
      </c>
      <c r="DI10" s="172">
        <v>0</v>
      </c>
      <c r="DJ10" s="172">
        <f t="shared" si="9"/>
        <v>0</v>
      </c>
      <c r="DK10" s="172">
        <f t="shared" si="10"/>
        <v>0</v>
      </c>
      <c r="DL10" s="169">
        <f t="shared" si="37"/>
        <v>0</v>
      </c>
      <c r="DM10" s="168">
        <v>0</v>
      </c>
      <c r="DN10" s="172">
        <v>0</v>
      </c>
      <c r="DO10" s="172">
        <f t="shared" si="11"/>
        <v>0</v>
      </c>
      <c r="DP10" s="172">
        <v>0</v>
      </c>
      <c r="DQ10" s="172">
        <v>0</v>
      </c>
      <c r="DR10" s="172">
        <f t="shared" si="12"/>
        <v>0</v>
      </c>
      <c r="DS10" s="172">
        <f t="shared" si="38"/>
        <v>0</v>
      </c>
      <c r="DT10" s="172">
        <f t="shared" si="44"/>
        <v>0</v>
      </c>
      <c r="DU10" s="168" t="s">
        <v>142</v>
      </c>
      <c r="DV10" s="172"/>
      <c r="DW10" s="168">
        <v>0</v>
      </c>
      <c r="DX10" s="172">
        <v>0</v>
      </c>
      <c r="DY10" s="169">
        <v>0</v>
      </c>
      <c r="DZ10" s="172">
        <v>0</v>
      </c>
      <c r="EA10" s="172">
        <v>0</v>
      </c>
      <c r="EB10" s="172">
        <f t="shared" si="13"/>
        <v>0</v>
      </c>
      <c r="EC10" s="169">
        <f t="shared" si="39"/>
        <v>0</v>
      </c>
      <c r="ED10" s="166" t="s">
        <v>347</v>
      </c>
      <c r="EE10" s="172"/>
      <c r="EF10" s="172">
        <v>45</v>
      </c>
      <c r="EG10" s="169">
        <v>0</v>
      </c>
      <c r="EH10" s="172" t="s">
        <v>256</v>
      </c>
      <c r="EI10" s="172"/>
      <c r="EJ10" s="166">
        <v>0</v>
      </c>
      <c r="EK10" s="168" t="s">
        <v>142</v>
      </c>
      <c r="EL10" s="168"/>
      <c r="EM10" s="168">
        <v>0</v>
      </c>
      <c r="EN10" s="169">
        <v>0</v>
      </c>
      <c r="EO10" s="172" t="s">
        <v>347</v>
      </c>
      <c r="EP10" s="172"/>
      <c r="EQ10" s="168">
        <v>45</v>
      </c>
      <c r="ER10" s="169">
        <v>0</v>
      </c>
      <c r="ES10" s="168" t="s">
        <v>142</v>
      </c>
      <c r="ET10" s="172"/>
      <c r="EU10" s="168">
        <v>0</v>
      </c>
      <c r="EV10" s="169">
        <v>0</v>
      </c>
      <c r="EW10" s="168">
        <v>0</v>
      </c>
      <c r="EX10" s="172">
        <v>0</v>
      </c>
      <c r="EY10" s="172">
        <f t="shared" si="14"/>
        <v>0</v>
      </c>
      <c r="EZ10" s="169">
        <f t="shared" si="45"/>
        <v>0</v>
      </c>
      <c r="FA10" s="168" t="s">
        <v>142</v>
      </c>
      <c r="FB10" s="168"/>
      <c r="FC10" s="168" t="s">
        <v>142</v>
      </c>
      <c r="FD10" s="168">
        <v>0</v>
      </c>
      <c r="FE10" s="168">
        <v>0</v>
      </c>
      <c r="FF10" s="168">
        <f t="shared" si="15"/>
        <v>0</v>
      </c>
      <c r="FG10" s="168">
        <v>0</v>
      </c>
      <c r="FH10" s="168">
        <v>0</v>
      </c>
      <c r="FI10" s="168">
        <f t="shared" si="16"/>
        <v>0</v>
      </c>
      <c r="FJ10" s="168">
        <f t="shared" si="17"/>
        <v>0</v>
      </c>
      <c r="FK10" s="168">
        <v>0</v>
      </c>
      <c r="FL10" s="168">
        <v>0</v>
      </c>
      <c r="FM10" s="168">
        <f t="shared" si="18"/>
        <v>0</v>
      </c>
      <c r="FN10" s="168">
        <v>0</v>
      </c>
      <c r="FO10" s="168">
        <v>0</v>
      </c>
      <c r="FP10" s="168">
        <f t="shared" si="19"/>
        <v>0</v>
      </c>
      <c r="FQ10" s="168">
        <f t="shared" si="20"/>
        <v>0</v>
      </c>
      <c r="FR10" s="168">
        <f t="shared" si="21"/>
        <v>0</v>
      </c>
      <c r="FS10" s="168">
        <f t="shared" si="40"/>
        <v>0</v>
      </c>
      <c r="FT10" s="168">
        <v>0</v>
      </c>
      <c r="FU10" s="172">
        <v>0</v>
      </c>
      <c r="FV10" s="172">
        <f t="shared" si="22"/>
        <v>0</v>
      </c>
      <c r="FW10" s="169">
        <f t="shared" si="41"/>
        <v>0</v>
      </c>
      <c r="FX10" s="168">
        <v>0</v>
      </c>
      <c r="FY10" s="172">
        <v>0</v>
      </c>
      <c r="FZ10" s="172">
        <v>0</v>
      </c>
      <c r="GA10" s="172">
        <v>0</v>
      </c>
      <c r="GB10" s="172">
        <f t="shared" si="23"/>
        <v>0</v>
      </c>
      <c r="GC10" s="169">
        <f t="shared" si="42"/>
        <v>0</v>
      </c>
      <c r="GD10" s="168">
        <v>0</v>
      </c>
      <c r="GE10" s="172">
        <v>0</v>
      </c>
      <c r="GF10" s="172">
        <v>0</v>
      </c>
      <c r="GG10" s="172">
        <v>0</v>
      </c>
      <c r="GH10" s="172">
        <v>0</v>
      </c>
      <c r="GI10" s="172">
        <v>0</v>
      </c>
      <c r="GJ10" s="172">
        <f t="shared" si="24"/>
        <v>0</v>
      </c>
      <c r="GK10" s="172">
        <f t="shared" si="46"/>
        <v>0</v>
      </c>
      <c r="GL10" s="168">
        <v>0</v>
      </c>
      <c r="GM10" s="172">
        <v>0</v>
      </c>
      <c r="GN10" s="172">
        <v>0</v>
      </c>
      <c r="GO10" s="172">
        <v>0</v>
      </c>
      <c r="GP10" s="172">
        <f t="shared" si="25"/>
        <v>0</v>
      </c>
      <c r="GQ10" s="169">
        <f t="shared" si="47"/>
        <v>0</v>
      </c>
      <c r="GR10" s="172">
        <v>0</v>
      </c>
      <c r="GS10" s="172">
        <v>0</v>
      </c>
      <c r="GT10" s="172">
        <v>0</v>
      </c>
      <c r="GU10" s="168" t="s">
        <v>142</v>
      </c>
      <c r="GV10" s="172"/>
      <c r="GW10" s="168">
        <v>0</v>
      </c>
      <c r="GX10" s="172">
        <v>0</v>
      </c>
      <c r="GY10" s="169">
        <v>0</v>
      </c>
      <c r="GZ10" s="172">
        <v>0</v>
      </c>
      <c r="HA10" s="172">
        <v>0</v>
      </c>
      <c r="HB10" s="172">
        <v>0</v>
      </c>
      <c r="HC10" s="172">
        <v>0</v>
      </c>
      <c r="HD10" s="169">
        <v>0</v>
      </c>
      <c r="HE10" s="172" t="s">
        <v>142</v>
      </c>
      <c r="HF10" s="172"/>
      <c r="HG10" s="172">
        <v>0</v>
      </c>
      <c r="HH10" s="172">
        <v>0</v>
      </c>
      <c r="HI10" s="169">
        <v>0</v>
      </c>
      <c r="HJ10" s="176" t="s">
        <v>189</v>
      </c>
      <c r="HK10" s="177" t="s">
        <v>247</v>
      </c>
      <c r="HL10" s="177"/>
    </row>
    <row r="11" spans="1:220" ht="32.1" customHeight="1" x14ac:dyDescent="0.25">
      <c r="A11" s="62"/>
      <c r="B11" s="165">
        <v>45693</v>
      </c>
      <c r="C11" s="166">
        <v>1</v>
      </c>
      <c r="D11" s="166"/>
      <c r="E11" s="166" t="s">
        <v>105</v>
      </c>
      <c r="F11" s="166" t="s">
        <v>105</v>
      </c>
      <c r="G11" s="166" t="s">
        <v>356</v>
      </c>
      <c r="H11" s="167" t="s">
        <v>147</v>
      </c>
      <c r="I11" s="168" t="s">
        <v>165</v>
      </c>
      <c r="J11" s="166" t="s">
        <v>216</v>
      </c>
      <c r="K11" s="169"/>
      <c r="L11" s="170" t="s">
        <v>238</v>
      </c>
      <c r="M11" s="171"/>
      <c r="N11" s="171" t="s">
        <v>237</v>
      </c>
      <c r="O11" s="171"/>
      <c r="P11" s="166" t="s">
        <v>212</v>
      </c>
      <c r="Q11" s="166"/>
      <c r="R11" s="166">
        <v>3</v>
      </c>
      <c r="S11" s="168">
        <v>10</v>
      </c>
      <c r="T11" s="172">
        <v>46</v>
      </c>
      <c r="U11" s="172">
        <v>5</v>
      </c>
      <c r="V11" s="172">
        <f t="shared" si="0"/>
        <v>61</v>
      </c>
      <c r="W11" s="172">
        <v>5</v>
      </c>
      <c r="X11" s="172">
        <v>45</v>
      </c>
      <c r="Y11" s="172">
        <v>8</v>
      </c>
      <c r="Z11" s="172">
        <f t="shared" si="1"/>
        <v>58</v>
      </c>
      <c r="AA11" s="172">
        <f t="shared" si="26"/>
        <v>119</v>
      </c>
      <c r="AB11" s="169">
        <f t="shared" si="49"/>
        <v>1138</v>
      </c>
      <c r="AC11" s="174" t="s">
        <v>219</v>
      </c>
      <c r="AD11" s="182" t="s">
        <v>222</v>
      </c>
      <c r="AE11" s="172"/>
      <c r="AF11" s="166" t="s">
        <v>142</v>
      </c>
      <c r="AG11" s="168"/>
      <c r="AH11" s="168">
        <v>76</v>
      </c>
      <c r="AI11" s="172">
        <v>0</v>
      </c>
      <c r="AJ11" s="172">
        <v>540</v>
      </c>
      <c r="AK11" s="172">
        <v>19</v>
      </c>
      <c r="AL11" s="172">
        <v>9</v>
      </c>
      <c r="AM11" s="172">
        <f t="shared" si="27"/>
        <v>644</v>
      </c>
      <c r="AN11" s="172">
        <f t="shared" si="48"/>
        <v>5314</v>
      </c>
      <c r="AO11" s="168">
        <v>9</v>
      </c>
      <c r="AP11" s="172">
        <v>0</v>
      </c>
      <c r="AQ11" s="172">
        <v>0</v>
      </c>
      <c r="AR11" s="172">
        <v>0</v>
      </c>
      <c r="AS11" s="172">
        <v>0</v>
      </c>
      <c r="AT11" s="172">
        <v>0</v>
      </c>
      <c r="AU11" s="172">
        <v>0</v>
      </c>
      <c r="AV11" s="172">
        <v>0</v>
      </c>
      <c r="AW11" s="172">
        <v>0</v>
      </c>
      <c r="AX11" s="172">
        <v>3</v>
      </c>
      <c r="AY11" s="172"/>
      <c r="AZ11" s="173" t="s">
        <v>367</v>
      </c>
      <c r="BA11" s="174" t="s">
        <v>194</v>
      </c>
      <c r="BB11" s="168"/>
      <c r="BC11" s="175" t="s">
        <v>347</v>
      </c>
      <c r="BD11" s="168"/>
      <c r="BE11" s="168">
        <v>50</v>
      </c>
      <c r="BF11" s="172">
        <v>9</v>
      </c>
      <c r="BG11" s="169">
        <v>0</v>
      </c>
      <c r="BH11" s="166" t="s">
        <v>142</v>
      </c>
      <c r="BI11" s="168"/>
      <c r="BJ11" s="168">
        <v>0</v>
      </c>
      <c r="BK11" s="172">
        <v>0</v>
      </c>
      <c r="BL11" s="172">
        <v>0</v>
      </c>
      <c r="BM11" s="172">
        <f t="shared" si="2"/>
        <v>0</v>
      </c>
      <c r="BN11" s="172">
        <v>0</v>
      </c>
      <c r="BO11" s="172">
        <v>0</v>
      </c>
      <c r="BP11" s="172">
        <v>0</v>
      </c>
      <c r="BQ11" s="172">
        <f t="shared" si="3"/>
        <v>0</v>
      </c>
      <c r="BR11" s="172">
        <v>0</v>
      </c>
      <c r="BS11" s="172">
        <v>0</v>
      </c>
      <c r="BT11" s="172">
        <v>0</v>
      </c>
      <c r="BU11" s="172">
        <f t="shared" si="4"/>
        <v>0</v>
      </c>
      <c r="BV11" s="172">
        <v>0</v>
      </c>
      <c r="BW11" s="172">
        <v>0</v>
      </c>
      <c r="BX11" s="172">
        <v>0</v>
      </c>
      <c r="BY11" s="172">
        <f t="shared" si="5"/>
        <v>0</v>
      </c>
      <c r="BZ11" s="172">
        <f t="shared" si="28"/>
        <v>0</v>
      </c>
      <c r="CA11" s="169">
        <f t="shared" si="43"/>
        <v>0</v>
      </c>
      <c r="CB11" s="172" t="s">
        <v>142</v>
      </c>
      <c r="CC11" s="172"/>
      <c r="CD11" s="168">
        <v>0</v>
      </c>
      <c r="CE11" s="169">
        <v>0</v>
      </c>
      <c r="CF11" s="168">
        <v>0</v>
      </c>
      <c r="CG11" s="172">
        <v>0</v>
      </c>
      <c r="CH11" s="172">
        <v>0</v>
      </c>
      <c r="CI11" s="172">
        <f t="shared" si="29"/>
        <v>0</v>
      </c>
      <c r="CJ11" s="169">
        <f t="shared" si="30"/>
        <v>0</v>
      </c>
      <c r="CK11" s="168">
        <v>0</v>
      </c>
      <c r="CL11" s="172">
        <v>0</v>
      </c>
      <c r="CM11" s="172">
        <v>0</v>
      </c>
      <c r="CN11" s="172">
        <v>0</v>
      </c>
      <c r="CO11" s="172">
        <f t="shared" si="31"/>
        <v>0</v>
      </c>
      <c r="CP11" s="169">
        <f t="shared" si="32"/>
        <v>0</v>
      </c>
      <c r="CQ11" s="168">
        <v>0</v>
      </c>
      <c r="CR11" s="172">
        <v>0</v>
      </c>
      <c r="CS11" s="172">
        <v>0</v>
      </c>
      <c r="CT11" s="172">
        <v>0</v>
      </c>
      <c r="CU11" s="172">
        <f t="shared" si="33"/>
        <v>0</v>
      </c>
      <c r="CV11" s="172">
        <f t="shared" si="34"/>
        <v>0</v>
      </c>
      <c r="CW11" s="168">
        <v>23</v>
      </c>
      <c r="CX11" s="172">
        <v>18</v>
      </c>
      <c r="CY11" s="172">
        <f t="shared" si="6"/>
        <v>41</v>
      </c>
      <c r="CZ11" s="172">
        <v>6</v>
      </c>
      <c r="DA11" s="172">
        <v>3</v>
      </c>
      <c r="DB11" s="172">
        <f t="shared" si="7"/>
        <v>9</v>
      </c>
      <c r="DC11" s="172">
        <f t="shared" si="35"/>
        <v>50</v>
      </c>
      <c r="DD11" s="169">
        <f t="shared" si="36"/>
        <v>509</v>
      </c>
      <c r="DE11" s="168">
        <v>0</v>
      </c>
      <c r="DF11" s="172">
        <v>0</v>
      </c>
      <c r="DG11" s="172">
        <f t="shared" si="8"/>
        <v>0</v>
      </c>
      <c r="DH11" s="172">
        <v>0</v>
      </c>
      <c r="DI11" s="172">
        <v>0</v>
      </c>
      <c r="DJ11" s="172">
        <f t="shared" si="9"/>
        <v>0</v>
      </c>
      <c r="DK11" s="172">
        <f t="shared" si="10"/>
        <v>0</v>
      </c>
      <c r="DL11" s="169">
        <f t="shared" si="37"/>
        <v>0</v>
      </c>
      <c r="DM11" s="168">
        <v>0</v>
      </c>
      <c r="DN11" s="172">
        <v>0</v>
      </c>
      <c r="DO11" s="172">
        <f t="shared" si="11"/>
        <v>0</v>
      </c>
      <c r="DP11" s="172">
        <v>0</v>
      </c>
      <c r="DQ11" s="172">
        <v>0</v>
      </c>
      <c r="DR11" s="172">
        <f t="shared" si="12"/>
        <v>0</v>
      </c>
      <c r="DS11" s="172">
        <f t="shared" si="38"/>
        <v>0</v>
      </c>
      <c r="DT11" s="172">
        <f t="shared" si="44"/>
        <v>0</v>
      </c>
      <c r="DU11" s="168" t="s">
        <v>142</v>
      </c>
      <c r="DV11" s="172"/>
      <c r="DW11" s="168">
        <v>0</v>
      </c>
      <c r="DX11" s="172">
        <v>0</v>
      </c>
      <c r="DY11" s="169">
        <v>0</v>
      </c>
      <c r="DZ11" s="172">
        <v>0</v>
      </c>
      <c r="EA11" s="172">
        <v>0</v>
      </c>
      <c r="EB11" s="172">
        <f t="shared" si="13"/>
        <v>0</v>
      </c>
      <c r="EC11" s="169">
        <f t="shared" si="39"/>
        <v>0</v>
      </c>
      <c r="ED11" s="166" t="s">
        <v>347</v>
      </c>
      <c r="EE11" s="172"/>
      <c r="EF11" s="172">
        <v>46</v>
      </c>
      <c r="EG11" s="169">
        <v>0</v>
      </c>
      <c r="EH11" s="172" t="s">
        <v>256</v>
      </c>
      <c r="EI11" s="172"/>
      <c r="EJ11" s="166">
        <v>0</v>
      </c>
      <c r="EK11" s="168" t="s">
        <v>142</v>
      </c>
      <c r="EL11" s="168"/>
      <c r="EM11" s="168">
        <v>0</v>
      </c>
      <c r="EN11" s="169">
        <v>0</v>
      </c>
      <c r="EO11" s="172" t="s">
        <v>347</v>
      </c>
      <c r="EP11" s="172"/>
      <c r="EQ11" s="168">
        <v>46</v>
      </c>
      <c r="ER11" s="169">
        <v>0</v>
      </c>
      <c r="ES11" s="168" t="s">
        <v>142</v>
      </c>
      <c r="ET11" s="172"/>
      <c r="EU11" s="168">
        <v>0</v>
      </c>
      <c r="EV11" s="169">
        <v>0</v>
      </c>
      <c r="EW11" s="168">
        <v>0</v>
      </c>
      <c r="EX11" s="172">
        <v>0</v>
      </c>
      <c r="EY11" s="172">
        <f t="shared" si="14"/>
        <v>0</v>
      </c>
      <c r="EZ11" s="169">
        <f t="shared" si="45"/>
        <v>0</v>
      </c>
      <c r="FA11" s="168" t="s">
        <v>142</v>
      </c>
      <c r="FB11" s="168"/>
      <c r="FC11" s="168" t="s">
        <v>142</v>
      </c>
      <c r="FD11" s="168">
        <v>0</v>
      </c>
      <c r="FE11" s="168">
        <v>0</v>
      </c>
      <c r="FF11" s="168">
        <f t="shared" si="15"/>
        <v>0</v>
      </c>
      <c r="FG11" s="168">
        <v>0</v>
      </c>
      <c r="FH11" s="168">
        <v>0</v>
      </c>
      <c r="FI11" s="168">
        <f t="shared" si="16"/>
        <v>0</v>
      </c>
      <c r="FJ11" s="168">
        <f t="shared" si="17"/>
        <v>0</v>
      </c>
      <c r="FK11" s="168">
        <v>0</v>
      </c>
      <c r="FL11" s="168">
        <v>0</v>
      </c>
      <c r="FM11" s="168">
        <f t="shared" si="18"/>
        <v>0</v>
      </c>
      <c r="FN11" s="168">
        <v>0</v>
      </c>
      <c r="FO11" s="168">
        <v>0</v>
      </c>
      <c r="FP11" s="168">
        <f t="shared" si="19"/>
        <v>0</v>
      </c>
      <c r="FQ11" s="168">
        <f t="shared" si="20"/>
        <v>0</v>
      </c>
      <c r="FR11" s="168">
        <f t="shared" si="21"/>
        <v>0</v>
      </c>
      <c r="FS11" s="168">
        <f t="shared" si="40"/>
        <v>0</v>
      </c>
      <c r="FT11" s="168">
        <v>0</v>
      </c>
      <c r="FU11" s="172">
        <v>0</v>
      </c>
      <c r="FV11" s="172">
        <f t="shared" si="22"/>
        <v>0</v>
      </c>
      <c r="FW11" s="169">
        <f t="shared" si="41"/>
        <v>0</v>
      </c>
      <c r="FX11" s="168">
        <v>0</v>
      </c>
      <c r="FY11" s="172">
        <v>0</v>
      </c>
      <c r="FZ11" s="172">
        <v>0</v>
      </c>
      <c r="GA11" s="172">
        <v>0</v>
      </c>
      <c r="GB11" s="172">
        <f t="shared" si="23"/>
        <v>0</v>
      </c>
      <c r="GC11" s="169">
        <f t="shared" si="42"/>
        <v>0</v>
      </c>
      <c r="GD11" s="168">
        <v>0</v>
      </c>
      <c r="GE11" s="172">
        <v>0</v>
      </c>
      <c r="GF11" s="172">
        <v>0</v>
      </c>
      <c r="GG11" s="172">
        <v>0</v>
      </c>
      <c r="GH11" s="172">
        <v>0</v>
      </c>
      <c r="GI11" s="172">
        <v>0</v>
      </c>
      <c r="GJ11" s="172">
        <f t="shared" si="24"/>
        <v>0</v>
      </c>
      <c r="GK11" s="172">
        <f t="shared" si="46"/>
        <v>0</v>
      </c>
      <c r="GL11" s="168">
        <v>0</v>
      </c>
      <c r="GM11" s="172">
        <v>0</v>
      </c>
      <c r="GN11" s="172">
        <v>0</v>
      </c>
      <c r="GO11" s="172">
        <v>0</v>
      </c>
      <c r="GP11" s="172">
        <f t="shared" si="25"/>
        <v>0</v>
      </c>
      <c r="GQ11" s="169">
        <f t="shared" si="47"/>
        <v>0</v>
      </c>
      <c r="GR11" s="172">
        <v>0</v>
      </c>
      <c r="GS11" s="172">
        <v>0</v>
      </c>
      <c r="GT11" s="172">
        <v>0</v>
      </c>
      <c r="GU11" s="168" t="s">
        <v>142</v>
      </c>
      <c r="GV11" s="172"/>
      <c r="GW11" s="168">
        <v>0</v>
      </c>
      <c r="GX11" s="172">
        <v>0</v>
      </c>
      <c r="GY11" s="169">
        <v>0</v>
      </c>
      <c r="GZ11" s="172">
        <v>0</v>
      </c>
      <c r="HA11" s="172">
        <v>0</v>
      </c>
      <c r="HB11" s="172">
        <v>0</v>
      </c>
      <c r="HC11" s="172">
        <v>0</v>
      </c>
      <c r="HD11" s="169">
        <v>0</v>
      </c>
      <c r="HE11" s="172" t="s">
        <v>142</v>
      </c>
      <c r="HF11" s="172"/>
      <c r="HG11" s="172">
        <v>0</v>
      </c>
      <c r="HH11" s="172">
        <v>0</v>
      </c>
      <c r="HI11" s="169">
        <v>0</v>
      </c>
      <c r="HJ11" s="177" t="s">
        <v>249</v>
      </c>
      <c r="HK11" s="176" t="s">
        <v>189</v>
      </c>
      <c r="HL11" s="176"/>
    </row>
    <row r="12" spans="1:220" ht="32.1" customHeight="1" x14ac:dyDescent="0.25">
      <c r="A12" s="62"/>
      <c r="B12" s="165">
        <v>45693</v>
      </c>
      <c r="C12" s="166">
        <v>1</v>
      </c>
      <c r="D12" s="166"/>
      <c r="E12" s="166" t="s">
        <v>105</v>
      </c>
      <c r="F12" s="166" t="s">
        <v>105</v>
      </c>
      <c r="G12" s="166">
        <v>3</v>
      </c>
      <c r="H12" s="167" t="s">
        <v>250</v>
      </c>
      <c r="I12" s="168" t="s">
        <v>166</v>
      </c>
      <c r="J12" s="166" t="s">
        <v>216</v>
      </c>
      <c r="K12" s="169"/>
      <c r="L12" s="170" t="s">
        <v>238</v>
      </c>
      <c r="M12" s="171"/>
      <c r="N12" s="171" t="s">
        <v>237</v>
      </c>
      <c r="O12" s="171"/>
      <c r="P12" s="166" t="s">
        <v>212</v>
      </c>
      <c r="Q12" s="166"/>
      <c r="R12" s="166">
        <v>3</v>
      </c>
      <c r="S12" s="168">
        <v>2</v>
      </c>
      <c r="T12" s="172">
        <v>13</v>
      </c>
      <c r="U12" s="172">
        <v>7</v>
      </c>
      <c r="V12" s="172">
        <f t="shared" si="0"/>
        <v>22</v>
      </c>
      <c r="W12" s="172">
        <v>4</v>
      </c>
      <c r="X12" s="172">
        <v>26</v>
      </c>
      <c r="Y12" s="172">
        <v>5</v>
      </c>
      <c r="Z12" s="172">
        <f t="shared" si="1"/>
        <v>35</v>
      </c>
      <c r="AA12" s="172">
        <f t="shared" si="26"/>
        <v>57</v>
      </c>
      <c r="AB12" s="169">
        <f t="shared" si="49"/>
        <v>1195</v>
      </c>
      <c r="AC12" s="174" t="s">
        <v>220</v>
      </c>
      <c r="AD12" s="182" t="s">
        <v>221</v>
      </c>
      <c r="AE12" s="172"/>
      <c r="AF12" s="166" t="s">
        <v>142</v>
      </c>
      <c r="AG12" s="168"/>
      <c r="AH12" s="168">
        <v>46</v>
      </c>
      <c r="AI12" s="172">
        <v>0</v>
      </c>
      <c r="AJ12" s="172">
        <v>37</v>
      </c>
      <c r="AK12" s="172">
        <v>3</v>
      </c>
      <c r="AL12" s="172">
        <v>21</v>
      </c>
      <c r="AM12" s="172">
        <f t="shared" si="27"/>
        <v>107</v>
      </c>
      <c r="AN12" s="172">
        <f t="shared" si="48"/>
        <v>5421</v>
      </c>
      <c r="AO12" s="168">
        <v>2</v>
      </c>
      <c r="AP12" s="172">
        <v>0</v>
      </c>
      <c r="AQ12" s="172">
        <v>0</v>
      </c>
      <c r="AR12" s="172">
        <v>0</v>
      </c>
      <c r="AS12" s="172">
        <v>0</v>
      </c>
      <c r="AT12" s="172">
        <v>0</v>
      </c>
      <c r="AU12" s="172">
        <v>0</v>
      </c>
      <c r="AV12" s="172">
        <v>0</v>
      </c>
      <c r="AW12" s="172">
        <v>0</v>
      </c>
      <c r="AX12" s="172">
        <v>2</v>
      </c>
      <c r="AY12" s="172"/>
      <c r="AZ12" s="173" t="s">
        <v>368</v>
      </c>
      <c r="BA12" s="174" t="s">
        <v>194</v>
      </c>
      <c r="BB12" s="168"/>
      <c r="BC12" s="175" t="s">
        <v>347</v>
      </c>
      <c r="BD12" s="168"/>
      <c r="BE12" s="168">
        <v>20</v>
      </c>
      <c r="BF12" s="172">
        <v>2</v>
      </c>
      <c r="BG12" s="169">
        <v>0</v>
      </c>
      <c r="BH12" s="166" t="s">
        <v>142</v>
      </c>
      <c r="BI12" s="168"/>
      <c r="BJ12" s="168">
        <v>0</v>
      </c>
      <c r="BK12" s="172">
        <v>0</v>
      </c>
      <c r="BL12" s="172">
        <v>0</v>
      </c>
      <c r="BM12" s="172">
        <f t="shared" si="2"/>
        <v>0</v>
      </c>
      <c r="BN12" s="172">
        <v>0</v>
      </c>
      <c r="BO12" s="172">
        <v>0</v>
      </c>
      <c r="BP12" s="172">
        <v>0</v>
      </c>
      <c r="BQ12" s="172">
        <f t="shared" si="3"/>
        <v>0</v>
      </c>
      <c r="BR12" s="172">
        <v>0</v>
      </c>
      <c r="BS12" s="172">
        <v>0</v>
      </c>
      <c r="BT12" s="172">
        <v>0</v>
      </c>
      <c r="BU12" s="172">
        <f t="shared" si="4"/>
        <v>0</v>
      </c>
      <c r="BV12" s="172">
        <v>0</v>
      </c>
      <c r="BW12" s="172">
        <v>0</v>
      </c>
      <c r="BX12" s="172">
        <v>0</v>
      </c>
      <c r="BY12" s="172">
        <f t="shared" si="5"/>
        <v>0</v>
      </c>
      <c r="BZ12" s="172">
        <f t="shared" si="28"/>
        <v>0</v>
      </c>
      <c r="CA12" s="169">
        <f t="shared" si="43"/>
        <v>0</v>
      </c>
      <c r="CB12" s="172" t="s">
        <v>142</v>
      </c>
      <c r="CC12" s="172"/>
      <c r="CD12" s="168">
        <v>0</v>
      </c>
      <c r="CE12" s="169">
        <v>0</v>
      </c>
      <c r="CF12" s="168">
        <v>0</v>
      </c>
      <c r="CG12" s="172">
        <v>0</v>
      </c>
      <c r="CH12" s="172">
        <v>0</v>
      </c>
      <c r="CI12" s="172">
        <f t="shared" si="29"/>
        <v>0</v>
      </c>
      <c r="CJ12" s="169">
        <f t="shared" si="30"/>
        <v>0</v>
      </c>
      <c r="CK12" s="168">
        <v>0</v>
      </c>
      <c r="CL12" s="172">
        <v>0</v>
      </c>
      <c r="CM12" s="172">
        <v>0</v>
      </c>
      <c r="CN12" s="172">
        <v>0</v>
      </c>
      <c r="CO12" s="172">
        <f t="shared" si="31"/>
        <v>0</v>
      </c>
      <c r="CP12" s="169">
        <f t="shared" si="32"/>
        <v>0</v>
      </c>
      <c r="CQ12" s="168">
        <v>0</v>
      </c>
      <c r="CR12" s="172">
        <v>0</v>
      </c>
      <c r="CS12" s="172">
        <v>0</v>
      </c>
      <c r="CT12" s="172">
        <v>0</v>
      </c>
      <c r="CU12" s="172">
        <f t="shared" si="33"/>
        <v>0</v>
      </c>
      <c r="CV12" s="172">
        <f t="shared" si="34"/>
        <v>0</v>
      </c>
      <c r="CW12" s="168">
        <v>27</v>
      </c>
      <c r="CX12" s="172">
        <v>16</v>
      </c>
      <c r="CY12" s="172">
        <f t="shared" si="6"/>
        <v>43</v>
      </c>
      <c r="CZ12" s="172">
        <v>8</v>
      </c>
      <c r="DA12" s="172">
        <v>7</v>
      </c>
      <c r="DB12" s="172">
        <f t="shared" si="7"/>
        <v>15</v>
      </c>
      <c r="DC12" s="172">
        <f t="shared" si="35"/>
        <v>58</v>
      </c>
      <c r="DD12" s="169">
        <f t="shared" si="36"/>
        <v>567</v>
      </c>
      <c r="DE12" s="168">
        <v>0</v>
      </c>
      <c r="DF12" s="172">
        <v>0</v>
      </c>
      <c r="DG12" s="172">
        <f t="shared" si="8"/>
        <v>0</v>
      </c>
      <c r="DH12" s="172">
        <v>0</v>
      </c>
      <c r="DI12" s="172">
        <v>0</v>
      </c>
      <c r="DJ12" s="172">
        <f t="shared" si="9"/>
        <v>0</v>
      </c>
      <c r="DK12" s="172">
        <f t="shared" si="10"/>
        <v>0</v>
      </c>
      <c r="DL12" s="169">
        <f t="shared" si="37"/>
        <v>0</v>
      </c>
      <c r="DM12" s="168">
        <v>0</v>
      </c>
      <c r="DN12" s="172">
        <v>0</v>
      </c>
      <c r="DO12" s="172">
        <f t="shared" ref="DO12:DO48" si="50">DM12+DN12</f>
        <v>0</v>
      </c>
      <c r="DP12" s="172">
        <v>0</v>
      </c>
      <c r="DQ12" s="172">
        <v>0</v>
      </c>
      <c r="DR12" s="172">
        <f t="shared" si="12"/>
        <v>0</v>
      </c>
      <c r="DS12" s="172">
        <f t="shared" si="38"/>
        <v>0</v>
      </c>
      <c r="DT12" s="172">
        <f t="shared" si="44"/>
        <v>0</v>
      </c>
      <c r="DU12" s="168" t="s">
        <v>142</v>
      </c>
      <c r="DV12" s="172"/>
      <c r="DW12" s="168">
        <v>0</v>
      </c>
      <c r="DX12" s="172">
        <v>0</v>
      </c>
      <c r="DY12" s="169">
        <v>0</v>
      </c>
      <c r="DZ12" s="172">
        <v>0</v>
      </c>
      <c r="EA12" s="172">
        <v>0</v>
      </c>
      <c r="EB12" s="172">
        <f t="shared" si="13"/>
        <v>0</v>
      </c>
      <c r="EC12" s="169">
        <f t="shared" si="39"/>
        <v>0</v>
      </c>
      <c r="ED12" s="166" t="s">
        <v>347</v>
      </c>
      <c r="EE12" s="172"/>
      <c r="EF12" s="172">
        <v>20</v>
      </c>
      <c r="EG12" s="169">
        <v>0</v>
      </c>
      <c r="EH12" s="172" t="s">
        <v>256</v>
      </c>
      <c r="EI12" s="172" t="s">
        <v>256</v>
      </c>
      <c r="EJ12" s="166">
        <v>0</v>
      </c>
      <c r="EK12" s="168" t="s">
        <v>142</v>
      </c>
      <c r="EL12" s="168"/>
      <c r="EM12" s="168">
        <v>0</v>
      </c>
      <c r="EN12" s="169">
        <v>0</v>
      </c>
      <c r="EO12" s="172" t="s">
        <v>347</v>
      </c>
      <c r="EP12" s="172"/>
      <c r="EQ12" s="168">
        <v>20</v>
      </c>
      <c r="ER12" s="169">
        <v>0</v>
      </c>
      <c r="ES12" s="168" t="s">
        <v>142</v>
      </c>
      <c r="ET12" s="172"/>
      <c r="EU12" s="168">
        <v>0</v>
      </c>
      <c r="EV12" s="169">
        <v>0</v>
      </c>
      <c r="EW12" s="168">
        <v>0</v>
      </c>
      <c r="EX12" s="172">
        <v>0</v>
      </c>
      <c r="EY12" s="172">
        <f t="shared" si="14"/>
        <v>0</v>
      </c>
      <c r="EZ12" s="169">
        <f t="shared" si="45"/>
        <v>0</v>
      </c>
      <c r="FA12" s="168" t="s">
        <v>142</v>
      </c>
      <c r="FB12" s="168"/>
      <c r="FC12" s="168" t="s">
        <v>142</v>
      </c>
      <c r="FD12" s="168">
        <v>0</v>
      </c>
      <c r="FE12" s="168">
        <v>0</v>
      </c>
      <c r="FF12" s="168">
        <f t="shared" si="15"/>
        <v>0</v>
      </c>
      <c r="FG12" s="168">
        <v>0</v>
      </c>
      <c r="FH12" s="168">
        <v>0</v>
      </c>
      <c r="FI12" s="168">
        <f t="shared" si="16"/>
        <v>0</v>
      </c>
      <c r="FJ12" s="168">
        <f t="shared" si="17"/>
        <v>0</v>
      </c>
      <c r="FK12" s="168">
        <v>0</v>
      </c>
      <c r="FL12" s="168">
        <v>0</v>
      </c>
      <c r="FM12" s="168">
        <f t="shared" si="18"/>
        <v>0</v>
      </c>
      <c r="FN12" s="168">
        <v>0</v>
      </c>
      <c r="FO12" s="168">
        <v>0</v>
      </c>
      <c r="FP12" s="168">
        <f t="shared" si="19"/>
        <v>0</v>
      </c>
      <c r="FQ12" s="168">
        <f t="shared" si="20"/>
        <v>0</v>
      </c>
      <c r="FR12" s="168">
        <f t="shared" si="21"/>
        <v>0</v>
      </c>
      <c r="FS12" s="168">
        <f t="shared" si="40"/>
        <v>0</v>
      </c>
      <c r="FT12" s="168">
        <v>0</v>
      </c>
      <c r="FU12" s="172">
        <v>0</v>
      </c>
      <c r="FV12" s="172">
        <f t="shared" si="22"/>
        <v>0</v>
      </c>
      <c r="FW12" s="169">
        <f t="shared" si="41"/>
        <v>0</v>
      </c>
      <c r="FX12" s="168">
        <v>0</v>
      </c>
      <c r="FY12" s="172">
        <v>0</v>
      </c>
      <c r="FZ12" s="172">
        <v>0</v>
      </c>
      <c r="GA12" s="172">
        <v>0</v>
      </c>
      <c r="GB12" s="172">
        <f t="shared" si="23"/>
        <v>0</v>
      </c>
      <c r="GC12" s="169">
        <f t="shared" si="42"/>
        <v>0</v>
      </c>
      <c r="GD12" s="168">
        <v>0</v>
      </c>
      <c r="GE12" s="172">
        <v>0</v>
      </c>
      <c r="GF12" s="172">
        <v>0</v>
      </c>
      <c r="GG12" s="172">
        <v>0</v>
      </c>
      <c r="GH12" s="172">
        <v>0</v>
      </c>
      <c r="GI12" s="172">
        <v>0</v>
      </c>
      <c r="GJ12" s="172">
        <f t="shared" si="24"/>
        <v>0</v>
      </c>
      <c r="GK12" s="172">
        <f t="shared" si="46"/>
        <v>0</v>
      </c>
      <c r="GL12" s="168">
        <v>0</v>
      </c>
      <c r="GM12" s="172">
        <v>0</v>
      </c>
      <c r="GN12" s="172">
        <v>0</v>
      </c>
      <c r="GO12" s="172">
        <v>0</v>
      </c>
      <c r="GP12" s="172">
        <f t="shared" si="25"/>
        <v>0</v>
      </c>
      <c r="GQ12" s="169">
        <f t="shared" si="47"/>
        <v>0</v>
      </c>
      <c r="GR12" s="172">
        <v>0</v>
      </c>
      <c r="GS12" s="172">
        <v>0</v>
      </c>
      <c r="GT12" s="172">
        <v>0</v>
      </c>
      <c r="GU12" s="168" t="s">
        <v>142</v>
      </c>
      <c r="GV12" s="172"/>
      <c r="GW12" s="168">
        <v>0</v>
      </c>
      <c r="GX12" s="172">
        <v>0</v>
      </c>
      <c r="GY12" s="169">
        <v>0</v>
      </c>
      <c r="GZ12" s="172">
        <v>0</v>
      </c>
      <c r="HA12" s="172">
        <v>0</v>
      </c>
      <c r="HB12" s="172">
        <v>0</v>
      </c>
      <c r="HC12" s="172">
        <v>0</v>
      </c>
      <c r="HD12" s="169">
        <v>0</v>
      </c>
      <c r="HE12" s="172" t="s">
        <v>142</v>
      </c>
      <c r="HF12" s="172"/>
      <c r="HG12" s="172">
        <v>0</v>
      </c>
      <c r="HH12" s="172">
        <v>0</v>
      </c>
      <c r="HI12" s="169">
        <v>0</v>
      </c>
      <c r="HJ12" s="176" t="s">
        <v>189</v>
      </c>
      <c r="HK12" s="176" t="s">
        <v>189</v>
      </c>
      <c r="HL12" s="177" t="s">
        <v>359</v>
      </c>
    </row>
    <row r="13" spans="1:220" ht="32.1" customHeight="1" x14ac:dyDescent="0.25">
      <c r="A13" s="62"/>
      <c r="B13" s="165">
        <v>45695</v>
      </c>
      <c r="C13" s="166">
        <v>1</v>
      </c>
      <c r="D13" s="166"/>
      <c r="E13" s="166" t="s">
        <v>102</v>
      </c>
      <c r="F13" s="166" t="s">
        <v>102</v>
      </c>
      <c r="G13" s="166">
        <v>3</v>
      </c>
      <c r="H13" s="168" t="s">
        <v>208</v>
      </c>
      <c r="I13" s="168" t="s">
        <v>167</v>
      </c>
      <c r="J13" s="166" t="s">
        <v>216</v>
      </c>
      <c r="K13" s="169"/>
      <c r="L13" s="170" t="s">
        <v>201</v>
      </c>
      <c r="M13" s="171"/>
      <c r="N13" s="171" t="s">
        <v>236</v>
      </c>
      <c r="O13" s="171"/>
      <c r="P13" s="166" t="s">
        <v>212</v>
      </c>
      <c r="Q13" s="166"/>
      <c r="R13" s="166">
        <v>3</v>
      </c>
      <c r="S13" s="168">
        <v>0</v>
      </c>
      <c r="T13" s="172">
        <v>22</v>
      </c>
      <c r="U13" s="172">
        <v>10</v>
      </c>
      <c r="V13" s="172">
        <f t="shared" ref="V13:V48" si="51">S13+T13+U13</f>
        <v>32</v>
      </c>
      <c r="W13" s="172">
        <v>6</v>
      </c>
      <c r="X13" s="172">
        <v>22</v>
      </c>
      <c r="Y13" s="172">
        <v>22</v>
      </c>
      <c r="Z13" s="172">
        <f t="shared" ref="Z13:Z48" si="52">W13+X13+Y13</f>
        <v>50</v>
      </c>
      <c r="AA13" s="172">
        <f t="shared" ref="AA13:AA48" si="53">V13+Z13</f>
        <v>82</v>
      </c>
      <c r="AB13" s="169">
        <f t="shared" si="49"/>
        <v>1277</v>
      </c>
      <c r="AC13" s="174" t="s">
        <v>222</v>
      </c>
      <c r="AD13" s="169" t="s">
        <v>142</v>
      </c>
      <c r="AE13" s="172"/>
      <c r="AF13" s="166" t="s">
        <v>142</v>
      </c>
      <c r="AG13" s="168"/>
      <c r="AH13" s="168">
        <v>41</v>
      </c>
      <c r="AI13" s="172">
        <v>0</v>
      </c>
      <c r="AJ13" s="172">
        <v>18</v>
      </c>
      <c r="AK13" s="172">
        <v>184</v>
      </c>
      <c r="AL13" s="172">
        <v>20</v>
      </c>
      <c r="AM13" s="172">
        <f t="shared" si="27"/>
        <v>263</v>
      </c>
      <c r="AN13" s="172">
        <f t="shared" si="48"/>
        <v>5684</v>
      </c>
      <c r="AO13" s="168">
        <v>6</v>
      </c>
      <c r="AP13" s="172">
        <v>0</v>
      </c>
      <c r="AQ13" s="172">
        <v>0</v>
      </c>
      <c r="AR13" s="172">
        <v>0</v>
      </c>
      <c r="AS13" s="172">
        <v>0</v>
      </c>
      <c r="AT13" s="172">
        <v>0</v>
      </c>
      <c r="AU13" s="172">
        <v>0</v>
      </c>
      <c r="AV13" s="172">
        <v>0</v>
      </c>
      <c r="AW13" s="172">
        <v>0</v>
      </c>
      <c r="AX13" s="172">
        <v>3</v>
      </c>
      <c r="AY13" s="172"/>
      <c r="AZ13" s="173" t="s">
        <v>369</v>
      </c>
      <c r="BA13" s="174" t="s">
        <v>194</v>
      </c>
      <c r="BB13" s="168"/>
      <c r="BC13" s="175" t="s">
        <v>347</v>
      </c>
      <c r="BD13" s="168"/>
      <c r="BE13" s="168">
        <v>41</v>
      </c>
      <c r="BF13" s="172">
        <v>6</v>
      </c>
      <c r="BG13" s="169">
        <v>0</v>
      </c>
      <c r="BH13" s="166" t="s">
        <v>142</v>
      </c>
      <c r="BI13" s="168"/>
      <c r="BJ13" s="168">
        <v>0</v>
      </c>
      <c r="BK13" s="172">
        <v>0</v>
      </c>
      <c r="BL13" s="172">
        <v>0</v>
      </c>
      <c r="BM13" s="172">
        <f t="shared" ref="BM13:BM26" si="54">BJ13+BK13+BL13</f>
        <v>0</v>
      </c>
      <c r="BN13" s="172">
        <v>0</v>
      </c>
      <c r="BO13" s="172">
        <v>0</v>
      </c>
      <c r="BP13" s="172">
        <v>0</v>
      </c>
      <c r="BQ13" s="172">
        <f t="shared" ref="BQ13:BQ26" si="55">BN13+BO13+BP13</f>
        <v>0</v>
      </c>
      <c r="BR13" s="172">
        <v>0</v>
      </c>
      <c r="BS13" s="172">
        <v>0</v>
      </c>
      <c r="BT13" s="172">
        <v>0</v>
      </c>
      <c r="BU13" s="172">
        <f t="shared" ref="BU13:BU26" si="56">BR13+BS13+BT13</f>
        <v>0</v>
      </c>
      <c r="BV13" s="172">
        <v>0</v>
      </c>
      <c r="BW13" s="172">
        <v>0</v>
      </c>
      <c r="BX13" s="172">
        <v>0</v>
      </c>
      <c r="BY13" s="172">
        <f t="shared" ref="BY13:BY32" si="57">BV13+BW13+BX13</f>
        <v>0</v>
      </c>
      <c r="BZ13" s="172">
        <f t="shared" ref="BZ13:BZ32" si="58">BM13+BQ13+BU13+BY13</f>
        <v>0</v>
      </c>
      <c r="CA13" s="169">
        <f t="shared" si="43"/>
        <v>0</v>
      </c>
      <c r="CB13" s="172" t="s">
        <v>142</v>
      </c>
      <c r="CC13" s="172"/>
      <c r="CD13" s="168">
        <v>0</v>
      </c>
      <c r="CE13" s="169">
        <v>0</v>
      </c>
      <c r="CF13" s="168">
        <v>0</v>
      </c>
      <c r="CG13" s="172">
        <v>0</v>
      </c>
      <c r="CH13" s="172">
        <v>0</v>
      </c>
      <c r="CI13" s="172">
        <f t="shared" ref="CI13:CI32" si="59">CG13+CH13</f>
        <v>0</v>
      </c>
      <c r="CJ13" s="169">
        <f t="shared" si="30"/>
        <v>0</v>
      </c>
      <c r="CK13" s="168">
        <v>0</v>
      </c>
      <c r="CL13" s="172">
        <v>0</v>
      </c>
      <c r="CM13" s="172">
        <v>0</v>
      </c>
      <c r="CN13" s="172">
        <v>0</v>
      </c>
      <c r="CO13" s="172">
        <f t="shared" ref="CO13:CO27" si="60">CK13+CL13+CM13+CN13</f>
        <v>0</v>
      </c>
      <c r="CP13" s="169">
        <f t="shared" si="32"/>
        <v>0</v>
      </c>
      <c r="CQ13" s="168">
        <v>0</v>
      </c>
      <c r="CR13" s="172">
        <v>0</v>
      </c>
      <c r="CS13" s="172">
        <v>0</v>
      </c>
      <c r="CT13" s="172">
        <v>0</v>
      </c>
      <c r="CU13" s="172">
        <f t="shared" ref="CU13:CU48" si="61">CQ13+CR13+CS13+CT13</f>
        <v>0</v>
      </c>
      <c r="CV13" s="172">
        <f t="shared" si="34"/>
        <v>0</v>
      </c>
      <c r="CW13" s="168">
        <v>23</v>
      </c>
      <c r="CX13" s="172">
        <v>22</v>
      </c>
      <c r="CY13" s="172">
        <f t="shared" ref="CY13:CY48" si="62">CW13+CX13</f>
        <v>45</v>
      </c>
      <c r="CZ13" s="172">
        <v>1</v>
      </c>
      <c r="DA13" s="172">
        <v>2</v>
      </c>
      <c r="DB13" s="172">
        <f t="shared" ref="DB13:DB48" si="63">CZ13+DA13</f>
        <v>3</v>
      </c>
      <c r="DC13" s="172">
        <f t="shared" ref="DC13:DC48" si="64">CY13+DB13</f>
        <v>48</v>
      </c>
      <c r="DD13" s="169">
        <f t="shared" si="36"/>
        <v>615</v>
      </c>
      <c r="DE13" s="168">
        <v>0</v>
      </c>
      <c r="DF13" s="172">
        <v>0</v>
      </c>
      <c r="DG13" s="172">
        <f t="shared" ref="DG13:DG32" si="65">DE13+DF13</f>
        <v>0</v>
      </c>
      <c r="DH13" s="172">
        <v>0</v>
      </c>
      <c r="DI13" s="172">
        <v>0</v>
      </c>
      <c r="DJ13" s="172">
        <f t="shared" ref="DJ13:DJ48" si="66">DH13+DI13</f>
        <v>0</v>
      </c>
      <c r="DK13" s="172">
        <f t="shared" ref="DK13:DK48" si="67">DG13+DJ13</f>
        <v>0</v>
      </c>
      <c r="DL13" s="169">
        <f t="shared" si="37"/>
        <v>0</v>
      </c>
      <c r="DM13" s="168">
        <v>0</v>
      </c>
      <c r="DN13" s="172">
        <v>0</v>
      </c>
      <c r="DO13" s="172">
        <f t="shared" si="50"/>
        <v>0</v>
      </c>
      <c r="DP13" s="172">
        <v>0</v>
      </c>
      <c r="DQ13" s="172">
        <v>0</v>
      </c>
      <c r="DR13" s="172">
        <f t="shared" ref="DR13:DR48" si="68">DP13+DQ13</f>
        <v>0</v>
      </c>
      <c r="DS13" s="172">
        <f t="shared" ref="DS13:DS48" si="69">DO13+DR13</f>
        <v>0</v>
      </c>
      <c r="DT13" s="172">
        <f t="shared" si="44"/>
        <v>0</v>
      </c>
      <c r="DU13" s="168" t="s">
        <v>142</v>
      </c>
      <c r="DV13" s="172"/>
      <c r="DW13" s="168">
        <v>0</v>
      </c>
      <c r="DX13" s="172">
        <v>0</v>
      </c>
      <c r="DY13" s="169">
        <v>0</v>
      </c>
      <c r="DZ13" s="172">
        <v>0</v>
      </c>
      <c r="EA13" s="172">
        <v>0</v>
      </c>
      <c r="EB13" s="172">
        <f t="shared" si="13"/>
        <v>0</v>
      </c>
      <c r="EC13" s="169">
        <f t="shared" si="39"/>
        <v>0</v>
      </c>
      <c r="ED13" s="166" t="s">
        <v>347</v>
      </c>
      <c r="EE13" s="172"/>
      <c r="EF13" s="172">
        <v>41</v>
      </c>
      <c r="EG13" s="169">
        <v>0</v>
      </c>
      <c r="EH13" s="172" t="s">
        <v>256</v>
      </c>
      <c r="EI13" s="172"/>
      <c r="EJ13" s="166">
        <v>0</v>
      </c>
      <c r="EK13" s="168" t="s">
        <v>142</v>
      </c>
      <c r="EL13" s="168"/>
      <c r="EM13" s="168">
        <v>0</v>
      </c>
      <c r="EN13" s="169">
        <v>0</v>
      </c>
      <c r="EO13" s="172" t="s">
        <v>347</v>
      </c>
      <c r="EP13" s="172"/>
      <c r="EQ13" s="168">
        <v>41</v>
      </c>
      <c r="ER13" s="169">
        <v>0</v>
      </c>
      <c r="ES13" s="168" t="s">
        <v>142</v>
      </c>
      <c r="ET13" s="172"/>
      <c r="EU13" s="168">
        <v>0</v>
      </c>
      <c r="EV13" s="169">
        <v>0</v>
      </c>
      <c r="EW13" s="168">
        <v>0</v>
      </c>
      <c r="EX13" s="172">
        <v>0</v>
      </c>
      <c r="EY13" s="172">
        <f t="shared" si="14"/>
        <v>0</v>
      </c>
      <c r="EZ13" s="169">
        <f t="shared" si="45"/>
        <v>0</v>
      </c>
      <c r="FA13" s="168" t="s">
        <v>142</v>
      </c>
      <c r="FB13" s="168"/>
      <c r="FC13" s="168" t="s">
        <v>142</v>
      </c>
      <c r="FD13" s="168">
        <v>0</v>
      </c>
      <c r="FE13" s="168">
        <v>0</v>
      </c>
      <c r="FF13" s="168">
        <f t="shared" si="15"/>
        <v>0</v>
      </c>
      <c r="FG13" s="168">
        <v>0</v>
      </c>
      <c r="FH13" s="168">
        <v>0</v>
      </c>
      <c r="FI13" s="168">
        <f t="shared" si="16"/>
        <v>0</v>
      </c>
      <c r="FJ13" s="168">
        <f t="shared" si="17"/>
        <v>0</v>
      </c>
      <c r="FK13" s="168">
        <v>0</v>
      </c>
      <c r="FL13" s="168">
        <v>0</v>
      </c>
      <c r="FM13" s="168">
        <f t="shared" si="18"/>
        <v>0</v>
      </c>
      <c r="FN13" s="168">
        <v>0</v>
      </c>
      <c r="FO13" s="168">
        <v>0</v>
      </c>
      <c r="FP13" s="168">
        <f t="shared" si="19"/>
        <v>0</v>
      </c>
      <c r="FQ13" s="168">
        <f t="shared" si="20"/>
        <v>0</v>
      </c>
      <c r="FR13" s="168">
        <f t="shared" si="21"/>
        <v>0</v>
      </c>
      <c r="FS13" s="168">
        <f t="shared" si="40"/>
        <v>0</v>
      </c>
      <c r="FT13" s="168">
        <v>0</v>
      </c>
      <c r="FU13" s="172">
        <v>0</v>
      </c>
      <c r="FV13" s="172">
        <f t="shared" si="22"/>
        <v>0</v>
      </c>
      <c r="FW13" s="169">
        <f t="shared" si="41"/>
        <v>0</v>
      </c>
      <c r="FX13" s="168">
        <v>0</v>
      </c>
      <c r="FY13" s="172">
        <v>0</v>
      </c>
      <c r="FZ13" s="172">
        <v>0</v>
      </c>
      <c r="GA13" s="172">
        <v>0</v>
      </c>
      <c r="GB13" s="172">
        <f t="shared" si="23"/>
        <v>0</v>
      </c>
      <c r="GC13" s="169">
        <f t="shared" si="42"/>
        <v>0</v>
      </c>
      <c r="GD13" s="168">
        <v>0</v>
      </c>
      <c r="GE13" s="172">
        <v>0</v>
      </c>
      <c r="GF13" s="172">
        <v>0</v>
      </c>
      <c r="GG13" s="172">
        <v>0</v>
      </c>
      <c r="GH13" s="172">
        <v>0</v>
      </c>
      <c r="GI13" s="172">
        <v>0</v>
      </c>
      <c r="GJ13" s="172">
        <f t="shared" si="24"/>
        <v>0</v>
      </c>
      <c r="GK13" s="172">
        <f t="shared" si="46"/>
        <v>0</v>
      </c>
      <c r="GL13" s="168">
        <v>0</v>
      </c>
      <c r="GM13" s="172">
        <v>0</v>
      </c>
      <c r="GN13" s="172">
        <v>0</v>
      </c>
      <c r="GO13" s="172">
        <v>0</v>
      </c>
      <c r="GP13" s="172">
        <f t="shared" si="25"/>
        <v>0</v>
      </c>
      <c r="GQ13" s="169">
        <f t="shared" si="47"/>
        <v>0</v>
      </c>
      <c r="GR13" s="172">
        <v>0</v>
      </c>
      <c r="GS13" s="172">
        <v>0</v>
      </c>
      <c r="GT13" s="172">
        <v>0</v>
      </c>
      <c r="GU13" s="168" t="s">
        <v>142</v>
      </c>
      <c r="GV13" s="172"/>
      <c r="GW13" s="168">
        <v>0</v>
      </c>
      <c r="GX13" s="172">
        <v>0</v>
      </c>
      <c r="GY13" s="169">
        <v>0</v>
      </c>
      <c r="GZ13" s="172">
        <v>0</v>
      </c>
      <c r="HA13" s="172">
        <v>0</v>
      </c>
      <c r="HB13" s="172">
        <v>0</v>
      </c>
      <c r="HC13" s="172">
        <v>0</v>
      </c>
      <c r="HD13" s="169">
        <v>0</v>
      </c>
      <c r="HE13" s="172" t="s">
        <v>142</v>
      </c>
      <c r="HF13" s="172"/>
      <c r="HG13" s="172">
        <v>0</v>
      </c>
      <c r="HH13" s="172">
        <v>0</v>
      </c>
      <c r="HI13" s="169">
        <v>0</v>
      </c>
      <c r="HJ13" s="176" t="s">
        <v>189</v>
      </c>
      <c r="HK13" s="177" t="s">
        <v>267</v>
      </c>
      <c r="HL13" s="177"/>
    </row>
    <row r="14" spans="1:220" ht="32.1" customHeight="1" x14ac:dyDescent="0.25">
      <c r="A14" s="62"/>
      <c r="B14" s="165">
        <v>45696</v>
      </c>
      <c r="C14" s="166">
        <v>1</v>
      </c>
      <c r="D14" s="166"/>
      <c r="E14" s="166" t="s">
        <v>105</v>
      </c>
      <c r="F14" s="166" t="s">
        <v>105</v>
      </c>
      <c r="G14" s="166" t="s">
        <v>115</v>
      </c>
      <c r="H14" s="168" t="s">
        <v>151</v>
      </c>
      <c r="I14" s="168" t="s">
        <v>312</v>
      </c>
      <c r="J14" s="174" t="s">
        <v>226</v>
      </c>
      <c r="K14" s="182"/>
      <c r="L14" s="170" t="s">
        <v>29</v>
      </c>
      <c r="M14" s="171"/>
      <c r="N14" s="171" t="s">
        <v>253</v>
      </c>
      <c r="O14" s="171"/>
      <c r="P14" s="166" t="s">
        <v>38</v>
      </c>
      <c r="Q14" s="166"/>
      <c r="R14" s="166">
        <v>0</v>
      </c>
      <c r="S14" s="168">
        <v>0</v>
      </c>
      <c r="T14" s="172">
        <v>2</v>
      </c>
      <c r="U14" s="172">
        <v>0</v>
      </c>
      <c r="V14" s="172">
        <f t="shared" si="51"/>
        <v>2</v>
      </c>
      <c r="W14" s="172">
        <v>1</v>
      </c>
      <c r="X14" s="172">
        <v>16</v>
      </c>
      <c r="Y14" s="172">
        <v>1</v>
      </c>
      <c r="Z14" s="172">
        <f t="shared" si="52"/>
        <v>18</v>
      </c>
      <c r="AA14" s="172">
        <f t="shared" si="53"/>
        <v>20</v>
      </c>
      <c r="AB14" s="169">
        <f t="shared" si="49"/>
        <v>1297</v>
      </c>
      <c r="AC14" s="166" t="s">
        <v>203</v>
      </c>
      <c r="AD14" s="169" t="s">
        <v>203</v>
      </c>
      <c r="AE14" s="172"/>
      <c r="AF14" s="166" t="s">
        <v>142</v>
      </c>
      <c r="AG14" s="168"/>
      <c r="AH14" s="168">
        <v>12</v>
      </c>
      <c r="AI14" s="172">
        <v>0</v>
      </c>
      <c r="AJ14" s="172">
        <v>0</v>
      </c>
      <c r="AK14" s="172">
        <v>0</v>
      </c>
      <c r="AL14" s="172">
        <v>0</v>
      </c>
      <c r="AM14" s="172">
        <f t="shared" si="27"/>
        <v>12</v>
      </c>
      <c r="AN14" s="172">
        <f t="shared" si="48"/>
        <v>5696</v>
      </c>
      <c r="AO14" s="168">
        <v>0</v>
      </c>
      <c r="AP14" s="172">
        <v>0</v>
      </c>
      <c r="AQ14" s="172">
        <v>0</v>
      </c>
      <c r="AR14" s="172">
        <v>0</v>
      </c>
      <c r="AS14" s="172">
        <v>0</v>
      </c>
      <c r="AT14" s="172">
        <v>0</v>
      </c>
      <c r="AU14" s="172">
        <v>0</v>
      </c>
      <c r="AV14" s="172">
        <v>0</v>
      </c>
      <c r="AW14" s="172">
        <v>0</v>
      </c>
      <c r="AX14" s="172">
        <v>0</v>
      </c>
      <c r="AY14" s="172"/>
      <c r="AZ14" s="172" t="s">
        <v>189</v>
      </c>
      <c r="BA14" s="166" t="s">
        <v>194</v>
      </c>
      <c r="BB14" s="168"/>
      <c r="BC14" s="175" t="s">
        <v>347</v>
      </c>
      <c r="BD14" s="168"/>
      <c r="BE14" s="168">
        <v>12</v>
      </c>
      <c r="BF14" s="172">
        <v>0</v>
      </c>
      <c r="BG14" s="169">
        <v>0</v>
      </c>
      <c r="BH14" s="166" t="s">
        <v>142</v>
      </c>
      <c r="BI14" s="168"/>
      <c r="BJ14" s="168">
        <v>0</v>
      </c>
      <c r="BK14" s="172">
        <v>0</v>
      </c>
      <c r="BL14" s="172">
        <v>0</v>
      </c>
      <c r="BM14" s="172">
        <f t="shared" si="54"/>
        <v>0</v>
      </c>
      <c r="BN14" s="172">
        <v>0</v>
      </c>
      <c r="BO14" s="172">
        <v>0</v>
      </c>
      <c r="BP14" s="172">
        <v>0</v>
      </c>
      <c r="BQ14" s="172">
        <f t="shared" si="55"/>
        <v>0</v>
      </c>
      <c r="BR14" s="172">
        <v>0</v>
      </c>
      <c r="BS14" s="172">
        <v>0</v>
      </c>
      <c r="BT14" s="172">
        <v>0</v>
      </c>
      <c r="BU14" s="172">
        <f t="shared" si="56"/>
        <v>0</v>
      </c>
      <c r="BV14" s="172">
        <v>0</v>
      </c>
      <c r="BW14" s="172">
        <v>0</v>
      </c>
      <c r="BX14" s="172">
        <v>0</v>
      </c>
      <c r="BY14" s="172">
        <f t="shared" si="57"/>
        <v>0</v>
      </c>
      <c r="BZ14" s="172">
        <f t="shared" si="58"/>
        <v>0</v>
      </c>
      <c r="CA14" s="169">
        <f t="shared" si="43"/>
        <v>0</v>
      </c>
      <c r="CB14" s="172" t="s">
        <v>142</v>
      </c>
      <c r="CC14" s="172"/>
      <c r="CD14" s="168">
        <v>0</v>
      </c>
      <c r="CE14" s="169">
        <v>0</v>
      </c>
      <c r="CF14" s="168">
        <v>0</v>
      </c>
      <c r="CG14" s="172">
        <v>0</v>
      </c>
      <c r="CH14" s="172">
        <v>0</v>
      </c>
      <c r="CI14" s="172">
        <f t="shared" si="59"/>
        <v>0</v>
      </c>
      <c r="CJ14" s="169">
        <f t="shared" si="30"/>
        <v>0</v>
      </c>
      <c r="CK14" s="168">
        <v>0</v>
      </c>
      <c r="CL14" s="172">
        <v>0</v>
      </c>
      <c r="CM14" s="172">
        <v>0</v>
      </c>
      <c r="CN14" s="172">
        <v>0</v>
      </c>
      <c r="CO14" s="172">
        <f t="shared" si="60"/>
        <v>0</v>
      </c>
      <c r="CP14" s="169">
        <f t="shared" si="32"/>
        <v>0</v>
      </c>
      <c r="CQ14" s="168">
        <v>0</v>
      </c>
      <c r="CR14" s="172">
        <v>0</v>
      </c>
      <c r="CS14" s="172">
        <v>0</v>
      </c>
      <c r="CT14" s="172">
        <v>0</v>
      </c>
      <c r="CU14" s="172">
        <f t="shared" si="61"/>
        <v>0</v>
      </c>
      <c r="CV14" s="172">
        <f t="shared" si="34"/>
        <v>0</v>
      </c>
      <c r="CW14" s="168">
        <v>6</v>
      </c>
      <c r="CX14" s="172">
        <v>2</v>
      </c>
      <c r="CY14" s="172">
        <f t="shared" si="62"/>
        <v>8</v>
      </c>
      <c r="CZ14" s="172">
        <v>2</v>
      </c>
      <c r="DA14" s="172">
        <v>7</v>
      </c>
      <c r="DB14" s="172">
        <f t="shared" si="63"/>
        <v>9</v>
      </c>
      <c r="DC14" s="172">
        <f t="shared" si="64"/>
        <v>17</v>
      </c>
      <c r="DD14" s="169">
        <f t="shared" si="36"/>
        <v>632</v>
      </c>
      <c r="DE14" s="168">
        <v>0</v>
      </c>
      <c r="DF14" s="172">
        <v>0</v>
      </c>
      <c r="DG14" s="172">
        <f t="shared" si="65"/>
        <v>0</v>
      </c>
      <c r="DH14" s="172">
        <v>0</v>
      </c>
      <c r="DI14" s="172">
        <v>0</v>
      </c>
      <c r="DJ14" s="172">
        <f t="shared" si="66"/>
        <v>0</v>
      </c>
      <c r="DK14" s="172">
        <f t="shared" si="67"/>
        <v>0</v>
      </c>
      <c r="DL14" s="169">
        <f t="shared" si="37"/>
        <v>0</v>
      </c>
      <c r="DM14" s="168">
        <v>2</v>
      </c>
      <c r="DN14" s="172">
        <v>5</v>
      </c>
      <c r="DO14" s="172">
        <f t="shared" si="50"/>
        <v>7</v>
      </c>
      <c r="DP14" s="172">
        <v>4</v>
      </c>
      <c r="DQ14" s="172">
        <v>10</v>
      </c>
      <c r="DR14" s="172">
        <f t="shared" si="68"/>
        <v>14</v>
      </c>
      <c r="DS14" s="172">
        <f t="shared" si="69"/>
        <v>21</v>
      </c>
      <c r="DT14" s="172">
        <f t="shared" si="44"/>
        <v>21</v>
      </c>
      <c r="DU14" s="168" t="s">
        <v>142</v>
      </c>
      <c r="DV14" s="172"/>
      <c r="DW14" s="168">
        <v>0</v>
      </c>
      <c r="DX14" s="172">
        <v>0</v>
      </c>
      <c r="DY14" s="169">
        <v>0</v>
      </c>
      <c r="DZ14" s="172">
        <v>0</v>
      </c>
      <c r="EA14" s="172">
        <v>0</v>
      </c>
      <c r="EB14" s="172">
        <f t="shared" ref="EB14:EB32" si="70">DZ14+EA14</f>
        <v>0</v>
      </c>
      <c r="EC14" s="169">
        <f t="shared" si="39"/>
        <v>0</v>
      </c>
      <c r="ED14" s="166" t="s">
        <v>347</v>
      </c>
      <c r="EE14" s="172"/>
      <c r="EF14" s="172">
        <v>12</v>
      </c>
      <c r="EG14" s="169">
        <v>0</v>
      </c>
      <c r="EH14" s="172" t="s">
        <v>256</v>
      </c>
      <c r="EI14" s="172"/>
      <c r="EJ14" s="166">
        <v>0</v>
      </c>
      <c r="EK14" s="168" t="s">
        <v>142</v>
      </c>
      <c r="EL14" s="168"/>
      <c r="EM14" s="168">
        <v>0</v>
      </c>
      <c r="EN14" s="169">
        <v>0</v>
      </c>
      <c r="EO14" s="172" t="s">
        <v>347</v>
      </c>
      <c r="EP14" s="172"/>
      <c r="EQ14" s="168">
        <v>12</v>
      </c>
      <c r="ER14" s="169">
        <v>0</v>
      </c>
      <c r="ES14" s="168" t="s">
        <v>142</v>
      </c>
      <c r="ET14" s="172"/>
      <c r="EU14" s="168">
        <v>0</v>
      </c>
      <c r="EV14" s="169">
        <v>0</v>
      </c>
      <c r="EW14" s="168">
        <v>0</v>
      </c>
      <c r="EX14" s="172">
        <v>0</v>
      </c>
      <c r="EY14" s="172">
        <f t="shared" ref="EY14:EY48" si="71">EW14+EX14</f>
        <v>0</v>
      </c>
      <c r="EZ14" s="169">
        <f t="shared" si="45"/>
        <v>0</v>
      </c>
      <c r="FA14" s="168" t="s">
        <v>142</v>
      </c>
      <c r="FB14" s="168"/>
      <c r="FC14" s="168" t="s">
        <v>142</v>
      </c>
      <c r="FD14" s="168">
        <v>0</v>
      </c>
      <c r="FE14" s="168">
        <v>0</v>
      </c>
      <c r="FF14" s="168">
        <f t="shared" si="15"/>
        <v>0</v>
      </c>
      <c r="FG14" s="168">
        <v>0</v>
      </c>
      <c r="FH14" s="168">
        <v>0</v>
      </c>
      <c r="FI14" s="168">
        <f t="shared" si="16"/>
        <v>0</v>
      </c>
      <c r="FJ14" s="168">
        <f t="shared" si="17"/>
        <v>0</v>
      </c>
      <c r="FK14" s="168">
        <v>0</v>
      </c>
      <c r="FL14" s="168">
        <v>0</v>
      </c>
      <c r="FM14" s="168">
        <f t="shared" si="18"/>
        <v>0</v>
      </c>
      <c r="FN14" s="168">
        <v>0</v>
      </c>
      <c r="FO14" s="168">
        <v>0</v>
      </c>
      <c r="FP14" s="168">
        <f t="shared" si="19"/>
        <v>0</v>
      </c>
      <c r="FQ14" s="168">
        <f t="shared" si="20"/>
        <v>0</v>
      </c>
      <c r="FR14" s="168">
        <f t="shared" si="21"/>
        <v>0</v>
      </c>
      <c r="FS14" s="168">
        <f t="shared" si="40"/>
        <v>0</v>
      </c>
      <c r="FT14" s="168">
        <v>0</v>
      </c>
      <c r="FU14" s="172">
        <v>0</v>
      </c>
      <c r="FV14" s="172">
        <f t="shared" ref="FV14:FV32" si="72">FT14+FU14</f>
        <v>0</v>
      </c>
      <c r="FW14" s="169">
        <f t="shared" si="41"/>
        <v>0</v>
      </c>
      <c r="FX14" s="168">
        <v>0</v>
      </c>
      <c r="FY14" s="172">
        <v>0</v>
      </c>
      <c r="FZ14" s="172">
        <v>0</v>
      </c>
      <c r="GA14" s="172">
        <v>0</v>
      </c>
      <c r="GB14" s="172">
        <f t="shared" ref="GB14:GB32" si="73">FX14+FY14+FZ14+GA14</f>
        <v>0</v>
      </c>
      <c r="GC14" s="169">
        <f t="shared" si="42"/>
        <v>0</v>
      </c>
      <c r="GD14" s="168">
        <v>0</v>
      </c>
      <c r="GE14" s="172">
        <v>0</v>
      </c>
      <c r="GF14" s="172">
        <v>0</v>
      </c>
      <c r="GG14" s="172">
        <v>0</v>
      </c>
      <c r="GH14" s="172">
        <v>0</v>
      </c>
      <c r="GI14" s="172">
        <v>0</v>
      </c>
      <c r="GJ14" s="172">
        <f t="shared" ref="GJ14:GJ32" si="74">GD14+GE14+GF14+GG14+GH14+GI14</f>
        <v>0</v>
      </c>
      <c r="GK14" s="172">
        <f t="shared" si="46"/>
        <v>0</v>
      </c>
      <c r="GL14" s="168">
        <v>0</v>
      </c>
      <c r="GM14" s="172">
        <v>0</v>
      </c>
      <c r="GN14" s="172">
        <v>0</v>
      </c>
      <c r="GO14" s="172">
        <v>0</v>
      </c>
      <c r="GP14" s="172">
        <f t="shared" si="25"/>
        <v>0</v>
      </c>
      <c r="GQ14" s="169">
        <f t="shared" si="47"/>
        <v>0</v>
      </c>
      <c r="GR14" s="172">
        <v>0</v>
      </c>
      <c r="GS14" s="172">
        <v>0</v>
      </c>
      <c r="GT14" s="172">
        <v>0</v>
      </c>
      <c r="GU14" s="168" t="s">
        <v>142</v>
      </c>
      <c r="GV14" s="172"/>
      <c r="GW14" s="168">
        <v>0</v>
      </c>
      <c r="GX14" s="172">
        <v>0</v>
      </c>
      <c r="GY14" s="169">
        <v>0</v>
      </c>
      <c r="GZ14" s="172">
        <v>0</v>
      </c>
      <c r="HA14" s="172">
        <v>0</v>
      </c>
      <c r="HB14" s="172">
        <v>0</v>
      </c>
      <c r="HC14" s="172">
        <v>0</v>
      </c>
      <c r="HD14" s="169">
        <v>0</v>
      </c>
      <c r="HE14" s="172" t="s">
        <v>142</v>
      </c>
      <c r="HF14" s="172"/>
      <c r="HG14" s="172">
        <v>0</v>
      </c>
      <c r="HH14" s="172">
        <v>0</v>
      </c>
      <c r="HI14" s="169">
        <v>0</v>
      </c>
      <c r="HJ14" s="176" t="s">
        <v>142</v>
      </c>
      <c r="HK14" s="176" t="s">
        <v>142</v>
      </c>
      <c r="HL14" s="176"/>
    </row>
    <row r="15" spans="1:220" ht="32.1" customHeight="1" x14ac:dyDescent="0.25">
      <c r="A15" s="62"/>
      <c r="B15" s="165">
        <v>45696</v>
      </c>
      <c r="C15" s="166">
        <v>1</v>
      </c>
      <c r="D15" s="166"/>
      <c r="E15" s="166" t="s">
        <v>105</v>
      </c>
      <c r="F15" s="166" t="s">
        <v>105</v>
      </c>
      <c r="G15" s="166" t="s">
        <v>116</v>
      </c>
      <c r="H15" s="168" t="s">
        <v>147</v>
      </c>
      <c r="I15" s="168" t="s">
        <v>168</v>
      </c>
      <c r="J15" s="166" t="s">
        <v>216</v>
      </c>
      <c r="K15" s="169"/>
      <c r="L15" s="170" t="s">
        <v>238</v>
      </c>
      <c r="M15" s="171"/>
      <c r="N15" s="171" t="s">
        <v>237</v>
      </c>
      <c r="O15" s="171"/>
      <c r="P15" s="166" t="s">
        <v>28</v>
      </c>
      <c r="Q15" s="166"/>
      <c r="R15" s="166">
        <v>5</v>
      </c>
      <c r="S15" s="168">
        <v>9</v>
      </c>
      <c r="T15" s="172">
        <v>20</v>
      </c>
      <c r="U15" s="172">
        <v>3</v>
      </c>
      <c r="V15" s="172">
        <f t="shared" si="51"/>
        <v>32</v>
      </c>
      <c r="W15" s="172">
        <v>9</v>
      </c>
      <c r="X15" s="172">
        <v>25</v>
      </c>
      <c r="Y15" s="172">
        <v>5</v>
      </c>
      <c r="Z15" s="172">
        <f t="shared" si="52"/>
        <v>39</v>
      </c>
      <c r="AA15" s="172">
        <f t="shared" si="53"/>
        <v>71</v>
      </c>
      <c r="AB15" s="169">
        <f t="shared" si="49"/>
        <v>1368</v>
      </c>
      <c r="AC15" s="174" t="s">
        <v>220</v>
      </c>
      <c r="AD15" s="182" t="s">
        <v>222</v>
      </c>
      <c r="AE15" s="172"/>
      <c r="AF15" s="166" t="s">
        <v>142</v>
      </c>
      <c r="AG15" s="168"/>
      <c r="AH15" s="168">
        <v>68</v>
      </c>
      <c r="AI15" s="172">
        <v>0</v>
      </c>
      <c r="AJ15" s="172">
        <v>154</v>
      </c>
      <c r="AK15" s="172">
        <v>10</v>
      </c>
      <c r="AL15" s="172">
        <v>9</v>
      </c>
      <c r="AM15" s="172">
        <f t="shared" si="27"/>
        <v>241</v>
      </c>
      <c r="AN15" s="172">
        <f t="shared" si="48"/>
        <v>5937</v>
      </c>
      <c r="AO15" s="168">
        <v>6</v>
      </c>
      <c r="AP15" s="172">
        <v>0</v>
      </c>
      <c r="AQ15" s="172">
        <v>0</v>
      </c>
      <c r="AR15" s="172">
        <v>0</v>
      </c>
      <c r="AS15" s="172">
        <v>0</v>
      </c>
      <c r="AT15" s="172">
        <v>0</v>
      </c>
      <c r="AU15" s="172">
        <v>0</v>
      </c>
      <c r="AV15" s="172">
        <v>0</v>
      </c>
      <c r="AW15" s="172">
        <v>0</v>
      </c>
      <c r="AX15" s="172">
        <v>1</v>
      </c>
      <c r="AY15" s="172"/>
      <c r="AZ15" s="173" t="s">
        <v>370</v>
      </c>
      <c r="BA15" s="166" t="s">
        <v>194</v>
      </c>
      <c r="BB15" s="168"/>
      <c r="BC15" s="175" t="s">
        <v>347</v>
      </c>
      <c r="BD15" s="168"/>
      <c r="BE15" s="168">
        <v>50</v>
      </c>
      <c r="BF15" s="172">
        <v>6</v>
      </c>
      <c r="BG15" s="169">
        <v>0</v>
      </c>
      <c r="BH15" s="166" t="s">
        <v>142</v>
      </c>
      <c r="BI15" s="168"/>
      <c r="BJ15" s="168">
        <v>0</v>
      </c>
      <c r="BK15" s="172">
        <v>0</v>
      </c>
      <c r="BL15" s="172">
        <v>0</v>
      </c>
      <c r="BM15" s="172">
        <f t="shared" si="54"/>
        <v>0</v>
      </c>
      <c r="BN15" s="172">
        <v>0</v>
      </c>
      <c r="BO15" s="172">
        <v>0</v>
      </c>
      <c r="BP15" s="172">
        <v>0</v>
      </c>
      <c r="BQ15" s="172">
        <f t="shared" si="55"/>
        <v>0</v>
      </c>
      <c r="BR15" s="172">
        <v>0</v>
      </c>
      <c r="BS15" s="172">
        <v>0</v>
      </c>
      <c r="BT15" s="172">
        <v>0</v>
      </c>
      <c r="BU15" s="172">
        <f t="shared" si="56"/>
        <v>0</v>
      </c>
      <c r="BV15" s="172">
        <v>0</v>
      </c>
      <c r="BW15" s="172">
        <v>0</v>
      </c>
      <c r="BX15" s="172">
        <v>0</v>
      </c>
      <c r="BY15" s="172">
        <f t="shared" si="57"/>
        <v>0</v>
      </c>
      <c r="BZ15" s="172">
        <f t="shared" si="58"/>
        <v>0</v>
      </c>
      <c r="CA15" s="169">
        <f t="shared" si="43"/>
        <v>0</v>
      </c>
      <c r="CB15" s="172" t="s">
        <v>142</v>
      </c>
      <c r="CC15" s="172"/>
      <c r="CD15" s="168">
        <v>0</v>
      </c>
      <c r="CE15" s="169">
        <v>0</v>
      </c>
      <c r="CF15" s="168">
        <v>0</v>
      </c>
      <c r="CG15" s="172">
        <v>0</v>
      </c>
      <c r="CH15" s="172">
        <v>0</v>
      </c>
      <c r="CI15" s="172">
        <f t="shared" si="59"/>
        <v>0</v>
      </c>
      <c r="CJ15" s="169">
        <f t="shared" si="30"/>
        <v>0</v>
      </c>
      <c r="CK15" s="168">
        <v>0</v>
      </c>
      <c r="CL15" s="172">
        <v>0</v>
      </c>
      <c r="CM15" s="172">
        <v>0</v>
      </c>
      <c r="CN15" s="172">
        <v>0</v>
      </c>
      <c r="CO15" s="172">
        <f t="shared" si="60"/>
        <v>0</v>
      </c>
      <c r="CP15" s="169">
        <f t="shared" si="32"/>
        <v>0</v>
      </c>
      <c r="CQ15" s="168">
        <v>0</v>
      </c>
      <c r="CR15" s="172">
        <v>0</v>
      </c>
      <c r="CS15" s="172">
        <v>0</v>
      </c>
      <c r="CT15" s="172">
        <v>0</v>
      </c>
      <c r="CU15" s="172">
        <f t="shared" si="61"/>
        <v>0</v>
      </c>
      <c r="CV15" s="172">
        <f t="shared" si="34"/>
        <v>0</v>
      </c>
      <c r="CW15" s="168">
        <v>0</v>
      </c>
      <c r="CX15" s="172">
        <v>0</v>
      </c>
      <c r="CY15" s="172">
        <f t="shared" si="62"/>
        <v>0</v>
      </c>
      <c r="CZ15" s="172">
        <v>0</v>
      </c>
      <c r="DA15" s="172">
        <v>0</v>
      </c>
      <c r="DB15" s="172">
        <f t="shared" si="63"/>
        <v>0</v>
      </c>
      <c r="DC15" s="172">
        <f t="shared" si="64"/>
        <v>0</v>
      </c>
      <c r="DD15" s="169">
        <f t="shared" si="36"/>
        <v>632</v>
      </c>
      <c r="DE15" s="168">
        <v>0</v>
      </c>
      <c r="DF15" s="172">
        <v>0</v>
      </c>
      <c r="DG15" s="172">
        <f t="shared" si="65"/>
        <v>0</v>
      </c>
      <c r="DH15" s="172">
        <v>0</v>
      </c>
      <c r="DI15" s="172">
        <v>0</v>
      </c>
      <c r="DJ15" s="172">
        <f t="shared" si="66"/>
        <v>0</v>
      </c>
      <c r="DK15" s="172">
        <f t="shared" si="67"/>
        <v>0</v>
      </c>
      <c r="DL15" s="169">
        <f t="shared" si="37"/>
        <v>0</v>
      </c>
      <c r="DM15" s="168">
        <v>0</v>
      </c>
      <c r="DN15" s="172">
        <v>0</v>
      </c>
      <c r="DO15" s="172">
        <f t="shared" si="50"/>
        <v>0</v>
      </c>
      <c r="DP15" s="172">
        <v>0</v>
      </c>
      <c r="DQ15" s="172">
        <v>0</v>
      </c>
      <c r="DR15" s="172">
        <f t="shared" si="68"/>
        <v>0</v>
      </c>
      <c r="DS15" s="172">
        <f t="shared" si="69"/>
        <v>0</v>
      </c>
      <c r="DT15" s="172">
        <f t="shared" si="44"/>
        <v>21</v>
      </c>
      <c r="DU15" s="168" t="s">
        <v>142</v>
      </c>
      <c r="DV15" s="172"/>
      <c r="DW15" s="168">
        <v>0</v>
      </c>
      <c r="DX15" s="172">
        <v>0</v>
      </c>
      <c r="DY15" s="169">
        <v>0</v>
      </c>
      <c r="DZ15" s="172">
        <v>0</v>
      </c>
      <c r="EA15" s="172">
        <v>0</v>
      </c>
      <c r="EB15" s="172">
        <f t="shared" si="70"/>
        <v>0</v>
      </c>
      <c r="EC15" s="169">
        <f t="shared" si="39"/>
        <v>0</v>
      </c>
      <c r="ED15" s="166" t="s">
        <v>347</v>
      </c>
      <c r="EE15" s="172"/>
      <c r="EF15" s="172">
        <v>50</v>
      </c>
      <c r="EG15" s="169">
        <v>0</v>
      </c>
      <c r="EH15" s="172" t="s">
        <v>256</v>
      </c>
      <c r="EI15" s="172"/>
      <c r="EJ15" s="166">
        <v>0</v>
      </c>
      <c r="EK15" s="168" t="s">
        <v>142</v>
      </c>
      <c r="EL15" s="168"/>
      <c r="EM15" s="168">
        <v>0</v>
      </c>
      <c r="EN15" s="169">
        <v>0</v>
      </c>
      <c r="EO15" s="172" t="s">
        <v>347</v>
      </c>
      <c r="EP15" s="172"/>
      <c r="EQ15" s="168">
        <v>50</v>
      </c>
      <c r="ER15" s="169">
        <v>0</v>
      </c>
      <c r="ES15" s="168" t="s">
        <v>142</v>
      </c>
      <c r="ET15" s="172"/>
      <c r="EU15" s="168">
        <v>0</v>
      </c>
      <c r="EV15" s="169">
        <v>0</v>
      </c>
      <c r="EW15" s="168">
        <v>0</v>
      </c>
      <c r="EX15" s="172">
        <v>0</v>
      </c>
      <c r="EY15" s="172">
        <f t="shared" si="71"/>
        <v>0</v>
      </c>
      <c r="EZ15" s="169">
        <f t="shared" si="45"/>
        <v>0</v>
      </c>
      <c r="FA15" s="168" t="s">
        <v>142</v>
      </c>
      <c r="FB15" s="168"/>
      <c r="FC15" s="168" t="s">
        <v>142</v>
      </c>
      <c r="FD15" s="168">
        <v>0</v>
      </c>
      <c r="FE15" s="168">
        <v>0</v>
      </c>
      <c r="FF15" s="168">
        <f t="shared" si="15"/>
        <v>0</v>
      </c>
      <c r="FG15" s="168">
        <v>0</v>
      </c>
      <c r="FH15" s="168">
        <v>0</v>
      </c>
      <c r="FI15" s="168">
        <f t="shared" si="16"/>
        <v>0</v>
      </c>
      <c r="FJ15" s="168">
        <f t="shared" si="17"/>
        <v>0</v>
      </c>
      <c r="FK15" s="168">
        <v>0</v>
      </c>
      <c r="FL15" s="168">
        <v>0</v>
      </c>
      <c r="FM15" s="168">
        <f t="shared" si="18"/>
        <v>0</v>
      </c>
      <c r="FN15" s="168">
        <v>0</v>
      </c>
      <c r="FO15" s="168">
        <v>0</v>
      </c>
      <c r="FP15" s="168">
        <f t="shared" si="19"/>
        <v>0</v>
      </c>
      <c r="FQ15" s="168">
        <f t="shared" si="20"/>
        <v>0</v>
      </c>
      <c r="FR15" s="168">
        <f t="shared" si="21"/>
        <v>0</v>
      </c>
      <c r="FS15" s="168">
        <f t="shared" si="40"/>
        <v>0</v>
      </c>
      <c r="FT15" s="168">
        <v>0</v>
      </c>
      <c r="FU15" s="172">
        <v>0</v>
      </c>
      <c r="FV15" s="172">
        <f t="shared" si="72"/>
        <v>0</v>
      </c>
      <c r="FW15" s="169">
        <f t="shared" si="41"/>
        <v>0</v>
      </c>
      <c r="FX15" s="168">
        <v>0</v>
      </c>
      <c r="FY15" s="172">
        <v>0</v>
      </c>
      <c r="FZ15" s="172">
        <v>0</v>
      </c>
      <c r="GA15" s="172">
        <v>0</v>
      </c>
      <c r="GB15" s="172">
        <f t="shared" si="73"/>
        <v>0</v>
      </c>
      <c r="GC15" s="169">
        <f t="shared" si="42"/>
        <v>0</v>
      </c>
      <c r="GD15" s="168">
        <v>0</v>
      </c>
      <c r="GE15" s="172">
        <v>0</v>
      </c>
      <c r="GF15" s="172">
        <v>0</v>
      </c>
      <c r="GG15" s="172">
        <v>0</v>
      </c>
      <c r="GH15" s="172">
        <v>0</v>
      </c>
      <c r="GI15" s="172">
        <v>0</v>
      </c>
      <c r="GJ15" s="172">
        <f t="shared" si="74"/>
        <v>0</v>
      </c>
      <c r="GK15" s="172">
        <f t="shared" si="46"/>
        <v>0</v>
      </c>
      <c r="GL15" s="168">
        <v>0</v>
      </c>
      <c r="GM15" s="172">
        <v>0</v>
      </c>
      <c r="GN15" s="172">
        <v>0</v>
      </c>
      <c r="GO15" s="172">
        <v>0</v>
      </c>
      <c r="GP15" s="172">
        <f t="shared" si="25"/>
        <v>0</v>
      </c>
      <c r="GQ15" s="169">
        <f t="shared" si="47"/>
        <v>0</v>
      </c>
      <c r="GR15" s="172">
        <v>0</v>
      </c>
      <c r="GS15" s="172">
        <v>0</v>
      </c>
      <c r="GT15" s="172">
        <v>0</v>
      </c>
      <c r="GU15" s="168" t="s">
        <v>142</v>
      </c>
      <c r="GV15" s="172"/>
      <c r="GW15" s="168">
        <v>0</v>
      </c>
      <c r="GX15" s="172">
        <v>0</v>
      </c>
      <c r="GY15" s="169">
        <v>0</v>
      </c>
      <c r="GZ15" s="172">
        <v>0</v>
      </c>
      <c r="HA15" s="172">
        <v>0</v>
      </c>
      <c r="HB15" s="172">
        <v>0</v>
      </c>
      <c r="HC15" s="172">
        <v>0</v>
      </c>
      <c r="HD15" s="169">
        <v>0</v>
      </c>
      <c r="HE15" s="172" t="s">
        <v>142</v>
      </c>
      <c r="HF15" s="172"/>
      <c r="HG15" s="172">
        <v>0</v>
      </c>
      <c r="HH15" s="172">
        <v>0</v>
      </c>
      <c r="HI15" s="169">
        <v>0</v>
      </c>
      <c r="HJ15" s="177" t="s">
        <v>273</v>
      </c>
      <c r="HK15" s="177" t="s">
        <v>275</v>
      </c>
      <c r="HL15" s="177"/>
    </row>
    <row r="16" spans="1:220" ht="32.1" customHeight="1" x14ac:dyDescent="0.25">
      <c r="A16" s="62"/>
      <c r="B16" s="165">
        <v>45696</v>
      </c>
      <c r="C16" s="166">
        <v>1</v>
      </c>
      <c r="D16" s="166"/>
      <c r="E16" s="166" t="s">
        <v>105</v>
      </c>
      <c r="F16" s="166" t="s">
        <v>105</v>
      </c>
      <c r="G16" s="166" t="s">
        <v>117</v>
      </c>
      <c r="H16" s="167" t="s">
        <v>154</v>
      </c>
      <c r="I16" s="167" t="s">
        <v>186</v>
      </c>
      <c r="J16" s="166" t="s">
        <v>216</v>
      </c>
      <c r="K16" s="169"/>
      <c r="L16" s="170" t="s">
        <v>238</v>
      </c>
      <c r="M16" s="171"/>
      <c r="N16" s="171" t="s">
        <v>237</v>
      </c>
      <c r="O16" s="171"/>
      <c r="P16" s="166" t="s">
        <v>28</v>
      </c>
      <c r="Q16" s="166"/>
      <c r="R16" s="166">
        <v>10</v>
      </c>
      <c r="S16" s="168">
        <v>12</v>
      </c>
      <c r="T16" s="172">
        <v>119</v>
      </c>
      <c r="U16" s="172">
        <v>20</v>
      </c>
      <c r="V16" s="172">
        <f t="shared" si="51"/>
        <v>151</v>
      </c>
      <c r="W16" s="172">
        <v>31</v>
      </c>
      <c r="X16" s="172">
        <v>130</v>
      </c>
      <c r="Y16" s="172">
        <v>39</v>
      </c>
      <c r="Z16" s="172">
        <f t="shared" si="52"/>
        <v>200</v>
      </c>
      <c r="AA16" s="172">
        <f t="shared" si="53"/>
        <v>351</v>
      </c>
      <c r="AB16" s="169">
        <f t="shared" si="49"/>
        <v>1719</v>
      </c>
      <c r="AC16" s="166" t="s">
        <v>203</v>
      </c>
      <c r="AD16" s="169" t="s">
        <v>203</v>
      </c>
      <c r="AE16" s="172"/>
      <c r="AF16" s="166" t="s">
        <v>142</v>
      </c>
      <c r="AG16" s="168"/>
      <c r="AH16" s="168">
        <v>202</v>
      </c>
      <c r="AI16" s="172">
        <v>0</v>
      </c>
      <c r="AJ16" s="172">
        <v>880</v>
      </c>
      <c r="AK16" s="172">
        <v>30</v>
      </c>
      <c r="AL16" s="172">
        <v>103</v>
      </c>
      <c r="AM16" s="172">
        <f t="shared" ref="AM16:AM48" si="75">AH16+AJ16+AK16+AL16</f>
        <v>1215</v>
      </c>
      <c r="AN16" s="172">
        <f t="shared" si="48"/>
        <v>7152</v>
      </c>
      <c r="AO16" s="168">
        <v>9</v>
      </c>
      <c r="AP16" s="172">
        <v>0</v>
      </c>
      <c r="AQ16" s="172">
        <v>0</v>
      </c>
      <c r="AR16" s="172">
        <v>0</v>
      </c>
      <c r="AS16" s="172">
        <v>0</v>
      </c>
      <c r="AT16" s="172">
        <v>0</v>
      </c>
      <c r="AU16" s="172">
        <v>0</v>
      </c>
      <c r="AV16" s="172">
        <v>0</v>
      </c>
      <c r="AW16" s="172">
        <v>0</v>
      </c>
      <c r="AX16" s="172">
        <v>1</v>
      </c>
      <c r="AY16" s="172"/>
      <c r="AZ16" s="173" t="s">
        <v>371</v>
      </c>
      <c r="BA16" s="166" t="s">
        <v>194</v>
      </c>
      <c r="BB16" s="168"/>
      <c r="BC16" s="175" t="s">
        <v>347</v>
      </c>
      <c r="BD16" s="168"/>
      <c r="BE16" s="168">
        <v>150</v>
      </c>
      <c r="BF16" s="172">
        <v>9</v>
      </c>
      <c r="BG16" s="169">
        <v>0</v>
      </c>
      <c r="BH16" s="166" t="s">
        <v>142</v>
      </c>
      <c r="BI16" s="168"/>
      <c r="BJ16" s="168">
        <v>0</v>
      </c>
      <c r="BK16" s="172">
        <v>0</v>
      </c>
      <c r="BL16" s="172">
        <v>0</v>
      </c>
      <c r="BM16" s="172">
        <f t="shared" si="54"/>
        <v>0</v>
      </c>
      <c r="BN16" s="172">
        <v>0</v>
      </c>
      <c r="BO16" s="172">
        <v>0</v>
      </c>
      <c r="BP16" s="172">
        <v>0</v>
      </c>
      <c r="BQ16" s="172">
        <f t="shared" si="55"/>
        <v>0</v>
      </c>
      <c r="BR16" s="172">
        <v>0</v>
      </c>
      <c r="BS16" s="172">
        <v>0</v>
      </c>
      <c r="BT16" s="172">
        <v>0</v>
      </c>
      <c r="BU16" s="172">
        <f t="shared" si="56"/>
        <v>0</v>
      </c>
      <c r="BV16" s="172">
        <v>0</v>
      </c>
      <c r="BW16" s="172">
        <v>0</v>
      </c>
      <c r="BX16" s="172">
        <v>0</v>
      </c>
      <c r="BY16" s="172">
        <f t="shared" si="57"/>
        <v>0</v>
      </c>
      <c r="BZ16" s="172">
        <f t="shared" si="58"/>
        <v>0</v>
      </c>
      <c r="CA16" s="169">
        <f t="shared" si="43"/>
        <v>0</v>
      </c>
      <c r="CB16" s="172" t="s">
        <v>142</v>
      </c>
      <c r="CC16" s="172"/>
      <c r="CD16" s="168">
        <v>0</v>
      </c>
      <c r="CE16" s="169">
        <v>0</v>
      </c>
      <c r="CF16" s="168">
        <v>0</v>
      </c>
      <c r="CG16" s="172">
        <v>0</v>
      </c>
      <c r="CH16" s="172">
        <v>0</v>
      </c>
      <c r="CI16" s="172">
        <f t="shared" si="59"/>
        <v>0</v>
      </c>
      <c r="CJ16" s="169">
        <f t="shared" si="30"/>
        <v>0</v>
      </c>
      <c r="CK16" s="168">
        <v>0</v>
      </c>
      <c r="CL16" s="172">
        <v>0</v>
      </c>
      <c r="CM16" s="172">
        <v>0</v>
      </c>
      <c r="CN16" s="172">
        <v>0</v>
      </c>
      <c r="CO16" s="172">
        <f t="shared" si="60"/>
        <v>0</v>
      </c>
      <c r="CP16" s="169">
        <f t="shared" si="32"/>
        <v>0</v>
      </c>
      <c r="CQ16" s="168">
        <v>0</v>
      </c>
      <c r="CR16" s="172">
        <v>0</v>
      </c>
      <c r="CS16" s="172">
        <v>0</v>
      </c>
      <c r="CT16" s="172">
        <v>0</v>
      </c>
      <c r="CU16" s="172">
        <f t="shared" si="61"/>
        <v>0</v>
      </c>
      <c r="CV16" s="172">
        <f t="shared" si="34"/>
        <v>0</v>
      </c>
      <c r="CW16" s="168">
        <v>26</v>
      </c>
      <c r="CX16" s="172">
        <v>34</v>
      </c>
      <c r="CY16" s="172">
        <f t="shared" si="62"/>
        <v>60</v>
      </c>
      <c r="CZ16" s="172">
        <v>8</v>
      </c>
      <c r="DA16" s="172">
        <v>8</v>
      </c>
      <c r="DB16" s="172">
        <f t="shared" si="63"/>
        <v>16</v>
      </c>
      <c r="DC16" s="172">
        <f t="shared" si="64"/>
        <v>76</v>
      </c>
      <c r="DD16" s="169">
        <f t="shared" si="36"/>
        <v>708</v>
      </c>
      <c r="DE16" s="168">
        <v>0</v>
      </c>
      <c r="DF16" s="172">
        <v>0</v>
      </c>
      <c r="DG16" s="172">
        <f t="shared" si="65"/>
        <v>0</v>
      </c>
      <c r="DH16" s="172">
        <v>0</v>
      </c>
      <c r="DI16" s="172">
        <v>0</v>
      </c>
      <c r="DJ16" s="172">
        <f t="shared" si="66"/>
        <v>0</v>
      </c>
      <c r="DK16" s="172">
        <f t="shared" si="67"/>
        <v>0</v>
      </c>
      <c r="DL16" s="169">
        <f t="shared" si="37"/>
        <v>0</v>
      </c>
      <c r="DM16" s="168">
        <v>0</v>
      </c>
      <c r="DN16" s="172">
        <v>0</v>
      </c>
      <c r="DO16" s="172">
        <f t="shared" si="50"/>
        <v>0</v>
      </c>
      <c r="DP16" s="172">
        <v>0</v>
      </c>
      <c r="DQ16" s="172">
        <v>0</v>
      </c>
      <c r="DR16" s="172">
        <f t="shared" si="68"/>
        <v>0</v>
      </c>
      <c r="DS16" s="172">
        <f t="shared" si="69"/>
        <v>0</v>
      </c>
      <c r="DT16" s="172">
        <f t="shared" si="44"/>
        <v>21</v>
      </c>
      <c r="DU16" s="168" t="s">
        <v>142</v>
      </c>
      <c r="DV16" s="172"/>
      <c r="DW16" s="168">
        <v>0</v>
      </c>
      <c r="DX16" s="172">
        <v>0</v>
      </c>
      <c r="DY16" s="169">
        <v>0</v>
      </c>
      <c r="DZ16" s="172">
        <v>0</v>
      </c>
      <c r="EA16" s="172">
        <v>0</v>
      </c>
      <c r="EB16" s="172">
        <f t="shared" si="70"/>
        <v>0</v>
      </c>
      <c r="EC16" s="169">
        <f t="shared" si="39"/>
        <v>0</v>
      </c>
      <c r="ED16" s="166" t="s">
        <v>347</v>
      </c>
      <c r="EE16" s="172"/>
      <c r="EF16" s="172">
        <v>150</v>
      </c>
      <c r="EG16" s="169">
        <v>0</v>
      </c>
      <c r="EH16" s="172" t="s">
        <v>256</v>
      </c>
      <c r="EI16" s="172"/>
      <c r="EJ16" s="166">
        <v>0</v>
      </c>
      <c r="EK16" s="168" t="s">
        <v>142</v>
      </c>
      <c r="EL16" s="168"/>
      <c r="EM16" s="168">
        <v>0</v>
      </c>
      <c r="EN16" s="169">
        <v>0</v>
      </c>
      <c r="EO16" s="172" t="s">
        <v>347</v>
      </c>
      <c r="EP16" s="172"/>
      <c r="EQ16" s="168">
        <v>150</v>
      </c>
      <c r="ER16" s="169">
        <v>0</v>
      </c>
      <c r="ES16" s="168" t="s">
        <v>142</v>
      </c>
      <c r="ET16" s="172"/>
      <c r="EU16" s="168">
        <v>0</v>
      </c>
      <c r="EV16" s="169">
        <v>0</v>
      </c>
      <c r="EW16" s="168">
        <v>0</v>
      </c>
      <c r="EX16" s="172">
        <v>0</v>
      </c>
      <c r="EY16" s="172">
        <f t="shared" si="71"/>
        <v>0</v>
      </c>
      <c r="EZ16" s="169">
        <f t="shared" si="45"/>
        <v>0</v>
      </c>
      <c r="FA16" s="168" t="s">
        <v>142</v>
      </c>
      <c r="FB16" s="168"/>
      <c r="FC16" s="168" t="s">
        <v>142</v>
      </c>
      <c r="FD16" s="168">
        <v>0</v>
      </c>
      <c r="FE16" s="168">
        <v>0</v>
      </c>
      <c r="FF16" s="168">
        <f t="shared" si="15"/>
        <v>0</v>
      </c>
      <c r="FG16" s="168">
        <v>0</v>
      </c>
      <c r="FH16" s="168">
        <v>0</v>
      </c>
      <c r="FI16" s="168">
        <f t="shared" si="16"/>
        <v>0</v>
      </c>
      <c r="FJ16" s="168">
        <f t="shared" si="17"/>
        <v>0</v>
      </c>
      <c r="FK16" s="168">
        <v>0</v>
      </c>
      <c r="FL16" s="168">
        <v>0</v>
      </c>
      <c r="FM16" s="168">
        <f t="shared" si="18"/>
        <v>0</v>
      </c>
      <c r="FN16" s="168">
        <v>0</v>
      </c>
      <c r="FO16" s="168">
        <v>0</v>
      </c>
      <c r="FP16" s="168">
        <f t="shared" si="19"/>
        <v>0</v>
      </c>
      <c r="FQ16" s="168">
        <f t="shared" si="20"/>
        <v>0</v>
      </c>
      <c r="FR16" s="168">
        <f t="shared" si="21"/>
        <v>0</v>
      </c>
      <c r="FS16" s="168">
        <f t="shared" si="40"/>
        <v>0</v>
      </c>
      <c r="FT16" s="168">
        <v>0</v>
      </c>
      <c r="FU16" s="172">
        <v>0</v>
      </c>
      <c r="FV16" s="172">
        <f t="shared" si="72"/>
        <v>0</v>
      </c>
      <c r="FW16" s="169">
        <f t="shared" si="41"/>
        <v>0</v>
      </c>
      <c r="FX16" s="168">
        <v>0</v>
      </c>
      <c r="FY16" s="172">
        <v>0</v>
      </c>
      <c r="FZ16" s="172">
        <v>0</v>
      </c>
      <c r="GA16" s="172">
        <v>0</v>
      </c>
      <c r="GB16" s="172">
        <f t="shared" si="73"/>
        <v>0</v>
      </c>
      <c r="GC16" s="169">
        <f t="shared" si="42"/>
        <v>0</v>
      </c>
      <c r="GD16" s="168">
        <v>0</v>
      </c>
      <c r="GE16" s="172">
        <v>0</v>
      </c>
      <c r="GF16" s="172">
        <v>0</v>
      </c>
      <c r="GG16" s="172">
        <v>0</v>
      </c>
      <c r="GH16" s="172">
        <v>0</v>
      </c>
      <c r="GI16" s="172">
        <v>0</v>
      </c>
      <c r="GJ16" s="172">
        <f t="shared" si="74"/>
        <v>0</v>
      </c>
      <c r="GK16" s="172">
        <f t="shared" si="46"/>
        <v>0</v>
      </c>
      <c r="GL16" s="168">
        <v>0</v>
      </c>
      <c r="GM16" s="172">
        <v>0</v>
      </c>
      <c r="GN16" s="172">
        <v>0</v>
      </c>
      <c r="GO16" s="172">
        <v>0</v>
      </c>
      <c r="GP16" s="172">
        <f t="shared" si="25"/>
        <v>0</v>
      </c>
      <c r="GQ16" s="169">
        <f t="shared" si="47"/>
        <v>0</v>
      </c>
      <c r="GR16" s="172">
        <v>0</v>
      </c>
      <c r="GS16" s="172">
        <v>0</v>
      </c>
      <c r="GT16" s="172">
        <v>0</v>
      </c>
      <c r="GU16" s="168" t="s">
        <v>142</v>
      </c>
      <c r="GV16" s="172"/>
      <c r="GW16" s="168">
        <v>0</v>
      </c>
      <c r="GX16" s="172">
        <v>0</v>
      </c>
      <c r="GY16" s="169">
        <v>0</v>
      </c>
      <c r="GZ16" s="172">
        <v>0</v>
      </c>
      <c r="HA16" s="172">
        <v>0</v>
      </c>
      <c r="HB16" s="172">
        <v>0</v>
      </c>
      <c r="HC16" s="172">
        <v>0</v>
      </c>
      <c r="HD16" s="169">
        <v>0</v>
      </c>
      <c r="HE16" s="172" t="s">
        <v>142</v>
      </c>
      <c r="HF16" s="172"/>
      <c r="HG16" s="172">
        <v>0</v>
      </c>
      <c r="HH16" s="172">
        <v>0</v>
      </c>
      <c r="HI16" s="169">
        <v>0</v>
      </c>
      <c r="HJ16" s="177" t="s">
        <v>271</v>
      </c>
      <c r="HK16" s="177" t="s">
        <v>276</v>
      </c>
      <c r="HL16" s="177"/>
    </row>
    <row r="17" spans="1:220" ht="32.1" customHeight="1" x14ac:dyDescent="0.25">
      <c r="A17" s="62"/>
      <c r="B17" s="165">
        <v>45697</v>
      </c>
      <c r="C17" s="166">
        <v>1</v>
      </c>
      <c r="D17" s="166"/>
      <c r="E17" s="166" t="s">
        <v>105</v>
      </c>
      <c r="F17" s="166" t="s">
        <v>105</v>
      </c>
      <c r="G17" s="166" t="s">
        <v>118</v>
      </c>
      <c r="H17" s="167" t="s">
        <v>165</v>
      </c>
      <c r="I17" s="168" t="s">
        <v>169</v>
      </c>
      <c r="J17" s="166" t="s">
        <v>216</v>
      </c>
      <c r="K17" s="169"/>
      <c r="L17" s="170" t="s">
        <v>238</v>
      </c>
      <c r="M17" s="171"/>
      <c r="N17" s="171" t="s">
        <v>237</v>
      </c>
      <c r="O17" s="171"/>
      <c r="P17" s="166" t="s">
        <v>28</v>
      </c>
      <c r="Q17" s="166"/>
      <c r="R17" s="166">
        <v>5</v>
      </c>
      <c r="S17" s="168">
        <v>3</v>
      </c>
      <c r="T17" s="172">
        <v>57</v>
      </c>
      <c r="U17" s="172">
        <v>9</v>
      </c>
      <c r="V17" s="172">
        <f t="shared" si="51"/>
        <v>69</v>
      </c>
      <c r="W17" s="172">
        <v>6</v>
      </c>
      <c r="X17" s="172">
        <v>78</v>
      </c>
      <c r="Y17" s="172">
        <v>18</v>
      </c>
      <c r="Z17" s="172">
        <f t="shared" si="52"/>
        <v>102</v>
      </c>
      <c r="AA17" s="172">
        <f t="shared" si="53"/>
        <v>171</v>
      </c>
      <c r="AB17" s="169">
        <f t="shared" si="49"/>
        <v>1890</v>
      </c>
      <c r="AC17" s="166" t="s">
        <v>203</v>
      </c>
      <c r="AD17" s="169" t="s">
        <v>203</v>
      </c>
      <c r="AE17" s="172"/>
      <c r="AF17" s="166" t="s">
        <v>142</v>
      </c>
      <c r="AG17" s="168"/>
      <c r="AH17" s="168">
        <v>106</v>
      </c>
      <c r="AI17" s="172">
        <v>0</v>
      </c>
      <c r="AJ17" s="172">
        <v>500</v>
      </c>
      <c r="AK17" s="172">
        <v>38</v>
      </c>
      <c r="AL17" s="172">
        <v>78</v>
      </c>
      <c r="AM17" s="172">
        <f t="shared" si="75"/>
        <v>722</v>
      </c>
      <c r="AN17" s="172">
        <f t="shared" si="48"/>
        <v>7874</v>
      </c>
      <c r="AO17" s="168">
        <v>5</v>
      </c>
      <c r="AP17" s="172">
        <v>0</v>
      </c>
      <c r="AQ17" s="172">
        <v>0</v>
      </c>
      <c r="AR17" s="172">
        <v>0</v>
      </c>
      <c r="AS17" s="172">
        <v>0</v>
      </c>
      <c r="AT17" s="172">
        <v>0</v>
      </c>
      <c r="AU17" s="172">
        <v>0</v>
      </c>
      <c r="AV17" s="172">
        <v>0</v>
      </c>
      <c r="AW17" s="172">
        <v>0</v>
      </c>
      <c r="AX17" s="172">
        <v>1</v>
      </c>
      <c r="AY17" s="172"/>
      <c r="AZ17" s="173" t="s">
        <v>372</v>
      </c>
      <c r="BA17" s="166" t="s">
        <v>194</v>
      </c>
      <c r="BB17" s="168"/>
      <c r="BC17" s="175" t="s">
        <v>347</v>
      </c>
      <c r="BD17" s="168"/>
      <c r="BE17" s="168">
        <v>106</v>
      </c>
      <c r="BF17" s="172">
        <v>5</v>
      </c>
      <c r="BG17" s="169">
        <v>0</v>
      </c>
      <c r="BH17" s="166" t="s">
        <v>142</v>
      </c>
      <c r="BI17" s="168"/>
      <c r="BJ17" s="168">
        <v>0</v>
      </c>
      <c r="BK17" s="172">
        <v>0</v>
      </c>
      <c r="BL17" s="172">
        <v>0</v>
      </c>
      <c r="BM17" s="172">
        <f t="shared" si="54"/>
        <v>0</v>
      </c>
      <c r="BN17" s="172">
        <v>0</v>
      </c>
      <c r="BO17" s="172">
        <v>0</v>
      </c>
      <c r="BP17" s="172">
        <v>0</v>
      </c>
      <c r="BQ17" s="172">
        <f t="shared" si="55"/>
        <v>0</v>
      </c>
      <c r="BR17" s="172">
        <v>0</v>
      </c>
      <c r="BS17" s="172">
        <v>0</v>
      </c>
      <c r="BT17" s="172">
        <v>0</v>
      </c>
      <c r="BU17" s="172">
        <f t="shared" si="56"/>
        <v>0</v>
      </c>
      <c r="BV17" s="172">
        <v>0</v>
      </c>
      <c r="BW17" s="172">
        <v>0</v>
      </c>
      <c r="BX17" s="172">
        <v>0</v>
      </c>
      <c r="BY17" s="172">
        <f t="shared" si="57"/>
        <v>0</v>
      </c>
      <c r="BZ17" s="172">
        <f t="shared" si="58"/>
        <v>0</v>
      </c>
      <c r="CA17" s="169">
        <f t="shared" si="43"/>
        <v>0</v>
      </c>
      <c r="CB17" s="172" t="s">
        <v>142</v>
      </c>
      <c r="CC17" s="172"/>
      <c r="CD17" s="168">
        <v>0</v>
      </c>
      <c r="CE17" s="169">
        <v>0</v>
      </c>
      <c r="CF17" s="168">
        <v>0</v>
      </c>
      <c r="CG17" s="172">
        <v>0</v>
      </c>
      <c r="CH17" s="172">
        <v>0</v>
      </c>
      <c r="CI17" s="172">
        <f t="shared" si="59"/>
        <v>0</v>
      </c>
      <c r="CJ17" s="169">
        <f t="shared" si="30"/>
        <v>0</v>
      </c>
      <c r="CK17" s="168">
        <v>0</v>
      </c>
      <c r="CL17" s="172">
        <v>0</v>
      </c>
      <c r="CM17" s="172">
        <v>0</v>
      </c>
      <c r="CN17" s="172">
        <v>0</v>
      </c>
      <c r="CO17" s="172">
        <f t="shared" si="60"/>
        <v>0</v>
      </c>
      <c r="CP17" s="169">
        <f t="shared" si="32"/>
        <v>0</v>
      </c>
      <c r="CQ17" s="168">
        <v>0</v>
      </c>
      <c r="CR17" s="172">
        <v>0</v>
      </c>
      <c r="CS17" s="172">
        <v>0</v>
      </c>
      <c r="CT17" s="172">
        <v>0</v>
      </c>
      <c r="CU17" s="172">
        <f t="shared" si="61"/>
        <v>0</v>
      </c>
      <c r="CV17" s="172">
        <f t="shared" si="34"/>
        <v>0</v>
      </c>
      <c r="CW17" s="168">
        <v>14</v>
      </c>
      <c r="CX17" s="172">
        <v>16</v>
      </c>
      <c r="CY17" s="172">
        <f t="shared" si="62"/>
        <v>30</v>
      </c>
      <c r="CZ17" s="172">
        <v>6</v>
      </c>
      <c r="DA17" s="172">
        <v>7</v>
      </c>
      <c r="DB17" s="172">
        <f t="shared" si="63"/>
        <v>13</v>
      </c>
      <c r="DC17" s="172">
        <f t="shared" si="64"/>
        <v>43</v>
      </c>
      <c r="DD17" s="169">
        <f t="shared" si="36"/>
        <v>751</v>
      </c>
      <c r="DE17" s="168">
        <v>0</v>
      </c>
      <c r="DF17" s="172">
        <v>0</v>
      </c>
      <c r="DG17" s="172">
        <f t="shared" si="65"/>
        <v>0</v>
      </c>
      <c r="DH17" s="172">
        <v>0</v>
      </c>
      <c r="DI17" s="172">
        <v>0</v>
      </c>
      <c r="DJ17" s="172">
        <f t="shared" si="66"/>
        <v>0</v>
      </c>
      <c r="DK17" s="172">
        <f t="shared" si="67"/>
        <v>0</v>
      </c>
      <c r="DL17" s="169">
        <f t="shared" si="37"/>
        <v>0</v>
      </c>
      <c r="DM17" s="168">
        <v>0</v>
      </c>
      <c r="DN17" s="172">
        <v>0</v>
      </c>
      <c r="DO17" s="172">
        <f t="shared" si="50"/>
        <v>0</v>
      </c>
      <c r="DP17" s="172">
        <v>0</v>
      </c>
      <c r="DQ17" s="172">
        <v>0</v>
      </c>
      <c r="DR17" s="172">
        <f t="shared" si="68"/>
        <v>0</v>
      </c>
      <c r="DS17" s="172">
        <f t="shared" si="69"/>
        <v>0</v>
      </c>
      <c r="DT17" s="172">
        <f t="shared" si="44"/>
        <v>21</v>
      </c>
      <c r="DU17" s="168" t="s">
        <v>142</v>
      </c>
      <c r="DV17" s="172"/>
      <c r="DW17" s="168">
        <v>0</v>
      </c>
      <c r="DX17" s="172">
        <v>0</v>
      </c>
      <c r="DY17" s="169">
        <v>0</v>
      </c>
      <c r="DZ17" s="172">
        <v>0</v>
      </c>
      <c r="EA17" s="172">
        <v>0</v>
      </c>
      <c r="EB17" s="172">
        <f t="shared" si="70"/>
        <v>0</v>
      </c>
      <c r="EC17" s="169">
        <f t="shared" si="39"/>
        <v>0</v>
      </c>
      <c r="ED17" s="166" t="s">
        <v>347</v>
      </c>
      <c r="EE17" s="172"/>
      <c r="EF17" s="172">
        <v>106</v>
      </c>
      <c r="EG17" s="169">
        <v>0</v>
      </c>
      <c r="EH17" s="172" t="s">
        <v>256</v>
      </c>
      <c r="EI17" s="172"/>
      <c r="EJ17" s="166">
        <v>0</v>
      </c>
      <c r="EK17" s="168" t="s">
        <v>142</v>
      </c>
      <c r="EL17" s="168"/>
      <c r="EM17" s="168">
        <v>0</v>
      </c>
      <c r="EN17" s="169">
        <v>0</v>
      </c>
      <c r="EO17" s="172" t="s">
        <v>347</v>
      </c>
      <c r="EP17" s="172"/>
      <c r="EQ17" s="168">
        <v>106</v>
      </c>
      <c r="ER17" s="169">
        <v>0</v>
      </c>
      <c r="ES17" s="168" t="s">
        <v>142</v>
      </c>
      <c r="ET17" s="172"/>
      <c r="EU17" s="168">
        <v>0</v>
      </c>
      <c r="EV17" s="169">
        <v>0</v>
      </c>
      <c r="EW17" s="168">
        <v>0</v>
      </c>
      <c r="EX17" s="172">
        <v>0</v>
      </c>
      <c r="EY17" s="172">
        <f t="shared" si="71"/>
        <v>0</v>
      </c>
      <c r="EZ17" s="169">
        <f t="shared" si="45"/>
        <v>0</v>
      </c>
      <c r="FA17" s="168" t="s">
        <v>142</v>
      </c>
      <c r="FB17" s="168"/>
      <c r="FC17" s="168" t="s">
        <v>142</v>
      </c>
      <c r="FD17" s="168">
        <v>0</v>
      </c>
      <c r="FE17" s="168">
        <v>0</v>
      </c>
      <c r="FF17" s="168">
        <f t="shared" si="15"/>
        <v>0</v>
      </c>
      <c r="FG17" s="168">
        <v>0</v>
      </c>
      <c r="FH17" s="168">
        <v>0</v>
      </c>
      <c r="FI17" s="168">
        <f t="shared" si="16"/>
        <v>0</v>
      </c>
      <c r="FJ17" s="168">
        <f t="shared" si="17"/>
        <v>0</v>
      </c>
      <c r="FK17" s="168">
        <v>0</v>
      </c>
      <c r="FL17" s="168">
        <v>0</v>
      </c>
      <c r="FM17" s="168">
        <f t="shared" si="18"/>
        <v>0</v>
      </c>
      <c r="FN17" s="168">
        <v>0</v>
      </c>
      <c r="FO17" s="168">
        <v>0</v>
      </c>
      <c r="FP17" s="168">
        <f t="shared" si="19"/>
        <v>0</v>
      </c>
      <c r="FQ17" s="168">
        <f t="shared" si="20"/>
        <v>0</v>
      </c>
      <c r="FR17" s="168">
        <f t="shared" si="21"/>
        <v>0</v>
      </c>
      <c r="FS17" s="168">
        <f t="shared" si="40"/>
        <v>0</v>
      </c>
      <c r="FT17" s="168">
        <v>0</v>
      </c>
      <c r="FU17" s="172">
        <v>0</v>
      </c>
      <c r="FV17" s="172">
        <f t="shared" si="72"/>
        <v>0</v>
      </c>
      <c r="FW17" s="169">
        <f t="shared" si="41"/>
        <v>0</v>
      </c>
      <c r="FX17" s="168">
        <v>0</v>
      </c>
      <c r="FY17" s="172">
        <v>0</v>
      </c>
      <c r="FZ17" s="172">
        <v>0</v>
      </c>
      <c r="GA17" s="172">
        <v>0</v>
      </c>
      <c r="GB17" s="172">
        <f t="shared" si="73"/>
        <v>0</v>
      </c>
      <c r="GC17" s="169">
        <f t="shared" ref="GC17:GC32" si="76">GC16+GB17</f>
        <v>0</v>
      </c>
      <c r="GD17" s="168">
        <v>0</v>
      </c>
      <c r="GE17" s="172">
        <v>0</v>
      </c>
      <c r="GF17" s="172">
        <v>0</v>
      </c>
      <c r="GG17" s="172">
        <v>0</v>
      </c>
      <c r="GH17" s="172">
        <v>0</v>
      </c>
      <c r="GI17" s="172">
        <v>0</v>
      </c>
      <c r="GJ17" s="172">
        <f t="shared" si="74"/>
        <v>0</v>
      </c>
      <c r="GK17" s="172">
        <f t="shared" si="46"/>
        <v>0</v>
      </c>
      <c r="GL17" s="168">
        <v>0</v>
      </c>
      <c r="GM17" s="172">
        <v>0</v>
      </c>
      <c r="GN17" s="172">
        <v>0</v>
      </c>
      <c r="GO17" s="172">
        <v>0</v>
      </c>
      <c r="GP17" s="172">
        <f t="shared" ref="GP17:GP48" si="77">GL17+GM17+GN17+GO17</f>
        <v>0</v>
      </c>
      <c r="GQ17" s="169">
        <f t="shared" si="47"/>
        <v>0</v>
      </c>
      <c r="GR17" s="172">
        <v>0</v>
      </c>
      <c r="GS17" s="172">
        <v>0</v>
      </c>
      <c r="GT17" s="172">
        <v>0</v>
      </c>
      <c r="GU17" s="168" t="s">
        <v>142</v>
      </c>
      <c r="GV17" s="172"/>
      <c r="GW17" s="168">
        <v>0</v>
      </c>
      <c r="GX17" s="172">
        <v>0</v>
      </c>
      <c r="GY17" s="169">
        <v>0</v>
      </c>
      <c r="GZ17" s="172">
        <v>0</v>
      </c>
      <c r="HA17" s="172">
        <v>0</v>
      </c>
      <c r="HB17" s="172">
        <v>0</v>
      </c>
      <c r="HC17" s="172">
        <v>0</v>
      </c>
      <c r="HD17" s="169">
        <v>0</v>
      </c>
      <c r="HE17" s="172" t="s">
        <v>142</v>
      </c>
      <c r="HF17" s="172"/>
      <c r="HG17" s="172">
        <v>0</v>
      </c>
      <c r="HH17" s="172">
        <v>0</v>
      </c>
      <c r="HI17" s="169">
        <v>0</v>
      </c>
      <c r="HJ17" s="177" t="s">
        <v>272</v>
      </c>
      <c r="HK17" s="177" t="s">
        <v>277</v>
      </c>
      <c r="HL17" s="177"/>
    </row>
    <row r="18" spans="1:220" ht="32.1" customHeight="1" x14ac:dyDescent="0.25">
      <c r="A18" s="62"/>
      <c r="B18" s="165">
        <v>45697</v>
      </c>
      <c r="C18" s="166">
        <v>1</v>
      </c>
      <c r="D18" s="166"/>
      <c r="E18" s="166" t="s">
        <v>105</v>
      </c>
      <c r="F18" s="166" t="s">
        <v>105</v>
      </c>
      <c r="G18" s="166" t="s">
        <v>119</v>
      </c>
      <c r="H18" s="168" t="s">
        <v>151</v>
      </c>
      <c r="I18" s="168" t="s">
        <v>170</v>
      </c>
      <c r="J18" s="174" t="s">
        <v>226</v>
      </c>
      <c r="K18" s="182"/>
      <c r="L18" s="170" t="s">
        <v>29</v>
      </c>
      <c r="M18" s="171"/>
      <c r="N18" s="171" t="s">
        <v>253</v>
      </c>
      <c r="O18" s="171"/>
      <c r="P18" s="166" t="s">
        <v>39</v>
      </c>
      <c r="Q18" s="166"/>
      <c r="R18" s="166">
        <v>0</v>
      </c>
      <c r="S18" s="168">
        <v>0</v>
      </c>
      <c r="T18" s="172">
        <v>4</v>
      </c>
      <c r="U18" s="172">
        <v>0</v>
      </c>
      <c r="V18" s="172">
        <f t="shared" si="51"/>
        <v>4</v>
      </c>
      <c r="W18" s="172">
        <v>2</v>
      </c>
      <c r="X18" s="172">
        <v>14</v>
      </c>
      <c r="Y18" s="172">
        <v>0</v>
      </c>
      <c r="Z18" s="172">
        <f t="shared" si="52"/>
        <v>16</v>
      </c>
      <c r="AA18" s="172">
        <f t="shared" si="53"/>
        <v>20</v>
      </c>
      <c r="AB18" s="169">
        <f t="shared" si="49"/>
        <v>1910</v>
      </c>
      <c r="AC18" s="166" t="s">
        <v>203</v>
      </c>
      <c r="AD18" s="169" t="s">
        <v>203</v>
      </c>
      <c r="AE18" s="172"/>
      <c r="AF18" s="166" t="s">
        <v>142</v>
      </c>
      <c r="AG18" s="168"/>
      <c r="AH18" s="168">
        <v>12</v>
      </c>
      <c r="AI18" s="172">
        <v>0</v>
      </c>
      <c r="AJ18" s="172">
        <v>0</v>
      </c>
      <c r="AK18" s="172">
        <v>0</v>
      </c>
      <c r="AL18" s="172">
        <v>0</v>
      </c>
      <c r="AM18" s="172">
        <f t="shared" si="75"/>
        <v>12</v>
      </c>
      <c r="AN18" s="172">
        <f t="shared" si="48"/>
        <v>7886</v>
      </c>
      <c r="AO18" s="168">
        <v>0</v>
      </c>
      <c r="AP18" s="172">
        <v>0</v>
      </c>
      <c r="AQ18" s="172">
        <v>0</v>
      </c>
      <c r="AR18" s="172">
        <v>0</v>
      </c>
      <c r="AS18" s="172">
        <v>0</v>
      </c>
      <c r="AT18" s="172">
        <v>0</v>
      </c>
      <c r="AU18" s="172">
        <v>0</v>
      </c>
      <c r="AV18" s="172">
        <v>0</v>
      </c>
      <c r="AW18" s="172">
        <v>0</v>
      </c>
      <c r="AX18" s="172">
        <v>1</v>
      </c>
      <c r="AY18" s="172"/>
      <c r="AZ18" s="173" t="s">
        <v>270</v>
      </c>
      <c r="BA18" s="166" t="s">
        <v>194</v>
      </c>
      <c r="BB18" s="168"/>
      <c r="BC18" s="175" t="s">
        <v>347</v>
      </c>
      <c r="BD18" s="168"/>
      <c r="BE18" s="168">
        <v>12</v>
      </c>
      <c r="BF18" s="172">
        <v>0</v>
      </c>
      <c r="BG18" s="169">
        <v>0</v>
      </c>
      <c r="BH18" s="166" t="s">
        <v>142</v>
      </c>
      <c r="BI18" s="168"/>
      <c r="BJ18" s="168">
        <v>0</v>
      </c>
      <c r="BK18" s="172">
        <v>0</v>
      </c>
      <c r="BL18" s="172">
        <v>0</v>
      </c>
      <c r="BM18" s="172">
        <f t="shared" si="54"/>
        <v>0</v>
      </c>
      <c r="BN18" s="172">
        <v>0</v>
      </c>
      <c r="BO18" s="172">
        <v>0</v>
      </c>
      <c r="BP18" s="172">
        <v>0</v>
      </c>
      <c r="BQ18" s="172">
        <f t="shared" si="55"/>
        <v>0</v>
      </c>
      <c r="BR18" s="172">
        <v>0</v>
      </c>
      <c r="BS18" s="172">
        <v>0</v>
      </c>
      <c r="BT18" s="172">
        <v>0</v>
      </c>
      <c r="BU18" s="172">
        <f t="shared" si="56"/>
        <v>0</v>
      </c>
      <c r="BV18" s="172">
        <v>0</v>
      </c>
      <c r="BW18" s="172">
        <v>0</v>
      </c>
      <c r="BX18" s="172">
        <v>0</v>
      </c>
      <c r="BY18" s="172">
        <f t="shared" si="57"/>
        <v>0</v>
      </c>
      <c r="BZ18" s="172">
        <f t="shared" si="58"/>
        <v>0</v>
      </c>
      <c r="CA18" s="169">
        <f t="shared" si="43"/>
        <v>0</v>
      </c>
      <c r="CB18" s="172" t="s">
        <v>142</v>
      </c>
      <c r="CC18" s="172"/>
      <c r="CD18" s="168">
        <v>0</v>
      </c>
      <c r="CE18" s="169">
        <v>0</v>
      </c>
      <c r="CF18" s="168">
        <v>0</v>
      </c>
      <c r="CG18" s="172">
        <v>0</v>
      </c>
      <c r="CH18" s="172">
        <v>0</v>
      </c>
      <c r="CI18" s="172">
        <f t="shared" si="59"/>
        <v>0</v>
      </c>
      <c r="CJ18" s="169">
        <f t="shared" si="30"/>
        <v>0</v>
      </c>
      <c r="CK18" s="168">
        <v>0</v>
      </c>
      <c r="CL18" s="172">
        <v>0</v>
      </c>
      <c r="CM18" s="172">
        <v>0</v>
      </c>
      <c r="CN18" s="172">
        <v>0</v>
      </c>
      <c r="CO18" s="172">
        <f t="shared" si="60"/>
        <v>0</v>
      </c>
      <c r="CP18" s="169">
        <f t="shared" si="32"/>
        <v>0</v>
      </c>
      <c r="CQ18" s="168">
        <v>0</v>
      </c>
      <c r="CR18" s="172">
        <v>0</v>
      </c>
      <c r="CS18" s="172">
        <v>0</v>
      </c>
      <c r="CT18" s="172">
        <v>0</v>
      </c>
      <c r="CU18" s="172">
        <f t="shared" si="61"/>
        <v>0</v>
      </c>
      <c r="CV18" s="172">
        <f t="shared" si="34"/>
        <v>0</v>
      </c>
      <c r="CW18" s="168">
        <v>8</v>
      </c>
      <c r="CX18" s="172">
        <v>7</v>
      </c>
      <c r="CY18" s="172">
        <f t="shared" si="62"/>
        <v>15</v>
      </c>
      <c r="CZ18" s="172">
        <v>13</v>
      </c>
      <c r="DA18" s="172">
        <v>9</v>
      </c>
      <c r="DB18" s="172">
        <f t="shared" si="63"/>
        <v>22</v>
      </c>
      <c r="DC18" s="172">
        <f t="shared" si="64"/>
        <v>37</v>
      </c>
      <c r="DD18" s="169">
        <f t="shared" si="36"/>
        <v>788</v>
      </c>
      <c r="DE18" s="168">
        <v>0</v>
      </c>
      <c r="DF18" s="172">
        <v>0</v>
      </c>
      <c r="DG18" s="172">
        <f t="shared" si="65"/>
        <v>0</v>
      </c>
      <c r="DH18" s="172">
        <v>0</v>
      </c>
      <c r="DI18" s="172">
        <v>0</v>
      </c>
      <c r="DJ18" s="172">
        <f t="shared" si="66"/>
        <v>0</v>
      </c>
      <c r="DK18" s="172">
        <f t="shared" si="67"/>
        <v>0</v>
      </c>
      <c r="DL18" s="169">
        <f t="shared" si="37"/>
        <v>0</v>
      </c>
      <c r="DM18" s="168">
        <v>3</v>
      </c>
      <c r="DN18" s="172">
        <v>7</v>
      </c>
      <c r="DO18" s="172">
        <f t="shared" si="50"/>
        <v>10</v>
      </c>
      <c r="DP18" s="172">
        <v>12</v>
      </c>
      <c r="DQ18" s="172">
        <v>1</v>
      </c>
      <c r="DR18" s="172">
        <f t="shared" si="68"/>
        <v>13</v>
      </c>
      <c r="DS18" s="172">
        <f t="shared" si="69"/>
        <v>23</v>
      </c>
      <c r="DT18" s="172">
        <f t="shared" si="44"/>
        <v>44</v>
      </c>
      <c r="DU18" s="168" t="s">
        <v>142</v>
      </c>
      <c r="DV18" s="172"/>
      <c r="DW18" s="168">
        <v>0</v>
      </c>
      <c r="DX18" s="172">
        <v>0</v>
      </c>
      <c r="DY18" s="169">
        <v>0</v>
      </c>
      <c r="DZ18" s="172">
        <v>0</v>
      </c>
      <c r="EA18" s="172">
        <v>0</v>
      </c>
      <c r="EB18" s="172">
        <f t="shared" si="70"/>
        <v>0</v>
      </c>
      <c r="EC18" s="169">
        <f t="shared" si="39"/>
        <v>0</v>
      </c>
      <c r="ED18" s="166" t="s">
        <v>347</v>
      </c>
      <c r="EE18" s="172"/>
      <c r="EF18" s="172">
        <v>12</v>
      </c>
      <c r="EG18" s="169">
        <v>0</v>
      </c>
      <c r="EH18" s="172" t="s">
        <v>256</v>
      </c>
      <c r="EI18" s="172"/>
      <c r="EJ18" s="166">
        <v>0</v>
      </c>
      <c r="EK18" s="168" t="s">
        <v>142</v>
      </c>
      <c r="EL18" s="168"/>
      <c r="EM18" s="168">
        <v>0</v>
      </c>
      <c r="EN18" s="169">
        <v>0</v>
      </c>
      <c r="EO18" s="172" t="s">
        <v>347</v>
      </c>
      <c r="EP18" s="172"/>
      <c r="EQ18" s="168">
        <v>12</v>
      </c>
      <c r="ER18" s="169">
        <v>0</v>
      </c>
      <c r="ES18" s="168" t="s">
        <v>142</v>
      </c>
      <c r="ET18" s="172"/>
      <c r="EU18" s="168">
        <v>0</v>
      </c>
      <c r="EV18" s="169">
        <v>0</v>
      </c>
      <c r="EW18" s="168">
        <v>0</v>
      </c>
      <c r="EX18" s="172">
        <v>0</v>
      </c>
      <c r="EY18" s="172">
        <f t="shared" si="71"/>
        <v>0</v>
      </c>
      <c r="EZ18" s="169">
        <f t="shared" ref="EZ18:EZ48" si="78">EZ17+EY18</f>
        <v>0</v>
      </c>
      <c r="FA18" s="168" t="s">
        <v>142</v>
      </c>
      <c r="FB18" s="168"/>
      <c r="FC18" s="168" t="s">
        <v>142</v>
      </c>
      <c r="FD18" s="168">
        <v>0</v>
      </c>
      <c r="FE18" s="168">
        <v>0</v>
      </c>
      <c r="FF18" s="168">
        <f t="shared" si="15"/>
        <v>0</v>
      </c>
      <c r="FG18" s="168">
        <v>0</v>
      </c>
      <c r="FH18" s="168">
        <v>0</v>
      </c>
      <c r="FI18" s="168">
        <f t="shared" si="16"/>
        <v>0</v>
      </c>
      <c r="FJ18" s="168">
        <f t="shared" si="17"/>
        <v>0</v>
      </c>
      <c r="FK18" s="168">
        <v>0</v>
      </c>
      <c r="FL18" s="168">
        <v>0</v>
      </c>
      <c r="FM18" s="168">
        <f t="shared" si="18"/>
        <v>0</v>
      </c>
      <c r="FN18" s="168">
        <v>0</v>
      </c>
      <c r="FO18" s="168">
        <v>0</v>
      </c>
      <c r="FP18" s="168">
        <f t="shared" si="19"/>
        <v>0</v>
      </c>
      <c r="FQ18" s="168">
        <f t="shared" si="20"/>
        <v>0</v>
      </c>
      <c r="FR18" s="168">
        <f t="shared" si="21"/>
        <v>0</v>
      </c>
      <c r="FS18" s="168">
        <f t="shared" si="40"/>
        <v>0</v>
      </c>
      <c r="FT18" s="168">
        <v>0</v>
      </c>
      <c r="FU18" s="172">
        <v>0</v>
      </c>
      <c r="FV18" s="172">
        <f t="shared" si="72"/>
        <v>0</v>
      </c>
      <c r="FW18" s="169">
        <f t="shared" si="41"/>
        <v>0</v>
      </c>
      <c r="FX18" s="168">
        <v>0</v>
      </c>
      <c r="FY18" s="172">
        <v>0</v>
      </c>
      <c r="FZ18" s="172">
        <v>0</v>
      </c>
      <c r="GA18" s="172">
        <v>0</v>
      </c>
      <c r="GB18" s="172">
        <f t="shared" si="73"/>
        <v>0</v>
      </c>
      <c r="GC18" s="169">
        <f t="shared" si="76"/>
        <v>0</v>
      </c>
      <c r="GD18" s="168">
        <v>0</v>
      </c>
      <c r="GE18" s="172">
        <v>0</v>
      </c>
      <c r="GF18" s="172">
        <v>0</v>
      </c>
      <c r="GG18" s="172">
        <v>0</v>
      </c>
      <c r="GH18" s="172">
        <v>0</v>
      </c>
      <c r="GI18" s="172">
        <v>0</v>
      </c>
      <c r="GJ18" s="172">
        <f t="shared" si="74"/>
        <v>0</v>
      </c>
      <c r="GK18" s="172">
        <f t="shared" si="46"/>
        <v>0</v>
      </c>
      <c r="GL18" s="168">
        <v>0</v>
      </c>
      <c r="GM18" s="172">
        <v>0</v>
      </c>
      <c r="GN18" s="172">
        <v>0</v>
      </c>
      <c r="GO18" s="172">
        <v>0</v>
      </c>
      <c r="GP18" s="172">
        <f t="shared" si="77"/>
        <v>0</v>
      </c>
      <c r="GQ18" s="169">
        <f t="shared" ref="GQ18:GQ48" si="79">GQ17+GP18</f>
        <v>0</v>
      </c>
      <c r="GR18" s="172">
        <v>0</v>
      </c>
      <c r="GS18" s="172">
        <v>0</v>
      </c>
      <c r="GT18" s="172">
        <v>0</v>
      </c>
      <c r="GU18" s="168" t="s">
        <v>142</v>
      </c>
      <c r="GV18" s="172"/>
      <c r="GW18" s="168">
        <v>0</v>
      </c>
      <c r="GX18" s="172">
        <v>0</v>
      </c>
      <c r="GY18" s="169">
        <v>0</v>
      </c>
      <c r="GZ18" s="172">
        <v>0</v>
      </c>
      <c r="HA18" s="172">
        <v>0</v>
      </c>
      <c r="HB18" s="172">
        <v>0</v>
      </c>
      <c r="HC18" s="172">
        <v>0</v>
      </c>
      <c r="HD18" s="169">
        <v>0</v>
      </c>
      <c r="HE18" s="172" t="s">
        <v>142</v>
      </c>
      <c r="HF18" s="172"/>
      <c r="HG18" s="172">
        <v>0</v>
      </c>
      <c r="HH18" s="172">
        <v>0</v>
      </c>
      <c r="HI18" s="169">
        <v>0</v>
      </c>
      <c r="HJ18" s="176" t="s">
        <v>142</v>
      </c>
      <c r="HK18" s="176" t="s">
        <v>142</v>
      </c>
      <c r="HL18" s="176"/>
    </row>
    <row r="19" spans="1:220" ht="32.1" customHeight="1" x14ac:dyDescent="0.25">
      <c r="A19" s="62"/>
      <c r="B19" s="165">
        <v>45698</v>
      </c>
      <c r="C19" s="166">
        <v>1</v>
      </c>
      <c r="D19" s="166"/>
      <c r="E19" s="166" t="s">
        <v>105</v>
      </c>
      <c r="F19" s="166" t="s">
        <v>105</v>
      </c>
      <c r="G19" s="166" t="s">
        <v>251</v>
      </c>
      <c r="H19" s="168" t="s">
        <v>153</v>
      </c>
      <c r="I19" s="168" t="s">
        <v>171</v>
      </c>
      <c r="J19" s="166" t="s">
        <v>216</v>
      </c>
      <c r="K19" s="169"/>
      <c r="L19" s="170" t="s">
        <v>238</v>
      </c>
      <c r="M19" s="171"/>
      <c r="N19" s="171" t="s">
        <v>237</v>
      </c>
      <c r="O19" s="171"/>
      <c r="P19" s="166" t="s">
        <v>212</v>
      </c>
      <c r="Q19" s="166"/>
      <c r="R19" s="166">
        <v>4</v>
      </c>
      <c r="S19" s="168">
        <v>0</v>
      </c>
      <c r="T19" s="172">
        <v>13</v>
      </c>
      <c r="U19" s="172">
        <v>1</v>
      </c>
      <c r="V19" s="172">
        <f t="shared" si="51"/>
        <v>14</v>
      </c>
      <c r="W19" s="172">
        <v>0</v>
      </c>
      <c r="X19" s="172">
        <v>12</v>
      </c>
      <c r="Y19" s="172">
        <v>1</v>
      </c>
      <c r="Z19" s="172">
        <f t="shared" si="52"/>
        <v>13</v>
      </c>
      <c r="AA19" s="172">
        <f t="shared" si="53"/>
        <v>27</v>
      </c>
      <c r="AB19" s="169">
        <f t="shared" si="49"/>
        <v>1937</v>
      </c>
      <c r="AC19" s="174" t="s">
        <v>220</v>
      </c>
      <c r="AD19" s="182" t="s">
        <v>221</v>
      </c>
      <c r="AE19" s="172"/>
      <c r="AF19" s="166" t="s">
        <v>142</v>
      </c>
      <c r="AG19" s="168"/>
      <c r="AH19" s="168">
        <v>29</v>
      </c>
      <c r="AI19" s="172">
        <v>0</v>
      </c>
      <c r="AJ19" s="172">
        <v>165</v>
      </c>
      <c r="AK19" s="172">
        <v>6</v>
      </c>
      <c r="AL19" s="172">
        <v>17</v>
      </c>
      <c r="AM19" s="172">
        <f t="shared" si="75"/>
        <v>217</v>
      </c>
      <c r="AN19" s="172">
        <f t="shared" si="48"/>
        <v>8103</v>
      </c>
      <c r="AO19" s="168">
        <v>5</v>
      </c>
      <c r="AP19" s="172">
        <v>0</v>
      </c>
      <c r="AQ19" s="172">
        <v>0</v>
      </c>
      <c r="AR19" s="172">
        <v>0</v>
      </c>
      <c r="AS19" s="172">
        <v>0</v>
      </c>
      <c r="AT19" s="172">
        <v>0</v>
      </c>
      <c r="AU19" s="172">
        <v>0</v>
      </c>
      <c r="AV19" s="172">
        <v>0</v>
      </c>
      <c r="AW19" s="172">
        <v>0</v>
      </c>
      <c r="AX19" s="172">
        <v>1</v>
      </c>
      <c r="AY19" s="172"/>
      <c r="AZ19" s="173" t="s">
        <v>373</v>
      </c>
      <c r="BA19" s="166" t="s">
        <v>194</v>
      </c>
      <c r="BB19" s="168"/>
      <c r="BC19" s="175" t="s">
        <v>347</v>
      </c>
      <c r="BD19" s="168"/>
      <c r="BE19" s="168">
        <v>29</v>
      </c>
      <c r="BF19" s="172">
        <v>5</v>
      </c>
      <c r="BG19" s="169">
        <v>0</v>
      </c>
      <c r="BH19" s="166" t="s">
        <v>142</v>
      </c>
      <c r="BI19" s="168"/>
      <c r="BJ19" s="168">
        <v>0</v>
      </c>
      <c r="BK19" s="172">
        <v>0</v>
      </c>
      <c r="BL19" s="172">
        <v>0</v>
      </c>
      <c r="BM19" s="172">
        <f t="shared" si="54"/>
        <v>0</v>
      </c>
      <c r="BN19" s="172">
        <v>0</v>
      </c>
      <c r="BO19" s="172">
        <v>0</v>
      </c>
      <c r="BP19" s="172">
        <v>0</v>
      </c>
      <c r="BQ19" s="172">
        <f t="shared" si="55"/>
        <v>0</v>
      </c>
      <c r="BR19" s="172">
        <v>0</v>
      </c>
      <c r="BS19" s="172">
        <v>0</v>
      </c>
      <c r="BT19" s="172">
        <v>0</v>
      </c>
      <c r="BU19" s="172">
        <f t="shared" si="56"/>
        <v>0</v>
      </c>
      <c r="BV19" s="172">
        <v>0</v>
      </c>
      <c r="BW19" s="172">
        <v>0</v>
      </c>
      <c r="BX19" s="172">
        <v>0</v>
      </c>
      <c r="BY19" s="172">
        <f t="shared" si="57"/>
        <v>0</v>
      </c>
      <c r="BZ19" s="172">
        <f t="shared" si="58"/>
        <v>0</v>
      </c>
      <c r="CA19" s="169">
        <f t="shared" si="43"/>
        <v>0</v>
      </c>
      <c r="CB19" s="172" t="s">
        <v>142</v>
      </c>
      <c r="CC19" s="172"/>
      <c r="CD19" s="168">
        <v>0</v>
      </c>
      <c r="CE19" s="169">
        <v>0</v>
      </c>
      <c r="CF19" s="168">
        <v>0</v>
      </c>
      <c r="CG19" s="172">
        <v>0</v>
      </c>
      <c r="CH19" s="172">
        <v>0</v>
      </c>
      <c r="CI19" s="172">
        <f t="shared" si="59"/>
        <v>0</v>
      </c>
      <c r="CJ19" s="169">
        <f t="shared" si="30"/>
        <v>0</v>
      </c>
      <c r="CK19" s="168">
        <v>0</v>
      </c>
      <c r="CL19" s="172">
        <v>0</v>
      </c>
      <c r="CM19" s="172">
        <v>0</v>
      </c>
      <c r="CN19" s="172">
        <v>0</v>
      </c>
      <c r="CO19" s="172">
        <f t="shared" si="60"/>
        <v>0</v>
      </c>
      <c r="CP19" s="169">
        <f t="shared" si="32"/>
        <v>0</v>
      </c>
      <c r="CQ19" s="168">
        <v>0</v>
      </c>
      <c r="CR19" s="172">
        <v>0</v>
      </c>
      <c r="CS19" s="172">
        <v>0</v>
      </c>
      <c r="CT19" s="172">
        <v>0</v>
      </c>
      <c r="CU19" s="172">
        <f t="shared" si="61"/>
        <v>0</v>
      </c>
      <c r="CV19" s="172">
        <f t="shared" si="34"/>
        <v>0</v>
      </c>
      <c r="CW19" s="168">
        <v>12</v>
      </c>
      <c r="CX19" s="172">
        <v>4</v>
      </c>
      <c r="CY19" s="172">
        <f t="shared" si="62"/>
        <v>16</v>
      </c>
      <c r="CZ19" s="172">
        <v>3</v>
      </c>
      <c r="DA19" s="172">
        <v>3</v>
      </c>
      <c r="DB19" s="172">
        <f t="shared" si="63"/>
        <v>6</v>
      </c>
      <c r="DC19" s="172">
        <f t="shared" si="64"/>
        <v>22</v>
      </c>
      <c r="DD19" s="169">
        <f t="shared" si="36"/>
        <v>810</v>
      </c>
      <c r="DE19" s="168">
        <v>0</v>
      </c>
      <c r="DF19" s="172">
        <v>0</v>
      </c>
      <c r="DG19" s="172">
        <f t="shared" si="65"/>
        <v>0</v>
      </c>
      <c r="DH19" s="172">
        <v>0</v>
      </c>
      <c r="DI19" s="172">
        <v>0</v>
      </c>
      <c r="DJ19" s="172">
        <f t="shared" si="66"/>
        <v>0</v>
      </c>
      <c r="DK19" s="172">
        <f t="shared" si="67"/>
        <v>0</v>
      </c>
      <c r="DL19" s="169">
        <f t="shared" si="37"/>
        <v>0</v>
      </c>
      <c r="DM19" s="168">
        <v>0</v>
      </c>
      <c r="DN19" s="172">
        <v>0</v>
      </c>
      <c r="DO19" s="172">
        <f t="shared" si="50"/>
        <v>0</v>
      </c>
      <c r="DP19" s="172">
        <v>0</v>
      </c>
      <c r="DQ19" s="172">
        <v>0</v>
      </c>
      <c r="DR19" s="172">
        <f t="shared" si="68"/>
        <v>0</v>
      </c>
      <c r="DS19" s="172">
        <f t="shared" si="69"/>
        <v>0</v>
      </c>
      <c r="DT19" s="172">
        <f t="shared" si="44"/>
        <v>44</v>
      </c>
      <c r="DU19" s="168" t="s">
        <v>142</v>
      </c>
      <c r="DV19" s="172"/>
      <c r="DW19" s="168">
        <v>0</v>
      </c>
      <c r="DX19" s="172">
        <v>0</v>
      </c>
      <c r="DY19" s="169">
        <v>0</v>
      </c>
      <c r="DZ19" s="172">
        <v>0</v>
      </c>
      <c r="EA19" s="172">
        <v>0</v>
      </c>
      <c r="EB19" s="172">
        <f t="shared" si="70"/>
        <v>0</v>
      </c>
      <c r="EC19" s="169">
        <f t="shared" si="39"/>
        <v>0</v>
      </c>
      <c r="ED19" s="166" t="s">
        <v>347</v>
      </c>
      <c r="EE19" s="172"/>
      <c r="EF19" s="172">
        <v>29</v>
      </c>
      <c r="EG19" s="169">
        <v>0</v>
      </c>
      <c r="EH19" s="172" t="s">
        <v>256</v>
      </c>
      <c r="EI19" s="172"/>
      <c r="EJ19" s="166">
        <v>0</v>
      </c>
      <c r="EK19" s="168" t="s">
        <v>142</v>
      </c>
      <c r="EL19" s="168"/>
      <c r="EM19" s="168">
        <v>0</v>
      </c>
      <c r="EN19" s="169">
        <v>0</v>
      </c>
      <c r="EO19" s="166" t="s">
        <v>347</v>
      </c>
      <c r="EP19" s="172"/>
      <c r="EQ19" s="172">
        <v>29</v>
      </c>
      <c r="ER19" s="169">
        <v>0</v>
      </c>
      <c r="ES19" s="168" t="s">
        <v>142</v>
      </c>
      <c r="ET19" s="172"/>
      <c r="EU19" s="168">
        <v>0</v>
      </c>
      <c r="EV19" s="169">
        <v>0</v>
      </c>
      <c r="EW19" s="168">
        <v>0</v>
      </c>
      <c r="EX19" s="172">
        <v>0</v>
      </c>
      <c r="EY19" s="172">
        <f t="shared" si="71"/>
        <v>0</v>
      </c>
      <c r="EZ19" s="169">
        <f t="shared" si="78"/>
        <v>0</v>
      </c>
      <c r="FA19" s="168" t="s">
        <v>142</v>
      </c>
      <c r="FB19" s="168"/>
      <c r="FC19" s="168" t="s">
        <v>142</v>
      </c>
      <c r="FD19" s="168">
        <v>0</v>
      </c>
      <c r="FE19" s="168">
        <v>0</v>
      </c>
      <c r="FF19" s="168">
        <f t="shared" ref="FF19:FF48" si="80">FD19+FE19</f>
        <v>0</v>
      </c>
      <c r="FG19" s="168">
        <v>0</v>
      </c>
      <c r="FH19" s="168">
        <v>0</v>
      </c>
      <c r="FI19" s="168">
        <f t="shared" ref="FI19:FI48" si="81">FG19+FH19</f>
        <v>0</v>
      </c>
      <c r="FJ19" s="168">
        <f t="shared" ref="FJ19:FJ48" si="82">FF19+FI19</f>
        <v>0</v>
      </c>
      <c r="FK19" s="168">
        <v>0</v>
      </c>
      <c r="FL19" s="168">
        <v>0</v>
      </c>
      <c r="FM19" s="168">
        <f t="shared" ref="FM19:FM48" si="83">FK19+FL19</f>
        <v>0</v>
      </c>
      <c r="FN19" s="168">
        <v>0</v>
      </c>
      <c r="FO19" s="168">
        <v>0</v>
      </c>
      <c r="FP19" s="168">
        <f t="shared" ref="FP19:FP48" si="84">FN19+FO19</f>
        <v>0</v>
      </c>
      <c r="FQ19" s="168">
        <f t="shared" ref="FQ19:FQ48" si="85">FM19+FP19</f>
        <v>0</v>
      </c>
      <c r="FR19" s="168">
        <f t="shared" ref="FR19:FR48" si="86">FJ19+FQ19</f>
        <v>0</v>
      </c>
      <c r="FS19" s="168">
        <f t="shared" ref="FS19:FS48" si="87">FS18+FR19</f>
        <v>0</v>
      </c>
      <c r="FT19" s="168">
        <v>0</v>
      </c>
      <c r="FU19" s="172">
        <v>0</v>
      </c>
      <c r="FV19" s="172">
        <f t="shared" si="72"/>
        <v>0</v>
      </c>
      <c r="FW19" s="169">
        <f t="shared" si="41"/>
        <v>0</v>
      </c>
      <c r="FX19" s="168">
        <v>0</v>
      </c>
      <c r="FY19" s="172">
        <v>0</v>
      </c>
      <c r="FZ19" s="172">
        <v>0</v>
      </c>
      <c r="GA19" s="172">
        <v>0</v>
      </c>
      <c r="GB19" s="172">
        <f t="shared" si="73"/>
        <v>0</v>
      </c>
      <c r="GC19" s="169">
        <f t="shared" si="76"/>
        <v>0</v>
      </c>
      <c r="GD19" s="168">
        <v>0</v>
      </c>
      <c r="GE19" s="172">
        <v>0</v>
      </c>
      <c r="GF19" s="172">
        <v>0</v>
      </c>
      <c r="GG19" s="172">
        <v>0</v>
      </c>
      <c r="GH19" s="172">
        <v>0</v>
      </c>
      <c r="GI19" s="172">
        <v>0</v>
      </c>
      <c r="GJ19" s="172">
        <f t="shared" si="74"/>
        <v>0</v>
      </c>
      <c r="GK19" s="172">
        <f t="shared" si="46"/>
        <v>0</v>
      </c>
      <c r="GL19" s="168">
        <v>0</v>
      </c>
      <c r="GM19" s="172">
        <v>0</v>
      </c>
      <c r="GN19" s="172">
        <v>0</v>
      </c>
      <c r="GO19" s="172">
        <v>0</v>
      </c>
      <c r="GP19" s="172">
        <f t="shared" si="77"/>
        <v>0</v>
      </c>
      <c r="GQ19" s="169">
        <f t="shared" si="79"/>
        <v>0</v>
      </c>
      <c r="GR19" s="172">
        <v>0</v>
      </c>
      <c r="GS19" s="172">
        <v>0</v>
      </c>
      <c r="GT19" s="172">
        <v>0</v>
      </c>
      <c r="GU19" s="168" t="s">
        <v>142</v>
      </c>
      <c r="GV19" s="172"/>
      <c r="GW19" s="168">
        <v>0</v>
      </c>
      <c r="GX19" s="172">
        <v>0</v>
      </c>
      <c r="GY19" s="169">
        <v>0</v>
      </c>
      <c r="GZ19" s="172">
        <v>0</v>
      </c>
      <c r="HA19" s="172">
        <v>0</v>
      </c>
      <c r="HB19" s="172">
        <v>0</v>
      </c>
      <c r="HC19" s="172">
        <v>0</v>
      </c>
      <c r="HD19" s="169">
        <v>0</v>
      </c>
      <c r="HE19" s="172" t="s">
        <v>142</v>
      </c>
      <c r="HF19" s="172"/>
      <c r="HG19" s="172">
        <v>0</v>
      </c>
      <c r="HH19" s="172">
        <v>0</v>
      </c>
      <c r="HI19" s="169">
        <v>0</v>
      </c>
      <c r="HJ19" s="176" t="s">
        <v>189</v>
      </c>
      <c r="HK19" s="177" t="s">
        <v>268</v>
      </c>
      <c r="HL19" s="177"/>
    </row>
    <row r="20" spans="1:220" ht="32.1" customHeight="1" x14ac:dyDescent="0.25">
      <c r="A20" s="62"/>
      <c r="B20" s="165">
        <v>45698</v>
      </c>
      <c r="C20" s="166">
        <v>1</v>
      </c>
      <c r="D20" s="166"/>
      <c r="E20" s="166" t="s">
        <v>105</v>
      </c>
      <c r="F20" s="166" t="s">
        <v>105</v>
      </c>
      <c r="G20" s="166" t="s">
        <v>120</v>
      </c>
      <c r="H20" s="168" t="s">
        <v>254</v>
      </c>
      <c r="I20" s="167" t="s">
        <v>181</v>
      </c>
      <c r="J20" s="166" t="s">
        <v>216</v>
      </c>
      <c r="K20" s="169"/>
      <c r="L20" s="170" t="s">
        <v>238</v>
      </c>
      <c r="M20" s="171"/>
      <c r="N20" s="171" t="s">
        <v>237</v>
      </c>
      <c r="O20" s="171"/>
      <c r="P20" s="166" t="s">
        <v>212</v>
      </c>
      <c r="Q20" s="166"/>
      <c r="R20" s="166">
        <v>4</v>
      </c>
      <c r="S20" s="168">
        <v>8</v>
      </c>
      <c r="T20" s="172">
        <v>38</v>
      </c>
      <c r="U20" s="172">
        <v>13</v>
      </c>
      <c r="V20" s="172">
        <f t="shared" si="51"/>
        <v>59</v>
      </c>
      <c r="W20" s="172">
        <v>7</v>
      </c>
      <c r="X20" s="172">
        <v>43</v>
      </c>
      <c r="Y20" s="172">
        <v>7</v>
      </c>
      <c r="Z20" s="172">
        <f t="shared" si="52"/>
        <v>57</v>
      </c>
      <c r="AA20" s="172">
        <f t="shared" si="53"/>
        <v>116</v>
      </c>
      <c r="AB20" s="169">
        <f t="shared" si="49"/>
        <v>2053</v>
      </c>
      <c r="AC20" s="174" t="s">
        <v>219</v>
      </c>
      <c r="AD20" s="182" t="s">
        <v>221</v>
      </c>
      <c r="AE20" s="172"/>
      <c r="AF20" s="166" t="s">
        <v>142</v>
      </c>
      <c r="AG20" s="168"/>
      <c r="AH20" s="168">
        <v>67</v>
      </c>
      <c r="AI20" s="172">
        <v>0</v>
      </c>
      <c r="AJ20" s="172">
        <v>281</v>
      </c>
      <c r="AK20" s="172">
        <v>8</v>
      </c>
      <c r="AL20" s="172">
        <v>14</v>
      </c>
      <c r="AM20" s="172">
        <f t="shared" si="75"/>
        <v>370</v>
      </c>
      <c r="AN20" s="172">
        <f t="shared" si="48"/>
        <v>8473</v>
      </c>
      <c r="AO20" s="168">
        <v>8</v>
      </c>
      <c r="AP20" s="172">
        <v>0</v>
      </c>
      <c r="AQ20" s="172">
        <v>0</v>
      </c>
      <c r="AR20" s="172">
        <v>0</v>
      </c>
      <c r="AS20" s="172">
        <v>0</v>
      </c>
      <c r="AT20" s="172">
        <v>0</v>
      </c>
      <c r="AU20" s="172">
        <v>0</v>
      </c>
      <c r="AV20" s="172">
        <v>0</v>
      </c>
      <c r="AW20" s="172">
        <v>0</v>
      </c>
      <c r="AX20" s="172">
        <v>1</v>
      </c>
      <c r="AY20" s="172"/>
      <c r="AZ20" s="173" t="s">
        <v>374</v>
      </c>
      <c r="BA20" s="166" t="s">
        <v>194</v>
      </c>
      <c r="BB20" s="168"/>
      <c r="BC20" s="175" t="s">
        <v>347</v>
      </c>
      <c r="BD20" s="168"/>
      <c r="BE20" s="168">
        <v>67</v>
      </c>
      <c r="BF20" s="172">
        <v>8</v>
      </c>
      <c r="BG20" s="169">
        <v>0</v>
      </c>
      <c r="BH20" s="166" t="s">
        <v>142</v>
      </c>
      <c r="BI20" s="168"/>
      <c r="BJ20" s="168">
        <v>0</v>
      </c>
      <c r="BK20" s="172">
        <v>0</v>
      </c>
      <c r="BL20" s="172">
        <v>0</v>
      </c>
      <c r="BM20" s="172">
        <f t="shared" si="54"/>
        <v>0</v>
      </c>
      <c r="BN20" s="172">
        <v>0</v>
      </c>
      <c r="BO20" s="172">
        <v>0</v>
      </c>
      <c r="BP20" s="172">
        <v>0</v>
      </c>
      <c r="BQ20" s="172">
        <f t="shared" si="55"/>
        <v>0</v>
      </c>
      <c r="BR20" s="172">
        <v>0</v>
      </c>
      <c r="BS20" s="172">
        <v>0</v>
      </c>
      <c r="BT20" s="172">
        <v>0</v>
      </c>
      <c r="BU20" s="172">
        <f t="shared" si="56"/>
        <v>0</v>
      </c>
      <c r="BV20" s="172">
        <v>0</v>
      </c>
      <c r="BW20" s="172">
        <v>0</v>
      </c>
      <c r="BX20" s="172">
        <v>0</v>
      </c>
      <c r="BY20" s="172">
        <f t="shared" si="57"/>
        <v>0</v>
      </c>
      <c r="BZ20" s="172">
        <f t="shared" si="58"/>
        <v>0</v>
      </c>
      <c r="CA20" s="169">
        <f t="shared" si="43"/>
        <v>0</v>
      </c>
      <c r="CB20" s="172" t="s">
        <v>142</v>
      </c>
      <c r="CC20" s="172"/>
      <c r="CD20" s="168">
        <v>0</v>
      </c>
      <c r="CE20" s="169">
        <v>0</v>
      </c>
      <c r="CF20" s="168">
        <v>0</v>
      </c>
      <c r="CG20" s="172">
        <v>0</v>
      </c>
      <c r="CH20" s="172">
        <v>0</v>
      </c>
      <c r="CI20" s="172">
        <f t="shared" si="59"/>
        <v>0</v>
      </c>
      <c r="CJ20" s="169">
        <f t="shared" si="30"/>
        <v>0</v>
      </c>
      <c r="CK20" s="168">
        <v>0</v>
      </c>
      <c r="CL20" s="172">
        <v>0</v>
      </c>
      <c r="CM20" s="172">
        <v>0</v>
      </c>
      <c r="CN20" s="172">
        <v>0</v>
      </c>
      <c r="CO20" s="172">
        <f t="shared" si="60"/>
        <v>0</v>
      </c>
      <c r="CP20" s="169">
        <f t="shared" si="32"/>
        <v>0</v>
      </c>
      <c r="CQ20" s="168">
        <v>0</v>
      </c>
      <c r="CR20" s="172">
        <v>0</v>
      </c>
      <c r="CS20" s="172">
        <v>0</v>
      </c>
      <c r="CT20" s="172">
        <v>0</v>
      </c>
      <c r="CU20" s="172">
        <f t="shared" si="61"/>
        <v>0</v>
      </c>
      <c r="CV20" s="172">
        <f t="shared" si="34"/>
        <v>0</v>
      </c>
      <c r="CW20" s="168">
        <v>22</v>
      </c>
      <c r="CX20" s="172">
        <v>18</v>
      </c>
      <c r="CY20" s="172">
        <f t="shared" si="62"/>
        <v>40</v>
      </c>
      <c r="CZ20" s="172">
        <v>7</v>
      </c>
      <c r="DA20" s="172">
        <v>5</v>
      </c>
      <c r="DB20" s="172">
        <f t="shared" si="63"/>
        <v>12</v>
      </c>
      <c r="DC20" s="172">
        <f t="shared" si="64"/>
        <v>52</v>
      </c>
      <c r="DD20" s="169">
        <f t="shared" si="36"/>
        <v>862</v>
      </c>
      <c r="DE20" s="168">
        <v>0</v>
      </c>
      <c r="DF20" s="172">
        <v>0</v>
      </c>
      <c r="DG20" s="172">
        <f t="shared" si="65"/>
        <v>0</v>
      </c>
      <c r="DH20" s="172">
        <v>0</v>
      </c>
      <c r="DI20" s="172">
        <v>0</v>
      </c>
      <c r="DJ20" s="172">
        <f t="shared" si="66"/>
        <v>0</v>
      </c>
      <c r="DK20" s="172">
        <f t="shared" si="67"/>
        <v>0</v>
      </c>
      <c r="DL20" s="169">
        <f t="shared" si="37"/>
        <v>0</v>
      </c>
      <c r="DM20" s="168">
        <v>0</v>
      </c>
      <c r="DN20" s="172">
        <v>0</v>
      </c>
      <c r="DO20" s="172">
        <f t="shared" si="50"/>
        <v>0</v>
      </c>
      <c r="DP20" s="172">
        <v>0</v>
      </c>
      <c r="DQ20" s="172">
        <v>0</v>
      </c>
      <c r="DR20" s="172">
        <f t="shared" si="68"/>
        <v>0</v>
      </c>
      <c r="DS20" s="172">
        <f t="shared" si="69"/>
        <v>0</v>
      </c>
      <c r="DT20" s="172">
        <f t="shared" si="44"/>
        <v>44</v>
      </c>
      <c r="DU20" s="168" t="s">
        <v>142</v>
      </c>
      <c r="DV20" s="172"/>
      <c r="DW20" s="168">
        <v>0</v>
      </c>
      <c r="DX20" s="172">
        <v>0</v>
      </c>
      <c r="DY20" s="169">
        <v>0</v>
      </c>
      <c r="DZ20" s="172">
        <v>0</v>
      </c>
      <c r="EA20" s="172">
        <v>0</v>
      </c>
      <c r="EB20" s="172">
        <f t="shared" si="70"/>
        <v>0</v>
      </c>
      <c r="EC20" s="169">
        <f t="shared" si="39"/>
        <v>0</v>
      </c>
      <c r="ED20" s="166" t="s">
        <v>347</v>
      </c>
      <c r="EE20" s="172"/>
      <c r="EF20" s="172">
        <v>67</v>
      </c>
      <c r="EG20" s="169">
        <v>0</v>
      </c>
      <c r="EH20" s="172" t="s">
        <v>256</v>
      </c>
      <c r="EI20" s="172"/>
      <c r="EJ20" s="166">
        <v>0</v>
      </c>
      <c r="EK20" s="168" t="s">
        <v>142</v>
      </c>
      <c r="EL20" s="168"/>
      <c r="EM20" s="168">
        <v>0</v>
      </c>
      <c r="EN20" s="169">
        <v>0</v>
      </c>
      <c r="EO20" s="166" t="s">
        <v>347</v>
      </c>
      <c r="EP20" s="172"/>
      <c r="EQ20" s="172">
        <v>67</v>
      </c>
      <c r="ER20" s="169">
        <v>0</v>
      </c>
      <c r="ES20" s="168" t="s">
        <v>142</v>
      </c>
      <c r="ET20" s="172"/>
      <c r="EU20" s="168">
        <v>0</v>
      </c>
      <c r="EV20" s="169">
        <v>0</v>
      </c>
      <c r="EW20" s="168">
        <v>0</v>
      </c>
      <c r="EX20" s="172">
        <v>0</v>
      </c>
      <c r="EY20" s="172">
        <f t="shared" si="71"/>
        <v>0</v>
      </c>
      <c r="EZ20" s="169">
        <f t="shared" si="78"/>
        <v>0</v>
      </c>
      <c r="FA20" s="168" t="s">
        <v>142</v>
      </c>
      <c r="FB20" s="168"/>
      <c r="FC20" s="168" t="s">
        <v>142</v>
      </c>
      <c r="FD20" s="168">
        <v>0</v>
      </c>
      <c r="FE20" s="168">
        <v>0</v>
      </c>
      <c r="FF20" s="168">
        <f t="shared" si="80"/>
        <v>0</v>
      </c>
      <c r="FG20" s="168">
        <v>0</v>
      </c>
      <c r="FH20" s="168">
        <v>0</v>
      </c>
      <c r="FI20" s="168">
        <f t="shared" si="81"/>
        <v>0</v>
      </c>
      <c r="FJ20" s="168">
        <f t="shared" si="82"/>
        <v>0</v>
      </c>
      <c r="FK20" s="168">
        <v>0</v>
      </c>
      <c r="FL20" s="168">
        <v>0</v>
      </c>
      <c r="FM20" s="168">
        <f t="shared" si="83"/>
        <v>0</v>
      </c>
      <c r="FN20" s="168">
        <v>0</v>
      </c>
      <c r="FO20" s="168">
        <v>0</v>
      </c>
      <c r="FP20" s="168">
        <f t="shared" si="84"/>
        <v>0</v>
      </c>
      <c r="FQ20" s="168">
        <f t="shared" si="85"/>
        <v>0</v>
      </c>
      <c r="FR20" s="168">
        <f t="shared" si="86"/>
        <v>0</v>
      </c>
      <c r="FS20" s="168">
        <f t="shared" si="87"/>
        <v>0</v>
      </c>
      <c r="FT20" s="168">
        <v>0</v>
      </c>
      <c r="FU20" s="172">
        <v>0</v>
      </c>
      <c r="FV20" s="172">
        <f t="shared" si="72"/>
        <v>0</v>
      </c>
      <c r="FW20" s="169">
        <f t="shared" si="41"/>
        <v>0</v>
      </c>
      <c r="FX20" s="168">
        <v>0</v>
      </c>
      <c r="FY20" s="172">
        <v>0</v>
      </c>
      <c r="FZ20" s="172">
        <v>0</v>
      </c>
      <c r="GA20" s="172">
        <v>0</v>
      </c>
      <c r="GB20" s="172">
        <f t="shared" si="73"/>
        <v>0</v>
      </c>
      <c r="GC20" s="169">
        <f t="shared" si="76"/>
        <v>0</v>
      </c>
      <c r="GD20" s="168">
        <v>0</v>
      </c>
      <c r="GE20" s="172">
        <v>0</v>
      </c>
      <c r="GF20" s="172">
        <v>0</v>
      </c>
      <c r="GG20" s="172">
        <v>0</v>
      </c>
      <c r="GH20" s="172">
        <v>0</v>
      </c>
      <c r="GI20" s="172">
        <v>0</v>
      </c>
      <c r="GJ20" s="172">
        <f t="shared" si="74"/>
        <v>0</v>
      </c>
      <c r="GK20" s="172">
        <f t="shared" si="46"/>
        <v>0</v>
      </c>
      <c r="GL20" s="168">
        <v>0</v>
      </c>
      <c r="GM20" s="172">
        <v>0</v>
      </c>
      <c r="GN20" s="172">
        <v>0</v>
      </c>
      <c r="GO20" s="172">
        <v>0</v>
      </c>
      <c r="GP20" s="172">
        <f t="shared" si="77"/>
        <v>0</v>
      </c>
      <c r="GQ20" s="169">
        <f t="shared" si="79"/>
        <v>0</v>
      </c>
      <c r="GR20" s="172">
        <v>0</v>
      </c>
      <c r="GS20" s="172">
        <v>0</v>
      </c>
      <c r="GT20" s="172">
        <v>0</v>
      </c>
      <c r="GU20" s="168" t="s">
        <v>142</v>
      </c>
      <c r="GV20" s="172"/>
      <c r="GW20" s="168">
        <v>0</v>
      </c>
      <c r="GX20" s="172">
        <v>0</v>
      </c>
      <c r="GY20" s="169">
        <v>0</v>
      </c>
      <c r="GZ20" s="172">
        <v>0</v>
      </c>
      <c r="HA20" s="172">
        <v>0</v>
      </c>
      <c r="HB20" s="172">
        <v>0</v>
      </c>
      <c r="HC20" s="172">
        <v>0</v>
      </c>
      <c r="HD20" s="169">
        <v>0</v>
      </c>
      <c r="HE20" s="172" t="s">
        <v>142</v>
      </c>
      <c r="HF20" s="172"/>
      <c r="HG20" s="172">
        <v>0</v>
      </c>
      <c r="HH20" s="172">
        <v>0</v>
      </c>
      <c r="HI20" s="169">
        <v>0</v>
      </c>
      <c r="HJ20" s="177" t="s">
        <v>274</v>
      </c>
      <c r="HK20" s="176" t="s">
        <v>189</v>
      </c>
      <c r="HL20" s="176"/>
    </row>
    <row r="21" spans="1:220" ht="32.1" customHeight="1" x14ac:dyDescent="0.25">
      <c r="A21" s="62"/>
      <c r="B21" s="165">
        <v>45699</v>
      </c>
      <c r="C21" s="166">
        <v>1</v>
      </c>
      <c r="D21" s="166"/>
      <c r="E21" s="166" t="s">
        <v>105</v>
      </c>
      <c r="F21" s="166" t="s">
        <v>105</v>
      </c>
      <c r="G21" s="166" t="s">
        <v>120</v>
      </c>
      <c r="H21" s="168" t="s">
        <v>152</v>
      </c>
      <c r="I21" s="168" t="s">
        <v>182</v>
      </c>
      <c r="J21" s="166" t="s">
        <v>216</v>
      </c>
      <c r="K21" s="169"/>
      <c r="L21" s="170" t="s">
        <v>238</v>
      </c>
      <c r="M21" s="171"/>
      <c r="N21" s="171" t="s">
        <v>237</v>
      </c>
      <c r="O21" s="171"/>
      <c r="P21" s="166" t="s">
        <v>212</v>
      </c>
      <c r="Q21" s="166"/>
      <c r="R21" s="166">
        <v>3</v>
      </c>
      <c r="S21" s="168">
        <v>4</v>
      </c>
      <c r="T21" s="172">
        <v>37</v>
      </c>
      <c r="U21" s="172">
        <v>16</v>
      </c>
      <c r="V21" s="172">
        <f t="shared" si="51"/>
        <v>57</v>
      </c>
      <c r="W21" s="172">
        <v>4</v>
      </c>
      <c r="X21" s="172">
        <v>42</v>
      </c>
      <c r="Y21" s="172">
        <v>13</v>
      </c>
      <c r="Z21" s="172">
        <f t="shared" si="52"/>
        <v>59</v>
      </c>
      <c r="AA21" s="172">
        <f t="shared" si="53"/>
        <v>116</v>
      </c>
      <c r="AB21" s="169">
        <f t="shared" si="49"/>
        <v>2169</v>
      </c>
      <c r="AC21" s="174" t="s">
        <v>220</v>
      </c>
      <c r="AD21" s="182" t="s">
        <v>224</v>
      </c>
      <c r="AE21" s="172"/>
      <c r="AF21" s="166" t="s">
        <v>142</v>
      </c>
      <c r="AG21" s="168"/>
      <c r="AH21" s="168">
        <v>72</v>
      </c>
      <c r="AI21" s="172">
        <v>0</v>
      </c>
      <c r="AJ21" s="172">
        <v>65</v>
      </c>
      <c r="AK21" s="172">
        <v>7</v>
      </c>
      <c r="AL21" s="172">
        <v>8</v>
      </c>
      <c r="AM21" s="172">
        <f t="shared" si="75"/>
        <v>152</v>
      </c>
      <c r="AN21" s="172">
        <f t="shared" si="48"/>
        <v>8625</v>
      </c>
      <c r="AO21" s="168">
        <v>6</v>
      </c>
      <c r="AP21" s="172">
        <v>0</v>
      </c>
      <c r="AQ21" s="172">
        <v>0</v>
      </c>
      <c r="AR21" s="172">
        <v>0</v>
      </c>
      <c r="AS21" s="172">
        <v>0</v>
      </c>
      <c r="AT21" s="172">
        <v>0</v>
      </c>
      <c r="AU21" s="172">
        <v>0</v>
      </c>
      <c r="AV21" s="172">
        <v>0</v>
      </c>
      <c r="AW21" s="172">
        <v>1</v>
      </c>
      <c r="AX21" s="172">
        <v>2</v>
      </c>
      <c r="AY21" s="172"/>
      <c r="AZ21" s="173" t="s">
        <v>375</v>
      </c>
      <c r="BA21" s="166" t="s">
        <v>194</v>
      </c>
      <c r="BB21" s="168"/>
      <c r="BC21" s="175" t="s">
        <v>347</v>
      </c>
      <c r="BD21" s="168"/>
      <c r="BE21" s="168">
        <v>72</v>
      </c>
      <c r="BF21" s="172">
        <v>8</v>
      </c>
      <c r="BG21" s="169">
        <v>0</v>
      </c>
      <c r="BH21" s="166" t="s">
        <v>142</v>
      </c>
      <c r="BI21" s="168"/>
      <c r="BJ21" s="168">
        <v>0</v>
      </c>
      <c r="BK21" s="172">
        <v>0</v>
      </c>
      <c r="BL21" s="172">
        <v>0</v>
      </c>
      <c r="BM21" s="172">
        <f t="shared" si="54"/>
        <v>0</v>
      </c>
      <c r="BN21" s="172">
        <v>0</v>
      </c>
      <c r="BO21" s="172">
        <v>0</v>
      </c>
      <c r="BP21" s="172">
        <v>0</v>
      </c>
      <c r="BQ21" s="172">
        <f t="shared" si="55"/>
        <v>0</v>
      </c>
      <c r="BR21" s="172">
        <v>0</v>
      </c>
      <c r="BS21" s="172">
        <v>0</v>
      </c>
      <c r="BT21" s="172">
        <v>0</v>
      </c>
      <c r="BU21" s="172">
        <f t="shared" si="56"/>
        <v>0</v>
      </c>
      <c r="BV21" s="172">
        <v>0</v>
      </c>
      <c r="BW21" s="172">
        <v>0</v>
      </c>
      <c r="BX21" s="172">
        <v>0</v>
      </c>
      <c r="BY21" s="172">
        <f t="shared" si="57"/>
        <v>0</v>
      </c>
      <c r="BZ21" s="172">
        <f t="shared" si="58"/>
        <v>0</v>
      </c>
      <c r="CA21" s="169">
        <f t="shared" si="43"/>
        <v>0</v>
      </c>
      <c r="CB21" s="172" t="s">
        <v>142</v>
      </c>
      <c r="CC21" s="172"/>
      <c r="CD21" s="168">
        <v>0</v>
      </c>
      <c r="CE21" s="169">
        <v>0</v>
      </c>
      <c r="CF21" s="168">
        <v>0</v>
      </c>
      <c r="CG21" s="172">
        <v>0</v>
      </c>
      <c r="CH21" s="172">
        <v>0</v>
      </c>
      <c r="CI21" s="172">
        <f t="shared" si="59"/>
        <v>0</v>
      </c>
      <c r="CJ21" s="169">
        <f t="shared" si="30"/>
        <v>0</v>
      </c>
      <c r="CK21" s="168">
        <v>0</v>
      </c>
      <c r="CL21" s="172">
        <v>0</v>
      </c>
      <c r="CM21" s="172">
        <v>0</v>
      </c>
      <c r="CN21" s="172">
        <v>0</v>
      </c>
      <c r="CO21" s="172">
        <f t="shared" si="60"/>
        <v>0</v>
      </c>
      <c r="CP21" s="169">
        <f t="shared" si="32"/>
        <v>0</v>
      </c>
      <c r="CQ21" s="168">
        <v>0</v>
      </c>
      <c r="CR21" s="172">
        <v>0</v>
      </c>
      <c r="CS21" s="172">
        <v>0</v>
      </c>
      <c r="CT21" s="172">
        <v>0</v>
      </c>
      <c r="CU21" s="172">
        <f t="shared" si="61"/>
        <v>0</v>
      </c>
      <c r="CV21" s="172">
        <f t="shared" si="34"/>
        <v>0</v>
      </c>
      <c r="CW21" s="168">
        <v>53</v>
      </c>
      <c r="CX21" s="172">
        <v>41</v>
      </c>
      <c r="CY21" s="172">
        <f t="shared" si="62"/>
        <v>94</v>
      </c>
      <c r="CZ21" s="172">
        <v>15</v>
      </c>
      <c r="DA21" s="172">
        <v>22</v>
      </c>
      <c r="DB21" s="172">
        <f t="shared" si="63"/>
        <v>37</v>
      </c>
      <c r="DC21" s="172">
        <f t="shared" si="64"/>
        <v>131</v>
      </c>
      <c r="DD21" s="169">
        <f t="shared" si="36"/>
        <v>993</v>
      </c>
      <c r="DE21" s="168">
        <v>0</v>
      </c>
      <c r="DF21" s="172">
        <v>0</v>
      </c>
      <c r="DG21" s="172">
        <f t="shared" si="65"/>
        <v>0</v>
      </c>
      <c r="DH21" s="172">
        <v>0</v>
      </c>
      <c r="DI21" s="172">
        <v>0</v>
      </c>
      <c r="DJ21" s="172">
        <f t="shared" si="66"/>
        <v>0</v>
      </c>
      <c r="DK21" s="172">
        <f t="shared" si="67"/>
        <v>0</v>
      </c>
      <c r="DL21" s="169">
        <f t="shared" si="37"/>
        <v>0</v>
      </c>
      <c r="DM21" s="168">
        <v>0</v>
      </c>
      <c r="DN21" s="172">
        <v>0</v>
      </c>
      <c r="DO21" s="172">
        <f t="shared" si="50"/>
        <v>0</v>
      </c>
      <c r="DP21" s="172">
        <v>0</v>
      </c>
      <c r="DQ21" s="172">
        <v>0</v>
      </c>
      <c r="DR21" s="172">
        <f t="shared" si="68"/>
        <v>0</v>
      </c>
      <c r="DS21" s="172">
        <f t="shared" si="69"/>
        <v>0</v>
      </c>
      <c r="DT21" s="172">
        <f t="shared" si="44"/>
        <v>44</v>
      </c>
      <c r="DU21" s="168" t="s">
        <v>142</v>
      </c>
      <c r="DV21" s="172"/>
      <c r="DW21" s="168">
        <v>0</v>
      </c>
      <c r="DX21" s="172">
        <v>0</v>
      </c>
      <c r="DY21" s="169">
        <v>0</v>
      </c>
      <c r="DZ21" s="172">
        <v>0</v>
      </c>
      <c r="EA21" s="172">
        <v>0</v>
      </c>
      <c r="EB21" s="172">
        <f t="shared" si="70"/>
        <v>0</v>
      </c>
      <c r="EC21" s="169">
        <f t="shared" si="39"/>
        <v>0</v>
      </c>
      <c r="ED21" s="166" t="s">
        <v>347</v>
      </c>
      <c r="EE21" s="172"/>
      <c r="EF21" s="172">
        <v>72</v>
      </c>
      <c r="EG21" s="169">
        <v>0</v>
      </c>
      <c r="EH21" s="172" t="s">
        <v>256</v>
      </c>
      <c r="EI21" s="172"/>
      <c r="EJ21" s="166">
        <v>0</v>
      </c>
      <c r="EK21" s="168" t="s">
        <v>142</v>
      </c>
      <c r="EL21" s="168"/>
      <c r="EM21" s="168">
        <v>0</v>
      </c>
      <c r="EN21" s="169">
        <v>0</v>
      </c>
      <c r="EO21" s="166" t="s">
        <v>347</v>
      </c>
      <c r="EP21" s="172"/>
      <c r="EQ21" s="172">
        <v>72</v>
      </c>
      <c r="ER21" s="169">
        <v>0</v>
      </c>
      <c r="ES21" s="168" t="s">
        <v>142</v>
      </c>
      <c r="ET21" s="172"/>
      <c r="EU21" s="168">
        <v>0</v>
      </c>
      <c r="EV21" s="169">
        <v>0</v>
      </c>
      <c r="EW21" s="168">
        <v>0</v>
      </c>
      <c r="EX21" s="172">
        <v>0</v>
      </c>
      <c r="EY21" s="172">
        <f t="shared" si="71"/>
        <v>0</v>
      </c>
      <c r="EZ21" s="169">
        <f t="shared" si="78"/>
        <v>0</v>
      </c>
      <c r="FA21" s="168" t="s">
        <v>142</v>
      </c>
      <c r="FB21" s="168"/>
      <c r="FC21" s="168" t="s">
        <v>142</v>
      </c>
      <c r="FD21" s="168">
        <v>0</v>
      </c>
      <c r="FE21" s="168">
        <v>0</v>
      </c>
      <c r="FF21" s="168">
        <f t="shared" si="80"/>
        <v>0</v>
      </c>
      <c r="FG21" s="168">
        <v>0</v>
      </c>
      <c r="FH21" s="168">
        <v>0</v>
      </c>
      <c r="FI21" s="168">
        <f t="shared" si="81"/>
        <v>0</v>
      </c>
      <c r="FJ21" s="168">
        <f t="shared" si="82"/>
        <v>0</v>
      </c>
      <c r="FK21" s="168">
        <v>0</v>
      </c>
      <c r="FL21" s="168">
        <v>0</v>
      </c>
      <c r="FM21" s="168">
        <f t="shared" si="83"/>
        <v>0</v>
      </c>
      <c r="FN21" s="168">
        <v>0</v>
      </c>
      <c r="FO21" s="168">
        <v>0</v>
      </c>
      <c r="FP21" s="168">
        <f t="shared" si="84"/>
        <v>0</v>
      </c>
      <c r="FQ21" s="168">
        <f t="shared" si="85"/>
        <v>0</v>
      </c>
      <c r="FR21" s="168">
        <f t="shared" si="86"/>
        <v>0</v>
      </c>
      <c r="FS21" s="168">
        <f t="shared" si="87"/>
        <v>0</v>
      </c>
      <c r="FT21" s="168">
        <v>0</v>
      </c>
      <c r="FU21" s="172">
        <v>0</v>
      </c>
      <c r="FV21" s="172">
        <f t="shared" si="72"/>
        <v>0</v>
      </c>
      <c r="FW21" s="169">
        <f t="shared" si="41"/>
        <v>0</v>
      </c>
      <c r="FX21" s="168">
        <v>0</v>
      </c>
      <c r="FY21" s="172">
        <v>0</v>
      </c>
      <c r="FZ21" s="172">
        <v>0</v>
      </c>
      <c r="GA21" s="172">
        <v>0</v>
      </c>
      <c r="GB21" s="172">
        <f t="shared" si="73"/>
        <v>0</v>
      </c>
      <c r="GC21" s="169">
        <f t="shared" si="76"/>
        <v>0</v>
      </c>
      <c r="GD21" s="168">
        <v>0</v>
      </c>
      <c r="GE21" s="172">
        <v>0</v>
      </c>
      <c r="GF21" s="172">
        <v>0</v>
      </c>
      <c r="GG21" s="172">
        <v>0</v>
      </c>
      <c r="GH21" s="172">
        <v>0</v>
      </c>
      <c r="GI21" s="172">
        <v>0</v>
      </c>
      <c r="GJ21" s="172">
        <f t="shared" si="74"/>
        <v>0</v>
      </c>
      <c r="GK21" s="172">
        <f t="shared" si="46"/>
        <v>0</v>
      </c>
      <c r="GL21" s="168">
        <v>0</v>
      </c>
      <c r="GM21" s="172">
        <v>0</v>
      </c>
      <c r="GN21" s="172">
        <v>0</v>
      </c>
      <c r="GO21" s="172">
        <v>0</v>
      </c>
      <c r="GP21" s="172">
        <f t="shared" si="77"/>
        <v>0</v>
      </c>
      <c r="GQ21" s="169">
        <f t="shared" si="79"/>
        <v>0</v>
      </c>
      <c r="GR21" s="172">
        <v>0</v>
      </c>
      <c r="GS21" s="172">
        <v>0</v>
      </c>
      <c r="GT21" s="172">
        <v>0</v>
      </c>
      <c r="GU21" s="168" t="s">
        <v>142</v>
      </c>
      <c r="GV21" s="172"/>
      <c r="GW21" s="168">
        <v>0</v>
      </c>
      <c r="GX21" s="172">
        <v>0</v>
      </c>
      <c r="GY21" s="169">
        <v>0</v>
      </c>
      <c r="GZ21" s="172">
        <v>0</v>
      </c>
      <c r="HA21" s="172">
        <v>0</v>
      </c>
      <c r="HB21" s="172">
        <v>0</v>
      </c>
      <c r="HC21" s="172">
        <v>0</v>
      </c>
      <c r="HD21" s="169">
        <v>0</v>
      </c>
      <c r="HE21" s="172" t="s">
        <v>142</v>
      </c>
      <c r="HF21" s="172"/>
      <c r="HG21" s="172">
        <v>0</v>
      </c>
      <c r="HH21" s="172">
        <v>0</v>
      </c>
      <c r="HI21" s="169">
        <v>0</v>
      </c>
      <c r="HJ21" s="176" t="s">
        <v>189</v>
      </c>
      <c r="HK21" s="176" t="s">
        <v>189</v>
      </c>
      <c r="HL21" s="176"/>
    </row>
    <row r="22" spans="1:220" ht="32.1" customHeight="1" x14ac:dyDescent="0.25">
      <c r="A22" s="62"/>
      <c r="B22" s="165">
        <v>45700</v>
      </c>
      <c r="C22" s="166">
        <v>1</v>
      </c>
      <c r="D22" s="166"/>
      <c r="E22" s="166" t="s">
        <v>105</v>
      </c>
      <c r="F22" s="166" t="s">
        <v>105</v>
      </c>
      <c r="G22" s="166" t="s">
        <v>121</v>
      </c>
      <c r="H22" s="168" t="s">
        <v>152</v>
      </c>
      <c r="I22" s="168" t="s">
        <v>183</v>
      </c>
      <c r="J22" s="166" t="s">
        <v>216</v>
      </c>
      <c r="K22" s="169"/>
      <c r="L22" s="170" t="s">
        <v>238</v>
      </c>
      <c r="M22" s="171"/>
      <c r="N22" s="171" t="s">
        <v>237</v>
      </c>
      <c r="O22" s="171"/>
      <c r="P22" s="166" t="s">
        <v>41</v>
      </c>
      <c r="Q22" s="166"/>
      <c r="R22" s="166">
        <v>3</v>
      </c>
      <c r="S22" s="168">
        <v>4</v>
      </c>
      <c r="T22" s="172">
        <v>19</v>
      </c>
      <c r="U22" s="172">
        <v>4</v>
      </c>
      <c r="V22" s="172">
        <f t="shared" si="51"/>
        <v>27</v>
      </c>
      <c r="W22" s="172">
        <v>3</v>
      </c>
      <c r="X22" s="172">
        <v>9</v>
      </c>
      <c r="Y22" s="172">
        <v>4</v>
      </c>
      <c r="Z22" s="172">
        <f t="shared" si="52"/>
        <v>16</v>
      </c>
      <c r="AA22" s="172">
        <f t="shared" si="53"/>
        <v>43</v>
      </c>
      <c r="AB22" s="169">
        <f t="shared" si="49"/>
        <v>2212</v>
      </c>
      <c r="AC22" s="174" t="s">
        <v>220</v>
      </c>
      <c r="AD22" s="182" t="s">
        <v>222</v>
      </c>
      <c r="AE22" s="172"/>
      <c r="AF22" s="166" t="s">
        <v>142</v>
      </c>
      <c r="AG22" s="168"/>
      <c r="AH22" s="168">
        <v>28</v>
      </c>
      <c r="AI22" s="172">
        <v>0</v>
      </c>
      <c r="AJ22" s="172">
        <v>195</v>
      </c>
      <c r="AK22" s="172">
        <v>10</v>
      </c>
      <c r="AL22" s="172">
        <v>3</v>
      </c>
      <c r="AM22" s="172">
        <f t="shared" si="75"/>
        <v>236</v>
      </c>
      <c r="AN22" s="172">
        <f t="shared" si="48"/>
        <v>8861</v>
      </c>
      <c r="AO22" s="168">
        <v>10</v>
      </c>
      <c r="AP22" s="172">
        <v>0</v>
      </c>
      <c r="AQ22" s="172">
        <v>0</v>
      </c>
      <c r="AR22" s="172">
        <v>0</v>
      </c>
      <c r="AS22" s="172">
        <v>0</v>
      </c>
      <c r="AT22" s="172">
        <v>0</v>
      </c>
      <c r="AU22" s="172">
        <v>0</v>
      </c>
      <c r="AV22" s="172">
        <v>0</v>
      </c>
      <c r="AW22" s="172">
        <v>0</v>
      </c>
      <c r="AX22" s="172">
        <v>3</v>
      </c>
      <c r="AY22" s="172"/>
      <c r="AZ22" s="173" t="s">
        <v>376</v>
      </c>
      <c r="BA22" s="166" t="s">
        <v>194</v>
      </c>
      <c r="BB22" s="168"/>
      <c r="BC22" s="175" t="s">
        <v>347</v>
      </c>
      <c r="BD22" s="168"/>
      <c r="BE22" s="168">
        <v>28</v>
      </c>
      <c r="BF22" s="172">
        <v>10</v>
      </c>
      <c r="BG22" s="169">
        <v>0</v>
      </c>
      <c r="BH22" s="166" t="s">
        <v>142</v>
      </c>
      <c r="BI22" s="168"/>
      <c r="BJ22" s="168">
        <v>0</v>
      </c>
      <c r="BK22" s="172">
        <v>0</v>
      </c>
      <c r="BL22" s="172">
        <v>0</v>
      </c>
      <c r="BM22" s="172">
        <f t="shared" si="54"/>
        <v>0</v>
      </c>
      <c r="BN22" s="172">
        <v>0</v>
      </c>
      <c r="BO22" s="172">
        <v>0</v>
      </c>
      <c r="BP22" s="172">
        <v>0</v>
      </c>
      <c r="BQ22" s="172">
        <f t="shared" si="55"/>
        <v>0</v>
      </c>
      <c r="BR22" s="172">
        <v>0</v>
      </c>
      <c r="BS22" s="172">
        <v>0</v>
      </c>
      <c r="BT22" s="172">
        <v>0</v>
      </c>
      <c r="BU22" s="172">
        <f t="shared" si="56"/>
        <v>0</v>
      </c>
      <c r="BV22" s="172">
        <v>0</v>
      </c>
      <c r="BW22" s="172">
        <v>0</v>
      </c>
      <c r="BX22" s="172">
        <v>0</v>
      </c>
      <c r="BY22" s="172">
        <f t="shared" si="57"/>
        <v>0</v>
      </c>
      <c r="BZ22" s="172">
        <f t="shared" si="58"/>
        <v>0</v>
      </c>
      <c r="CA22" s="169">
        <f t="shared" si="43"/>
        <v>0</v>
      </c>
      <c r="CB22" s="172" t="s">
        <v>142</v>
      </c>
      <c r="CC22" s="172"/>
      <c r="CD22" s="168">
        <v>0</v>
      </c>
      <c r="CE22" s="169">
        <v>0</v>
      </c>
      <c r="CF22" s="168">
        <v>0</v>
      </c>
      <c r="CG22" s="172">
        <v>0</v>
      </c>
      <c r="CH22" s="172">
        <v>0</v>
      </c>
      <c r="CI22" s="172">
        <f t="shared" si="59"/>
        <v>0</v>
      </c>
      <c r="CJ22" s="169">
        <f t="shared" si="30"/>
        <v>0</v>
      </c>
      <c r="CK22" s="168">
        <v>0</v>
      </c>
      <c r="CL22" s="172">
        <v>0</v>
      </c>
      <c r="CM22" s="172">
        <v>0</v>
      </c>
      <c r="CN22" s="172">
        <v>0</v>
      </c>
      <c r="CO22" s="172">
        <f t="shared" si="60"/>
        <v>0</v>
      </c>
      <c r="CP22" s="169">
        <f t="shared" si="32"/>
        <v>0</v>
      </c>
      <c r="CQ22" s="168">
        <v>0</v>
      </c>
      <c r="CR22" s="172">
        <v>0</v>
      </c>
      <c r="CS22" s="172">
        <v>0</v>
      </c>
      <c r="CT22" s="172">
        <v>0</v>
      </c>
      <c r="CU22" s="172">
        <f t="shared" si="61"/>
        <v>0</v>
      </c>
      <c r="CV22" s="172">
        <f t="shared" si="34"/>
        <v>0</v>
      </c>
      <c r="CW22" s="168">
        <v>8</v>
      </c>
      <c r="CX22" s="172">
        <v>12</v>
      </c>
      <c r="CY22" s="172">
        <f t="shared" si="62"/>
        <v>20</v>
      </c>
      <c r="CZ22" s="172">
        <v>1</v>
      </c>
      <c r="DA22" s="172">
        <v>2</v>
      </c>
      <c r="DB22" s="172">
        <f t="shared" si="63"/>
        <v>3</v>
      </c>
      <c r="DC22" s="172">
        <f t="shared" si="64"/>
        <v>23</v>
      </c>
      <c r="DD22" s="169">
        <f t="shared" si="36"/>
        <v>1016</v>
      </c>
      <c r="DE22" s="168">
        <v>0</v>
      </c>
      <c r="DF22" s="172">
        <v>0</v>
      </c>
      <c r="DG22" s="172">
        <f t="shared" si="65"/>
        <v>0</v>
      </c>
      <c r="DH22" s="172">
        <v>0</v>
      </c>
      <c r="DI22" s="172">
        <v>0</v>
      </c>
      <c r="DJ22" s="172">
        <f t="shared" si="66"/>
        <v>0</v>
      </c>
      <c r="DK22" s="172">
        <f t="shared" si="67"/>
        <v>0</v>
      </c>
      <c r="DL22" s="169">
        <f t="shared" si="37"/>
        <v>0</v>
      </c>
      <c r="DM22" s="168">
        <v>0</v>
      </c>
      <c r="DN22" s="172">
        <v>0</v>
      </c>
      <c r="DO22" s="172">
        <f t="shared" si="50"/>
        <v>0</v>
      </c>
      <c r="DP22" s="172">
        <v>0</v>
      </c>
      <c r="DQ22" s="172">
        <v>0</v>
      </c>
      <c r="DR22" s="172">
        <f t="shared" si="68"/>
        <v>0</v>
      </c>
      <c r="DS22" s="172">
        <f t="shared" si="69"/>
        <v>0</v>
      </c>
      <c r="DT22" s="172">
        <f t="shared" si="44"/>
        <v>44</v>
      </c>
      <c r="DU22" s="168" t="s">
        <v>142</v>
      </c>
      <c r="DV22" s="172"/>
      <c r="DW22" s="168">
        <v>0</v>
      </c>
      <c r="DX22" s="172">
        <v>0</v>
      </c>
      <c r="DY22" s="169">
        <v>0</v>
      </c>
      <c r="DZ22" s="172">
        <v>0</v>
      </c>
      <c r="EA22" s="172">
        <v>0</v>
      </c>
      <c r="EB22" s="172">
        <f t="shared" si="70"/>
        <v>0</v>
      </c>
      <c r="EC22" s="169">
        <f t="shared" si="39"/>
        <v>0</v>
      </c>
      <c r="ED22" s="166" t="s">
        <v>347</v>
      </c>
      <c r="EE22" s="172"/>
      <c r="EF22" s="172">
        <v>28</v>
      </c>
      <c r="EG22" s="169">
        <v>0</v>
      </c>
      <c r="EH22" s="172" t="s">
        <v>256</v>
      </c>
      <c r="EI22" s="172"/>
      <c r="EJ22" s="166">
        <v>0</v>
      </c>
      <c r="EK22" s="168" t="s">
        <v>142</v>
      </c>
      <c r="EL22" s="168"/>
      <c r="EM22" s="168">
        <v>0</v>
      </c>
      <c r="EN22" s="169">
        <v>0</v>
      </c>
      <c r="EO22" s="172" t="s">
        <v>347</v>
      </c>
      <c r="EP22" s="172"/>
      <c r="EQ22" s="168">
        <v>28</v>
      </c>
      <c r="ER22" s="169">
        <v>0</v>
      </c>
      <c r="ES22" s="168" t="s">
        <v>142</v>
      </c>
      <c r="ET22" s="172"/>
      <c r="EU22" s="168">
        <v>0</v>
      </c>
      <c r="EV22" s="169">
        <v>0</v>
      </c>
      <c r="EW22" s="168">
        <v>0</v>
      </c>
      <c r="EX22" s="172">
        <v>0</v>
      </c>
      <c r="EY22" s="172">
        <f t="shared" si="71"/>
        <v>0</v>
      </c>
      <c r="EZ22" s="169">
        <f t="shared" si="78"/>
        <v>0</v>
      </c>
      <c r="FA22" s="168" t="s">
        <v>142</v>
      </c>
      <c r="FB22" s="168"/>
      <c r="FC22" s="168" t="s">
        <v>142</v>
      </c>
      <c r="FD22" s="168">
        <v>0</v>
      </c>
      <c r="FE22" s="168">
        <v>0</v>
      </c>
      <c r="FF22" s="168">
        <f t="shared" si="80"/>
        <v>0</v>
      </c>
      <c r="FG22" s="168">
        <v>0</v>
      </c>
      <c r="FH22" s="168">
        <v>0</v>
      </c>
      <c r="FI22" s="168">
        <f t="shared" si="81"/>
        <v>0</v>
      </c>
      <c r="FJ22" s="168">
        <f t="shared" si="82"/>
        <v>0</v>
      </c>
      <c r="FK22" s="168">
        <v>0</v>
      </c>
      <c r="FL22" s="168">
        <v>0</v>
      </c>
      <c r="FM22" s="168">
        <f t="shared" si="83"/>
        <v>0</v>
      </c>
      <c r="FN22" s="168">
        <v>0</v>
      </c>
      <c r="FO22" s="168">
        <v>0</v>
      </c>
      <c r="FP22" s="168">
        <f t="shared" si="84"/>
        <v>0</v>
      </c>
      <c r="FQ22" s="168">
        <f t="shared" si="85"/>
        <v>0</v>
      </c>
      <c r="FR22" s="168">
        <f t="shared" si="86"/>
        <v>0</v>
      </c>
      <c r="FS22" s="168">
        <f t="shared" si="87"/>
        <v>0</v>
      </c>
      <c r="FT22" s="168">
        <v>0</v>
      </c>
      <c r="FU22" s="172">
        <v>0</v>
      </c>
      <c r="FV22" s="172">
        <f t="shared" si="72"/>
        <v>0</v>
      </c>
      <c r="FW22" s="169">
        <f t="shared" si="41"/>
        <v>0</v>
      </c>
      <c r="FX22" s="168">
        <v>0</v>
      </c>
      <c r="FY22" s="172">
        <v>0</v>
      </c>
      <c r="FZ22" s="172">
        <v>0</v>
      </c>
      <c r="GA22" s="172">
        <v>0</v>
      </c>
      <c r="GB22" s="172">
        <f t="shared" si="73"/>
        <v>0</v>
      </c>
      <c r="GC22" s="169">
        <f t="shared" si="76"/>
        <v>0</v>
      </c>
      <c r="GD22" s="168">
        <v>0</v>
      </c>
      <c r="GE22" s="172">
        <v>0</v>
      </c>
      <c r="GF22" s="172">
        <v>0</v>
      </c>
      <c r="GG22" s="172">
        <v>0</v>
      </c>
      <c r="GH22" s="172">
        <v>0</v>
      </c>
      <c r="GI22" s="172">
        <v>0</v>
      </c>
      <c r="GJ22" s="172">
        <f t="shared" si="74"/>
        <v>0</v>
      </c>
      <c r="GK22" s="172">
        <f t="shared" si="46"/>
        <v>0</v>
      </c>
      <c r="GL22" s="168">
        <v>0</v>
      </c>
      <c r="GM22" s="172">
        <v>0</v>
      </c>
      <c r="GN22" s="172">
        <v>0</v>
      </c>
      <c r="GO22" s="172">
        <v>0</v>
      </c>
      <c r="GP22" s="172">
        <f t="shared" si="77"/>
        <v>0</v>
      </c>
      <c r="GQ22" s="169">
        <f t="shared" si="79"/>
        <v>0</v>
      </c>
      <c r="GR22" s="172">
        <v>0</v>
      </c>
      <c r="GS22" s="172">
        <v>0</v>
      </c>
      <c r="GT22" s="172">
        <v>0</v>
      </c>
      <c r="GU22" s="168" t="s">
        <v>142</v>
      </c>
      <c r="GV22" s="172"/>
      <c r="GW22" s="168">
        <v>0</v>
      </c>
      <c r="GX22" s="172">
        <v>0</v>
      </c>
      <c r="GY22" s="169">
        <v>0</v>
      </c>
      <c r="GZ22" s="172">
        <v>0</v>
      </c>
      <c r="HA22" s="172">
        <v>0</v>
      </c>
      <c r="HB22" s="172">
        <v>0</v>
      </c>
      <c r="HC22" s="172">
        <v>0</v>
      </c>
      <c r="HD22" s="169">
        <v>0</v>
      </c>
      <c r="HE22" s="172" t="s">
        <v>142</v>
      </c>
      <c r="HF22" s="172"/>
      <c r="HG22" s="172">
        <v>0</v>
      </c>
      <c r="HH22" s="172">
        <v>0</v>
      </c>
      <c r="HI22" s="169">
        <v>0</v>
      </c>
      <c r="HJ22" s="177" t="s">
        <v>258</v>
      </c>
      <c r="HK22" s="177" t="s">
        <v>257</v>
      </c>
      <c r="HL22" s="177"/>
    </row>
    <row r="23" spans="1:220" ht="32.1" customHeight="1" x14ac:dyDescent="0.25">
      <c r="A23" s="62"/>
      <c r="B23" s="165">
        <v>45700</v>
      </c>
      <c r="C23" s="166">
        <v>4</v>
      </c>
      <c r="D23" s="166"/>
      <c r="E23" s="166" t="s">
        <v>130</v>
      </c>
      <c r="F23" s="166" t="s">
        <v>130</v>
      </c>
      <c r="G23" s="166" t="s">
        <v>122</v>
      </c>
      <c r="H23" s="168" t="s">
        <v>228</v>
      </c>
      <c r="I23" s="168" t="s">
        <v>172</v>
      </c>
      <c r="J23" s="174" t="s">
        <v>269</v>
      </c>
      <c r="K23" s="182"/>
      <c r="L23" s="170" t="s">
        <v>29</v>
      </c>
      <c r="M23" s="171"/>
      <c r="N23" s="171" t="s">
        <v>252</v>
      </c>
      <c r="O23" s="171"/>
      <c r="P23" s="166" t="s">
        <v>212</v>
      </c>
      <c r="Q23" s="166"/>
      <c r="R23" s="166">
        <v>0</v>
      </c>
      <c r="S23" s="168">
        <v>1</v>
      </c>
      <c r="T23" s="172">
        <v>17</v>
      </c>
      <c r="U23" s="172">
        <v>5</v>
      </c>
      <c r="V23" s="172">
        <f t="shared" si="51"/>
        <v>23</v>
      </c>
      <c r="W23" s="172">
        <v>0</v>
      </c>
      <c r="X23" s="172">
        <v>20</v>
      </c>
      <c r="Y23" s="172">
        <v>4</v>
      </c>
      <c r="Z23" s="172">
        <f t="shared" si="52"/>
        <v>24</v>
      </c>
      <c r="AA23" s="172">
        <f t="shared" si="53"/>
        <v>47</v>
      </c>
      <c r="AB23" s="169">
        <f t="shared" si="49"/>
        <v>2259</v>
      </c>
      <c r="AC23" s="174" t="s">
        <v>222</v>
      </c>
      <c r="AD23" s="182" t="s">
        <v>221</v>
      </c>
      <c r="AE23" s="172"/>
      <c r="AF23" s="166" t="s">
        <v>142</v>
      </c>
      <c r="AG23" s="168"/>
      <c r="AH23" s="168">
        <v>47</v>
      </c>
      <c r="AI23" s="172">
        <v>0</v>
      </c>
      <c r="AJ23" s="172">
        <v>0</v>
      </c>
      <c r="AK23" s="172">
        <v>0</v>
      </c>
      <c r="AL23" s="172">
        <v>0</v>
      </c>
      <c r="AM23" s="172">
        <f t="shared" si="75"/>
        <v>47</v>
      </c>
      <c r="AN23" s="172">
        <f t="shared" si="48"/>
        <v>8908</v>
      </c>
      <c r="AO23" s="168">
        <v>0</v>
      </c>
      <c r="AP23" s="172">
        <v>0</v>
      </c>
      <c r="AQ23" s="172">
        <v>0</v>
      </c>
      <c r="AR23" s="172">
        <v>0</v>
      </c>
      <c r="AS23" s="172">
        <v>0</v>
      </c>
      <c r="AT23" s="172">
        <v>0</v>
      </c>
      <c r="AU23" s="172">
        <v>0</v>
      </c>
      <c r="AV23" s="172">
        <v>0</v>
      </c>
      <c r="AW23" s="172">
        <v>0</v>
      </c>
      <c r="AX23" s="172">
        <v>0</v>
      </c>
      <c r="AY23" s="172"/>
      <c r="AZ23" s="172" t="s">
        <v>189</v>
      </c>
      <c r="BA23" s="166" t="s">
        <v>194</v>
      </c>
      <c r="BB23" s="168"/>
      <c r="BC23" s="175" t="s">
        <v>347</v>
      </c>
      <c r="BD23" s="168"/>
      <c r="BE23" s="168">
        <v>47</v>
      </c>
      <c r="BF23" s="172">
        <v>0</v>
      </c>
      <c r="BG23" s="169">
        <v>0</v>
      </c>
      <c r="BH23" s="166" t="s">
        <v>142</v>
      </c>
      <c r="BI23" s="168"/>
      <c r="BJ23" s="168">
        <v>0</v>
      </c>
      <c r="BK23" s="172">
        <v>0</v>
      </c>
      <c r="BL23" s="172">
        <v>0</v>
      </c>
      <c r="BM23" s="172">
        <f t="shared" si="54"/>
        <v>0</v>
      </c>
      <c r="BN23" s="172">
        <v>0</v>
      </c>
      <c r="BO23" s="172">
        <v>0</v>
      </c>
      <c r="BP23" s="172">
        <v>0</v>
      </c>
      <c r="BQ23" s="172">
        <f t="shared" si="55"/>
        <v>0</v>
      </c>
      <c r="BR23" s="172">
        <v>0</v>
      </c>
      <c r="BS23" s="172">
        <v>0</v>
      </c>
      <c r="BT23" s="172">
        <v>0</v>
      </c>
      <c r="BU23" s="172">
        <f t="shared" si="56"/>
        <v>0</v>
      </c>
      <c r="BV23" s="172">
        <v>0</v>
      </c>
      <c r="BW23" s="172">
        <v>0</v>
      </c>
      <c r="BX23" s="172">
        <v>0</v>
      </c>
      <c r="BY23" s="172">
        <f t="shared" si="57"/>
        <v>0</v>
      </c>
      <c r="BZ23" s="172">
        <f t="shared" si="58"/>
        <v>0</v>
      </c>
      <c r="CA23" s="169">
        <f t="shared" si="43"/>
        <v>0</v>
      </c>
      <c r="CB23" s="172" t="s">
        <v>142</v>
      </c>
      <c r="CC23" s="172"/>
      <c r="CD23" s="168">
        <v>0</v>
      </c>
      <c r="CE23" s="169">
        <v>0</v>
      </c>
      <c r="CF23" s="168">
        <v>0</v>
      </c>
      <c r="CG23" s="172">
        <v>0</v>
      </c>
      <c r="CH23" s="172">
        <v>0</v>
      </c>
      <c r="CI23" s="172">
        <f t="shared" si="59"/>
        <v>0</v>
      </c>
      <c r="CJ23" s="169">
        <f t="shared" si="30"/>
        <v>0</v>
      </c>
      <c r="CK23" s="168">
        <v>0</v>
      </c>
      <c r="CL23" s="172">
        <v>0</v>
      </c>
      <c r="CM23" s="172">
        <v>0</v>
      </c>
      <c r="CN23" s="172">
        <v>0</v>
      </c>
      <c r="CO23" s="172">
        <f t="shared" si="60"/>
        <v>0</v>
      </c>
      <c r="CP23" s="169">
        <f t="shared" si="32"/>
        <v>0</v>
      </c>
      <c r="CQ23" s="168">
        <v>0</v>
      </c>
      <c r="CR23" s="172">
        <v>0</v>
      </c>
      <c r="CS23" s="172">
        <v>0</v>
      </c>
      <c r="CT23" s="172">
        <v>0</v>
      </c>
      <c r="CU23" s="172">
        <f t="shared" si="61"/>
        <v>0</v>
      </c>
      <c r="CV23" s="172">
        <f t="shared" si="34"/>
        <v>0</v>
      </c>
      <c r="CW23" s="168">
        <v>22</v>
      </c>
      <c r="CX23" s="172">
        <v>25</v>
      </c>
      <c r="CY23" s="172">
        <f t="shared" si="62"/>
        <v>47</v>
      </c>
      <c r="CZ23" s="172">
        <v>5</v>
      </c>
      <c r="DA23" s="172">
        <v>4</v>
      </c>
      <c r="DB23" s="172">
        <f t="shared" si="63"/>
        <v>9</v>
      </c>
      <c r="DC23" s="172">
        <f t="shared" si="64"/>
        <v>56</v>
      </c>
      <c r="DD23" s="169">
        <f t="shared" si="36"/>
        <v>1072</v>
      </c>
      <c r="DE23" s="168">
        <v>0</v>
      </c>
      <c r="DF23" s="172">
        <v>0</v>
      </c>
      <c r="DG23" s="172">
        <f t="shared" si="65"/>
        <v>0</v>
      </c>
      <c r="DH23" s="172">
        <v>0</v>
      </c>
      <c r="DI23" s="172">
        <v>0</v>
      </c>
      <c r="DJ23" s="172">
        <f t="shared" si="66"/>
        <v>0</v>
      </c>
      <c r="DK23" s="172">
        <f t="shared" si="67"/>
        <v>0</v>
      </c>
      <c r="DL23" s="169">
        <f t="shared" si="37"/>
        <v>0</v>
      </c>
      <c r="DM23" s="168">
        <v>9</v>
      </c>
      <c r="DN23" s="172">
        <v>7</v>
      </c>
      <c r="DO23" s="172">
        <f t="shared" si="50"/>
        <v>16</v>
      </c>
      <c r="DP23" s="172">
        <v>4</v>
      </c>
      <c r="DQ23" s="172">
        <v>3</v>
      </c>
      <c r="DR23" s="172">
        <f t="shared" si="68"/>
        <v>7</v>
      </c>
      <c r="DS23" s="172">
        <f t="shared" si="69"/>
        <v>23</v>
      </c>
      <c r="DT23" s="172">
        <f t="shared" si="44"/>
        <v>67</v>
      </c>
      <c r="DU23" s="168" t="s">
        <v>142</v>
      </c>
      <c r="DV23" s="172"/>
      <c r="DW23" s="168">
        <v>0</v>
      </c>
      <c r="DX23" s="172">
        <v>0</v>
      </c>
      <c r="DY23" s="169">
        <v>0</v>
      </c>
      <c r="DZ23" s="172">
        <v>0</v>
      </c>
      <c r="EA23" s="172">
        <v>0</v>
      </c>
      <c r="EB23" s="172">
        <f t="shared" si="70"/>
        <v>0</v>
      </c>
      <c r="EC23" s="169">
        <f t="shared" si="39"/>
        <v>0</v>
      </c>
      <c r="ED23" s="166" t="s">
        <v>347</v>
      </c>
      <c r="EE23" s="172"/>
      <c r="EF23" s="172">
        <v>47</v>
      </c>
      <c r="EG23" s="169">
        <v>0</v>
      </c>
      <c r="EH23" s="172" t="s">
        <v>256</v>
      </c>
      <c r="EI23" s="172"/>
      <c r="EJ23" s="166">
        <v>0</v>
      </c>
      <c r="EK23" s="168" t="s">
        <v>142</v>
      </c>
      <c r="EL23" s="168"/>
      <c r="EM23" s="168">
        <v>0</v>
      </c>
      <c r="EN23" s="169">
        <v>0</v>
      </c>
      <c r="EO23" s="172" t="s">
        <v>347</v>
      </c>
      <c r="EP23" s="172"/>
      <c r="EQ23" s="168">
        <v>47</v>
      </c>
      <c r="ER23" s="169">
        <v>0</v>
      </c>
      <c r="ES23" s="168" t="s">
        <v>142</v>
      </c>
      <c r="ET23" s="172"/>
      <c r="EU23" s="168">
        <v>0</v>
      </c>
      <c r="EV23" s="169">
        <v>0</v>
      </c>
      <c r="EW23" s="168">
        <v>0</v>
      </c>
      <c r="EX23" s="172">
        <v>0</v>
      </c>
      <c r="EY23" s="172">
        <f t="shared" si="71"/>
        <v>0</v>
      </c>
      <c r="EZ23" s="169">
        <f t="shared" si="78"/>
        <v>0</v>
      </c>
      <c r="FA23" s="168" t="s">
        <v>142</v>
      </c>
      <c r="FB23" s="168"/>
      <c r="FC23" s="168" t="s">
        <v>142</v>
      </c>
      <c r="FD23" s="168">
        <v>0</v>
      </c>
      <c r="FE23" s="168">
        <v>0</v>
      </c>
      <c r="FF23" s="168">
        <f t="shared" si="80"/>
        <v>0</v>
      </c>
      <c r="FG23" s="168">
        <v>0</v>
      </c>
      <c r="FH23" s="168">
        <v>0</v>
      </c>
      <c r="FI23" s="168">
        <f t="shared" si="81"/>
        <v>0</v>
      </c>
      <c r="FJ23" s="168">
        <f t="shared" si="82"/>
        <v>0</v>
      </c>
      <c r="FK23" s="168">
        <v>0</v>
      </c>
      <c r="FL23" s="168">
        <v>0</v>
      </c>
      <c r="FM23" s="168">
        <f t="shared" si="83"/>
        <v>0</v>
      </c>
      <c r="FN23" s="168">
        <v>0</v>
      </c>
      <c r="FO23" s="168">
        <v>0</v>
      </c>
      <c r="FP23" s="168">
        <f t="shared" si="84"/>
        <v>0</v>
      </c>
      <c r="FQ23" s="168">
        <f t="shared" si="85"/>
        <v>0</v>
      </c>
      <c r="FR23" s="168">
        <f t="shared" si="86"/>
        <v>0</v>
      </c>
      <c r="FS23" s="168">
        <f t="shared" si="87"/>
        <v>0</v>
      </c>
      <c r="FT23" s="168">
        <v>0</v>
      </c>
      <c r="FU23" s="172">
        <v>0</v>
      </c>
      <c r="FV23" s="172">
        <f t="shared" si="72"/>
        <v>0</v>
      </c>
      <c r="FW23" s="169">
        <f t="shared" si="41"/>
        <v>0</v>
      </c>
      <c r="FX23" s="168">
        <v>0</v>
      </c>
      <c r="FY23" s="172">
        <v>0</v>
      </c>
      <c r="FZ23" s="172">
        <v>0</v>
      </c>
      <c r="GA23" s="172">
        <v>0</v>
      </c>
      <c r="GB23" s="172">
        <f t="shared" si="73"/>
        <v>0</v>
      </c>
      <c r="GC23" s="169">
        <f t="shared" si="76"/>
        <v>0</v>
      </c>
      <c r="GD23" s="168">
        <v>0</v>
      </c>
      <c r="GE23" s="172">
        <v>0</v>
      </c>
      <c r="GF23" s="172">
        <v>0</v>
      </c>
      <c r="GG23" s="172">
        <v>0</v>
      </c>
      <c r="GH23" s="172">
        <v>0</v>
      </c>
      <c r="GI23" s="172">
        <v>0</v>
      </c>
      <c r="GJ23" s="172">
        <f t="shared" si="74"/>
        <v>0</v>
      </c>
      <c r="GK23" s="172">
        <f t="shared" si="46"/>
        <v>0</v>
      </c>
      <c r="GL23" s="168">
        <v>0</v>
      </c>
      <c r="GM23" s="172">
        <v>0</v>
      </c>
      <c r="GN23" s="172">
        <v>0</v>
      </c>
      <c r="GO23" s="172">
        <v>0</v>
      </c>
      <c r="GP23" s="172">
        <f t="shared" si="77"/>
        <v>0</v>
      </c>
      <c r="GQ23" s="169">
        <f t="shared" si="79"/>
        <v>0</v>
      </c>
      <c r="GR23" s="172">
        <v>0</v>
      </c>
      <c r="GS23" s="172">
        <v>0</v>
      </c>
      <c r="GT23" s="172">
        <v>0</v>
      </c>
      <c r="GU23" s="168" t="s">
        <v>142</v>
      </c>
      <c r="GV23" s="172"/>
      <c r="GW23" s="168">
        <v>0</v>
      </c>
      <c r="GX23" s="172">
        <v>0</v>
      </c>
      <c r="GY23" s="169">
        <v>0</v>
      </c>
      <c r="GZ23" s="172">
        <v>0</v>
      </c>
      <c r="HA23" s="172">
        <v>0</v>
      </c>
      <c r="HB23" s="172">
        <v>0</v>
      </c>
      <c r="HC23" s="172">
        <v>0</v>
      </c>
      <c r="HD23" s="169">
        <v>0</v>
      </c>
      <c r="HE23" s="172" t="s">
        <v>142</v>
      </c>
      <c r="HF23" s="172"/>
      <c r="HG23" s="172">
        <v>0</v>
      </c>
      <c r="HH23" s="172">
        <v>0</v>
      </c>
      <c r="HI23" s="169">
        <v>0</v>
      </c>
      <c r="HJ23" s="176" t="s">
        <v>142</v>
      </c>
      <c r="HK23" s="176" t="s">
        <v>142</v>
      </c>
      <c r="HL23" s="176"/>
    </row>
    <row r="24" spans="1:220" ht="32.1" customHeight="1" x14ac:dyDescent="0.25">
      <c r="A24" s="62"/>
      <c r="B24" s="165">
        <v>45701</v>
      </c>
      <c r="C24" s="166">
        <v>1</v>
      </c>
      <c r="D24" s="166"/>
      <c r="E24" s="166" t="s">
        <v>106</v>
      </c>
      <c r="F24" s="166" t="s">
        <v>106</v>
      </c>
      <c r="G24" s="166" t="s">
        <v>123</v>
      </c>
      <c r="H24" s="168" t="s">
        <v>208</v>
      </c>
      <c r="I24" s="168" t="s">
        <v>173</v>
      </c>
      <c r="J24" s="174" t="s">
        <v>278</v>
      </c>
      <c r="K24" s="182"/>
      <c r="L24" s="170" t="s">
        <v>201</v>
      </c>
      <c r="M24" s="171"/>
      <c r="N24" s="171" t="s">
        <v>236</v>
      </c>
      <c r="O24" s="171"/>
      <c r="P24" s="166" t="s">
        <v>212</v>
      </c>
      <c r="Q24" s="166"/>
      <c r="R24" s="166">
        <v>5</v>
      </c>
      <c r="S24" s="168">
        <v>1</v>
      </c>
      <c r="T24" s="172">
        <v>19</v>
      </c>
      <c r="U24" s="172">
        <v>3</v>
      </c>
      <c r="V24" s="172">
        <f t="shared" si="51"/>
        <v>23</v>
      </c>
      <c r="W24" s="172">
        <v>1</v>
      </c>
      <c r="X24" s="172">
        <v>14</v>
      </c>
      <c r="Y24" s="172">
        <v>0</v>
      </c>
      <c r="Z24" s="172">
        <f t="shared" si="52"/>
        <v>15</v>
      </c>
      <c r="AA24" s="172">
        <f t="shared" si="53"/>
        <v>38</v>
      </c>
      <c r="AB24" s="169">
        <f t="shared" si="49"/>
        <v>2297</v>
      </c>
      <c r="AC24" s="174" t="s">
        <v>280</v>
      </c>
      <c r="AD24" s="169" t="s">
        <v>142</v>
      </c>
      <c r="AE24" s="172"/>
      <c r="AF24" s="166" t="s">
        <v>142</v>
      </c>
      <c r="AG24" s="168"/>
      <c r="AH24" s="168">
        <v>37</v>
      </c>
      <c r="AI24" s="172">
        <v>0</v>
      </c>
      <c r="AJ24" s="172">
        <v>240</v>
      </c>
      <c r="AK24" s="172">
        <v>5</v>
      </c>
      <c r="AL24" s="172">
        <v>23</v>
      </c>
      <c r="AM24" s="172">
        <f t="shared" si="75"/>
        <v>305</v>
      </c>
      <c r="AN24" s="172">
        <f t="shared" si="48"/>
        <v>9213</v>
      </c>
      <c r="AO24" s="168">
        <v>5</v>
      </c>
      <c r="AP24" s="172">
        <v>0</v>
      </c>
      <c r="AQ24" s="172">
        <v>1</v>
      </c>
      <c r="AR24" s="172">
        <v>0</v>
      </c>
      <c r="AS24" s="172">
        <v>0</v>
      </c>
      <c r="AT24" s="172">
        <v>0</v>
      </c>
      <c r="AU24" s="172">
        <v>0</v>
      </c>
      <c r="AV24" s="172">
        <v>0</v>
      </c>
      <c r="AW24" s="172">
        <v>0</v>
      </c>
      <c r="AX24" s="172">
        <v>1</v>
      </c>
      <c r="AY24" s="172"/>
      <c r="AZ24" s="173" t="s">
        <v>377</v>
      </c>
      <c r="BA24" s="166" t="s">
        <v>279</v>
      </c>
      <c r="BB24" s="168"/>
      <c r="BC24" s="175" t="s">
        <v>347</v>
      </c>
      <c r="BD24" s="168"/>
      <c r="BE24" s="168">
        <v>27</v>
      </c>
      <c r="BF24" s="172">
        <v>5</v>
      </c>
      <c r="BG24" s="169">
        <v>0</v>
      </c>
      <c r="BH24" s="166" t="s">
        <v>142</v>
      </c>
      <c r="BI24" s="168"/>
      <c r="BJ24" s="168">
        <v>0</v>
      </c>
      <c r="BK24" s="172">
        <v>0</v>
      </c>
      <c r="BL24" s="172">
        <v>0</v>
      </c>
      <c r="BM24" s="172">
        <f t="shared" si="54"/>
        <v>0</v>
      </c>
      <c r="BN24" s="172">
        <v>0</v>
      </c>
      <c r="BO24" s="172">
        <v>0</v>
      </c>
      <c r="BP24" s="172">
        <v>0</v>
      </c>
      <c r="BQ24" s="172">
        <f t="shared" si="55"/>
        <v>0</v>
      </c>
      <c r="BR24" s="172">
        <v>0</v>
      </c>
      <c r="BS24" s="172">
        <v>0</v>
      </c>
      <c r="BT24" s="172">
        <v>0</v>
      </c>
      <c r="BU24" s="172">
        <f t="shared" si="56"/>
        <v>0</v>
      </c>
      <c r="BV24" s="172">
        <v>0</v>
      </c>
      <c r="BW24" s="172">
        <v>0</v>
      </c>
      <c r="BX24" s="172">
        <v>0</v>
      </c>
      <c r="BY24" s="172">
        <f t="shared" si="57"/>
        <v>0</v>
      </c>
      <c r="BZ24" s="172">
        <f t="shared" si="58"/>
        <v>0</v>
      </c>
      <c r="CA24" s="169">
        <f t="shared" si="43"/>
        <v>0</v>
      </c>
      <c r="CB24" s="172" t="s">
        <v>142</v>
      </c>
      <c r="CC24" s="172"/>
      <c r="CD24" s="168">
        <v>0</v>
      </c>
      <c r="CE24" s="169">
        <v>0</v>
      </c>
      <c r="CF24" s="168">
        <v>0</v>
      </c>
      <c r="CG24" s="172">
        <v>0</v>
      </c>
      <c r="CH24" s="172">
        <v>0</v>
      </c>
      <c r="CI24" s="172">
        <f t="shared" si="59"/>
        <v>0</v>
      </c>
      <c r="CJ24" s="169">
        <f t="shared" si="30"/>
        <v>0</v>
      </c>
      <c r="CK24" s="168">
        <v>0</v>
      </c>
      <c r="CL24" s="172">
        <v>0</v>
      </c>
      <c r="CM24" s="172">
        <v>0</v>
      </c>
      <c r="CN24" s="172">
        <v>0</v>
      </c>
      <c r="CO24" s="172">
        <f t="shared" si="60"/>
        <v>0</v>
      </c>
      <c r="CP24" s="169">
        <f t="shared" si="32"/>
        <v>0</v>
      </c>
      <c r="CQ24" s="168">
        <v>0</v>
      </c>
      <c r="CR24" s="172">
        <v>0</v>
      </c>
      <c r="CS24" s="172">
        <v>0</v>
      </c>
      <c r="CT24" s="172">
        <v>0</v>
      </c>
      <c r="CU24" s="172">
        <f t="shared" si="61"/>
        <v>0</v>
      </c>
      <c r="CV24" s="172">
        <f t="shared" si="34"/>
        <v>0</v>
      </c>
      <c r="CW24" s="168">
        <v>21</v>
      </c>
      <c r="CX24" s="172">
        <v>14</v>
      </c>
      <c r="CY24" s="172">
        <f t="shared" si="62"/>
        <v>35</v>
      </c>
      <c r="CZ24" s="172">
        <v>0</v>
      </c>
      <c r="DA24" s="172">
        <v>2</v>
      </c>
      <c r="DB24" s="172">
        <f t="shared" si="63"/>
        <v>2</v>
      </c>
      <c r="DC24" s="172">
        <f t="shared" si="64"/>
        <v>37</v>
      </c>
      <c r="DD24" s="169">
        <f t="shared" si="36"/>
        <v>1109</v>
      </c>
      <c r="DE24" s="168">
        <v>0</v>
      </c>
      <c r="DF24" s="172">
        <v>0</v>
      </c>
      <c r="DG24" s="172">
        <f t="shared" si="65"/>
        <v>0</v>
      </c>
      <c r="DH24" s="172">
        <v>0</v>
      </c>
      <c r="DI24" s="172">
        <v>0</v>
      </c>
      <c r="DJ24" s="172">
        <f t="shared" si="66"/>
        <v>0</v>
      </c>
      <c r="DK24" s="172">
        <f t="shared" si="67"/>
        <v>0</v>
      </c>
      <c r="DL24" s="169">
        <f t="shared" si="37"/>
        <v>0</v>
      </c>
      <c r="DM24" s="168">
        <v>0</v>
      </c>
      <c r="DN24" s="172">
        <v>0</v>
      </c>
      <c r="DO24" s="172">
        <f t="shared" si="50"/>
        <v>0</v>
      </c>
      <c r="DP24" s="172">
        <v>0</v>
      </c>
      <c r="DQ24" s="172">
        <v>0</v>
      </c>
      <c r="DR24" s="172">
        <f t="shared" si="68"/>
        <v>0</v>
      </c>
      <c r="DS24" s="172">
        <f t="shared" si="69"/>
        <v>0</v>
      </c>
      <c r="DT24" s="172">
        <f t="shared" si="44"/>
        <v>67</v>
      </c>
      <c r="DU24" s="168" t="s">
        <v>142</v>
      </c>
      <c r="DV24" s="172"/>
      <c r="DW24" s="168">
        <v>0</v>
      </c>
      <c r="DX24" s="172">
        <v>0</v>
      </c>
      <c r="DY24" s="169">
        <v>0</v>
      </c>
      <c r="DZ24" s="172">
        <v>0</v>
      </c>
      <c r="EA24" s="172">
        <v>0</v>
      </c>
      <c r="EB24" s="172">
        <f t="shared" si="70"/>
        <v>0</v>
      </c>
      <c r="EC24" s="169">
        <f t="shared" si="39"/>
        <v>0</v>
      </c>
      <c r="ED24" s="166" t="s">
        <v>347</v>
      </c>
      <c r="EE24" s="172"/>
      <c r="EF24" s="172">
        <v>27</v>
      </c>
      <c r="EG24" s="169">
        <v>0</v>
      </c>
      <c r="EH24" s="172" t="s">
        <v>256</v>
      </c>
      <c r="EI24" s="172"/>
      <c r="EJ24" s="166">
        <v>0</v>
      </c>
      <c r="EK24" s="168" t="s">
        <v>142</v>
      </c>
      <c r="EL24" s="168"/>
      <c r="EM24" s="168">
        <v>0</v>
      </c>
      <c r="EN24" s="169">
        <v>0</v>
      </c>
      <c r="EO24" s="172" t="s">
        <v>347</v>
      </c>
      <c r="EP24" s="172"/>
      <c r="EQ24" s="168">
        <v>27</v>
      </c>
      <c r="ER24" s="169">
        <v>0</v>
      </c>
      <c r="ES24" s="168" t="s">
        <v>142</v>
      </c>
      <c r="ET24" s="172"/>
      <c r="EU24" s="168">
        <v>0</v>
      </c>
      <c r="EV24" s="169">
        <v>0</v>
      </c>
      <c r="EW24" s="168">
        <v>0</v>
      </c>
      <c r="EX24" s="172">
        <v>0</v>
      </c>
      <c r="EY24" s="172">
        <f t="shared" si="71"/>
        <v>0</v>
      </c>
      <c r="EZ24" s="169">
        <f t="shared" si="78"/>
        <v>0</v>
      </c>
      <c r="FA24" s="167" t="s">
        <v>354</v>
      </c>
      <c r="FB24" s="168"/>
      <c r="FC24" s="168" t="s">
        <v>142</v>
      </c>
      <c r="FD24" s="168">
        <v>5</v>
      </c>
      <c r="FE24" s="168">
        <v>6</v>
      </c>
      <c r="FF24" s="168">
        <f t="shared" si="80"/>
        <v>11</v>
      </c>
      <c r="FG24" s="168">
        <v>0</v>
      </c>
      <c r="FH24" s="168">
        <v>1</v>
      </c>
      <c r="FI24" s="168">
        <f t="shared" si="81"/>
        <v>1</v>
      </c>
      <c r="FJ24" s="168">
        <f t="shared" si="82"/>
        <v>12</v>
      </c>
      <c r="FK24" s="168">
        <v>0</v>
      </c>
      <c r="FL24" s="168">
        <v>0</v>
      </c>
      <c r="FM24" s="168">
        <f t="shared" si="83"/>
        <v>0</v>
      </c>
      <c r="FN24" s="168">
        <v>0</v>
      </c>
      <c r="FO24" s="168">
        <v>0</v>
      </c>
      <c r="FP24" s="168">
        <f t="shared" si="84"/>
        <v>0</v>
      </c>
      <c r="FQ24" s="168">
        <f t="shared" si="85"/>
        <v>0</v>
      </c>
      <c r="FR24" s="168">
        <f t="shared" si="86"/>
        <v>12</v>
      </c>
      <c r="FS24" s="168">
        <f t="shared" si="87"/>
        <v>12</v>
      </c>
      <c r="FT24" s="168">
        <v>0</v>
      </c>
      <c r="FU24" s="172">
        <v>0</v>
      </c>
      <c r="FV24" s="172">
        <f t="shared" si="72"/>
        <v>0</v>
      </c>
      <c r="FW24" s="169">
        <f t="shared" si="41"/>
        <v>0</v>
      </c>
      <c r="FX24" s="168">
        <v>0</v>
      </c>
      <c r="FY24" s="172">
        <v>0</v>
      </c>
      <c r="FZ24" s="172">
        <v>0</v>
      </c>
      <c r="GA24" s="172">
        <v>0</v>
      </c>
      <c r="GB24" s="172">
        <f t="shared" si="73"/>
        <v>0</v>
      </c>
      <c r="GC24" s="169">
        <f t="shared" si="76"/>
        <v>0</v>
      </c>
      <c r="GD24" s="168">
        <v>0</v>
      </c>
      <c r="GE24" s="172">
        <v>0</v>
      </c>
      <c r="GF24" s="172">
        <v>0</v>
      </c>
      <c r="GG24" s="172">
        <v>0</v>
      </c>
      <c r="GH24" s="172">
        <v>0</v>
      </c>
      <c r="GI24" s="172">
        <v>0</v>
      </c>
      <c r="GJ24" s="172">
        <f t="shared" si="74"/>
        <v>0</v>
      </c>
      <c r="GK24" s="172">
        <f t="shared" si="46"/>
        <v>0</v>
      </c>
      <c r="GL24" s="168">
        <v>1</v>
      </c>
      <c r="GM24" s="172">
        <v>1</v>
      </c>
      <c r="GN24" s="172">
        <v>1</v>
      </c>
      <c r="GO24" s="172">
        <v>1</v>
      </c>
      <c r="GP24" s="172">
        <f t="shared" si="77"/>
        <v>4</v>
      </c>
      <c r="GQ24" s="169">
        <f t="shared" si="79"/>
        <v>4</v>
      </c>
      <c r="GR24" s="172">
        <v>0</v>
      </c>
      <c r="GS24" s="172">
        <v>0</v>
      </c>
      <c r="GT24" s="172">
        <v>0</v>
      </c>
      <c r="GU24" s="168" t="s">
        <v>142</v>
      </c>
      <c r="GV24" s="172"/>
      <c r="GW24" s="168">
        <v>0</v>
      </c>
      <c r="GX24" s="172">
        <v>0</v>
      </c>
      <c r="GY24" s="169">
        <v>0</v>
      </c>
      <c r="GZ24" s="172">
        <v>0</v>
      </c>
      <c r="HA24" s="172">
        <v>0</v>
      </c>
      <c r="HB24" s="172">
        <v>0</v>
      </c>
      <c r="HC24" s="172">
        <v>0</v>
      </c>
      <c r="HD24" s="169">
        <v>0</v>
      </c>
      <c r="HE24" s="172" t="s">
        <v>142</v>
      </c>
      <c r="HF24" s="172"/>
      <c r="HG24" s="172">
        <v>0</v>
      </c>
      <c r="HH24" s="172">
        <v>0</v>
      </c>
      <c r="HI24" s="169">
        <v>0</v>
      </c>
      <c r="HJ24" s="177" t="s">
        <v>282</v>
      </c>
      <c r="HK24" s="177" t="s">
        <v>283</v>
      </c>
      <c r="HL24" s="177"/>
    </row>
    <row r="25" spans="1:220" ht="32.1" customHeight="1" x14ac:dyDescent="0.25">
      <c r="A25" s="62"/>
      <c r="B25" s="165">
        <v>45701</v>
      </c>
      <c r="C25" s="166">
        <v>4</v>
      </c>
      <c r="D25" s="166"/>
      <c r="E25" s="166" t="s">
        <v>130</v>
      </c>
      <c r="F25" s="166" t="s">
        <v>130</v>
      </c>
      <c r="G25" s="166" t="s">
        <v>124</v>
      </c>
      <c r="H25" s="168" t="s">
        <v>228</v>
      </c>
      <c r="I25" s="168" t="s">
        <v>173</v>
      </c>
      <c r="J25" s="174" t="s">
        <v>269</v>
      </c>
      <c r="K25" s="182"/>
      <c r="L25" s="170" t="s">
        <v>29</v>
      </c>
      <c r="M25" s="171"/>
      <c r="N25" s="171" t="s">
        <v>252</v>
      </c>
      <c r="O25" s="171"/>
      <c r="P25" s="166" t="s">
        <v>212</v>
      </c>
      <c r="Q25" s="166"/>
      <c r="R25" s="166">
        <v>0</v>
      </c>
      <c r="S25" s="168">
        <v>0</v>
      </c>
      <c r="T25" s="172">
        <v>0</v>
      </c>
      <c r="U25" s="172">
        <v>6</v>
      </c>
      <c r="V25" s="172">
        <f t="shared" si="51"/>
        <v>6</v>
      </c>
      <c r="W25" s="172">
        <v>22</v>
      </c>
      <c r="X25" s="172">
        <v>3</v>
      </c>
      <c r="Y25" s="172">
        <v>3</v>
      </c>
      <c r="Z25" s="172">
        <f t="shared" si="52"/>
        <v>28</v>
      </c>
      <c r="AA25" s="172">
        <f t="shared" si="53"/>
        <v>34</v>
      </c>
      <c r="AB25" s="169">
        <f t="shared" si="49"/>
        <v>2331</v>
      </c>
      <c r="AC25" s="174" t="s">
        <v>219</v>
      </c>
      <c r="AD25" s="182" t="s">
        <v>222</v>
      </c>
      <c r="AE25" s="172"/>
      <c r="AF25" s="166" t="s">
        <v>142</v>
      </c>
      <c r="AG25" s="168"/>
      <c r="AH25" s="168">
        <v>34</v>
      </c>
      <c r="AI25" s="172">
        <v>0</v>
      </c>
      <c r="AJ25" s="172">
        <v>0</v>
      </c>
      <c r="AK25" s="172">
        <v>0</v>
      </c>
      <c r="AL25" s="172">
        <v>0</v>
      </c>
      <c r="AM25" s="172">
        <f t="shared" si="75"/>
        <v>34</v>
      </c>
      <c r="AN25" s="172">
        <f t="shared" si="48"/>
        <v>9247</v>
      </c>
      <c r="AO25" s="168">
        <v>0</v>
      </c>
      <c r="AP25" s="172">
        <v>0</v>
      </c>
      <c r="AQ25" s="172">
        <v>0</v>
      </c>
      <c r="AR25" s="172">
        <v>0</v>
      </c>
      <c r="AS25" s="172">
        <v>0</v>
      </c>
      <c r="AT25" s="172">
        <v>0</v>
      </c>
      <c r="AU25" s="172">
        <v>0</v>
      </c>
      <c r="AV25" s="172">
        <v>0</v>
      </c>
      <c r="AW25" s="172">
        <v>0</v>
      </c>
      <c r="AX25" s="172">
        <v>1</v>
      </c>
      <c r="AY25" s="172"/>
      <c r="AZ25" s="173" t="s">
        <v>378</v>
      </c>
      <c r="BA25" s="166" t="s">
        <v>194</v>
      </c>
      <c r="BB25" s="168"/>
      <c r="BC25" s="175" t="s">
        <v>347</v>
      </c>
      <c r="BD25" s="168"/>
      <c r="BE25" s="168">
        <v>34</v>
      </c>
      <c r="BF25" s="172">
        <v>0</v>
      </c>
      <c r="BG25" s="169">
        <v>0</v>
      </c>
      <c r="BH25" s="166" t="s">
        <v>142</v>
      </c>
      <c r="BI25" s="168"/>
      <c r="BJ25" s="168">
        <v>0</v>
      </c>
      <c r="BK25" s="172">
        <v>0</v>
      </c>
      <c r="BL25" s="172">
        <v>0</v>
      </c>
      <c r="BM25" s="172">
        <f t="shared" si="54"/>
        <v>0</v>
      </c>
      <c r="BN25" s="172">
        <v>0</v>
      </c>
      <c r="BO25" s="172">
        <v>0</v>
      </c>
      <c r="BP25" s="172">
        <v>0</v>
      </c>
      <c r="BQ25" s="172">
        <f t="shared" si="55"/>
        <v>0</v>
      </c>
      <c r="BR25" s="172">
        <v>0</v>
      </c>
      <c r="BS25" s="172">
        <v>0</v>
      </c>
      <c r="BT25" s="172">
        <v>0</v>
      </c>
      <c r="BU25" s="172">
        <f t="shared" si="56"/>
        <v>0</v>
      </c>
      <c r="BV25" s="172">
        <v>0</v>
      </c>
      <c r="BW25" s="172">
        <v>0</v>
      </c>
      <c r="BX25" s="172">
        <v>0</v>
      </c>
      <c r="BY25" s="172">
        <f t="shared" si="57"/>
        <v>0</v>
      </c>
      <c r="BZ25" s="172">
        <f t="shared" si="58"/>
        <v>0</v>
      </c>
      <c r="CA25" s="169">
        <f t="shared" si="43"/>
        <v>0</v>
      </c>
      <c r="CB25" s="172" t="s">
        <v>142</v>
      </c>
      <c r="CC25" s="172"/>
      <c r="CD25" s="168">
        <v>0</v>
      </c>
      <c r="CE25" s="169">
        <v>0</v>
      </c>
      <c r="CF25" s="168">
        <v>0</v>
      </c>
      <c r="CG25" s="172">
        <v>0</v>
      </c>
      <c r="CH25" s="172">
        <v>0</v>
      </c>
      <c r="CI25" s="172">
        <f t="shared" si="59"/>
        <v>0</v>
      </c>
      <c r="CJ25" s="169">
        <f t="shared" si="30"/>
        <v>0</v>
      </c>
      <c r="CK25" s="168">
        <v>0</v>
      </c>
      <c r="CL25" s="172">
        <v>0</v>
      </c>
      <c r="CM25" s="172">
        <v>0</v>
      </c>
      <c r="CN25" s="172">
        <v>0</v>
      </c>
      <c r="CO25" s="172">
        <f t="shared" si="60"/>
        <v>0</v>
      </c>
      <c r="CP25" s="169">
        <f t="shared" si="32"/>
        <v>0</v>
      </c>
      <c r="CQ25" s="168">
        <v>0</v>
      </c>
      <c r="CR25" s="172">
        <v>0</v>
      </c>
      <c r="CS25" s="172">
        <v>0</v>
      </c>
      <c r="CT25" s="172">
        <v>0</v>
      </c>
      <c r="CU25" s="172">
        <f t="shared" si="61"/>
        <v>0</v>
      </c>
      <c r="CV25" s="172">
        <f t="shared" si="34"/>
        <v>0</v>
      </c>
      <c r="CW25" s="168">
        <v>7</v>
      </c>
      <c r="CX25" s="172">
        <v>15</v>
      </c>
      <c r="CY25" s="172">
        <f t="shared" si="62"/>
        <v>22</v>
      </c>
      <c r="CZ25" s="172">
        <v>2</v>
      </c>
      <c r="DA25" s="172">
        <v>6</v>
      </c>
      <c r="DB25" s="172">
        <f t="shared" si="63"/>
        <v>8</v>
      </c>
      <c r="DC25" s="172">
        <f t="shared" si="64"/>
        <v>30</v>
      </c>
      <c r="DD25" s="169">
        <f t="shared" si="36"/>
        <v>1139</v>
      </c>
      <c r="DE25" s="168">
        <v>0</v>
      </c>
      <c r="DF25" s="172">
        <v>0</v>
      </c>
      <c r="DG25" s="172">
        <f t="shared" si="65"/>
        <v>0</v>
      </c>
      <c r="DH25" s="172">
        <v>0</v>
      </c>
      <c r="DI25" s="172">
        <v>0</v>
      </c>
      <c r="DJ25" s="172">
        <f t="shared" si="66"/>
        <v>0</v>
      </c>
      <c r="DK25" s="172">
        <f t="shared" si="67"/>
        <v>0</v>
      </c>
      <c r="DL25" s="169">
        <f t="shared" si="37"/>
        <v>0</v>
      </c>
      <c r="DM25" s="168">
        <v>5</v>
      </c>
      <c r="DN25" s="172">
        <v>8</v>
      </c>
      <c r="DO25" s="172">
        <f t="shared" si="50"/>
        <v>13</v>
      </c>
      <c r="DP25" s="172">
        <v>2</v>
      </c>
      <c r="DQ25" s="172">
        <v>6</v>
      </c>
      <c r="DR25" s="172">
        <f t="shared" si="68"/>
        <v>8</v>
      </c>
      <c r="DS25" s="172">
        <f t="shared" si="69"/>
        <v>21</v>
      </c>
      <c r="DT25" s="172">
        <f t="shared" si="44"/>
        <v>88</v>
      </c>
      <c r="DU25" s="168" t="s">
        <v>142</v>
      </c>
      <c r="DV25" s="172"/>
      <c r="DW25" s="168">
        <v>0</v>
      </c>
      <c r="DX25" s="172">
        <v>0</v>
      </c>
      <c r="DY25" s="169">
        <v>0</v>
      </c>
      <c r="DZ25" s="172">
        <v>0</v>
      </c>
      <c r="EA25" s="172">
        <v>0</v>
      </c>
      <c r="EB25" s="172">
        <f t="shared" si="70"/>
        <v>0</v>
      </c>
      <c r="EC25" s="169">
        <f t="shared" si="39"/>
        <v>0</v>
      </c>
      <c r="ED25" s="166" t="s">
        <v>347</v>
      </c>
      <c r="EE25" s="172"/>
      <c r="EF25" s="172">
        <v>34</v>
      </c>
      <c r="EG25" s="169">
        <v>0</v>
      </c>
      <c r="EH25" s="172" t="s">
        <v>256</v>
      </c>
      <c r="EI25" s="172"/>
      <c r="EJ25" s="166">
        <v>0</v>
      </c>
      <c r="EK25" s="168" t="s">
        <v>142</v>
      </c>
      <c r="EL25" s="168"/>
      <c r="EM25" s="168">
        <v>0</v>
      </c>
      <c r="EN25" s="169">
        <v>0</v>
      </c>
      <c r="EO25" s="172" t="s">
        <v>347</v>
      </c>
      <c r="EP25" s="172"/>
      <c r="EQ25" s="168">
        <v>34</v>
      </c>
      <c r="ER25" s="169">
        <v>0</v>
      </c>
      <c r="ES25" s="168" t="s">
        <v>142</v>
      </c>
      <c r="ET25" s="172"/>
      <c r="EU25" s="168">
        <v>0</v>
      </c>
      <c r="EV25" s="169">
        <v>0</v>
      </c>
      <c r="EW25" s="168">
        <v>0</v>
      </c>
      <c r="EX25" s="172">
        <v>0</v>
      </c>
      <c r="EY25" s="172">
        <f t="shared" si="71"/>
        <v>0</v>
      </c>
      <c r="EZ25" s="169">
        <f t="shared" si="78"/>
        <v>0</v>
      </c>
      <c r="FA25" s="168" t="s">
        <v>142</v>
      </c>
      <c r="FB25" s="168"/>
      <c r="FC25" s="168" t="s">
        <v>142</v>
      </c>
      <c r="FD25" s="168">
        <v>0</v>
      </c>
      <c r="FE25" s="168">
        <v>0</v>
      </c>
      <c r="FF25" s="168">
        <f t="shared" si="80"/>
        <v>0</v>
      </c>
      <c r="FG25" s="168">
        <v>0</v>
      </c>
      <c r="FH25" s="168">
        <v>0</v>
      </c>
      <c r="FI25" s="168">
        <f t="shared" si="81"/>
        <v>0</v>
      </c>
      <c r="FJ25" s="168">
        <f t="shared" si="82"/>
        <v>0</v>
      </c>
      <c r="FK25" s="168">
        <v>0</v>
      </c>
      <c r="FL25" s="168">
        <v>0</v>
      </c>
      <c r="FM25" s="168">
        <f t="shared" si="83"/>
        <v>0</v>
      </c>
      <c r="FN25" s="168">
        <v>0</v>
      </c>
      <c r="FO25" s="168">
        <v>0</v>
      </c>
      <c r="FP25" s="168">
        <f t="shared" si="84"/>
        <v>0</v>
      </c>
      <c r="FQ25" s="168">
        <f t="shared" si="85"/>
        <v>0</v>
      </c>
      <c r="FR25" s="168">
        <f t="shared" si="86"/>
        <v>0</v>
      </c>
      <c r="FS25" s="168">
        <f t="shared" si="87"/>
        <v>12</v>
      </c>
      <c r="FT25" s="168">
        <v>0</v>
      </c>
      <c r="FU25" s="172">
        <v>0</v>
      </c>
      <c r="FV25" s="172">
        <f t="shared" si="72"/>
        <v>0</v>
      </c>
      <c r="FW25" s="169">
        <f t="shared" si="41"/>
        <v>0</v>
      </c>
      <c r="FX25" s="168">
        <v>0</v>
      </c>
      <c r="FY25" s="172">
        <v>0</v>
      </c>
      <c r="FZ25" s="172">
        <v>0</v>
      </c>
      <c r="GA25" s="172">
        <v>0</v>
      </c>
      <c r="GB25" s="172">
        <f t="shared" si="73"/>
        <v>0</v>
      </c>
      <c r="GC25" s="169">
        <f t="shared" si="76"/>
        <v>0</v>
      </c>
      <c r="GD25" s="168">
        <v>0</v>
      </c>
      <c r="GE25" s="172">
        <v>0</v>
      </c>
      <c r="GF25" s="172">
        <v>0</v>
      </c>
      <c r="GG25" s="172">
        <v>0</v>
      </c>
      <c r="GH25" s="172">
        <v>0</v>
      </c>
      <c r="GI25" s="172">
        <v>0</v>
      </c>
      <c r="GJ25" s="172">
        <f t="shared" si="74"/>
        <v>0</v>
      </c>
      <c r="GK25" s="172">
        <f t="shared" si="46"/>
        <v>0</v>
      </c>
      <c r="GL25" s="168">
        <v>0</v>
      </c>
      <c r="GM25" s="172">
        <v>0</v>
      </c>
      <c r="GN25" s="172">
        <v>0</v>
      </c>
      <c r="GO25" s="172">
        <v>0</v>
      </c>
      <c r="GP25" s="172">
        <f t="shared" si="77"/>
        <v>0</v>
      </c>
      <c r="GQ25" s="169">
        <f t="shared" si="79"/>
        <v>4</v>
      </c>
      <c r="GR25" s="172">
        <v>0</v>
      </c>
      <c r="GS25" s="172">
        <v>0</v>
      </c>
      <c r="GT25" s="172">
        <v>0</v>
      </c>
      <c r="GU25" s="168" t="s">
        <v>142</v>
      </c>
      <c r="GV25" s="172"/>
      <c r="GW25" s="168">
        <v>0</v>
      </c>
      <c r="GX25" s="172">
        <v>0</v>
      </c>
      <c r="GY25" s="169">
        <v>0</v>
      </c>
      <c r="GZ25" s="172">
        <v>0</v>
      </c>
      <c r="HA25" s="172">
        <v>0</v>
      </c>
      <c r="HB25" s="172">
        <v>0</v>
      </c>
      <c r="HC25" s="172">
        <v>0</v>
      </c>
      <c r="HD25" s="169">
        <v>0</v>
      </c>
      <c r="HE25" s="172" t="s">
        <v>142</v>
      </c>
      <c r="HF25" s="172"/>
      <c r="HG25" s="172">
        <v>0</v>
      </c>
      <c r="HH25" s="172">
        <v>0</v>
      </c>
      <c r="HI25" s="169">
        <v>0</v>
      </c>
      <c r="HJ25" s="176" t="s">
        <v>142</v>
      </c>
      <c r="HK25" s="176" t="s">
        <v>142</v>
      </c>
      <c r="HL25" s="176"/>
    </row>
    <row r="26" spans="1:220" ht="32.1" customHeight="1" x14ac:dyDescent="0.25">
      <c r="A26" s="62"/>
      <c r="B26" s="165">
        <v>45701</v>
      </c>
      <c r="C26" s="166">
        <v>6</v>
      </c>
      <c r="D26" s="166"/>
      <c r="E26" s="166" t="s">
        <v>140</v>
      </c>
      <c r="F26" s="166" t="s">
        <v>140</v>
      </c>
      <c r="G26" s="166" t="s">
        <v>125</v>
      </c>
      <c r="H26" s="168" t="s">
        <v>305</v>
      </c>
      <c r="I26" s="167" t="s">
        <v>174</v>
      </c>
      <c r="J26" s="174" t="s">
        <v>306</v>
      </c>
      <c r="K26" s="174" t="s">
        <v>306</v>
      </c>
      <c r="L26" s="170" t="s">
        <v>229</v>
      </c>
      <c r="M26" s="171"/>
      <c r="N26" s="171" t="s">
        <v>236</v>
      </c>
      <c r="O26" s="171"/>
      <c r="P26" s="166" t="s">
        <v>212</v>
      </c>
      <c r="Q26" s="166"/>
      <c r="R26" s="166">
        <v>0</v>
      </c>
      <c r="S26" s="168">
        <v>0</v>
      </c>
      <c r="T26" s="172">
        <v>3</v>
      </c>
      <c r="U26" s="172">
        <v>0</v>
      </c>
      <c r="V26" s="172">
        <f t="shared" si="51"/>
        <v>3</v>
      </c>
      <c r="W26" s="172">
        <v>0</v>
      </c>
      <c r="X26" s="172">
        <v>3</v>
      </c>
      <c r="Y26" s="172">
        <v>0</v>
      </c>
      <c r="Z26" s="172">
        <f t="shared" si="52"/>
        <v>3</v>
      </c>
      <c r="AA26" s="172">
        <f t="shared" si="53"/>
        <v>6</v>
      </c>
      <c r="AB26" s="169">
        <f t="shared" si="49"/>
        <v>2337</v>
      </c>
      <c r="AC26" s="166" t="s">
        <v>218</v>
      </c>
      <c r="AD26" s="169" t="s">
        <v>293</v>
      </c>
      <c r="AE26" s="172"/>
      <c r="AF26" s="166" t="s">
        <v>142</v>
      </c>
      <c r="AG26" s="168"/>
      <c r="AH26" s="168">
        <v>6</v>
      </c>
      <c r="AI26" s="172">
        <v>0</v>
      </c>
      <c r="AJ26" s="172">
        <v>0</v>
      </c>
      <c r="AK26" s="172">
        <v>0</v>
      </c>
      <c r="AL26" s="172">
        <v>0</v>
      </c>
      <c r="AM26" s="172">
        <f t="shared" si="75"/>
        <v>6</v>
      </c>
      <c r="AN26" s="172">
        <f t="shared" si="48"/>
        <v>9253</v>
      </c>
      <c r="AO26" s="168">
        <v>0</v>
      </c>
      <c r="AP26" s="172">
        <v>0</v>
      </c>
      <c r="AQ26" s="172">
        <v>0</v>
      </c>
      <c r="AR26" s="172">
        <v>1</v>
      </c>
      <c r="AS26" s="172">
        <v>0</v>
      </c>
      <c r="AT26" s="172">
        <v>0</v>
      </c>
      <c r="AU26" s="172">
        <v>0</v>
      </c>
      <c r="AV26" s="172">
        <v>0</v>
      </c>
      <c r="AW26" s="172">
        <v>0</v>
      </c>
      <c r="AX26" s="172">
        <v>0</v>
      </c>
      <c r="AY26" s="172"/>
      <c r="AZ26" s="172" t="s">
        <v>142</v>
      </c>
      <c r="BA26" s="174" t="s">
        <v>192</v>
      </c>
      <c r="BB26" s="168"/>
      <c r="BC26" s="175" t="s">
        <v>142</v>
      </c>
      <c r="BD26" s="168"/>
      <c r="BE26" s="168">
        <v>0</v>
      </c>
      <c r="BF26" s="172">
        <v>0</v>
      </c>
      <c r="BG26" s="169">
        <v>0</v>
      </c>
      <c r="BH26" s="166" t="s">
        <v>142</v>
      </c>
      <c r="BI26" s="168"/>
      <c r="BJ26" s="168">
        <v>0</v>
      </c>
      <c r="BK26" s="172">
        <v>0</v>
      </c>
      <c r="BL26" s="172">
        <v>0</v>
      </c>
      <c r="BM26" s="172">
        <f t="shared" si="54"/>
        <v>0</v>
      </c>
      <c r="BN26" s="172">
        <v>0</v>
      </c>
      <c r="BO26" s="172">
        <v>0</v>
      </c>
      <c r="BP26" s="172">
        <v>0</v>
      </c>
      <c r="BQ26" s="172">
        <f t="shared" si="55"/>
        <v>0</v>
      </c>
      <c r="BR26" s="172">
        <v>0</v>
      </c>
      <c r="BS26" s="172">
        <v>0</v>
      </c>
      <c r="BT26" s="172">
        <v>0</v>
      </c>
      <c r="BU26" s="172">
        <f t="shared" si="56"/>
        <v>0</v>
      </c>
      <c r="BV26" s="172">
        <v>0</v>
      </c>
      <c r="BW26" s="172">
        <v>0</v>
      </c>
      <c r="BX26" s="172">
        <v>0</v>
      </c>
      <c r="BY26" s="172">
        <f t="shared" si="57"/>
        <v>0</v>
      </c>
      <c r="BZ26" s="172">
        <f t="shared" si="58"/>
        <v>0</v>
      </c>
      <c r="CA26" s="169">
        <f t="shared" si="43"/>
        <v>0</v>
      </c>
      <c r="CB26" s="172" t="s">
        <v>142</v>
      </c>
      <c r="CC26" s="172"/>
      <c r="CD26" s="168">
        <v>0</v>
      </c>
      <c r="CE26" s="169">
        <v>0</v>
      </c>
      <c r="CF26" s="168">
        <v>0</v>
      </c>
      <c r="CG26" s="172">
        <v>0</v>
      </c>
      <c r="CH26" s="172">
        <v>0</v>
      </c>
      <c r="CI26" s="172">
        <f t="shared" si="59"/>
        <v>0</v>
      </c>
      <c r="CJ26" s="169">
        <f t="shared" si="30"/>
        <v>0</v>
      </c>
      <c r="CK26" s="168">
        <v>0</v>
      </c>
      <c r="CL26" s="172">
        <v>0</v>
      </c>
      <c r="CM26" s="172">
        <v>0</v>
      </c>
      <c r="CN26" s="172">
        <v>0</v>
      </c>
      <c r="CO26" s="172">
        <f t="shared" si="60"/>
        <v>0</v>
      </c>
      <c r="CP26" s="169">
        <f t="shared" si="32"/>
        <v>0</v>
      </c>
      <c r="CQ26" s="168">
        <v>0</v>
      </c>
      <c r="CR26" s="172">
        <v>0</v>
      </c>
      <c r="CS26" s="172">
        <v>0</v>
      </c>
      <c r="CT26" s="172">
        <v>0</v>
      </c>
      <c r="CU26" s="172">
        <f t="shared" si="61"/>
        <v>0</v>
      </c>
      <c r="CV26" s="172">
        <f t="shared" si="34"/>
        <v>0</v>
      </c>
      <c r="CW26" s="168">
        <v>0</v>
      </c>
      <c r="CX26" s="172">
        <v>0</v>
      </c>
      <c r="CY26" s="172">
        <f t="shared" si="62"/>
        <v>0</v>
      </c>
      <c r="CZ26" s="172">
        <v>0</v>
      </c>
      <c r="DA26" s="172">
        <v>0</v>
      </c>
      <c r="DB26" s="172">
        <f t="shared" si="63"/>
        <v>0</v>
      </c>
      <c r="DC26" s="172">
        <f t="shared" si="64"/>
        <v>0</v>
      </c>
      <c r="DD26" s="169">
        <f t="shared" si="36"/>
        <v>1139</v>
      </c>
      <c r="DE26" s="168">
        <v>0</v>
      </c>
      <c r="DF26" s="172">
        <v>0</v>
      </c>
      <c r="DG26" s="172">
        <f t="shared" si="65"/>
        <v>0</v>
      </c>
      <c r="DH26" s="172">
        <v>0</v>
      </c>
      <c r="DI26" s="172">
        <v>0</v>
      </c>
      <c r="DJ26" s="172">
        <f t="shared" si="66"/>
        <v>0</v>
      </c>
      <c r="DK26" s="172">
        <f t="shared" si="67"/>
        <v>0</v>
      </c>
      <c r="DL26" s="169">
        <f t="shared" si="37"/>
        <v>0</v>
      </c>
      <c r="DM26" s="168">
        <v>0</v>
      </c>
      <c r="DN26" s="172">
        <v>0</v>
      </c>
      <c r="DO26" s="172">
        <f t="shared" si="50"/>
        <v>0</v>
      </c>
      <c r="DP26" s="172">
        <v>0</v>
      </c>
      <c r="DQ26" s="172">
        <v>0</v>
      </c>
      <c r="DR26" s="172">
        <f t="shared" si="68"/>
        <v>0</v>
      </c>
      <c r="DS26" s="172">
        <f t="shared" si="69"/>
        <v>0</v>
      </c>
      <c r="DT26" s="172">
        <f t="shared" si="44"/>
        <v>88</v>
      </c>
      <c r="DU26" s="168" t="s">
        <v>142</v>
      </c>
      <c r="DV26" s="172"/>
      <c r="DW26" s="168">
        <v>0</v>
      </c>
      <c r="DX26" s="172">
        <v>0</v>
      </c>
      <c r="DY26" s="169">
        <v>0</v>
      </c>
      <c r="DZ26" s="172">
        <v>0</v>
      </c>
      <c r="EA26" s="172">
        <v>0</v>
      </c>
      <c r="EB26" s="172">
        <f t="shared" si="70"/>
        <v>0</v>
      </c>
      <c r="EC26" s="169">
        <f t="shared" si="39"/>
        <v>0</v>
      </c>
      <c r="ED26" s="166" t="s">
        <v>142</v>
      </c>
      <c r="EE26" s="172"/>
      <c r="EF26" s="172">
        <v>0</v>
      </c>
      <c r="EG26" s="169">
        <v>0</v>
      </c>
      <c r="EH26" s="172" t="s">
        <v>142</v>
      </c>
      <c r="EI26" s="172"/>
      <c r="EJ26" s="166">
        <v>0</v>
      </c>
      <c r="EK26" s="168" t="s">
        <v>142</v>
      </c>
      <c r="EL26" s="168"/>
      <c r="EM26" s="168">
        <v>0</v>
      </c>
      <c r="EN26" s="169">
        <v>0</v>
      </c>
      <c r="EO26" s="172" t="s">
        <v>142</v>
      </c>
      <c r="EP26" s="172"/>
      <c r="EQ26" s="168">
        <v>0</v>
      </c>
      <c r="ER26" s="169">
        <v>0</v>
      </c>
      <c r="ES26" s="168" t="s">
        <v>142</v>
      </c>
      <c r="ET26" s="172"/>
      <c r="EU26" s="168">
        <v>0</v>
      </c>
      <c r="EV26" s="169">
        <v>0</v>
      </c>
      <c r="EW26" s="168">
        <v>0</v>
      </c>
      <c r="EX26" s="172">
        <v>0</v>
      </c>
      <c r="EY26" s="172">
        <f t="shared" si="71"/>
        <v>0</v>
      </c>
      <c r="EZ26" s="169">
        <f t="shared" si="78"/>
        <v>0</v>
      </c>
      <c r="FA26" s="168" t="s">
        <v>142</v>
      </c>
      <c r="FB26" s="168"/>
      <c r="FC26" s="168" t="s">
        <v>142</v>
      </c>
      <c r="FD26" s="168">
        <v>0</v>
      </c>
      <c r="FE26" s="168">
        <v>0</v>
      </c>
      <c r="FF26" s="168">
        <f t="shared" si="80"/>
        <v>0</v>
      </c>
      <c r="FG26" s="168">
        <v>0</v>
      </c>
      <c r="FH26" s="168">
        <v>0</v>
      </c>
      <c r="FI26" s="168">
        <f t="shared" si="81"/>
        <v>0</v>
      </c>
      <c r="FJ26" s="168">
        <f t="shared" si="82"/>
        <v>0</v>
      </c>
      <c r="FK26" s="168">
        <v>0</v>
      </c>
      <c r="FL26" s="168">
        <v>0</v>
      </c>
      <c r="FM26" s="168">
        <f t="shared" si="83"/>
        <v>0</v>
      </c>
      <c r="FN26" s="168">
        <v>0</v>
      </c>
      <c r="FO26" s="168">
        <v>0</v>
      </c>
      <c r="FP26" s="168">
        <f t="shared" si="84"/>
        <v>0</v>
      </c>
      <c r="FQ26" s="168">
        <f t="shared" si="85"/>
        <v>0</v>
      </c>
      <c r="FR26" s="168">
        <f t="shared" si="86"/>
        <v>0</v>
      </c>
      <c r="FS26" s="168">
        <f t="shared" si="87"/>
        <v>12</v>
      </c>
      <c r="FT26" s="168">
        <v>0</v>
      </c>
      <c r="FU26" s="172">
        <v>0</v>
      </c>
      <c r="FV26" s="172">
        <f t="shared" si="72"/>
        <v>0</v>
      </c>
      <c r="FW26" s="169">
        <f t="shared" si="41"/>
        <v>0</v>
      </c>
      <c r="FX26" s="168">
        <v>0</v>
      </c>
      <c r="FY26" s="172">
        <v>0</v>
      </c>
      <c r="FZ26" s="172">
        <v>0</v>
      </c>
      <c r="GA26" s="172">
        <v>0</v>
      </c>
      <c r="GB26" s="172">
        <f t="shared" si="73"/>
        <v>0</v>
      </c>
      <c r="GC26" s="169">
        <f t="shared" si="76"/>
        <v>0</v>
      </c>
      <c r="GD26" s="168">
        <v>0</v>
      </c>
      <c r="GE26" s="172">
        <v>0</v>
      </c>
      <c r="GF26" s="172">
        <v>0</v>
      </c>
      <c r="GG26" s="172">
        <v>0</v>
      </c>
      <c r="GH26" s="172">
        <v>0</v>
      </c>
      <c r="GI26" s="172">
        <v>0</v>
      </c>
      <c r="GJ26" s="172">
        <f t="shared" si="74"/>
        <v>0</v>
      </c>
      <c r="GK26" s="172">
        <f t="shared" si="46"/>
        <v>0</v>
      </c>
      <c r="GL26" s="168">
        <v>0</v>
      </c>
      <c r="GM26" s="172">
        <v>0</v>
      </c>
      <c r="GN26" s="172">
        <v>0</v>
      </c>
      <c r="GO26" s="172">
        <v>0</v>
      </c>
      <c r="GP26" s="172">
        <f t="shared" si="77"/>
        <v>0</v>
      </c>
      <c r="GQ26" s="169">
        <f t="shared" si="79"/>
        <v>4</v>
      </c>
      <c r="GR26" s="172">
        <v>0</v>
      </c>
      <c r="GS26" s="172">
        <v>0</v>
      </c>
      <c r="GT26" s="172">
        <v>0</v>
      </c>
      <c r="GU26" s="168" t="s">
        <v>142</v>
      </c>
      <c r="GV26" s="172"/>
      <c r="GW26" s="168">
        <v>0</v>
      </c>
      <c r="GX26" s="172">
        <v>0</v>
      </c>
      <c r="GY26" s="169">
        <v>0</v>
      </c>
      <c r="GZ26" s="172">
        <v>0</v>
      </c>
      <c r="HA26" s="172">
        <v>0</v>
      </c>
      <c r="HB26" s="172">
        <v>0</v>
      </c>
      <c r="HC26" s="172">
        <v>0</v>
      </c>
      <c r="HD26" s="169">
        <v>0</v>
      </c>
      <c r="HE26" s="172" t="s">
        <v>142</v>
      </c>
      <c r="HF26" s="172"/>
      <c r="HG26" s="172">
        <v>0</v>
      </c>
      <c r="HH26" s="172">
        <v>0</v>
      </c>
      <c r="HI26" s="169">
        <v>0</v>
      </c>
      <c r="HJ26" s="176" t="s">
        <v>142</v>
      </c>
      <c r="HK26" s="176" t="s">
        <v>142</v>
      </c>
      <c r="HL26" s="176"/>
    </row>
    <row r="27" spans="1:220" ht="32.1" customHeight="1" x14ac:dyDescent="0.25">
      <c r="A27" s="62"/>
      <c r="B27" s="165">
        <v>45702</v>
      </c>
      <c r="C27" s="166">
        <v>6</v>
      </c>
      <c r="D27" s="166"/>
      <c r="E27" s="166" t="s">
        <v>140</v>
      </c>
      <c r="F27" s="166" t="s">
        <v>140</v>
      </c>
      <c r="G27" s="166" t="s">
        <v>125</v>
      </c>
      <c r="H27" s="168" t="s">
        <v>305</v>
      </c>
      <c r="I27" s="168" t="s">
        <v>175</v>
      </c>
      <c r="J27" s="174" t="s">
        <v>306</v>
      </c>
      <c r="K27" s="169"/>
      <c r="L27" s="170" t="s">
        <v>229</v>
      </c>
      <c r="M27" s="171"/>
      <c r="N27" s="171" t="s">
        <v>236</v>
      </c>
      <c r="O27" s="171"/>
      <c r="P27" s="166" t="s">
        <v>212</v>
      </c>
      <c r="Q27" s="166"/>
      <c r="R27" s="166">
        <v>0</v>
      </c>
      <c r="S27" s="168">
        <v>0</v>
      </c>
      <c r="T27" s="172">
        <v>2</v>
      </c>
      <c r="U27" s="172">
        <v>0</v>
      </c>
      <c r="V27" s="172">
        <f t="shared" si="51"/>
        <v>2</v>
      </c>
      <c r="W27" s="172">
        <v>0</v>
      </c>
      <c r="X27" s="172">
        <v>0</v>
      </c>
      <c r="Y27" s="172">
        <v>0</v>
      </c>
      <c r="Z27" s="172">
        <f t="shared" si="52"/>
        <v>0</v>
      </c>
      <c r="AA27" s="172">
        <f t="shared" si="53"/>
        <v>2</v>
      </c>
      <c r="AB27" s="169">
        <f t="shared" si="49"/>
        <v>2339</v>
      </c>
      <c r="AC27" s="166" t="s">
        <v>218</v>
      </c>
      <c r="AD27" s="169" t="s">
        <v>293</v>
      </c>
      <c r="AE27" s="172"/>
      <c r="AF27" s="166" t="s">
        <v>142</v>
      </c>
      <c r="AG27" s="168"/>
      <c r="AH27" s="168">
        <v>2</v>
      </c>
      <c r="AI27" s="172">
        <v>0</v>
      </c>
      <c r="AJ27" s="172">
        <v>0</v>
      </c>
      <c r="AK27" s="172">
        <v>0</v>
      </c>
      <c r="AL27" s="172">
        <v>0</v>
      </c>
      <c r="AM27" s="172">
        <f t="shared" si="75"/>
        <v>2</v>
      </c>
      <c r="AN27" s="172">
        <f t="shared" si="48"/>
        <v>9255</v>
      </c>
      <c r="AO27" s="168">
        <v>0</v>
      </c>
      <c r="AP27" s="172">
        <v>0</v>
      </c>
      <c r="AQ27" s="172">
        <v>0</v>
      </c>
      <c r="AR27" s="172">
        <v>1</v>
      </c>
      <c r="AS27" s="172">
        <v>0</v>
      </c>
      <c r="AT27" s="172">
        <v>0</v>
      </c>
      <c r="AU27" s="172">
        <v>0</v>
      </c>
      <c r="AV27" s="172">
        <v>0</v>
      </c>
      <c r="AW27" s="172">
        <v>0</v>
      </c>
      <c r="AX27" s="172">
        <v>0</v>
      </c>
      <c r="AY27" s="172"/>
      <c r="AZ27" s="172" t="s">
        <v>142</v>
      </c>
      <c r="BA27" s="174" t="s">
        <v>192</v>
      </c>
      <c r="BB27" s="168"/>
      <c r="BC27" s="175" t="s">
        <v>142</v>
      </c>
      <c r="BD27" s="168"/>
      <c r="BE27" s="168">
        <v>0</v>
      </c>
      <c r="BF27" s="172">
        <v>0</v>
      </c>
      <c r="BG27" s="169">
        <v>0</v>
      </c>
      <c r="BH27" s="166" t="s">
        <v>142</v>
      </c>
      <c r="BI27" s="168"/>
      <c r="BJ27" s="168">
        <v>0</v>
      </c>
      <c r="BK27" s="172">
        <v>0</v>
      </c>
      <c r="BL27" s="172">
        <v>0</v>
      </c>
      <c r="BM27" s="172">
        <f t="shared" ref="BM27" si="88">BJ27+BK27+BL27</f>
        <v>0</v>
      </c>
      <c r="BN27" s="172">
        <v>0</v>
      </c>
      <c r="BO27" s="172">
        <v>0</v>
      </c>
      <c r="BP27" s="172">
        <v>0</v>
      </c>
      <c r="BQ27" s="172">
        <f t="shared" ref="BQ27" si="89">BN27+BO27+BP27</f>
        <v>0</v>
      </c>
      <c r="BR27" s="172">
        <v>0</v>
      </c>
      <c r="BS27" s="172">
        <v>0</v>
      </c>
      <c r="BT27" s="172">
        <v>0</v>
      </c>
      <c r="BU27" s="172">
        <f>BR27+BS27+BT27</f>
        <v>0</v>
      </c>
      <c r="BV27" s="172">
        <v>0</v>
      </c>
      <c r="BW27" s="172">
        <v>0</v>
      </c>
      <c r="BX27" s="172">
        <v>0</v>
      </c>
      <c r="BY27" s="172">
        <f t="shared" si="57"/>
        <v>0</v>
      </c>
      <c r="BZ27" s="172">
        <f t="shared" si="58"/>
        <v>0</v>
      </c>
      <c r="CA27" s="169">
        <f t="shared" si="43"/>
        <v>0</v>
      </c>
      <c r="CB27" s="172" t="s">
        <v>142</v>
      </c>
      <c r="CC27" s="172"/>
      <c r="CD27" s="168">
        <v>0</v>
      </c>
      <c r="CE27" s="169">
        <v>0</v>
      </c>
      <c r="CF27" s="168">
        <v>0</v>
      </c>
      <c r="CG27" s="172">
        <v>0</v>
      </c>
      <c r="CH27" s="172">
        <v>0</v>
      </c>
      <c r="CI27" s="172">
        <f t="shared" ref="CI27" si="90">CG27+CH27</f>
        <v>0</v>
      </c>
      <c r="CJ27" s="169">
        <f t="shared" ref="CJ27" si="91">CJ26+CI27</f>
        <v>0</v>
      </c>
      <c r="CK27" s="168">
        <v>0</v>
      </c>
      <c r="CL27" s="172">
        <v>0</v>
      </c>
      <c r="CM27" s="172">
        <v>0</v>
      </c>
      <c r="CN27" s="172">
        <v>0</v>
      </c>
      <c r="CO27" s="172">
        <f t="shared" si="60"/>
        <v>0</v>
      </c>
      <c r="CP27" s="169">
        <f t="shared" si="32"/>
        <v>0</v>
      </c>
      <c r="CQ27" s="168">
        <v>0</v>
      </c>
      <c r="CR27" s="172">
        <v>0</v>
      </c>
      <c r="CS27" s="172">
        <v>0</v>
      </c>
      <c r="CT27" s="172">
        <v>0</v>
      </c>
      <c r="CU27" s="172">
        <f t="shared" si="61"/>
        <v>0</v>
      </c>
      <c r="CV27" s="172">
        <f t="shared" si="34"/>
        <v>0</v>
      </c>
      <c r="CW27" s="168">
        <v>0</v>
      </c>
      <c r="CX27" s="172">
        <v>0</v>
      </c>
      <c r="CY27" s="172">
        <f t="shared" si="62"/>
        <v>0</v>
      </c>
      <c r="CZ27" s="172">
        <v>0</v>
      </c>
      <c r="DA27" s="172">
        <v>0</v>
      </c>
      <c r="DB27" s="172">
        <f t="shared" si="63"/>
        <v>0</v>
      </c>
      <c r="DC27" s="172">
        <f t="shared" si="64"/>
        <v>0</v>
      </c>
      <c r="DD27" s="169">
        <f t="shared" si="36"/>
        <v>1139</v>
      </c>
      <c r="DE27" s="168">
        <v>0</v>
      </c>
      <c r="DF27" s="172">
        <v>0</v>
      </c>
      <c r="DG27" s="172">
        <f>DE27+DF27</f>
        <v>0</v>
      </c>
      <c r="DH27" s="172">
        <v>0</v>
      </c>
      <c r="DI27" s="172">
        <v>0</v>
      </c>
      <c r="DJ27" s="172">
        <f t="shared" si="66"/>
        <v>0</v>
      </c>
      <c r="DK27" s="172">
        <f t="shared" si="67"/>
        <v>0</v>
      </c>
      <c r="DL27" s="169">
        <f t="shared" si="37"/>
        <v>0</v>
      </c>
      <c r="DM27" s="168">
        <v>0</v>
      </c>
      <c r="DN27" s="172">
        <v>0</v>
      </c>
      <c r="DO27" s="172">
        <f t="shared" si="50"/>
        <v>0</v>
      </c>
      <c r="DP27" s="172">
        <v>0</v>
      </c>
      <c r="DQ27" s="172">
        <v>0</v>
      </c>
      <c r="DR27" s="172">
        <f t="shared" si="68"/>
        <v>0</v>
      </c>
      <c r="DS27" s="172">
        <f t="shared" si="69"/>
        <v>0</v>
      </c>
      <c r="DT27" s="172">
        <f t="shared" si="44"/>
        <v>88</v>
      </c>
      <c r="DU27" s="168" t="s">
        <v>142</v>
      </c>
      <c r="DV27" s="172"/>
      <c r="DW27" s="168">
        <v>0</v>
      </c>
      <c r="DX27" s="172">
        <v>0</v>
      </c>
      <c r="DY27" s="169">
        <v>0</v>
      </c>
      <c r="DZ27" s="172">
        <v>0</v>
      </c>
      <c r="EA27" s="172">
        <v>0</v>
      </c>
      <c r="EB27" s="172">
        <f t="shared" si="70"/>
        <v>0</v>
      </c>
      <c r="EC27" s="169">
        <f t="shared" si="39"/>
        <v>0</v>
      </c>
      <c r="ED27" s="166" t="s">
        <v>142</v>
      </c>
      <c r="EE27" s="172"/>
      <c r="EF27" s="172">
        <v>0</v>
      </c>
      <c r="EG27" s="169">
        <v>0</v>
      </c>
      <c r="EH27" s="172" t="s">
        <v>142</v>
      </c>
      <c r="EI27" s="172"/>
      <c r="EJ27" s="166">
        <v>0</v>
      </c>
      <c r="EK27" s="168" t="s">
        <v>142</v>
      </c>
      <c r="EL27" s="168"/>
      <c r="EM27" s="168">
        <v>0</v>
      </c>
      <c r="EN27" s="169">
        <v>0</v>
      </c>
      <c r="EO27" s="172" t="s">
        <v>142</v>
      </c>
      <c r="EP27" s="172"/>
      <c r="EQ27" s="168">
        <v>0</v>
      </c>
      <c r="ER27" s="169">
        <v>0</v>
      </c>
      <c r="ES27" s="168" t="s">
        <v>142</v>
      </c>
      <c r="ET27" s="172"/>
      <c r="EU27" s="168">
        <v>0</v>
      </c>
      <c r="EV27" s="169">
        <v>0</v>
      </c>
      <c r="EW27" s="168">
        <v>0</v>
      </c>
      <c r="EX27" s="172">
        <v>0</v>
      </c>
      <c r="EY27" s="172">
        <f t="shared" si="71"/>
        <v>0</v>
      </c>
      <c r="EZ27" s="169">
        <f t="shared" si="78"/>
        <v>0</v>
      </c>
      <c r="FA27" s="168" t="s">
        <v>142</v>
      </c>
      <c r="FB27" s="168"/>
      <c r="FC27" s="168" t="s">
        <v>142</v>
      </c>
      <c r="FD27" s="168">
        <v>0</v>
      </c>
      <c r="FE27" s="168">
        <v>0</v>
      </c>
      <c r="FF27" s="168">
        <f t="shared" si="80"/>
        <v>0</v>
      </c>
      <c r="FG27" s="168">
        <v>0</v>
      </c>
      <c r="FH27" s="168">
        <v>0</v>
      </c>
      <c r="FI27" s="168">
        <f t="shared" si="81"/>
        <v>0</v>
      </c>
      <c r="FJ27" s="168">
        <f t="shared" si="82"/>
        <v>0</v>
      </c>
      <c r="FK27" s="168">
        <v>0</v>
      </c>
      <c r="FL27" s="168">
        <v>0</v>
      </c>
      <c r="FM27" s="168">
        <f t="shared" si="83"/>
        <v>0</v>
      </c>
      <c r="FN27" s="168">
        <v>0</v>
      </c>
      <c r="FO27" s="168">
        <v>0</v>
      </c>
      <c r="FP27" s="168">
        <f t="shared" si="84"/>
        <v>0</v>
      </c>
      <c r="FQ27" s="168">
        <f t="shared" si="85"/>
        <v>0</v>
      </c>
      <c r="FR27" s="168">
        <f t="shared" si="86"/>
        <v>0</v>
      </c>
      <c r="FS27" s="168">
        <f t="shared" si="87"/>
        <v>12</v>
      </c>
      <c r="FT27" s="168">
        <v>0</v>
      </c>
      <c r="FU27" s="172">
        <v>0</v>
      </c>
      <c r="FV27" s="172">
        <f t="shared" ref="FV27" si="92">FT27+FU27</f>
        <v>0</v>
      </c>
      <c r="FW27" s="169">
        <f t="shared" ref="FW27" si="93">FW26+FV27</f>
        <v>0</v>
      </c>
      <c r="FX27" s="168">
        <v>0</v>
      </c>
      <c r="FY27" s="172">
        <v>0</v>
      </c>
      <c r="FZ27" s="172">
        <v>0</v>
      </c>
      <c r="GA27" s="172">
        <v>0</v>
      </c>
      <c r="GB27" s="172">
        <f t="shared" ref="GB27" si="94">FX27+FY27+FZ27+GA27</f>
        <v>0</v>
      </c>
      <c r="GC27" s="169">
        <f t="shared" ref="GC27" si="95">GC26+GB27</f>
        <v>0</v>
      </c>
      <c r="GD27" s="168">
        <v>0</v>
      </c>
      <c r="GE27" s="172">
        <v>0</v>
      </c>
      <c r="GF27" s="172">
        <v>0</v>
      </c>
      <c r="GG27" s="172">
        <v>0</v>
      </c>
      <c r="GH27" s="172">
        <v>0</v>
      </c>
      <c r="GI27" s="172">
        <v>0</v>
      </c>
      <c r="GJ27" s="172">
        <f t="shared" ref="GJ27" si="96">GD27+GE27+GF27+GG27+GH27+GI27</f>
        <v>0</v>
      </c>
      <c r="GK27" s="172">
        <f t="shared" ref="GK27" si="97">GK26+GJ27</f>
        <v>0</v>
      </c>
      <c r="GL27" s="168">
        <v>0</v>
      </c>
      <c r="GM27" s="172">
        <v>0</v>
      </c>
      <c r="GN27" s="172">
        <v>0</v>
      </c>
      <c r="GO27" s="172">
        <v>0</v>
      </c>
      <c r="GP27" s="172">
        <f t="shared" si="77"/>
        <v>0</v>
      </c>
      <c r="GQ27" s="169">
        <f t="shared" si="79"/>
        <v>4</v>
      </c>
      <c r="GR27" s="172">
        <v>0</v>
      </c>
      <c r="GS27" s="172">
        <v>0</v>
      </c>
      <c r="GT27" s="172">
        <v>0</v>
      </c>
      <c r="GU27" s="168" t="s">
        <v>347</v>
      </c>
      <c r="GV27" s="172"/>
      <c r="GW27" s="168">
        <v>2</v>
      </c>
      <c r="GX27" s="172">
        <v>2</v>
      </c>
      <c r="GY27" s="169">
        <v>0</v>
      </c>
      <c r="GZ27" s="172">
        <v>2</v>
      </c>
      <c r="HA27" s="172">
        <v>0</v>
      </c>
      <c r="HB27" s="172">
        <v>2</v>
      </c>
      <c r="HC27" s="172">
        <v>0</v>
      </c>
      <c r="HD27" s="169">
        <v>0</v>
      </c>
      <c r="HE27" s="172" t="s">
        <v>142</v>
      </c>
      <c r="HF27" s="172"/>
      <c r="HG27" s="172">
        <v>0</v>
      </c>
      <c r="HH27" s="172">
        <v>0</v>
      </c>
      <c r="HI27" s="169">
        <v>0</v>
      </c>
      <c r="HJ27" s="176" t="s">
        <v>142</v>
      </c>
      <c r="HK27" s="176" t="s">
        <v>142</v>
      </c>
      <c r="HL27" s="176"/>
    </row>
    <row r="28" spans="1:220" ht="32.1" customHeight="1" x14ac:dyDescent="0.25">
      <c r="A28" s="62"/>
      <c r="B28" s="165">
        <v>45703</v>
      </c>
      <c r="C28" s="166">
        <v>1</v>
      </c>
      <c r="D28" s="166"/>
      <c r="E28" s="166" t="s">
        <v>108</v>
      </c>
      <c r="F28" s="166" t="s">
        <v>108</v>
      </c>
      <c r="G28" s="166" t="s">
        <v>126</v>
      </c>
      <c r="H28" s="168" t="s">
        <v>208</v>
      </c>
      <c r="I28" s="168" t="s">
        <v>175</v>
      </c>
      <c r="J28" s="166" t="s">
        <v>216</v>
      </c>
      <c r="K28" s="169"/>
      <c r="L28" s="170" t="s">
        <v>201</v>
      </c>
      <c r="M28" s="171"/>
      <c r="N28" s="171" t="s">
        <v>236</v>
      </c>
      <c r="O28" s="171"/>
      <c r="P28" s="166" t="s">
        <v>28</v>
      </c>
      <c r="Q28" s="166"/>
      <c r="R28" s="166">
        <v>5</v>
      </c>
      <c r="S28" s="168">
        <v>11</v>
      </c>
      <c r="T28" s="172">
        <v>24</v>
      </c>
      <c r="U28" s="172">
        <v>12</v>
      </c>
      <c r="V28" s="172">
        <f t="shared" si="51"/>
        <v>47</v>
      </c>
      <c r="W28" s="172">
        <v>0</v>
      </c>
      <c r="X28" s="172">
        <v>26</v>
      </c>
      <c r="Y28" s="172">
        <v>9</v>
      </c>
      <c r="Z28" s="172">
        <f t="shared" si="52"/>
        <v>35</v>
      </c>
      <c r="AA28" s="172">
        <f t="shared" si="53"/>
        <v>82</v>
      </c>
      <c r="AB28" s="169">
        <f t="shared" si="49"/>
        <v>2421</v>
      </c>
      <c r="AC28" s="166" t="s">
        <v>142</v>
      </c>
      <c r="AD28" s="169" t="s">
        <v>142</v>
      </c>
      <c r="AE28" s="172"/>
      <c r="AF28" s="166" t="s">
        <v>142</v>
      </c>
      <c r="AG28" s="168"/>
      <c r="AH28" s="168">
        <v>50</v>
      </c>
      <c r="AI28" s="172">
        <v>0</v>
      </c>
      <c r="AJ28" s="172">
        <v>111</v>
      </c>
      <c r="AK28" s="172">
        <v>2</v>
      </c>
      <c r="AL28" s="172">
        <v>19</v>
      </c>
      <c r="AM28" s="172">
        <f t="shared" si="75"/>
        <v>182</v>
      </c>
      <c r="AN28" s="172">
        <f t="shared" si="48"/>
        <v>9437</v>
      </c>
      <c r="AO28" s="168">
        <v>3</v>
      </c>
      <c r="AP28" s="172">
        <v>0</v>
      </c>
      <c r="AQ28" s="172">
        <v>0</v>
      </c>
      <c r="AR28" s="172">
        <v>0</v>
      </c>
      <c r="AS28" s="172">
        <v>0</v>
      </c>
      <c r="AT28" s="172">
        <v>0</v>
      </c>
      <c r="AU28" s="172">
        <v>0</v>
      </c>
      <c r="AV28" s="172">
        <v>0</v>
      </c>
      <c r="AW28" s="172">
        <v>0</v>
      </c>
      <c r="AX28" s="172">
        <v>3</v>
      </c>
      <c r="AY28" s="172"/>
      <c r="AZ28" s="173" t="s">
        <v>379</v>
      </c>
      <c r="BA28" s="166" t="s">
        <v>194</v>
      </c>
      <c r="BB28" s="168"/>
      <c r="BC28" s="175" t="s">
        <v>347</v>
      </c>
      <c r="BD28" s="168"/>
      <c r="BE28" s="168">
        <v>50</v>
      </c>
      <c r="BF28" s="172">
        <v>3</v>
      </c>
      <c r="BG28" s="169">
        <v>0</v>
      </c>
      <c r="BH28" s="166" t="s">
        <v>142</v>
      </c>
      <c r="BI28" s="168"/>
      <c r="BJ28" s="168">
        <v>0</v>
      </c>
      <c r="BK28" s="172">
        <v>0</v>
      </c>
      <c r="BL28" s="172">
        <v>0</v>
      </c>
      <c r="BM28" s="172">
        <f t="shared" ref="BM28:BM32" si="98">BJ28+BK28+BL28</f>
        <v>0</v>
      </c>
      <c r="BN28" s="172">
        <v>0</v>
      </c>
      <c r="BO28" s="172">
        <v>0</v>
      </c>
      <c r="BP28" s="172">
        <v>0</v>
      </c>
      <c r="BQ28" s="172">
        <f t="shared" ref="BQ28:BQ32" si="99">BN28+BO28+BP28</f>
        <v>0</v>
      </c>
      <c r="BR28" s="172">
        <v>0</v>
      </c>
      <c r="BS28" s="172">
        <v>0</v>
      </c>
      <c r="BT28" s="172">
        <v>0</v>
      </c>
      <c r="BU28" s="172">
        <f t="shared" ref="BU28:BU32" si="100">BR28+BS28+BT28</f>
        <v>0</v>
      </c>
      <c r="BV28" s="172">
        <v>0</v>
      </c>
      <c r="BW28" s="172">
        <v>0</v>
      </c>
      <c r="BX28" s="172">
        <v>0</v>
      </c>
      <c r="BY28" s="172">
        <f t="shared" si="57"/>
        <v>0</v>
      </c>
      <c r="BZ28" s="172">
        <f t="shared" si="58"/>
        <v>0</v>
      </c>
      <c r="CA28" s="169">
        <f t="shared" si="43"/>
        <v>0</v>
      </c>
      <c r="CB28" s="172" t="s">
        <v>142</v>
      </c>
      <c r="CC28" s="172"/>
      <c r="CD28" s="168">
        <v>0</v>
      </c>
      <c r="CE28" s="169">
        <v>0</v>
      </c>
      <c r="CF28" s="168">
        <v>0</v>
      </c>
      <c r="CG28" s="172">
        <v>0</v>
      </c>
      <c r="CH28" s="172">
        <v>0</v>
      </c>
      <c r="CI28" s="172">
        <f t="shared" si="59"/>
        <v>0</v>
      </c>
      <c r="CJ28" s="169">
        <f t="shared" si="30"/>
        <v>0</v>
      </c>
      <c r="CK28" s="168">
        <v>0</v>
      </c>
      <c r="CL28" s="172">
        <v>0</v>
      </c>
      <c r="CM28" s="172">
        <v>0</v>
      </c>
      <c r="CN28" s="172">
        <v>0</v>
      </c>
      <c r="CO28" s="172">
        <f t="shared" ref="CO28:CO32" si="101">CK28+CL28+CM28+CN28</f>
        <v>0</v>
      </c>
      <c r="CP28" s="169">
        <f t="shared" ref="CP28:CP32" si="102">CP27+CO28</f>
        <v>0</v>
      </c>
      <c r="CQ28" s="168">
        <v>0</v>
      </c>
      <c r="CR28" s="172">
        <v>0</v>
      </c>
      <c r="CS28" s="172">
        <v>0</v>
      </c>
      <c r="CT28" s="172">
        <v>0</v>
      </c>
      <c r="CU28" s="172">
        <f t="shared" si="61"/>
        <v>0</v>
      </c>
      <c r="CV28" s="172">
        <f t="shared" si="34"/>
        <v>0</v>
      </c>
      <c r="CW28" s="168">
        <v>58</v>
      </c>
      <c r="CX28" s="172">
        <v>36</v>
      </c>
      <c r="CY28" s="172">
        <f t="shared" si="62"/>
        <v>94</v>
      </c>
      <c r="CZ28" s="172">
        <v>6</v>
      </c>
      <c r="DA28" s="172">
        <v>2</v>
      </c>
      <c r="DB28" s="172">
        <f t="shared" si="63"/>
        <v>8</v>
      </c>
      <c r="DC28" s="172">
        <f t="shared" si="64"/>
        <v>102</v>
      </c>
      <c r="DD28" s="169">
        <f t="shared" si="36"/>
        <v>1241</v>
      </c>
      <c r="DE28" s="168">
        <v>0</v>
      </c>
      <c r="DF28" s="172">
        <v>0</v>
      </c>
      <c r="DG28" s="172">
        <f t="shared" si="65"/>
        <v>0</v>
      </c>
      <c r="DH28" s="172">
        <v>0</v>
      </c>
      <c r="DI28" s="172">
        <v>0</v>
      </c>
      <c r="DJ28" s="172">
        <f t="shared" si="66"/>
        <v>0</v>
      </c>
      <c r="DK28" s="172">
        <f t="shared" si="67"/>
        <v>0</v>
      </c>
      <c r="DL28" s="169">
        <f t="shared" si="37"/>
        <v>0</v>
      </c>
      <c r="DM28" s="168">
        <v>0</v>
      </c>
      <c r="DN28" s="172">
        <v>0</v>
      </c>
      <c r="DO28" s="172">
        <f t="shared" si="50"/>
        <v>0</v>
      </c>
      <c r="DP28" s="172">
        <v>0</v>
      </c>
      <c r="DQ28" s="172">
        <v>0</v>
      </c>
      <c r="DR28" s="172">
        <f t="shared" si="68"/>
        <v>0</v>
      </c>
      <c r="DS28" s="172">
        <f t="shared" si="69"/>
        <v>0</v>
      </c>
      <c r="DT28" s="172">
        <f t="shared" si="44"/>
        <v>88</v>
      </c>
      <c r="DU28" s="168" t="s">
        <v>142</v>
      </c>
      <c r="DV28" s="172"/>
      <c r="DW28" s="168">
        <v>0</v>
      </c>
      <c r="DX28" s="172">
        <v>0</v>
      </c>
      <c r="DY28" s="169">
        <v>0</v>
      </c>
      <c r="DZ28" s="172">
        <v>0</v>
      </c>
      <c r="EA28" s="172">
        <v>0</v>
      </c>
      <c r="EB28" s="172">
        <f t="shared" si="70"/>
        <v>0</v>
      </c>
      <c r="EC28" s="169">
        <f t="shared" si="39"/>
        <v>0</v>
      </c>
      <c r="ED28" s="166" t="s">
        <v>347</v>
      </c>
      <c r="EE28" s="172"/>
      <c r="EF28" s="172">
        <v>50</v>
      </c>
      <c r="EG28" s="169">
        <v>0</v>
      </c>
      <c r="EH28" s="172" t="s">
        <v>256</v>
      </c>
      <c r="EI28" s="172"/>
      <c r="EJ28" s="166">
        <v>0</v>
      </c>
      <c r="EK28" s="168" t="s">
        <v>142</v>
      </c>
      <c r="EL28" s="168"/>
      <c r="EM28" s="168">
        <v>0</v>
      </c>
      <c r="EN28" s="169">
        <v>0</v>
      </c>
      <c r="EO28" s="172" t="s">
        <v>347</v>
      </c>
      <c r="EP28" s="172"/>
      <c r="EQ28" s="168">
        <v>50</v>
      </c>
      <c r="ER28" s="169">
        <v>0</v>
      </c>
      <c r="ES28" s="168" t="s">
        <v>142</v>
      </c>
      <c r="ET28" s="172"/>
      <c r="EU28" s="168">
        <v>0</v>
      </c>
      <c r="EV28" s="169">
        <v>0</v>
      </c>
      <c r="EW28" s="168">
        <v>0</v>
      </c>
      <c r="EX28" s="172">
        <v>0</v>
      </c>
      <c r="EY28" s="172">
        <f t="shared" si="71"/>
        <v>0</v>
      </c>
      <c r="EZ28" s="169">
        <f t="shared" si="78"/>
        <v>0</v>
      </c>
      <c r="FA28" s="168" t="s">
        <v>142</v>
      </c>
      <c r="FB28" s="168"/>
      <c r="FC28" s="168" t="s">
        <v>142</v>
      </c>
      <c r="FD28" s="168">
        <v>0</v>
      </c>
      <c r="FE28" s="168">
        <v>0</v>
      </c>
      <c r="FF28" s="168">
        <f t="shared" si="80"/>
        <v>0</v>
      </c>
      <c r="FG28" s="168">
        <v>0</v>
      </c>
      <c r="FH28" s="168">
        <v>0</v>
      </c>
      <c r="FI28" s="168">
        <f t="shared" si="81"/>
        <v>0</v>
      </c>
      <c r="FJ28" s="168">
        <f t="shared" si="82"/>
        <v>0</v>
      </c>
      <c r="FK28" s="168">
        <v>0</v>
      </c>
      <c r="FL28" s="168">
        <v>0</v>
      </c>
      <c r="FM28" s="168">
        <f t="shared" si="83"/>
        <v>0</v>
      </c>
      <c r="FN28" s="168">
        <v>0</v>
      </c>
      <c r="FO28" s="168">
        <v>0</v>
      </c>
      <c r="FP28" s="168">
        <f t="shared" si="84"/>
        <v>0</v>
      </c>
      <c r="FQ28" s="168">
        <f t="shared" si="85"/>
        <v>0</v>
      </c>
      <c r="FR28" s="168">
        <f t="shared" si="86"/>
        <v>0</v>
      </c>
      <c r="FS28" s="168">
        <f t="shared" si="87"/>
        <v>12</v>
      </c>
      <c r="FT28" s="168">
        <v>0</v>
      </c>
      <c r="FU28" s="172">
        <v>0</v>
      </c>
      <c r="FV28" s="172">
        <f t="shared" si="72"/>
        <v>0</v>
      </c>
      <c r="FW28" s="169">
        <f t="shared" si="41"/>
        <v>0</v>
      </c>
      <c r="FX28" s="168">
        <v>0</v>
      </c>
      <c r="FY28" s="172">
        <v>0</v>
      </c>
      <c r="FZ28" s="172">
        <v>0</v>
      </c>
      <c r="GA28" s="172">
        <v>0</v>
      </c>
      <c r="GB28" s="172">
        <f t="shared" si="73"/>
        <v>0</v>
      </c>
      <c r="GC28" s="169">
        <f t="shared" si="76"/>
        <v>0</v>
      </c>
      <c r="GD28" s="168">
        <v>0</v>
      </c>
      <c r="GE28" s="172">
        <v>0</v>
      </c>
      <c r="GF28" s="172">
        <v>0</v>
      </c>
      <c r="GG28" s="172">
        <v>0</v>
      </c>
      <c r="GH28" s="172">
        <v>0</v>
      </c>
      <c r="GI28" s="172">
        <v>0</v>
      </c>
      <c r="GJ28" s="172">
        <f t="shared" si="74"/>
        <v>0</v>
      </c>
      <c r="GK28" s="172">
        <f t="shared" si="46"/>
        <v>0</v>
      </c>
      <c r="GL28" s="168">
        <v>0</v>
      </c>
      <c r="GM28" s="172">
        <v>0</v>
      </c>
      <c r="GN28" s="172">
        <v>0</v>
      </c>
      <c r="GO28" s="172">
        <v>0</v>
      </c>
      <c r="GP28" s="172">
        <f t="shared" si="77"/>
        <v>0</v>
      </c>
      <c r="GQ28" s="169">
        <f t="shared" si="79"/>
        <v>4</v>
      </c>
      <c r="GR28" s="172">
        <v>0</v>
      </c>
      <c r="GS28" s="172">
        <v>0</v>
      </c>
      <c r="GT28" s="172">
        <v>0</v>
      </c>
      <c r="GU28" s="168" t="s">
        <v>142</v>
      </c>
      <c r="GV28" s="172"/>
      <c r="GW28" s="168">
        <v>0</v>
      </c>
      <c r="GX28" s="172">
        <v>0</v>
      </c>
      <c r="GY28" s="169">
        <v>0</v>
      </c>
      <c r="GZ28" s="172">
        <v>0</v>
      </c>
      <c r="HA28" s="172">
        <v>0</v>
      </c>
      <c r="HB28" s="172">
        <v>0</v>
      </c>
      <c r="HC28" s="172">
        <v>0</v>
      </c>
      <c r="HD28" s="169">
        <v>0</v>
      </c>
      <c r="HE28" s="172" t="s">
        <v>142</v>
      </c>
      <c r="HF28" s="172"/>
      <c r="HG28" s="172">
        <v>0</v>
      </c>
      <c r="HH28" s="172">
        <v>0</v>
      </c>
      <c r="HI28" s="169">
        <v>0</v>
      </c>
      <c r="HJ28" s="176" t="s">
        <v>248</v>
      </c>
      <c r="HK28" s="177" t="s">
        <v>291</v>
      </c>
      <c r="HL28" s="177"/>
    </row>
    <row r="29" spans="1:220" ht="32.1" customHeight="1" x14ac:dyDescent="0.25">
      <c r="A29" s="62"/>
      <c r="B29" s="165">
        <v>45703</v>
      </c>
      <c r="C29" s="166">
        <v>1</v>
      </c>
      <c r="D29" s="166"/>
      <c r="E29" s="166" t="s">
        <v>105</v>
      </c>
      <c r="F29" s="166" t="s">
        <v>105</v>
      </c>
      <c r="G29" s="166" t="s">
        <v>127</v>
      </c>
      <c r="H29" s="168" t="s">
        <v>284</v>
      </c>
      <c r="I29" s="168" t="s">
        <v>176</v>
      </c>
      <c r="J29" s="174" t="s">
        <v>285</v>
      </c>
      <c r="K29" s="169"/>
      <c r="L29" s="170" t="s">
        <v>77</v>
      </c>
      <c r="M29" s="171"/>
      <c r="N29" s="171" t="s">
        <v>236</v>
      </c>
      <c r="O29" s="171"/>
      <c r="P29" s="166" t="s">
        <v>38</v>
      </c>
      <c r="Q29" s="166"/>
      <c r="R29" s="166">
        <v>0</v>
      </c>
      <c r="S29" s="168">
        <v>8</v>
      </c>
      <c r="T29" s="172">
        <v>48</v>
      </c>
      <c r="U29" s="172">
        <v>8</v>
      </c>
      <c r="V29" s="172">
        <f t="shared" si="51"/>
        <v>64</v>
      </c>
      <c r="W29" s="172">
        <v>14</v>
      </c>
      <c r="X29" s="172">
        <v>65</v>
      </c>
      <c r="Y29" s="172">
        <v>9</v>
      </c>
      <c r="Z29" s="172">
        <f t="shared" si="52"/>
        <v>88</v>
      </c>
      <c r="AA29" s="172">
        <f t="shared" si="53"/>
        <v>152</v>
      </c>
      <c r="AB29" s="169">
        <f t="shared" si="49"/>
        <v>2573</v>
      </c>
      <c r="AC29" s="174" t="s">
        <v>142</v>
      </c>
      <c r="AD29" s="169" t="s">
        <v>142</v>
      </c>
      <c r="AE29" s="172"/>
      <c r="AF29" s="166" t="s">
        <v>142</v>
      </c>
      <c r="AG29" s="168"/>
      <c r="AH29" s="168">
        <v>152</v>
      </c>
      <c r="AI29" s="172">
        <v>0</v>
      </c>
      <c r="AJ29" s="172">
        <v>0</v>
      </c>
      <c r="AK29" s="172">
        <v>0</v>
      </c>
      <c r="AL29" s="172">
        <v>0</v>
      </c>
      <c r="AM29" s="172">
        <f t="shared" si="75"/>
        <v>152</v>
      </c>
      <c r="AN29" s="172">
        <f t="shared" si="48"/>
        <v>9589</v>
      </c>
      <c r="AO29" s="168">
        <v>0</v>
      </c>
      <c r="AP29" s="172">
        <v>0</v>
      </c>
      <c r="AQ29" s="172">
        <v>0</v>
      </c>
      <c r="AR29" s="172">
        <v>0</v>
      </c>
      <c r="AS29" s="172">
        <v>0</v>
      </c>
      <c r="AT29" s="172">
        <v>0</v>
      </c>
      <c r="AU29" s="172">
        <v>0</v>
      </c>
      <c r="AV29" s="172">
        <v>0</v>
      </c>
      <c r="AW29" s="172">
        <v>0</v>
      </c>
      <c r="AX29" s="172">
        <v>0</v>
      </c>
      <c r="AY29" s="172"/>
      <c r="AZ29" s="172" t="s">
        <v>189</v>
      </c>
      <c r="BA29" s="166" t="s">
        <v>194</v>
      </c>
      <c r="BB29" s="168"/>
      <c r="BC29" s="175" t="s">
        <v>347</v>
      </c>
      <c r="BD29" s="168"/>
      <c r="BE29" s="168">
        <v>50</v>
      </c>
      <c r="BF29" s="172">
        <v>1</v>
      </c>
      <c r="BG29" s="169">
        <v>0</v>
      </c>
      <c r="BH29" s="166" t="s">
        <v>142</v>
      </c>
      <c r="BI29" s="168"/>
      <c r="BJ29" s="168">
        <v>0</v>
      </c>
      <c r="BK29" s="172">
        <v>0</v>
      </c>
      <c r="BL29" s="172">
        <v>0</v>
      </c>
      <c r="BM29" s="172">
        <f t="shared" si="98"/>
        <v>0</v>
      </c>
      <c r="BN29" s="172">
        <v>0</v>
      </c>
      <c r="BO29" s="172">
        <v>0</v>
      </c>
      <c r="BP29" s="172">
        <v>0</v>
      </c>
      <c r="BQ29" s="172">
        <f t="shared" si="99"/>
        <v>0</v>
      </c>
      <c r="BR29" s="172">
        <v>0</v>
      </c>
      <c r="BS29" s="172">
        <v>0</v>
      </c>
      <c r="BT29" s="172">
        <v>0</v>
      </c>
      <c r="BU29" s="172">
        <f t="shared" si="100"/>
        <v>0</v>
      </c>
      <c r="BV29" s="172">
        <v>0</v>
      </c>
      <c r="BW29" s="172">
        <v>0</v>
      </c>
      <c r="BX29" s="172">
        <v>0</v>
      </c>
      <c r="BY29" s="172">
        <f t="shared" si="57"/>
        <v>0</v>
      </c>
      <c r="BZ29" s="172">
        <f t="shared" si="58"/>
        <v>0</v>
      </c>
      <c r="CA29" s="169">
        <f t="shared" si="43"/>
        <v>0</v>
      </c>
      <c r="CB29" s="172" t="s">
        <v>142</v>
      </c>
      <c r="CC29" s="172"/>
      <c r="CD29" s="168">
        <v>0</v>
      </c>
      <c r="CE29" s="169">
        <v>0</v>
      </c>
      <c r="CF29" s="168">
        <v>0</v>
      </c>
      <c r="CG29" s="172">
        <v>0</v>
      </c>
      <c r="CH29" s="172">
        <v>0</v>
      </c>
      <c r="CI29" s="172">
        <f t="shared" si="59"/>
        <v>0</v>
      </c>
      <c r="CJ29" s="169">
        <f t="shared" si="30"/>
        <v>0</v>
      </c>
      <c r="CK29" s="168">
        <v>0</v>
      </c>
      <c r="CL29" s="172">
        <v>0</v>
      </c>
      <c r="CM29" s="172">
        <v>0</v>
      </c>
      <c r="CN29" s="172">
        <v>0</v>
      </c>
      <c r="CO29" s="172">
        <f t="shared" si="101"/>
        <v>0</v>
      </c>
      <c r="CP29" s="169">
        <f t="shared" si="102"/>
        <v>0</v>
      </c>
      <c r="CQ29" s="168">
        <v>0</v>
      </c>
      <c r="CR29" s="172">
        <v>0</v>
      </c>
      <c r="CS29" s="172">
        <v>0</v>
      </c>
      <c r="CT29" s="172">
        <v>0</v>
      </c>
      <c r="CU29" s="172">
        <f t="shared" si="61"/>
        <v>0</v>
      </c>
      <c r="CV29" s="172">
        <f t="shared" si="34"/>
        <v>0</v>
      </c>
      <c r="CW29" s="168">
        <v>29</v>
      </c>
      <c r="CX29" s="172">
        <v>30</v>
      </c>
      <c r="CY29" s="172">
        <f t="shared" si="62"/>
        <v>59</v>
      </c>
      <c r="CZ29" s="172">
        <v>20</v>
      </c>
      <c r="DA29" s="172">
        <v>19</v>
      </c>
      <c r="DB29" s="172">
        <f t="shared" si="63"/>
        <v>39</v>
      </c>
      <c r="DC29" s="172">
        <f t="shared" si="64"/>
        <v>98</v>
      </c>
      <c r="DD29" s="169">
        <f t="shared" si="36"/>
        <v>1339</v>
      </c>
      <c r="DE29" s="168">
        <v>0</v>
      </c>
      <c r="DF29" s="172">
        <v>0</v>
      </c>
      <c r="DG29" s="172">
        <f t="shared" si="65"/>
        <v>0</v>
      </c>
      <c r="DH29" s="172">
        <v>0</v>
      </c>
      <c r="DI29" s="172">
        <v>0</v>
      </c>
      <c r="DJ29" s="172">
        <f t="shared" si="66"/>
        <v>0</v>
      </c>
      <c r="DK29" s="172">
        <f t="shared" si="67"/>
        <v>0</v>
      </c>
      <c r="DL29" s="169">
        <f t="shared" si="37"/>
        <v>0</v>
      </c>
      <c r="DM29" s="168">
        <v>3</v>
      </c>
      <c r="DN29" s="172">
        <v>6</v>
      </c>
      <c r="DO29" s="172">
        <f t="shared" si="50"/>
        <v>9</v>
      </c>
      <c r="DP29" s="172">
        <v>5</v>
      </c>
      <c r="DQ29" s="172">
        <v>8</v>
      </c>
      <c r="DR29" s="172">
        <f t="shared" si="68"/>
        <v>13</v>
      </c>
      <c r="DS29" s="172">
        <f t="shared" si="69"/>
        <v>22</v>
      </c>
      <c r="DT29" s="172">
        <f t="shared" si="44"/>
        <v>110</v>
      </c>
      <c r="DU29" s="168" t="s">
        <v>142</v>
      </c>
      <c r="DV29" s="172"/>
      <c r="DW29" s="168">
        <v>0</v>
      </c>
      <c r="DX29" s="172">
        <v>0</v>
      </c>
      <c r="DY29" s="169">
        <v>0</v>
      </c>
      <c r="DZ29" s="172">
        <v>0</v>
      </c>
      <c r="EA29" s="172">
        <v>0</v>
      </c>
      <c r="EB29" s="172">
        <f t="shared" si="70"/>
        <v>0</v>
      </c>
      <c r="EC29" s="169">
        <f t="shared" si="39"/>
        <v>0</v>
      </c>
      <c r="ED29" s="166" t="s">
        <v>347</v>
      </c>
      <c r="EE29" s="172"/>
      <c r="EF29" s="172">
        <v>50</v>
      </c>
      <c r="EG29" s="169">
        <v>0</v>
      </c>
      <c r="EH29" s="172" t="s">
        <v>256</v>
      </c>
      <c r="EI29" s="172"/>
      <c r="EJ29" s="166">
        <v>1</v>
      </c>
      <c r="EK29" s="168" t="s">
        <v>142</v>
      </c>
      <c r="EL29" s="168"/>
      <c r="EM29" s="168">
        <v>0</v>
      </c>
      <c r="EN29" s="169">
        <v>0</v>
      </c>
      <c r="EO29" s="172" t="s">
        <v>347</v>
      </c>
      <c r="EP29" s="172"/>
      <c r="EQ29" s="168">
        <v>50</v>
      </c>
      <c r="ER29" s="169">
        <v>0</v>
      </c>
      <c r="ES29" s="168" t="s">
        <v>142</v>
      </c>
      <c r="ET29" s="172"/>
      <c r="EU29" s="168">
        <v>0</v>
      </c>
      <c r="EV29" s="169">
        <v>0</v>
      </c>
      <c r="EW29" s="168">
        <v>0</v>
      </c>
      <c r="EX29" s="172">
        <v>0</v>
      </c>
      <c r="EY29" s="172">
        <f t="shared" si="71"/>
        <v>0</v>
      </c>
      <c r="EZ29" s="169">
        <f t="shared" si="78"/>
        <v>0</v>
      </c>
      <c r="FA29" s="168" t="s">
        <v>142</v>
      </c>
      <c r="FB29" s="168"/>
      <c r="FC29" s="168" t="s">
        <v>142</v>
      </c>
      <c r="FD29" s="168">
        <v>0</v>
      </c>
      <c r="FE29" s="168">
        <v>0</v>
      </c>
      <c r="FF29" s="168">
        <f t="shared" si="80"/>
        <v>0</v>
      </c>
      <c r="FG29" s="168">
        <v>0</v>
      </c>
      <c r="FH29" s="168">
        <v>0</v>
      </c>
      <c r="FI29" s="168">
        <f t="shared" si="81"/>
        <v>0</v>
      </c>
      <c r="FJ29" s="168">
        <f t="shared" si="82"/>
        <v>0</v>
      </c>
      <c r="FK29" s="168">
        <v>0</v>
      </c>
      <c r="FL29" s="168">
        <v>0</v>
      </c>
      <c r="FM29" s="168">
        <f t="shared" si="83"/>
        <v>0</v>
      </c>
      <c r="FN29" s="168">
        <v>0</v>
      </c>
      <c r="FO29" s="168">
        <v>0</v>
      </c>
      <c r="FP29" s="168">
        <f t="shared" si="84"/>
        <v>0</v>
      </c>
      <c r="FQ29" s="168">
        <f t="shared" si="85"/>
        <v>0</v>
      </c>
      <c r="FR29" s="168">
        <f t="shared" si="86"/>
        <v>0</v>
      </c>
      <c r="FS29" s="168">
        <f t="shared" si="87"/>
        <v>12</v>
      </c>
      <c r="FT29" s="168">
        <v>0</v>
      </c>
      <c r="FU29" s="172">
        <v>0</v>
      </c>
      <c r="FV29" s="172">
        <f t="shared" si="72"/>
        <v>0</v>
      </c>
      <c r="FW29" s="169">
        <f t="shared" si="41"/>
        <v>0</v>
      </c>
      <c r="FX29" s="168">
        <v>0</v>
      </c>
      <c r="FY29" s="172">
        <v>0</v>
      </c>
      <c r="FZ29" s="172">
        <v>0</v>
      </c>
      <c r="GA29" s="172">
        <v>0</v>
      </c>
      <c r="GB29" s="172">
        <f t="shared" si="73"/>
        <v>0</v>
      </c>
      <c r="GC29" s="169">
        <f t="shared" si="76"/>
        <v>0</v>
      </c>
      <c r="GD29" s="168">
        <v>0</v>
      </c>
      <c r="GE29" s="172">
        <v>0</v>
      </c>
      <c r="GF29" s="172">
        <v>0</v>
      </c>
      <c r="GG29" s="172">
        <v>0</v>
      </c>
      <c r="GH29" s="172">
        <v>0</v>
      </c>
      <c r="GI29" s="172">
        <v>0</v>
      </c>
      <c r="GJ29" s="172">
        <f t="shared" si="74"/>
        <v>0</v>
      </c>
      <c r="GK29" s="172">
        <f t="shared" si="46"/>
        <v>0</v>
      </c>
      <c r="GL29" s="168">
        <v>0</v>
      </c>
      <c r="GM29" s="172">
        <v>0</v>
      </c>
      <c r="GN29" s="172">
        <v>0</v>
      </c>
      <c r="GO29" s="172">
        <v>0</v>
      </c>
      <c r="GP29" s="172">
        <f t="shared" si="77"/>
        <v>0</v>
      </c>
      <c r="GQ29" s="169">
        <f t="shared" si="79"/>
        <v>4</v>
      </c>
      <c r="GR29" s="172">
        <v>0</v>
      </c>
      <c r="GS29" s="172">
        <v>0</v>
      </c>
      <c r="GT29" s="172">
        <v>0</v>
      </c>
      <c r="GU29" s="168" t="s">
        <v>142</v>
      </c>
      <c r="GV29" s="172"/>
      <c r="GW29" s="168">
        <v>0</v>
      </c>
      <c r="GX29" s="172">
        <v>0</v>
      </c>
      <c r="GY29" s="169">
        <v>0</v>
      </c>
      <c r="GZ29" s="172">
        <v>0</v>
      </c>
      <c r="HA29" s="172">
        <v>0</v>
      </c>
      <c r="HB29" s="172">
        <v>0</v>
      </c>
      <c r="HC29" s="172">
        <v>0</v>
      </c>
      <c r="HD29" s="169">
        <v>0</v>
      </c>
      <c r="HE29" s="172" t="s">
        <v>142</v>
      </c>
      <c r="HF29" s="172"/>
      <c r="HG29" s="172">
        <v>0</v>
      </c>
      <c r="HH29" s="172">
        <v>0</v>
      </c>
      <c r="HI29" s="169">
        <v>0</v>
      </c>
      <c r="HJ29" s="176" t="s">
        <v>142</v>
      </c>
      <c r="HK29" s="183" t="s">
        <v>142</v>
      </c>
      <c r="HL29" s="183"/>
    </row>
    <row r="30" spans="1:220" ht="32.1" customHeight="1" x14ac:dyDescent="0.25">
      <c r="A30" s="62"/>
      <c r="B30" s="165">
        <v>45704</v>
      </c>
      <c r="C30" s="166">
        <v>3</v>
      </c>
      <c r="D30" s="166"/>
      <c r="E30" s="166" t="s">
        <v>251</v>
      </c>
      <c r="F30" s="166" t="s">
        <v>251</v>
      </c>
      <c r="G30" s="166" t="s">
        <v>128</v>
      </c>
      <c r="H30" s="168" t="s">
        <v>208</v>
      </c>
      <c r="I30" s="168" t="s">
        <v>177</v>
      </c>
      <c r="J30" s="166" t="s">
        <v>216</v>
      </c>
      <c r="K30" s="169"/>
      <c r="L30" s="170" t="s">
        <v>201</v>
      </c>
      <c r="M30" s="171"/>
      <c r="N30" s="171" t="s">
        <v>236</v>
      </c>
      <c r="O30" s="171"/>
      <c r="P30" s="166" t="s">
        <v>28</v>
      </c>
      <c r="Q30" s="166"/>
      <c r="R30" s="166">
        <v>6</v>
      </c>
      <c r="S30" s="168">
        <v>8</v>
      </c>
      <c r="T30" s="172">
        <v>14</v>
      </c>
      <c r="U30" s="172">
        <v>7</v>
      </c>
      <c r="V30" s="172">
        <f t="shared" si="51"/>
        <v>29</v>
      </c>
      <c r="W30" s="172">
        <v>6</v>
      </c>
      <c r="X30" s="172">
        <v>17</v>
      </c>
      <c r="Y30" s="172">
        <v>4</v>
      </c>
      <c r="Z30" s="172">
        <f t="shared" si="52"/>
        <v>27</v>
      </c>
      <c r="AA30" s="172">
        <f t="shared" si="53"/>
        <v>56</v>
      </c>
      <c r="AB30" s="169">
        <f t="shared" si="49"/>
        <v>2629</v>
      </c>
      <c r="AC30" s="174" t="s">
        <v>239</v>
      </c>
      <c r="AD30" s="169" t="s">
        <v>142</v>
      </c>
      <c r="AE30" s="172"/>
      <c r="AF30" s="166" t="s">
        <v>142</v>
      </c>
      <c r="AG30" s="168"/>
      <c r="AH30" s="168">
        <v>39</v>
      </c>
      <c r="AI30" s="172">
        <v>0</v>
      </c>
      <c r="AJ30" s="172">
        <v>166</v>
      </c>
      <c r="AK30" s="172">
        <v>3</v>
      </c>
      <c r="AL30" s="172">
        <v>15</v>
      </c>
      <c r="AM30" s="172">
        <f t="shared" si="75"/>
        <v>223</v>
      </c>
      <c r="AN30" s="172">
        <f t="shared" si="48"/>
        <v>9812</v>
      </c>
      <c r="AO30" s="168">
        <v>3</v>
      </c>
      <c r="AP30" s="172">
        <v>0</v>
      </c>
      <c r="AQ30" s="172">
        <v>0</v>
      </c>
      <c r="AR30" s="172">
        <v>0</v>
      </c>
      <c r="AS30" s="172">
        <v>0</v>
      </c>
      <c r="AT30" s="172">
        <v>0</v>
      </c>
      <c r="AU30" s="172">
        <v>0</v>
      </c>
      <c r="AV30" s="172">
        <v>0</v>
      </c>
      <c r="AW30" s="172">
        <v>0</v>
      </c>
      <c r="AX30" s="172">
        <v>2</v>
      </c>
      <c r="AY30" s="172"/>
      <c r="AZ30" s="173" t="s">
        <v>380</v>
      </c>
      <c r="BA30" s="166" t="s">
        <v>194</v>
      </c>
      <c r="BB30" s="168"/>
      <c r="BC30" s="175" t="s">
        <v>347</v>
      </c>
      <c r="BD30" s="168"/>
      <c r="BE30" s="168">
        <v>39</v>
      </c>
      <c r="BF30" s="172">
        <v>3</v>
      </c>
      <c r="BG30" s="169">
        <v>0</v>
      </c>
      <c r="BH30" s="166" t="s">
        <v>142</v>
      </c>
      <c r="BI30" s="168"/>
      <c r="BJ30" s="168">
        <v>0</v>
      </c>
      <c r="BK30" s="172">
        <v>0</v>
      </c>
      <c r="BL30" s="172">
        <v>0</v>
      </c>
      <c r="BM30" s="172">
        <f t="shared" si="98"/>
        <v>0</v>
      </c>
      <c r="BN30" s="172">
        <v>0</v>
      </c>
      <c r="BO30" s="172">
        <v>0</v>
      </c>
      <c r="BP30" s="172">
        <v>0</v>
      </c>
      <c r="BQ30" s="172">
        <f t="shared" si="99"/>
        <v>0</v>
      </c>
      <c r="BR30" s="172">
        <v>0</v>
      </c>
      <c r="BS30" s="172">
        <v>0</v>
      </c>
      <c r="BT30" s="172">
        <v>0</v>
      </c>
      <c r="BU30" s="172">
        <f t="shared" si="100"/>
        <v>0</v>
      </c>
      <c r="BV30" s="172">
        <v>0</v>
      </c>
      <c r="BW30" s="172">
        <v>0</v>
      </c>
      <c r="BX30" s="172">
        <v>0</v>
      </c>
      <c r="BY30" s="172">
        <f t="shared" si="57"/>
        <v>0</v>
      </c>
      <c r="BZ30" s="172">
        <f t="shared" si="58"/>
        <v>0</v>
      </c>
      <c r="CA30" s="169">
        <f t="shared" si="43"/>
        <v>0</v>
      </c>
      <c r="CB30" s="172" t="s">
        <v>142</v>
      </c>
      <c r="CC30" s="172"/>
      <c r="CD30" s="168">
        <v>0</v>
      </c>
      <c r="CE30" s="169">
        <v>0</v>
      </c>
      <c r="CF30" s="168">
        <v>0</v>
      </c>
      <c r="CG30" s="172">
        <v>0</v>
      </c>
      <c r="CH30" s="172">
        <v>0</v>
      </c>
      <c r="CI30" s="172">
        <f t="shared" si="59"/>
        <v>0</v>
      </c>
      <c r="CJ30" s="169">
        <f t="shared" si="30"/>
        <v>0</v>
      </c>
      <c r="CK30" s="168">
        <v>0</v>
      </c>
      <c r="CL30" s="172">
        <v>0</v>
      </c>
      <c r="CM30" s="172">
        <v>0</v>
      </c>
      <c r="CN30" s="172">
        <v>0</v>
      </c>
      <c r="CO30" s="172">
        <f t="shared" si="101"/>
        <v>0</v>
      </c>
      <c r="CP30" s="169">
        <f t="shared" si="102"/>
        <v>0</v>
      </c>
      <c r="CQ30" s="168">
        <v>0</v>
      </c>
      <c r="CR30" s="172">
        <v>0</v>
      </c>
      <c r="CS30" s="172">
        <v>0</v>
      </c>
      <c r="CT30" s="172">
        <v>0</v>
      </c>
      <c r="CU30" s="172">
        <f t="shared" si="61"/>
        <v>0</v>
      </c>
      <c r="CV30" s="172">
        <f t="shared" si="34"/>
        <v>0</v>
      </c>
      <c r="CW30" s="168">
        <v>50</v>
      </c>
      <c r="CX30" s="172">
        <v>35</v>
      </c>
      <c r="CY30" s="172">
        <f t="shared" si="62"/>
        <v>85</v>
      </c>
      <c r="CZ30" s="172">
        <v>7</v>
      </c>
      <c r="DA30" s="172">
        <v>10</v>
      </c>
      <c r="DB30" s="172">
        <f t="shared" si="63"/>
        <v>17</v>
      </c>
      <c r="DC30" s="172">
        <f t="shared" si="64"/>
        <v>102</v>
      </c>
      <c r="DD30" s="169">
        <f t="shared" si="36"/>
        <v>1441</v>
      </c>
      <c r="DE30" s="168">
        <v>0</v>
      </c>
      <c r="DF30" s="172">
        <v>0</v>
      </c>
      <c r="DG30" s="172">
        <f t="shared" si="65"/>
        <v>0</v>
      </c>
      <c r="DH30" s="172">
        <v>0</v>
      </c>
      <c r="DI30" s="172">
        <v>0</v>
      </c>
      <c r="DJ30" s="172">
        <f t="shared" si="66"/>
        <v>0</v>
      </c>
      <c r="DK30" s="172">
        <f t="shared" si="67"/>
        <v>0</v>
      </c>
      <c r="DL30" s="169">
        <f t="shared" si="37"/>
        <v>0</v>
      </c>
      <c r="DM30" s="168">
        <v>0</v>
      </c>
      <c r="DN30" s="172">
        <v>0</v>
      </c>
      <c r="DO30" s="172">
        <f t="shared" si="50"/>
        <v>0</v>
      </c>
      <c r="DP30" s="172">
        <v>0</v>
      </c>
      <c r="DQ30" s="172">
        <v>0</v>
      </c>
      <c r="DR30" s="172">
        <f t="shared" si="68"/>
        <v>0</v>
      </c>
      <c r="DS30" s="172">
        <f t="shared" si="69"/>
        <v>0</v>
      </c>
      <c r="DT30" s="172">
        <f t="shared" si="44"/>
        <v>110</v>
      </c>
      <c r="DU30" s="168" t="s">
        <v>142</v>
      </c>
      <c r="DV30" s="172"/>
      <c r="DW30" s="168">
        <v>0</v>
      </c>
      <c r="DX30" s="172">
        <v>0</v>
      </c>
      <c r="DY30" s="169">
        <v>0</v>
      </c>
      <c r="DZ30" s="172">
        <v>0</v>
      </c>
      <c r="EA30" s="172">
        <v>0</v>
      </c>
      <c r="EB30" s="172">
        <f t="shared" si="70"/>
        <v>0</v>
      </c>
      <c r="EC30" s="169">
        <f t="shared" si="39"/>
        <v>0</v>
      </c>
      <c r="ED30" s="166" t="s">
        <v>347</v>
      </c>
      <c r="EE30" s="172"/>
      <c r="EF30" s="172">
        <v>39</v>
      </c>
      <c r="EG30" s="169">
        <v>0</v>
      </c>
      <c r="EH30" s="172" t="s">
        <v>256</v>
      </c>
      <c r="EI30" s="172"/>
      <c r="EJ30" s="166">
        <v>0</v>
      </c>
      <c r="EK30" s="168" t="s">
        <v>142</v>
      </c>
      <c r="EL30" s="168"/>
      <c r="EM30" s="168">
        <v>0</v>
      </c>
      <c r="EN30" s="169">
        <v>0</v>
      </c>
      <c r="EO30" s="172" t="s">
        <v>347</v>
      </c>
      <c r="EP30" s="172"/>
      <c r="EQ30" s="168">
        <v>39</v>
      </c>
      <c r="ER30" s="169">
        <v>0</v>
      </c>
      <c r="ES30" s="168" t="s">
        <v>142</v>
      </c>
      <c r="ET30" s="172"/>
      <c r="EU30" s="168">
        <v>0</v>
      </c>
      <c r="EV30" s="169">
        <v>0</v>
      </c>
      <c r="EW30" s="168">
        <v>0</v>
      </c>
      <c r="EX30" s="172">
        <v>0</v>
      </c>
      <c r="EY30" s="172">
        <f t="shared" si="71"/>
        <v>0</v>
      </c>
      <c r="EZ30" s="169">
        <f t="shared" si="78"/>
        <v>0</v>
      </c>
      <c r="FA30" s="168" t="s">
        <v>142</v>
      </c>
      <c r="FB30" s="168"/>
      <c r="FC30" s="168" t="s">
        <v>142</v>
      </c>
      <c r="FD30" s="168">
        <v>0</v>
      </c>
      <c r="FE30" s="168">
        <v>0</v>
      </c>
      <c r="FF30" s="168">
        <f t="shared" si="80"/>
        <v>0</v>
      </c>
      <c r="FG30" s="168">
        <v>0</v>
      </c>
      <c r="FH30" s="168">
        <v>0</v>
      </c>
      <c r="FI30" s="168">
        <f t="shared" si="81"/>
        <v>0</v>
      </c>
      <c r="FJ30" s="168">
        <f t="shared" si="82"/>
        <v>0</v>
      </c>
      <c r="FK30" s="168">
        <v>0</v>
      </c>
      <c r="FL30" s="168">
        <v>0</v>
      </c>
      <c r="FM30" s="168">
        <f t="shared" si="83"/>
        <v>0</v>
      </c>
      <c r="FN30" s="168">
        <v>0</v>
      </c>
      <c r="FO30" s="168">
        <v>0</v>
      </c>
      <c r="FP30" s="168">
        <f t="shared" si="84"/>
        <v>0</v>
      </c>
      <c r="FQ30" s="168">
        <f t="shared" si="85"/>
        <v>0</v>
      </c>
      <c r="FR30" s="168">
        <f t="shared" si="86"/>
        <v>0</v>
      </c>
      <c r="FS30" s="168">
        <f t="shared" si="87"/>
        <v>12</v>
      </c>
      <c r="FT30" s="168">
        <v>0</v>
      </c>
      <c r="FU30" s="172">
        <v>0</v>
      </c>
      <c r="FV30" s="172">
        <f t="shared" si="72"/>
        <v>0</v>
      </c>
      <c r="FW30" s="169">
        <f t="shared" si="41"/>
        <v>0</v>
      </c>
      <c r="FX30" s="168">
        <v>0</v>
      </c>
      <c r="FY30" s="172">
        <v>0</v>
      </c>
      <c r="FZ30" s="172">
        <v>0</v>
      </c>
      <c r="GA30" s="172">
        <v>0</v>
      </c>
      <c r="GB30" s="172">
        <f t="shared" si="73"/>
        <v>0</v>
      </c>
      <c r="GC30" s="169">
        <f t="shared" si="76"/>
        <v>0</v>
      </c>
      <c r="GD30" s="168">
        <v>0</v>
      </c>
      <c r="GE30" s="172">
        <v>0</v>
      </c>
      <c r="GF30" s="172">
        <v>0</v>
      </c>
      <c r="GG30" s="172">
        <v>0</v>
      </c>
      <c r="GH30" s="172">
        <v>0</v>
      </c>
      <c r="GI30" s="172">
        <v>0</v>
      </c>
      <c r="GJ30" s="172">
        <f t="shared" si="74"/>
        <v>0</v>
      </c>
      <c r="GK30" s="172">
        <f t="shared" si="46"/>
        <v>0</v>
      </c>
      <c r="GL30" s="168">
        <v>0</v>
      </c>
      <c r="GM30" s="172">
        <v>0</v>
      </c>
      <c r="GN30" s="172">
        <v>0</v>
      </c>
      <c r="GO30" s="172">
        <v>0</v>
      </c>
      <c r="GP30" s="172">
        <f t="shared" si="77"/>
        <v>0</v>
      </c>
      <c r="GQ30" s="169">
        <f t="shared" si="79"/>
        <v>4</v>
      </c>
      <c r="GR30" s="172">
        <v>0</v>
      </c>
      <c r="GS30" s="172">
        <v>0</v>
      </c>
      <c r="GT30" s="172">
        <v>0</v>
      </c>
      <c r="GU30" s="168" t="s">
        <v>142</v>
      </c>
      <c r="GV30" s="172"/>
      <c r="GW30" s="168">
        <v>0</v>
      </c>
      <c r="GX30" s="172">
        <v>0</v>
      </c>
      <c r="GY30" s="169">
        <v>0</v>
      </c>
      <c r="GZ30" s="172">
        <v>0</v>
      </c>
      <c r="HA30" s="172">
        <v>0</v>
      </c>
      <c r="HB30" s="172">
        <v>0</v>
      </c>
      <c r="HC30" s="172">
        <v>0</v>
      </c>
      <c r="HD30" s="169">
        <v>0</v>
      </c>
      <c r="HE30" s="172" t="s">
        <v>142</v>
      </c>
      <c r="HF30" s="172"/>
      <c r="HG30" s="172">
        <v>0</v>
      </c>
      <c r="HH30" s="172">
        <v>0</v>
      </c>
      <c r="HI30" s="169">
        <v>0</v>
      </c>
      <c r="HJ30" s="176" t="s">
        <v>189</v>
      </c>
      <c r="HK30" s="177" t="s">
        <v>307</v>
      </c>
      <c r="HL30" s="177"/>
    </row>
    <row r="31" spans="1:220" ht="32.1" customHeight="1" x14ac:dyDescent="0.25">
      <c r="A31" s="62"/>
      <c r="B31" s="165">
        <v>45704</v>
      </c>
      <c r="C31" s="166">
        <v>1</v>
      </c>
      <c r="D31" s="166"/>
      <c r="E31" s="166" t="s">
        <v>105</v>
      </c>
      <c r="F31" s="166" t="s">
        <v>105</v>
      </c>
      <c r="G31" s="166" t="s">
        <v>129</v>
      </c>
      <c r="H31" s="168" t="s">
        <v>152</v>
      </c>
      <c r="I31" s="168" t="s">
        <v>178</v>
      </c>
      <c r="J31" s="166" t="s">
        <v>216</v>
      </c>
      <c r="K31" s="169"/>
      <c r="L31" s="170" t="s">
        <v>238</v>
      </c>
      <c r="M31" s="171"/>
      <c r="N31" s="171" t="s">
        <v>237</v>
      </c>
      <c r="O31" s="171"/>
      <c r="P31" s="166" t="s">
        <v>28</v>
      </c>
      <c r="Q31" s="166"/>
      <c r="R31" s="166">
        <v>6</v>
      </c>
      <c r="S31" s="168">
        <v>5</v>
      </c>
      <c r="T31" s="172">
        <v>37</v>
      </c>
      <c r="U31" s="172">
        <v>6</v>
      </c>
      <c r="V31" s="172">
        <f t="shared" si="51"/>
        <v>48</v>
      </c>
      <c r="W31" s="172">
        <v>3</v>
      </c>
      <c r="X31" s="172">
        <v>38</v>
      </c>
      <c r="Y31" s="172">
        <v>4</v>
      </c>
      <c r="Z31" s="172">
        <f t="shared" si="52"/>
        <v>45</v>
      </c>
      <c r="AA31" s="172">
        <f t="shared" si="53"/>
        <v>93</v>
      </c>
      <c r="AB31" s="169">
        <f t="shared" si="49"/>
        <v>2722</v>
      </c>
      <c r="AC31" s="174" t="s">
        <v>220</v>
      </c>
      <c r="AD31" s="169" t="s">
        <v>142</v>
      </c>
      <c r="AE31" s="172"/>
      <c r="AF31" s="166" t="s">
        <v>142</v>
      </c>
      <c r="AG31" s="168"/>
      <c r="AH31" s="168">
        <v>93</v>
      </c>
      <c r="AI31" s="172">
        <v>0</v>
      </c>
      <c r="AJ31" s="172">
        <v>1087</v>
      </c>
      <c r="AK31" s="172">
        <v>0</v>
      </c>
      <c r="AL31" s="172">
        <v>10</v>
      </c>
      <c r="AM31" s="172">
        <f t="shared" si="75"/>
        <v>1190</v>
      </c>
      <c r="AN31" s="172">
        <f t="shared" si="48"/>
        <v>11002</v>
      </c>
      <c r="AO31" s="168">
        <v>10</v>
      </c>
      <c r="AP31" s="172">
        <v>0</v>
      </c>
      <c r="AQ31" s="172">
        <v>0</v>
      </c>
      <c r="AR31" s="172">
        <v>0</v>
      </c>
      <c r="AS31" s="172">
        <v>0</v>
      </c>
      <c r="AT31" s="172">
        <v>0</v>
      </c>
      <c r="AU31" s="172">
        <v>0</v>
      </c>
      <c r="AV31" s="172">
        <v>0</v>
      </c>
      <c r="AW31" s="172">
        <v>0</v>
      </c>
      <c r="AX31" s="172">
        <v>0</v>
      </c>
      <c r="AY31" s="172"/>
      <c r="AZ31" s="172" t="s">
        <v>189</v>
      </c>
      <c r="BA31" s="174" t="s">
        <v>193</v>
      </c>
      <c r="BB31" s="168"/>
      <c r="BC31" s="175" t="s">
        <v>347</v>
      </c>
      <c r="BD31" s="168"/>
      <c r="BE31" s="168">
        <v>70</v>
      </c>
      <c r="BF31" s="172">
        <v>6</v>
      </c>
      <c r="BG31" s="169">
        <v>0</v>
      </c>
      <c r="BH31" s="166" t="s">
        <v>142</v>
      </c>
      <c r="BI31" s="168"/>
      <c r="BJ31" s="168">
        <v>0</v>
      </c>
      <c r="BK31" s="172">
        <v>0</v>
      </c>
      <c r="BL31" s="172">
        <v>0</v>
      </c>
      <c r="BM31" s="172">
        <f t="shared" si="98"/>
        <v>0</v>
      </c>
      <c r="BN31" s="172">
        <v>0</v>
      </c>
      <c r="BO31" s="172">
        <v>0</v>
      </c>
      <c r="BP31" s="172">
        <v>0</v>
      </c>
      <c r="BQ31" s="172">
        <f t="shared" si="99"/>
        <v>0</v>
      </c>
      <c r="BR31" s="172">
        <v>0</v>
      </c>
      <c r="BS31" s="172">
        <v>0</v>
      </c>
      <c r="BT31" s="172">
        <v>0</v>
      </c>
      <c r="BU31" s="172">
        <f t="shared" si="100"/>
        <v>0</v>
      </c>
      <c r="BV31" s="172">
        <v>0</v>
      </c>
      <c r="BW31" s="172">
        <v>0</v>
      </c>
      <c r="BX31" s="172">
        <v>0</v>
      </c>
      <c r="BY31" s="172">
        <f t="shared" si="57"/>
        <v>0</v>
      </c>
      <c r="BZ31" s="172">
        <f t="shared" si="58"/>
        <v>0</v>
      </c>
      <c r="CA31" s="169">
        <f t="shared" si="43"/>
        <v>0</v>
      </c>
      <c r="CB31" s="172" t="s">
        <v>142</v>
      </c>
      <c r="CC31" s="172"/>
      <c r="CD31" s="168">
        <v>0</v>
      </c>
      <c r="CE31" s="169">
        <v>0</v>
      </c>
      <c r="CF31" s="168">
        <v>0</v>
      </c>
      <c r="CG31" s="172">
        <v>0</v>
      </c>
      <c r="CH31" s="172">
        <v>0</v>
      </c>
      <c r="CI31" s="172">
        <f t="shared" si="59"/>
        <v>0</v>
      </c>
      <c r="CJ31" s="169">
        <f t="shared" si="30"/>
        <v>0</v>
      </c>
      <c r="CK31" s="168">
        <v>0</v>
      </c>
      <c r="CL31" s="172">
        <v>0</v>
      </c>
      <c r="CM31" s="172">
        <v>0</v>
      </c>
      <c r="CN31" s="172">
        <v>0</v>
      </c>
      <c r="CO31" s="172">
        <f t="shared" si="101"/>
        <v>0</v>
      </c>
      <c r="CP31" s="169">
        <f t="shared" si="102"/>
        <v>0</v>
      </c>
      <c r="CQ31" s="168">
        <v>0</v>
      </c>
      <c r="CR31" s="172">
        <v>0</v>
      </c>
      <c r="CS31" s="172">
        <v>0</v>
      </c>
      <c r="CT31" s="172">
        <v>0</v>
      </c>
      <c r="CU31" s="172">
        <f t="shared" si="61"/>
        <v>0</v>
      </c>
      <c r="CV31" s="172">
        <f t="shared" si="34"/>
        <v>0</v>
      </c>
      <c r="CW31" s="168">
        <v>0</v>
      </c>
      <c r="CX31" s="172">
        <v>0</v>
      </c>
      <c r="CY31" s="172">
        <f t="shared" si="62"/>
        <v>0</v>
      </c>
      <c r="CZ31" s="172">
        <v>0</v>
      </c>
      <c r="DA31" s="172">
        <v>0</v>
      </c>
      <c r="DB31" s="172">
        <f t="shared" si="63"/>
        <v>0</v>
      </c>
      <c r="DC31" s="172">
        <f t="shared" si="64"/>
        <v>0</v>
      </c>
      <c r="DD31" s="169">
        <f t="shared" si="36"/>
        <v>1441</v>
      </c>
      <c r="DE31" s="168">
        <v>0</v>
      </c>
      <c r="DF31" s="172">
        <v>0</v>
      </c>
      <c r="DG31" s="172">
        <f t="shared" si="65"/>
        <v>0</v>
      </c>
      <c r="DH31" s="172">
        <v>0</v>
      </c>
      <c r="DI31" s="172">
        <v>0</v>
      </c>
      <c r="DJ31" s="172">
        <f t="shared" si="66"/>
        <v>0</v>
      </c>
      <c r="DK31" s="172">
        <f t="shared" si="67"/>
        <v>0</v>
      </c>
      <c r="DL31" s="169">
        <f t="shared" si="37"/>
        <v>0</v>
      </c>
      <c r="DM31" s="168">
        <v>0</v>
      </c>
      <c r="DN31" s="172">
        <v>0</v>
      </c>
      <c r="DO31" s="172">
        <f t="shared" si="50"/>
        <v>0</v>
      </c>
      <c r="DP31" s="172">
        <v>0</v>
      </c>
      <c r="DQ31" s="172">
        <v>0</v>
      </c>
      <c r="DR31" s="172">
        <f t="shared" si="68"/>
        <v>0</v>
      </c>
      <c r="DS31" s="172">
        <f t="shared" si="69"/>
        <v>0</v>
      </c>
      <c r="DT31" s="172">
        <f t="shared" si="44"/>
        <v>110</v>
      </c>
      <c r="DU31" s="168" t="s">
        <v>142</v>
      </c>
      <c r="DV31" s="172"/>
      <c r="DW31" s="168">
        <v>0</v>
      </c>
      <c r="DX31" s="172">
        <v>0</v>
      </c>
      <c r="DY31" s="169">
        <v>0</v>
      </c>
      <c r="DZ31" s="172">
        <v>0</v>
      </c>
      <c r="EA31" s="172">
        <v>0</v>
      </c>
      <c r="EB31" s="172">
        <f t="shared" si="70"/>
        <v>0</v>
      </c>
      <c r="EC31" s="169">
        <f t="shared" si="39"/>
        <v>0</v>
      </c>
      <c r="ED31" s="166" t="s">
        <v>347</v>
      </c>
      <c r="EE31" s="172"/>
      <c r="EF31" s="172">
        <v>70</v>
      </c>
      <c r="EG31" s="169">
        <v>0</v>
      </c>
      <c r="EH31" s="172" t="s">
        <v>256</v>
      </c>
      <c r="EI31" s="172"/>
      <c r="EJ31" s="166">
        <v>0</v>
      </c>
      <c r="EK31" s="168" t="s">
        <v>142</v>
      </c>
      <c r="EL31" s="168"/>
      <c r="EM31" s="168">
        <v>0</v>
      </c>
      <c r="EN31" s="169">
        <v>0</v>
      </c>
      <c r="EO31" s="172" t="s">
        <v>347</v>
      </c>
      <c r="EP31" s="172"/>
      <c r="EQ31" s="168">
        <v>70</v>
      </c>
      <c r="ER31" s="169">
        <v>0</v>
      </c>
      <c r="ES31" s="168" t="s">
        <v>142</v>
      </c>
      <c r="ET31" s="172"/>
      <c r="EU31" s="168">
        <v>0</v>
      </c>
      <c r="EV31" s="169">
        <v>0</v>
      </c>
      <c r="EW31" s="168">
        <v>0</v>
      </c>
      <c r="EX31" s="172">
        <v>0</v>
      </c>
      <c r="EY31" s="172">
        <f t="shared" si="71"/>
        <v>0</v>
      </c>
      <c r="EZ31" s="169">
        <f t="shared" si="78"/>
        <v>0</v>
      </c>
      <c r="FA31" s="168" t="s">
        <v>142</v>
      </c>
      <c r="FB31" s="168"/>
      <c r="FC31" s="168" t="s">
        <v>142</v>
      </c>
      <c r="FD31" s="168">
        <v>0</v>
      </c>
      <c r="FE31" s="168">
        <v>0</v>
      </c>
      <c r="FF31" s="168">
        <f t="shared" si="80"/>
        <v>0</v>
      </c>
      <c r="FG31" s="168">
        <v>0</v>
      </c>
      <c r="FH31" s="168">
        <v>0</v>
      </c>
      <c r="FI31" s="168">
        <f t="shared" si="81"/>
        <v>0</v>
      </c>
      <c r="FJ31" s="168">
        <f t="shared" si="82"/>
        <v>0</v>
      </c>
      <c r="FK31" s="168">
        <v>0</v>
      </c>
      <c r="FL31" s="168">
        <v>0</v>
      </c>
      <c r="FM31" s="168">
        <f t="shared" si="83"/>
        <v>0</v>
      </c>
      <c r="FN31" s="168">
        <v>0</v>
      </c>
      <c r="FO31" s="168">
        <v>0</v>
      </c>
      <c r="FP31" s="168">
        <f t="shared" si="84"/>
        <v>0</v>
      </c>
      <c r="FQ31" s="168">
        <f t="shared" si="85"/>
        <v>0</v>
      </c>
      <c r="FR31" s="168">
        <f t="shared" si="86"/>
        <v>0</v>
      </c>
      <c r="FS31" s="168">
        <f t="shared" si="87"/>
        <v>12</v>
      </c>
      <c r="FT31" s="168">
        <v>0</v>
      </c>
      <c r="FU31" s="172">
        <v>0</v>
      </c>
      <c r="FV31" s="172">
        <f t="shared" si="72"/>
        <v>0</v>
      </c>
      <c r="FW31" s="169">
        <f t="shared" si="41"/>
        <v>0</v>
      </c>
      <c r="FX31" s="168">
        <v>0</v>
      </c>
      <c r="FY31" s="172">
        <v>0</v>
      </c>
      <c r="FZ31" s="172">
        <v>0</v>
      </c>
      <c r="GA31" s="172">
        <v>0</v>
      </c>
      <c r="GB31" s="172">
        <f t="shared" si="73"/>
        <v>0</v>
      </c>
      <c r="GC31" s="169">
        <f t="shared" si="76"/>
        <v>0</v>
      </c>
      <c r="GD31" s="168">
        <v>0</v>
      </c>
      <c r="GE31" s="172">
        <v>0</v>
      </c>
      <c r="GF31" s="172">
        <v>0</v>
      </c>
      <c r="GG31" s="172">
        <v>0</v>
      </c>
      <c r="GH31" s="172">
        <v>0</v>
      </c>
      <c r="GI31" s="172">
        <v>0</v>
      </c>
      <c r="GJ31" s="172">
        <f t="shared" si="74"/>
        <v>0</v>
      </c>
      <c r="GK31" s="172">
        <f t="shared" si="46"/>
        <v>0</v>
      </c>
      <c r="GL31" s="168">
        <v>0</v>
      </c>
      <c r="GM31" s="172">
        <v>0</v>
      </c>
      <c r="GN31" s="172">
        <v>0</v>
      </c>
      <c r="GO31" s="172">
        <v>0</v>
      </c>
      <c r="GP31" s="172">
        <f t="shared" si="77"/>
        <v>0</v>
      </c>
      <c r="GQ31" s="169">
        <f t="shared" si="79"/>
        <v>4</v>
      </c>
      <c r="GR31" s="172">
        <v>0</v>
      </c>
      <c r="GS31" s="172">
        <v>0</v>
      </c>
      <c r="GT31" s="172">
        <v>0</v>
      </c>
      <c r="GU31" s="168" t="s">
        <v>142</v>
      </c>
      <c r="GV31" s="172"/>
      <c r="GW31" s="168">
        <v>0</v>
      </c>
      <c r="GX31" s="172">
        <v>0</v>
      </c>
      <c r="GY31" s="169">
        <v>0</v>
      </c>
      <c r="GZ31" s="172">
        <v>0</v>
      </c>
      <c r="HA31" s="172">
        <v>0</v>
      </c>
      <c r="HB31" s="172">
        <v>0</v>
      </c>
      <c r="HC31" s="172">
        <v>0</v>
      </c>
      <c r="HD31" s="169">
        <v>0</v>
      </c>
      <c r="HE31" s="172" t="s">
        <v>142</v>
      </c>
      <c r="HF31" s="172"/>
      <c r="HG31" s="172">
        <v>0</v>
      </c>
      <c r="HH31" s="172">
        <v>0</v>
      </c>
      <c r="HI31" s="169">
        <v>0</v>
      </c>
      <c r="HJ31" s="176" t="s">
        <v>189</v>
      </c>
      <c r="HK31" s="177" t="s">
        <v>290</v>
      </c>
      <c r="HL31" s="177"/>
    </row>
    <row r="32" spans="1:220" ht="32.1" customHeight="1" x14ac:dyDescent="0.25">
      <c r="A32" s="62"/>
      <c r="B32" s="165">
        <v>45704</v>
      </c>
      <c r="C32" s="166">
        <v>1</v>
      </c>
      <c r="D32" s="166"/>
      <c r="E32" s="166" t="s">
        <v>107</v>
      </c>
      <c r="F32" s="166" t="s">
        <v>107</v>
      </c>
      <c r="G32" s="166" t="s">
        <v>130</v>
      </c>
      <c r="H32" s="168" t="s">
        <v>208</v>
      </c>
      <c r="I32" s="168" t="s">
        <v>179</v>
      </c>
      <c r="J32" s="174" t="s">
        <v>216</v>
      </c>
      <c r="K32" s="182"/>
      <c r="L32" s="170" t="s">
        <v>201</v>
      </c>
      <c r="M32" s="171"/>
      <c r="N32" s="171" t="s">
        <v>236</v>
      </c>
      <c r="O32" s="171"/>
      <c r="P32" s="166" t="s">
        <v>38</v>
      </c>
      <c r="Q32" s="166"/>
      <c r="R32" s="166">
        <v>4</v>
      </c>
      <c r="S32" s="168">
        <v>5</v>
      </c>
      <c r="T32" s="172">
        <v>6</v>
      </c>
      <c r="U32" s="172">
        <v>11</v>
      </c>
      <c r="V32" s="172">
        <f t="shared" si="51"/>
        <v>22</v>
      </c>
      <c r="W32" s="172">
        <v>5</v>
      </c>
      <c r="X32" s="172">
        <v>14</v>
      </c>
      <c r="Y32" s="172">
        <v>8</v>
      </c>
      <c r="Z32" s="172">
        <f t="shared" si="52"/>
        <v>27</v>
      </c>
      <c r="AA32" s="172">
        <f t="shared" si="53"/>
        <v>49</v>
      </c>
      <c r="AB32" s="169">
        <f t="shared" si="49"/>
        <v>2771</v>
      </c>
      <c r="AC32" s="174" t="s">
        <v>223</v>
      </c>
      <c r="AD32" s="169" t="s">
        <v>142</v>
      </c>
      <c r="AE32" s="172"/>
      <c r="AF32" s="166" t="s">
        <v>142</v>
      </c>
      <c r="AG32" s="168"/>
      <c r="AH32" s="168">
        <v>36</v>
      </c>
      <c r="AI32" s="172">
        <v>0</v>
      </c>
      <c r="AJ32" s="172">
        <v>130</v>
      </c>
      <c r="AK32" s="172">
        <v>2</v>
      </c>
      <c r="AL32" s="172">
        <v>5</v>
      </c>
      <c r="AM32" s="172">
        <f t="shared" si="75"/>
        <v>173</v>
      </c>
      <c r="AN32" s="172">
        <f>AN31+AM32</f>
        <v>11175</v>
      </c>
      <c r="AO32" s="168">
        <v>1</v>
      </c>
      <c r="AP32" s="172">
        <v>0</v>
      </c>
      <c r="AQ32" s="172">
        <v>0</v>
      </c>
      <c r="AR32" s="172">
        <v>0</v>
      </c>
      <c r="AS32" s="172">
        <v>0</v>
      </c>
      <c r="AT32" s="172">
        <v>0</v>
      </c>
      <c r="AU32" s="172">
        <v>0</v>
      </c>
      <c r="AV32" s="172">
        <v>0</v>
      </c>
      <c r="AW32" s="172">
        <v>0</v>
      </c>
      <c r="AX32" s="172">
        <v>0</v>
      </c>
      <c r="AY32" s="172"/>
      <c r="AZ32" s="172" t="s">
        <v>189</v>
      </c>
      <c r="BA32" s="166" t="s">
        <v>194</v>
      </c>
      <c r="BB32" s="168"/>
      <c r="BC32" s="175" t="s">
        <v>347</v>
      </c>
      <c r="BD32" s="168"/>
      <c r="BE32" s="168">
        <v>36</v>
      </c>
      <c r="BF32" s="172">
        <v>1</v>
      </c>
      <c r="BG32" s="169">
        <v>0</v>
      </c>
      <c r="BH32" s="166" t="s">
        <v>142</v>
      </c>
      <c r="BI32" s="168"/>
      <c r="BJ32" s="168">
        <v>0</v>
      </c>
      <c r="BK32" s="172">
        <v>0</v>
      </c>
      <c r="BL32" s="172">
        <v>0</v>
      </c>
      <c r="BM32" s="172">
        <f t="shared" si="98"/>
        <v>0</v>
      </c>
      <c r="BN32" s="172">
        <v>0</v>
      </c>
      <c r="BO32" s="172">
        <v>0</v>
      </c>
      <c r="BP32" s="172">
        <v>0</v>
      </c>
      <c r="BQ32" s="172">
        <f t="shared" si="99"/>
        <v>0</v>
      </c>
      <c r="BR32" s="172">
        <v>0</v>
      </c>
      <c r="BS32" s="172">
        <v>0</v>
      </c>
      <c r="BT32" s="172">
        <v>0</v>
      </c>
      <c r="BU32" s="172">
        <f t="shared" si="100"/>
        <v>0</v>
      </c>
      <c r="BV32" s="172">
        <v>0</v>
      </c>
      <c r="BW32" s="172">
        <v>0</v>
      </c>
      <c r="BX32" s="172">
        <v>0</v>
      </c>
      <c r="BY32" s="172">
        <f t="shared" si="57"/>
        <v>0</v>
      </c>
      <c r="BZ32" s="172">
        <f t="shared" si="58"/>
        <v>0</v>
      </c>
      <c r="CA32" s="169">
        <f t="shared" si="43"/>
        <v>0</v>
      </c>
      <c r="CB32" s="172" t="s">
        <v>142</v>
      </c>
      <c r="CC32" s="172"/>
      <c r="CD32" s="168">
        <v>0</v>
      </c>
      <c r="CE32" s="169">
        <v>0</v>
      </c>
      <c r="CF32" s="168">
        <v>0</v>
      </c>
      <c r="CG32" s="172">
        <v>0</v>
      </c>
      <c r="CH32" s="172">
        <v>0</v>
      </c>
      <c r="CI32" s="172">
        <f t="shared" si="59"/>
        <v>0</v>
      </c>
      <c r="CJ32" s="169">
        <f t="shared" si="30"/>
        <v>0</v>
      </c>
      <c r="CK32" s="168">
        <v>0</v>
      </c>
      <c r="CL32" s="172">
        <v>0</v>
      </c>
      <c r="CM32" s="172">
        <v>0</v>
      </c>
      <c r="CN32" s="172">
        <v>0</v>
      </c>
      <c r="CO32" s="172">
        <f t="shared" si="101"/>
        <v>0</v>
      </c>
      <c r="CP32" s="169">
        <f t="shared" si="102"/>
        <v>0</v>
      </c>
      <c r="CQ32" s="168">
        <v>0</v>
      </c>
      <c r="CR32" s="172">
        <v>0</v>
      </c>
      <c r="CS32" s="172">
        <v>0</v>
      </c>
      <c r="CT32" s="172">
        <v>0</v>
      </c>
      <c r="CU32" s="172">
        <f t="shared" si="61"/>
        <v>0</v>
      </c>
      <c r="CV32" s="172">
        <f t="shared" si="34"/>
        <v>0</v>
      </c>
      <c r="CW32" s="168">
        <v>30</v>
      </c>
      <c r="CX32" s="172">
        <v>20</v>
      </c>
      <c r="CY32" s="172">
        <f t="shared" si="62"/>
        <v>50</v>
      </c>
      <c r="CZ32" s="172">
        <v>7</v>
      </c>
      <c r="DA32" s="172">
        <v>7</v>
      </c>
      <c r="DB32" s="172">
        <f t="shared" si="63"/>
        <v>14</v>
      </c>
      <c r="DC32" s="172">
        <f t="shared" si="64"/>
        <v>64</v>
      </c>
      <c r="DD32" s="169">
        <f t="shared" si="36"/>
        <v>1505</v>
      </c>
      <c r="DE32" s="168">
        <v>0</v>
      </c>
      <c r="DF32" s="172">
        <v>0</v>
      </c>
      <c r="DG32" s="172">
        <f t="shared" si="65"/>
        <v>0</v>
      </c>
      <c r="DH32" s="172">
        <v>0</v>
      </c>
      <c r="DI32" s="172">
        <v>0</v>
      </c>
      <c r="DJ32" s="172">
        <f t="shared" si="66"/>
        <v>0</v>
      </c>
      <c r="DK32" s="172">
        <f t="shared" si="67"/>
        <v>0</v>
      </c>
      <c r="DL32" s="169">
        <f t="shared" si="37"/>
        <v>0</v>
      </c>
      <c r="DM32" s="168">
        <v>0</v>
      </c>
      <c r="DN32" s="172">
        <v>0</v>
      </c>
      <c r="DO32" s="172">
        <f t="shared" si="50"/>
        <v>0</v>
      </c>
      <c r="DP32" s="172">
        <v>0</v>
      </c>
      <c r="DQ32" s="172">
        <v>0</v>
      </c>
      <c r="DR32" s="172">
        <f t="shared" si="68"/>
        <v>0</v>
      </c>
      <c r="DS32" s="172">
        <f t="shared" si="69"/>
        <v>0</v>
      </c>
      <c r="DT32" s="172">
        <f t="shared" si="44"/>
        <v>110</v>
      </c>
      <c r="DU32" s="168" t="s">
        <v>142</v>
      </c>
      <c r="DV32" s="172"/>
      <c r="DW32" s="168">
        <v>0</v>
      </c>
      <c r="DX32" s="172">
        <v>0</v>
      </c>
      <c r="DY32" s="169">
        <v>0</v>
      </c>
      <c r="DZ32" s="172">
        <v>0</v>
      </c>
      <c r="EA32" s="172">
        <v>0</v>
      </c>
      <c r="EB32" s="172">
        <f t="shared" si="70"/>
        <v>0</v>
      </c>
      <c r="EC32" s="169">
        <f t="shared" si="39"/>
        <v>0</v>
      </c>
      <c r="ED32" s="166" t="s">
        <v>347</v>
      </c>
      <c r="EE32" s="172"/>
      <c r="EF32" s="172">
        <v>36</v>
      </c>
      <c r="EG32" s="169">
        <v>0</v>
      </c>
      <c r="EH32" s="172" t="s">
        <v>256</v>
      </c>
      <c r="EI32" s="172"/>
      <c r="EJ32" s="166">
        <v>0</v>
      </c>
      <c r="EK32" s="168" t="s">
        <v>142</v>
      </c>
      <c r="EL32" s="168"/>
      <c r="EM32" s="168">
        <v>0</v>
      </c>
      <c r="EN32" s="169">
        <v>0</v>
      </c>
      <c r="EO32" s="172" t="s">
        <v>347</v>
      </c>
      <c r="EP32" s="172"/>
      <c r="EQ32" s="168">
        <v>36</v>
      </c>
      <c r="ER32" s="169">
        <v>0</v>
      </c>
      <c r="ES32" s="168" t="s">
        <v>142</v>
      </c>
      <c r="ET32" s="172"/>
      <c r="EU32" s="168">
        <v>0</v>
      </c>
      <c r="EV32" s="169">
        <v>0</v>
      </c>
      <c r="EW32" s="168">
        <v>0</v>
      </c>
      <c r="EX32" s="172">
        <v>0</v>
      </c>
      <c r="EY32" s="172">
        <f t="shared" si="71"/>
        <v>0</v>
      </c>
      <c r="EZ32" s="169">
        <f t="shared" si="78"/>
        <v>0</v>
      </c>
      <c r="FA32" s="168" t="s">
        <v>142</v>
      </c>
      <c r="FB32" s="168"/>
      <c r="FC32" s="168" t="s">
        <v>142</v>
      </c>
      <c r="FD32" s="168">
        <v>0</v>
      </c>
      <c r="FE32" s="168">
        <v>0</v>
      </c>
      <c r="FF32" s="168">
        <f t="shared" si="80"/>
        <v>0</v>
      </c>
      <c r="FG32" s="168">
        <v>0</v>
      </c>
      <c r="FH32" s="168">
        <v>0</v>
      </c>
      <c r="FI32" s="168">
        <f t="shared" si="81"/>
        <v>0</v>
      </c>
      <c r="FJ32" s="168">
        <f t="shared" si="82"/>
        <v>0</v>
      </c>
      <c r="FK32" s="168">
        <v>0</v>
      </c>
      <c r="FL32" s="168">
        <v>0</v>
      </c>
      <c r="FM32" s="168">
        <f t="shared" si="83"/>
        <v>0</v>
      </c>
      <c r="FN32" s="168">
        <v>0</v>
      </c>
      <c r="FO32" s="168">
        <v>0</v>
      </c>
      <c r="FP32" s="168">
        <f t="shared" si="84"/>
        <v>0</v>
      </c>
      <c r="FQ32" s="168">
        <f t="shared" si="85"/>
        <v>0</v>
      </c>
      <c r="FR32" s="168">
        <f t="shared" si="86"/>
        <v>0</v>
      </c>
      <c r="FS32" s="168">
        <f t="shared" si="87"/>
        <v>12</v>
      </c>
      <c r="FT32" s="168">
        <v>0</v>
      </c>
      <c r="FU32" s="172">
        <v>0</v>
      </c>
      <c r="FV32" s="172">
        <f t="shared" si="72"/>
        <v>0</v>
      </c>
      <c r="FW32" s="169">
        <f t="shared" si="41"/>
        <v>0</v>
      </c>
      <c r="FX32" s="168">
        <v>0</v>
      </c>
      <c r="FY32" s="172">
        <v>0</v>
      </c>
      <c r="FZ32" s="172">
        <v>0</v>
      </c>
      <c r="GA32" s="172">
        <v>0</v>
      </c>
      <c r="GB32" s="172">
        <f t="shared" si="73"/>
        <v>0</v>
      </c>
      <c r="GC32" s="169">
        <f t="shared" si="76"/>
        <v>0</v>
      </c>
      <c r="GD32" s="168">
        <v>0</v>
      </c>
      <c r="GE32" s="172">
        <v>0</v>
      </c>
      <c r="GF32" s="172">
        <v>0</v>
      </c>
      <c r="GG32" s="172">
        <v>0</v>
      </c>
      <c r="GH32" s="172">
        <v>0</v>
      </c>
      <c r="GI32" s="172">
        <v>0</v>
      </c>
      <c r="GJ32" s="172">
        <f t="shared" si="74"/>
        <v>0</v>
      </c>
      <c r="GK32" s="172">
        <f t="shared" si="46"/>
        <v>0</v>
      </c>
      <c r="GL32" s="168">
        <v>0</v>
      </c>
      <c r="GM32" s="172">
        <v>0</v>
      </c>
      <c r="GN32" s="172">
        <v>0</v>
      </c>
      <c r="GO32" s="172">
        <v>0</v>
      </c>
      <c r="GP32" s="172">
        <f t="shared" si="77"/>
        <v>0</v>
      </c>
      <c r="GQ32" s="169">
        <f t="shared" si="79"/>
        <v>4</v>
      </c>
      <c r="GR32" s="172">
        <v>0</v>
      </c>
      <c r="GS32" s="172">
        <v>0</v>
      </c>
      <c r="GT32" s="172">
        <v>0</v>
      </c>
      <c r="GU32" s="168" t="s">
        <v>142</v>
      </c>
      <c r="GV32" s="172"/>
      <c r="GW32" s="168">
        <v>0</v>
      </c>
      <c r="GX32" s="172">
        <v>0</v>
      </c>
      <c r="GY32" s="169">
        <v>0</v>
      </c>
      <c r="GZ32" s="172">
        <v>0</v>
      </c>
      <c r="HA32" s="172">
        <v>0</v>
      </c>
      <c r="HB32" s="172">
        <v>0</v>
      </c>
      <c r="HC32" s="172">
        <v>0</v>
      </c>
      <c r="HD32" s="169">
        <v>0</v>
      </c>
      <c r="HE32" s="172" t="s">
        <v>142</v>
      </c>
      <c r="HF32" s="172"/>
      <c r="HG32" s="172">
        <v>0</v>
      </c>
      <c r="HH32" s="172">
        <v>0</v>
      </c>
      <c r="HI32" s="169">
        <v>0</v>
      </c>
      <c r="HJ32" s="176" t="s">
        <v>189</v>
      </c>
      <c r="HK32" s="177" t="s">
        <v>292</v>
      </c>
      <c r="HL32" s="177"/>
    </row>
    <row r="33" spans="1:221" ht="32.1" customHeight="1" x14ac:dyDescent="0.25">
      <c r="A33" s="62"/>
      <c r="B33" s="165">
        <v>45705</v>
      </c>
      <c r="C33" s="166">
        <v>1</v>
      </c>
      <c r="D33" s="166"/>
      <c r="E33" s="166" t="s">
        <v>105</v>
      </c>
      <c r="F33" s="166" t="s">
        <v>105</v>
      </c>
      <c r="G33" s="166" t="s">
        <v>131</v>
      </c>
      <c r="H33" s="168" t="s">
        <v>152</v>
      </c>
      <c r="I33" s="168" t="s">
        <v>180</v>
      </c>
      <c r="J33" s="166" t="s">
        <v>216</v>
      </c>
      <c r="K33" s="169"/>
      <c r="L33" s="170" t="s">
        <v>238</v>
      </c>
      <c r="M33" s="171"/>
      <c r="N33" s="171" t="s">
        <v>237</v>
      </c>
      <c r="O33" s="171"/>
      <c r="P33" s="166" t="s">
        <v>55</v>
      </c>
      <c r="Q33" s="166"/>
      <c r="R33" s="166">
        <v>3</v>
      </c>
      <c r="S33" s="168">
        <v>7</v>
      </c>
      <c r="T33" s="172">
        <v>21</v>
      </c>
      <c r="U33" s="172">
        <v>7</v>
      </c>
      <c r="V33" s="172">
        <f t="shared" si="51"/>
        <v>35</v>
      </c>
      <c r="W33" s="172">
        <v>11</v>
      </c>
      <c r="X33" s="172">
        <v>28</v>
      </c>
      <c r="Y33" s="172">
        <v>10</v>
      </c>
      <c r="Z33" s="172">
        <f t="shared" si="52"/>
        <v>49</v>
      </c>
      <c r="AA33" s="172">
        <f t="shared" si="53"/>
        <v>84</v>
      </c>
      <c r="AB33" s="169">
        <f t="shared" si="49"/>
        <v>2855</v>
      </c>
      <c r="AC33" s="174" t="s">
        <v>221</v>
      </c>
      <c r="AD33" s="182" t="s">
        <v>219</v>
      </c>
      <c r="AE33" s="172"/>
      <c r="AF33" s="166" t="s">
        <v>142</v>
      </c>
      <c r="AG33" s="168"/>
      <c r="AH33" s="168">
        <v>43</v>
      </c>
      <c r="AI33" s="172">
        <v>0</v>
      </c>
      <c r="AJ33" s="172">
        <v>223</v>
      </c>
      <c r="AK33" s="172">
        <v>8</v>
      </c>
      <c r="AL33" s="172">
        <v>7</v>
      </c>
      <c r="AM33" s="172">
        <f t="shared" si="75"/>
        <v>281</v>
      </c>
      <c r="AN33" s="172">
        <f t="shared" si="48"/>
        <v>11456</v>
      </c>
      <c r="AO33" s="168">
        <v>5</v>
      </c>
      <c r="AP33" s="172">
        <v>0</v>
      </c>
      <c r="AQ33" s="172">
        <v>0</v>
      </c>
      <c r="AR33" s="172">
        <v>0</v>
      </c>
      <c r="AS33" s="172">
        <v>0</v>
      </c>
      <c r="AT33" s="172">
        <v>0</v>
      </c>
      <c r="AU33" s="172">
        <v>0</v>
      </c>
      <c r="AV33" s="172">
        <v>0</v>
      </c>
      <c r="AW33" s="172">
        <v>0</v>
      </c>
      <c r="AX33" s="172">
        <v>4</v>
      </c>
      <c r="AY33" s="172"/>
      <c r="AZ33" s="173" t="s">
        <v>381</v>
      </c>
      <c r="BA33" s="166" t="s">
        <v>194</v>
      </c>
      <c r="BB33" s="168"/>
      <c r="BC33" s="175" t="s">
        <v>347</v>
      </c>
      <c r="BD33" s="168"/>
      <c r="BE33" s="168">
        <v>43</v>
      </c>
      <c r="BF33" s="172">
        <v>5</v>
      </c>
      <c r="BG33" s="169">
        <v>0</v>
      </c>
      <c r="BH33" s="166" t="s">
        <v>142</v>
      </c>
      <c r="BI33" s="168"/>
      <c r="BJ33" s="168">
        <v>0</v>
      </c>
      <c r="BK33" s="172">
        <v>0</v>
      </c>
      <c r="BL33" s="172">
        <v>0</v>
      </c>
      <c r="BM33" s="172">
        <f t="shared" ref="BM33:BM48" si="103">BJ33+BK33+BL33</f>
        <v>0</v>
      </c>
      <c r="BN33" s="172">
        <v>0</v>
      </c>
      <c r="BO33" s="172">
        <v>0</v>
      </c>
      <c r="BP33" s="172">
        <v>0</v>
      </c>
      <c r="BQ33" s="172">
        <f t="shared" ref="BQ33:BQ48" si="104">BN33+BO33+BP33</f>
        <v>0</v>
      </c>
      <c r="BR33" s="172">
        <v>0</v>
      </c>
      <c r="BS33" s="172">
        <v>0</v>
      </c>
      <c r="BT33" s="172">
        <v>0</v>
      </c>
      <c r="BU33" s="172">
        <f t="shared" ref="BU33:BU48" si="105">BR33+BS33+BT33</f>
        <v>0</v>
      </c>
      <c r="BV33" s="172">
        <v>0</v>
      </c>
      <c r="BW33" s="172">
        <v>0</v>
      </c>
      <c r="BX33" s="172">
        <v>0</v>
      </c>
      <c r="BY33" s="172">
        <f t="shared" ref="BY33:BY48" si="106">BV33+BW33+BX33</f>
        <v>0</v>
      </c>
      <c r="BZ33" s="172">
        <f t="shared" ref="BZ33:BZ48" si="107">BM33+BQ33+BU33+BY33</f>
        <v>0</v>
      </c>
      <c r="CA33" s="169">
        <f t="shared" ref="CA33:CA48" si="108">CA32+BZ33</f>
        <v>0</v>
      </c>
      <c r="CB33" s="172" t="s">
        <v>142</v>
      </c>
      <c r="CC33" s="172"/>
      <c r="CD33" s="168">
        <v>0</v>
      </c>
      <c r="CE33" s="169">
        <v>0</v>
      </c>
      <c r="CF33" s="168">
        <v>0</v>
      </c>
      <c r="CG33" s="172">
        <v>0</v>
      </c>
      <c r="CH33" s="172">
        <v>0</v>
      </c>
      <c r="CI33" s="172">
        <f t="shared" ref="CI33:CI48" si="109">CG33+CH33</f>
        <v>0</v>
      </c>
      <c r="CJ33" s="169">
        <f t="shared" ref="CJ33:CJ48" si="110">CJ32+CI33</f>
        <v>0</v>
      </c>
      <c r="CK33" s="168">
        <v>0</v>
      </c>
      <c r="CL33" s="172">
        <v>0</v>
      </c>
      <c r="CM33" s="172">
        <v>0</v>
      </c>
      <c r="CN33" s="172">
        <v>0</v>
      </c>
      <c r="CO33" s="172">
        <f t="shared" ref="CO33:CO48" si="111">CK33+CL33+CM33+CN33</f>
        <v>0</v>
      </c>
      <c r="CP33" s="169">
        <f t="shared" ref="CP33:CP48" si="112">CP32+CO33</f>
        <v>0</v>
      </c>
      <c r="CQ33" s="168">
        <v>0</v>
      </c>
      <c r="CR33" s="172">
        <v>0</v>
      </c>
      <c r="CS33" s="172">
        <v>0</v>
      </c>
      <c r="CT33" s="172">
        <v>0</v>
      </c>
      <c r="CU33" s="172">
        <f t="shared" si="61"/>
        <v>0</v>
      </c>
      <c r="CV33" s="172">
        <f t="shared" si="34"/>
        <v>0</v>
      </c>
      <c r="CW33" s="168">
        <v>15</v>
      </c>
      <c r="CX33" s="172">
        <v>25</v>
      </c>
      <c r="CY33" s="172">
        <f t="shared" si="62"/>
        <v>40</v>
      </c>
      <c r="CZ33" s="172">
        <v>2</v>
      </c>
      <c r="DA33" s="172">
        <v>3</v>
      </c>
      <c r="DB33" s="172">
        <f t="shared" si="63"/>
        <v>5</v>
      </c>
      <c r="DC33" s="172">
        <f t="shared" si="64"/>
        <v>45</v>
      </c>
      <c r="DD33" s="169">
        <f t="shared" si="36"/>
        <v>1550</v>
      </c>
      <c r="DE33" s="168">
        <v>0</v>
      </c>
      <c r="DF33" s="172">
        <v>0</v>
      </c>
      <c r="DG33" s="172">
        <f t="shared" ref="DG33:DG48" si="113">DE33+DF33</f>
        <v>0</v>
      </c>
      <c r="DH33" s="172">
        <v>0</v>
      </c>
      <c r="DI33" s="172">
        <v>0</v>
      </c>
      <c r="DJ33" s="172">
        <f t="shared" si="66"/>
        <v>0</v>
      </c>
      <c r="DK33" s="172">
        <f t="shared" si="67"/>
        <v>0</v>
      </c>
      <c r="DL33" s="169">
        <f t="shared" si="37"/>
        <v>0</v>
      </c>
      <c r="DM33" s="168">
        <v>0</v>
      </c>
      <c r="DN33" s="172">
        <v>0</v>
      </c>
      <c r="DO33" s="172">
        <f t="shared" si="50"/>
        <v>0</v>
      </c>
      <c r="DP33" s="172">
        <v>0</v>
      </c>
      <c r="DQ33" s="172">
        <v>0</v>
      </c>
      <c r="DR33" s="172">
        <f t="shared" si="68"/>
        <v>0</v>
      </c>
      <c r="DS33" s="172">
        <f t="shared" si="69"/>
        <v>0</v>
      </c>
      <c r="DT33" s="172">
        <f t="shared" si="44"/>
        <v>110</v>
      </c>
      <c r="DU33" s="168" t="s">
        <v>142</v>
      </c>
      <c r="DV33" s="172"/>
      <c r="DW33" s="168">
        <v>0</v>
      </c>
      <c r="DX33" s="172">
        <v>0</v>
      </c>
      <c r="DY33" s="169">
        <v>0</v>
      </c>
      <c r="DZ33" s="172">
        <v>0</v>
      </c>
      <c r="EA33" s="172">
        <v>0</v>
      </c>
      <c r="EB33" s="172">
        <f t="shared" ref="EB33:EB48" si="114">DZ33+EA33</f>
        <v>0</v>
      </c>
      <c r="EC33" s="169">
        <f>EC32+EB33</f>
        <v>0</v>
      </c>
      <c r="ED33" s="166" t="s">
        <v>347</v>
      </c>
      <c r="EE33" s="172"/>
      <c r="EF33" s="172">
        <v>43</v>
      </c>
      <c r="EG33" s="169">
        <v>0</v>
      </c>
      <c r="EH33" s="172" t="s">
        <v>256</v>
      </c>
      <c r="EI33" s="172"/>
      <c r="EJ33" s="166">
        <v>0</v>
      </c>
      <c r="EK33" s="168" t="s">
        <v>142</v>
      </c>
      <c r="EL33" s="168"/>
      <c r="EM33" s="168">
        <v>0</v>
      </c>
      <c r="EN33" s="169">
        <v>0</v>
      </c>
      <c r="EO33" s="172" t="s">
        <v>347</v>
      </c>
      <c r="EP33" s="172"/>
      <c r="EQ33" s="168">
        <v>43</v>
      </c>
      <c r="ER33" s="169">
        <v>0</v>
      </c>
      <c r="ES33" s="168" t="s">
        <v>142</v>
      </c>
      <c r="ET33" s="172"/>
      <c r="EU33" s="168">
        <v>0</v>
      </c>
      <c r="EV33" s="169">
        <v>0</v>
      </c>
      <c r="EW33" s="168">
        <v>0</v>
      </c>
      <c r="EX33" s="172">
        <v>0</v>
      </c>
      <c r="EY33" s="172">
        <f t="shared" si="71"/>
        <v>0</v>
      </c>
      <c r="EZ33" s="169">
        <f t="shared" si="78"/>
        <v>0</v>
      </c>
      <c r="FA33" s="168" t="s">
        <v>142</v>
      </c>
      <c r="FB33" s="168"/>
      <c r="FC33" s="168" t="s">
        <v>142</v>
      </c>
      <c r="FD33" s="168">
        <v>0</v>
      </c>
      <c r="FE33" s="168">
        <v>0</v>
      </c>
      <c r="FF33" s="168">
        <f t="shared" si="80"/>
        <v>0</v>
      </c>
      <c r="FG33" s="168">
        <v>0</v>
      </c>
      <c r="FH33" s="168">
        <v>0</v>
      </c>
      <c r="FI33" s="168">
        <f t="shared" si="81"/>
        <v>0</v>
      </c>
      <c r="FJ33" s="168">
        <f t="shared" si="82"/>
        <v>0</v>
      </c>
      <c r="FK33" s="168">
        <v>0</v>
      </c>
      <c r="FL33" s="168">
        <v>0</v>
      </c>
      <c r="FM33" s="168">
        <f t="shared" si="83"/>
        <v>0</v>
      </c>
      <c r="FN33" s="168">
        <v>0</v>
      </c>
      <c r="FO33" s="168">
        <v>0</v>
      </c>
      <c r="FP33" s="168">
        <f t="shared" si="84"/>
        <v>0</v>
      </c>
      <c r="FQ33" s="168">
        <f t="shared" si="85"/>
        <v>0</v>
      </c>
      <c r="FR33" s="168">
        <f t="shared" si="86"/>
        <v>0</v>
      </c>
      <c r="FS33" s="168">
        <f t="shared" si="87"/>
        <v>12</v>
      </c>
      <c r="FT33" s="168">
        <v>0</v>
      </c>
      <c r="FU33" s="172">
        <v>0</v>
      </c>
      <c r="FV33" s="172">
        <f t="shared" ref="FV33:FV48" si="115">FT33+FU33</f>
        <v>0</v>
      </c>
      <c r="FW33" s="169">
        <f t="shared" ref="FW33:FW48" si="116">FW32+FV33</f>
        <v>0</v>
      </c>
      <c r="FX33" s="168">
        <v>0</v>
      </c>
      <c r="FY33" s="172">
        <v>0</v>
      </c>
      <c r="FZ33" s="172">
        <v>0</v>
      </c>
      <c r="GA33" s="172">
        <v>0</v>
      </c>
      <c r="GB33" s="172">
        <f t="shared" ref="GB33:GB48" si="117">FX33+FY33+FZ33+GA33</f>
        <v>0</v>
      </c>
      <c r="GC33" s="169">
        <f t="shared" ref="GC33:GC48" si="118">GC32+GB33</f>
        <v>0</v>
      </c>
      <c r="GD33" s="168">
        <v>0</v>
      </c>
      <c r="GE33" s="172">
        <v>0</v>
      </c>
      <c r="GF33" s="172">
        <v>0</v>
      </c>
      <c r="GG33" s="172">
        <v>0</v>
      </c>
      <c r="GH33" s="172">
        <v>0</v>
      </c>
      <c r="GI33" s="172">
        <v>0</v>
      </c>
      <c r="GJ33" s="172">
        <f t="shared" ref="GJ33:GJ48" si="119">GD33+GE33+GF33+GG33+GH33+GI33</f>
        <v>0</v>
      </c>
      <c r="GK33" s="172">
        <f t="shared" ref="GK33:GK48" si="120">GK32+GJ33</f>
        <v>0</v>
      </c>
      <c r="GL33" s="168">
        <v>0</v>
      </c>
      <c r="GM33" s="172">
        <v>0</v>
      </c>
      <c r="GN33" s="172">
        <v>0</v>
      </c>
      <c r="GO33" s="172">
        <v>0</v>
      </c>
      <c r="GP33" s="172">
        <f t="shared" si="77"/>
        <v>0</v>
      </c>
      <c r="GQ33" s="169">
        <f t="shared" si="79"/>
        <v>4</v>
      </c>
      <c r="GR33" s="172">
        <v>0</v>
      </c>
      <c r="GS33" s="172">
        <v>0</v>
      </c>
      <c r="GT33" s="172">
        <v>0</v>
      </c>
      <c r="GU33" s="168" t="s">
        <v>142</v>
      </c>
      <c r="GV33" s="172"/>
      <c r="GW33" s="168">
        <v>0</v>
      </c>
      <c r="GX33" s="172">
        <v>0</v>
      </c>
      <c r="GY33" s="169">
        <v>0</v>
      </c>
      <c r="GZ33" s="172">
        <v>0</v>
      </c>
      <c r="HA33" s="172">
        <v>0</v>
      </c>
      <c r="HB33" s="172">
        <v>0</v>
      </c>
      <c r="HC33" s="172">
        <v>0</v>
      </c>
      <c r="HD33" s="169">
        <v>0</v>
      </c>
      <c r="HE33" s="172" t="s">
        <v>142</v>
      </c>
      <c r="HF33" s="172"/>
      <c r="HG33" s="172">
        <v>0</v>
      </c>
      <c r="HH33" s="172">
        <v>0</v>
      </c>
      <c r="HI33" s="169">
        <v>0</v>
      </c>
      <c r="HJ33" s="176" t="s">
        <v>189</v>
      </c>
      <c r="HK33" s="177" t="s">
        <v>308</v>
      </c>
      <c r="HL33" s="177"/>
    </row>
    <row r="34" spans="1:221" ht="32.1" customHeight="1" x14ac:dyDescent="0.25">
      <c r="A34" s="62"/>
      <c r="B34" s="165">
        <v>45706</v>
      </c>
      <c r="C34" s="166">
        <v>1</v>
      </c>
      <c r="D34" s="166"/>
      <c r="E34" s="166" t="s">
        <v>105</v>
      </c>
      <c r="F34" s="166" t="s">
        <v>105</v>
      </c>
      <c r="G34" s="166" t="s">
        <v>132</v>
      </c>
      <c r="H34" s="168" t="s">
        <v>309</v>
      </c>
      <c r="I34" s="167" t="s">
        <v>185</v>
      </c>
      <c r="J34" s="166" t="s">
        <v>216</v>
      </c>
      <c r="K34" s="169"/>
      <c r="L34" s="170" t="s">
        <v>238</v>
      </c>
      <c r="M34" s="171"/>
      <c r="N34" s="171" t="s">
        <v>237</v>
      </c>
      <c r="O34" s="171"/>
      <c r="P34" s="166" t="s">
        <v>55</v>
      </c>
      <c r="Q34" s="166"/>
      <c r="R34" s="166">
        <v>3</v>
      </c>
      <c r="S34" s="168">
        <v>2</v>
      </c>
      <c r="T34" s="172">
        <v>20</v>
      </c>
      <c r="U34" s="172">
        <v>16</v>
      </c>
      <c r="V34" s="172">
        <f t="shared" si="51"/>
        <v>38</v>
      </c>
      <c r="W34" s="172">
        <v>5</v>
      </c>
      <c r="X34" s="172">
        <v>23</v>
      </c>
      <c r="Y34" s="172">
        <v>2</v>
      </c>
      <c r="Z34" s="172">
        <f t="shared" si="52"/>
        <v>30</v>
      </c>
      <c r="AA34" s="172">
        <f t="shared" si="53"/>
        <v>68</v>
      </c>
      <c r="AB34" s="169">
        <f t="shared" si="49"/>
        <v>2923</v>
      </c>
      <c r="AC34" s="174" t="s">
        <v>224</v>
      </c>
      <c r="AD34" s="182" t="s">
        <v>219</v>
      </c>
      <c r="AE34" s="172"/>
      <c r="AF34" s="166" t="s">
        <v>142</v>
      </c>
      <c r="AG34" s="168"/>
      <c r="AH34" s="168">
        <v>37</v>
      </c>
      <c r="AI34" s="172">
        <v>0</v>
      </c>
      <c r="AJ34" s="172">
        <v>145</v>
      </c>
      <c r="AK34" s="172">
        <v>7</v>
      </c>
      <c r="AL34" s="172">
        <v>2</v>
      </c>
      <c r="AM34" s="172">
        <f>AH34+AJ34+AK34+AL34</f>
        <v>191</v>
      </c>
      <c r="AN34" s="172">
        <f t="shared" si="48"/>
        <v>11647</v>
      </c>
      <c r="AO34" s="168">
        <v>12</v>
      </c>
      <c r="AP34" s="172">
        <v>0</v>
      </c>
      <c r="AQ34" s="172">
        <v>0</v>
      </c>
      <c r="AR34" s="172">
        <v>0</v>
      </c>
      <c r="AS34" s="172">
        <v>0</v>
      </c>
      <c r="AT34" s="172">
        <v>0</v>
      </c>
      <c r="AU34" s="172">
        <v>0</v>
      </c>
      <c r="AV34" s="172">
        <v>0</v>
      </c>
      <c r="AW34" s="172">
        <v>1</v>
      </c>
      <c r="AX34" s="172">
        <v>2</v>
      </c>
      <c r="AY34" s="172"/>
      <c r="AZ34" s="173" t="s">
        <v>382</v>
      </c>
      <c r="BA34" s="166" t="s">
        <v>194</v>
      </c>
      <c r="BB34" s="168"/>
      <c r="BC34" s="175" t="s">
        <v>347</v>
      </c>
      <c r="BD34" s="168"/>
      <c r="BE34" s="168">
        <v>37</v>
      </c>
      <c r="BF34" s="172">
        <v>12</v>
      </c>
      <c r="BG34" s="169">
        <v>0</v>
      </c>
      <c r="BH34" s="166" t="s">
        <v>142</v>
      </c>
      <c r="BI34" s="168"/>
      <c r="BJ34" s="168">
        <v>0</v>
      </c>
      <c r="BK34" s="172">
        <v>0</v>
      </c>
      <c r="BL34" s="172">
        <v>0</v>
      </c>
      <c r="BM34" s="172">
        <f t="shared" si="103"/>
        <v>0</v>
      </c>
      <c r="BN34" s="172">
        <v>0</v>
      </c>
      <c r="BO34" s="172">
        <v>0</v>
      </c>
      <c r="BP34" s="172">
        <v>0</v>
      </c>
      <c r="BQ34" s="172">
        <f t="shared" si="104"/>
        <v>0</v>
      </c>
      <c r="BR34" s="172">
        <v>0</v>
      </c>
      <c r="BS34" s="172">
        <v>0</v>
      </c>
      <c r="BT34" s="172">
        <v>0</v>
      </c>
      <c r="BU34" s="172">
        <f t="shared" si="105"/>
        <v>0</v>
      </c>
      <c r="BV34" s="172">
        <v>0</v>
      </c>
      <c r="BW34" s="172">
        <v>0</v>
      </c>
      <c r="BX34" s="172">
        <v>0</v>
      </c>
      <c r="BY34" s="172">
        <f t="shared" si="106"/>
        <v>0</v>
      </c>
      <c r="BZ34" s="172">
        <f t="shared" si="107"/>
        <v>0</v>
      </c>
      <c r="CA34" s="169">
        <f t="shared" si="108"/>
        <v>0</v>
      </c>
      <c r="CB34" s="172" t="s">
        <v>142</v>
      </c>
      <c r="CC34" s="172"/>
      <c r="CD34" s="168">
        <v>0</v>
      </c>
      <c r="CE34" s="169">
        <v>0</v>
      </c>
      <c r="CF34" s="168">
        <v>0</v>
      </c>
      <c r="CG34" s="172">
        <v>0</v>
      </c>
      <c r="CH34" s="172">
        <v>0</v>
      </c>
      <c r="CI34" s="172">
        <f t="shared" si="109"/>
        <v>0</v>
      </c>
      <c r="CJ34" s="169">
        <f t="shared" si="110"/>
        <v>0</v>
      </c>
      <c r="CK34" s="168">
        <v>0</v>
      </c>
      <c r="CL34" s="172">
        <v>0</v>
      </c>
      <c r="CM34" s="172">
        <v>0</v>
      </c>
      <c r="CN34" s="172">
        <v>0</v>
      </c>
      <c r="CO34" s="172">
        <f t="shared" si="111"/>
        <v>0</v>
      </c>
      <c r="CP34" s="169">
        <f t="shared" si="112"/>
        <v>0</v>
      </c>
      <c r="CQ34" s="168">
        <v>0</v>
      </c>
      <c r="CR34" s="172">
        <v>0</v>
      </c>
      <c r="CS34" s="172">
        <v>0</v>
      </c>
      <c r="CT34" s="172">
        <v>0</v>
      </c>
      <c r="CU34" s="172">
        <f t="shared" si="61"/>
        <v>0</v>
      </c>
      <c r="CV34" s="172">
        <f t="shared" si="34"/>
        <v>0</v>
      </c>
      <c r="CW34" s="168">
        <v>20</v>
      </c>
      <c r="CX34" s="172">
        <v>22</v>
      </c>
      <c r="CY34" s="172">
        <f t="shared" si="62"/>
        <v>42</v>
      </c>
      <c r="CZ34" s="172">
        <v>4</v>
      </c>
      <c r="DA34" s="172">
        <v>6</v>
      </c>
      <c r="DB34" s="172">
        <f t="shared" si="63"/>
        <v>10</v>
      </c>
      <c r="DC34" s="172">
        <f t="shared" si="64"/>
        <v>52</v>
      </c>
      <c r="DD34" s="169">
        <f t="shared" si="36"/>
        <v>1602</v>
      </c>
      <c r="DE34" s="168">
        <v>0</v>
      </c>
      <c r="DF34" s="172">
        <v>0</v>
      </c>
      <c r="DG34" s="172">
        <f t="shared" si="113"/>
        <v>0</v>
      </c>
      <c r="DH34" s="172">
        <v>0</v>
      </c>
      <c r="DI34" s="172">
        <v>0</v>
      </c>
      <c r="DJ34" s="172">
        <f t="shared" si="66"/>
        <v>0</v>
      </c>
      <c r="DK34" s="172">
        <f t="shared" si="67"/>
        <v>0</v>
      </c>
      <c r="DL34" s="169">
        <f t="shared" si="37"/>
        <v>0</v>
      </c>
      <c r="DM34" s="168">
        <v>0</v>
      </c>
      <c r="DN34" s="172">
        <v>0</v>
      </c>
      <c r="DO34" s="172">
        <f t="shared" si="50"/>
        <v>0</v>
      </c>
      <c r="DP34" s="172">
        <v>0</v>
      </c>
      <c r="DQ34" s="172">
        <v>0</v>
      </c>
      <c r="DR34" s="172">
        <f t="shared" si="68"/>
        <v>0</v>
      </c>
      <c r="DS34" s="172">
        <f t="shared" si="69"/>
        <v>0</v>
      </c>
      <c r="DT34" s="172">
        <f t="shared" si="44"/>
        <v>110</v>
      </c>
      <c r="DU34" s="168" t="s">
        <v>142</v>
      </c>
      <c r="DV34" s="172"/>
      <c r="DW34" s="168">
        <v>0</v>
      </c>
      <c r="DX34" s="172">
        <v>0</v>
      </c>
      <c r="DY34" s="169">
        <v>0</v>
      </c>
      <c r="DZ34" s="172">
        <v>0</v>
      </c>
      <c r="EA34" s="172">
        <v>0</v>
      </c>
      <c r="EB34" s="172">
        <f t="shared" si="114"/>
        <v>0</v>
      </c>
      <c r="EC34" s="169">
        <f t="shared" ref="EC34:EC48" si="121">EC33+EB34</f>
        <v>0</v>
      </c>
      <c r="ED34" s="166" t="s">
        <v>347</v>
      </c>
      <c r="EE34" s="172"/>
      <c r="EF34" s="172">
        <v>37</v>
      </c>
      <c r="EG34" s="169">
        <v>0</v>
      </c>
      <c r="EH34" s="172" t="s">
        <v>256</v>
      </c>
      <c r="EI34" s="172"/>
      <c r="EJ34" s="166">
        <v>0</v>
      </c>
      <c r="EK34" s="168" t="s">
        <v>142</v>
      </c>
      <c r="EL34" s="168"/>
      <c r="EM34" s="168">
        <v>0</v>
      </c>
      <c r="EN34" s="169">
        <v>0</v>
      </c>
      <c r="EO34" s="172" t="s">
        <v>347</v>
      </c>
      <c r="EP34" s="172"/>
      <c r="EQ34" s="168">
        <v>37</v>
      </c>
      <c r="ER34" s="169">
        <v>0</v>
      </c>
      <c r="ES34" s="168" t="s">
        <v>142</v>
      </c>
      <c r="ET34" s="172"/>
      <c r="EU34" s="168">
        <v>0</v>
      </c>
      <c r="EV34" s="169">
        <v>0</v>
      </c>
      <c r="EW34" s="168">
        <v>0</v>
      </c>
      <c r="EX34" s="172">
        <v>0</v>
      </c>
      <c r="EY34" s="172">
        <f t="shared" si="71"/>
        <v>0</v>
      </c>
      <c r="EZ34" s="169">
        <f t="shared" si="78"/>
        <v>0</v>
      </c>
      <c r="FA34" s="168" t="s">
        <v>142</v>
      </c>
      <c r="FB34" s="168"/>
      <c r="FC34" s="168" t="s">
        <v>142</v>
      </c>
      <c r="FD34" s="168">
        <v>0</v>
      </c>
      <c r="FE34" s="168">
        <v>0</v>
      </c>
      <c r="FF34" s="168">
        <f t="shared" si="80"/>
        <v>0</v>
      </c>
      <c r="FG34" s="168">
        <v>0</v>
      </c>
      <c r="FH34" s="168">
        <v>0</v>
      </c>
      <c r="FI34" s="168">
        <f t="shared" si="81"/>
        <v>0</v>
      </c>
      <c r="FJ34" s="168">
        <f t="shared" si="82"/>
        <v>0</v>
      </c>
      <c r="FK34" s="168">
        <v>0</v>
      </c>
      <c r="FL34" s="168">
        <v>0</v>
      </c>
      <c r="FM34" s="168">
        <f t="shared" si="83"/>
        <v>0</v>
      </c>
      <c r="FN34" s="168">
        <v>0</v>
      </c>
      <c r="FO34" s="168">
        <v>0</v>
      </c>
      <c r="FP34" s="168">
        <f t="shared" si="84"/>
        <v>0</v>
      </c>
      <c r="FQ34" s="168">
        <f t="shared" si="85"/>
        <v>0</v>
      </c>
      <c r="FR34" s="168">
        <f t="shared" si="86"/>
        <v>0</v>
      </c>
      <c r="FS34" s="168">
        <f t="shared" si="87"/>
        <v>12</v>
      </c>
      <c r="FT34" s="168">
        <v>0</v>
      </c>
      <c r="FU34" s="172">
        <v>0</v>
      </c>
      <c r="FV34" s="172">
        <f t="shared" si="115"/>
        <v>0</v>
      </c>
      <c r="FW34" s="169">
        <f t="shared" si="116"/>
        <v>0</v>
      </c>
      <c r="FX34" s="168">
        <v>0</v>
      </c>
      <c r="FY34" s="172">
        <v>0</v>
      </c>
      <c r="FZ34" s="172">
        <v>0</v>
      </c>
      <c r="GA34" s="172">
        <v>0</v>
      </c>
      <c r="GB34" s="172">
        <f t="shared" si="117"/>
        <v>0</v>
      </c>
      <c r="GC34" s="169">
        <f t="shared" si="118"/>
        <v>0</v>
      </c>
      <c r="GD34" s="168">
        <v>0</v>
      </c>
      <c r="GE34" s="172">
        <v>0</v>
      </c>
      <c r="GF34" s="172">
        <v>0</v>
      </c>
      <c r="GG34" s="172">
        <v>0</v>
      </c>
      <c r="GH34" s="172">
        <v>0</v>
      </c>
      <c r="GI34" s="172">
        <v>0</v>
      </c>
      <c r="GJ34" s="172">
        <f t="shared" si="119"/>
        <v>0</v>
      </c>
      <c r="GK34" s="172">
        <f t="shared" si="120"/>
        <v>0</v>
      </c>
      <c r="GL34" s="168">
        <v>0</v>
      </c>
      <c r="GM34" s="172">
        <v>0</v>
      </c>
      <c r="GN34" s="172">
        <v>0</v>
      </c>
      <c r="GO34" s="172">
        <v>0</v>
      </c>
      <c r="GP34" s="172">
        <f t="shared" si="77"/>
        <v>0</v>
      </c>
      <c r="GQ34" s="169">
        <f t="shared" si="79"/>
        <v>4</v>
      </c>
      <c r="GR34" s="172">
        <v>0</v>
      </c>
      <c r="GS34" s="172">
        <v>0</v>
      </c>
      <c r="GT34" s="172">
        <v>0</v>
      </c>
      <c r="GU34" s="168" t="s">
        <v>142</v>
      </c>
      <c r="GV34" s="172"/>
      <c r="GW34" s="168">
        <v>0</v>
      </c>
      <c r="GX34" s="172">
        <v>0</v>
      </c>
      <c r="GY34" s="169">
        <v>0</v>
      </c>
      <c r="GZ34" s="172">
        <v>0</v>
      </c>
      <c r="HA34" s="172">
        <v>0</v>
      </c>
      <c r="HB34" s="172">
        <v>0</v>
      </c>
      <c r="HC34" s="172">
        <v>0</v>
      </c>
      <c r="HD34" s="169">
        <v>0</v>
      </c>
      <c r="HE34" s="172" t="s">
        <v>142</v>
      </c>
      <c r="HF34" s="172"/>
      <c r="HG34" s="172">
        <v>0</v>
      </c>
      <c r="HH34" s="172">
        <v>0</v>
      </c>
      <c r="HI34" s="169">
        <v>0</v>
      </c>
      <c r="HJ34" s="177" t="s">
        <v>311</v>
      </c>
      <c r="HK34" s="177" t="s">
        <v>310</v>
      </c>
      <c r="HL34" s="177"/>
    </row>
    <row r="35" spans="1:221" ht="32.1" customHeight="1" x14ac:dyDescent="0.25">
      <c r="A35" s="62"/>
      <c r="B35" s="165">
        <v>45707</v>
      </c>
      <c r="C35" s="166">
        <v>1</v>
      </c>
      <c r="D35" s="166"/>
      <c r="E35" s="166" t="s">
        <v>105</v>
      </c>
      <c r="F35" s="166" t="s">
        <v>105</v>
      </c>
      <c r="G35" s="166" t="s">
        <v>133</v>
      </c>
      <c r="H35" s="167" t="s">
        <v>155</v>
      </c>
      <c r="I35" s="168" t="s">
        <v>187</v>
      </c>
      <c r="J35" s="166" t="s">
        <v>216</v>
      </c>
      <c r="K35" s="169"/>
      <c r="L35" s="170" t="s">
        <v>238</v>
      </c>
      <c r="M35" s="171"/>
      <c r="N35" s="171" t="s">
        <v>237</v>
      </c>
      <c r="O35" s="171"/>
      <c r="P35" s="166" t="s">
        <v>55</v>
      </c>
      <c r="Q35" s="166"/>
      <c r="R35" s="166">
        <v>3</v>
      </c>
      <c r="S35" s="168">
        <v>0</v>
      </c>
      <c r="T35" s="172">
        <v>14</v>
      </c>
      <c r="U35" s="172">
        <v>4</v>
      </c>
      <c r="V35" s="172">
        <f t="shared" si="51"/>
        <v>18</v>
      </c>
      <c r="W35" s="172">
        <v>4</v>
      </c>
      <c r="X35" s="172">
        <v>15</v>
      </c>
      <c r="Y35" s="172">
        <v>5</v>
      </c>
      <c r="Z35" s="172">
        <f t="shared" si="52"/>
        <v>24</v>
      </c>
      <c r="AA35" s="172">
        <f t="shared" si="53"/>
        <v>42</v>
      </c>
      <c r="AB35" s="169">
        <f t="shared" si="49"/>
        <v>2965</v>
      </c>
      <c r="AC35" s="174" t="s">
        <v>224</v>
      </c>
      <c r="AD35" s="182" t="s">
        <v>317</v>
      </c>
      <c r="AE35" s="172"/>
      <c r="AF35" s="166" t="s">
        <v>142</v>
      </c>
      <c r="AG35" s="168"/>
      <c r="AH35" s="168">
        <v>33</v>
      </c>
      <c r="AI35" s="172">
        <v>0</v>
      </c>
      <c r="AJ35" s="172">
        <v>178</v>
      </c>
      <c r="AK35" s="172">
        <v>45</v>
      </c>
      <c r="AL35" s="172">
        <v>3</v>
      </c>
      <c r="AM35" s="172">
        <f t="shared" si="75"/>
        <v>259</v>
      </c>
      <c r="AN35" s="172">
        <f t="shared" si="48"/>
        <v>11906</v>
      </c>
      <c r="AO35" s="168">
        <v>5</v>
      </c>
      <c r="AP35" s="172">
        <v>0</v>
      </c>
      <c r="AQ35" s="172">
        <v>0</v>
      </c>
      <c r="AR35" s="172">
        <v>0</v>
      </c>
      <c r="AS35" s="172">
        <v>0</v>
      </c>
      <c r="AT35" s="172">
        <v>0</v>
      </c>
      <c r="AU35" s="172">
        <v>0</v>
      </c>
      <c r="AV35" s="172">
        <v>0</v>
      </c>
      <c r="AW35" s="172">
        <v>0</v>
      </c>
      <c r="AX35" s="172">
        <v>0</v>
      </c>
      <c r="AY35" s="172"/>
      <c r="AZ35" s="172" t="s">
        <v>189</v>
      </c>
      <c r="BA35" s="166" t="s">
        <v>194</v>
      </c>
      <c r="BB35" s="168"/>
      <c r="BC35" s="175" t="s">
        <v>347</v>
      </c>
      <c r="BD35" s="168"/>
      <c r="BE35" s="168">
        <v>33</v>
      </c>
      <c r="BF35" s="172">
        <v>5</v>
      </c>
      <c r="BG35" s="169">
        <v>0</v>
      </c>
      <c r="BH35" s="166" t="s">
        <v>142</v>
      </c>
      <c r="BI35" s="168"/>
      <c r="BJ35" s="168">
        <v>0</v>
      </c>
      <c r="BK35" s="172">
        <v>0</v>
      </c>
      <c r="BL35" s="172">
        <v>0</v>
      </c>
      <c r="BM35" s="172">
        <f t="shared" si="103"/>
        <v>0</v>
      </c>
      <c r="BN35" s="172">
        <v>0</v>
      </c>
      <c r="BO35" s="172">
        <v>0</v>
      </c>
      <c r="BP35" s="172">
        <v>0</v>
      </c>
      <c r="BQ35" s="172">
        <f t="shared" si="104"/>
        <v>0</v>
      </c>
      <c r="BR35" s="172">
        <v>0</v>
      </c>
      <c r="BS35" s="172">
        <v>0</v>
      </c>
      <c r="BT35" s="172">
        <v>0</v>
      </c>
      <c r="BU35" s="172">
        <f t="shared" si="105"/>
        <v>0</v>
      </c>
      <c r="BV35" s="172">
        <v>0</v>
      </c>
      <c r="BW35" s="172">
        <v>0</v>
      </c>
      <c r="BX35" s="172">
        <v>0</v>
      </c>
      <c r="BY35" s="172">
        <f t="shared" si="106"/>
        <v>0</v>
      </c>
      <c r="BZ35" s="172">
        <f t="shared" si="107"/>
        <v>0</v>
      </c>
      <c r="CA35" s="169">
        <f t="shared" si="108"/>
        <v>0</v>
      </c>
      <c r="CB35" s="172" t="s">
        <v>142</v>
      </c>
      <c r="CC35" s="172"/>
      <c r="CD35" s="168">
        <v>0</v>
      </c>
      <c r="CE35" s="169">
        <v>0</v>
      </c>
      <c r="CF35" s="168">
        <v>0</v>
      </c>
      <c r="CG35" s="172">
        <v>0</v>
      </c>
      <c r="CH35" s="172">
        <v>0</v>
      </c>
      <c r="CI35" s="172">
        <f t="shared" si="109"/>
        <v>0</v>
      </c>
      <c r="CJ35" s="169">
        <f t="shared" si="110"/>
        <v>0</v>
      </c>
      <c r="CK35" s="168">
        <v>0</v>
      </c>
      <c r="CL35" s="172">
        <v>0</v>
      </c>
      <c r="CM35" s="172">
        <v>0</v>
      </c>
      <c r="CN35" s="172">
        <v>0</v>
      </c>
      <c r="CO35" s="172">
        <f t="shared" si="111"/>
        <v>0</v>
      </c>
      <c r="CP35" s="169">
        <f t="shared" si="112"/>
        <v>0</v>
      </c>
      <c r="CQ35" s="168">
        <v>0</v>
      </c>
      <c r="CR35" s="172">
        <v>0</v>
      </c>
      <c r="CS35" s="172">
        <v>0</v>
      </c>
      <c r="CT35" s="172">
        <v>0</v>
      </c>
      <c r="CU35" s="172">
        <f t="shared" si="61"/>
        <v>0</v>
      </c>
      <c r="CV35" s="172">
        <f t="shared" si="34"/>
        <v>0</v>
      </c>
      <c r="CW35" s="168">
        <v>13</v>
      </c>
      <c r="CX35" s="172">
        <v>17</v>
      </c>
      <c r="CY35" s="172">
        <f t="shared" si="62"/>
        <v>30</v>
      </c>
      <c r="CZ35" s="172">
        <v>9</v>
      </c>
      <c r="DA35" s="172">
        <v>7</v>
      </c>
      <c r="DB35" s="172">
        <f t="shared" si="63"/>
        <v>16</v>
      </c>
      <c r="DC35" s="172">
        <f t="shared" si="64"/>
        <v>46</v>
      </c>
      <c r="DD35" s="169">
        <f t="shared" si="36"/>
        <v>1648</v>
      </c>
      <c r="DE35" s="168">
        <v>0</v>
      </c>
      <c r="DF35" s="172">
        <v>0</v>
      </c>
      <c r="DG35" s="172">
        <f t="shared" si="113"/>
        <v>0</v>
      </c>
      <c r="DH35" s="172">
        <v>0</v>
      </c>
      <c r="DI35" s="172">
        <v>0</v>
      </c>
      <c r="DJ35" s="172">
        <f t="shared" si="66"/>
        <v>0</v>
      </c>
      <c r="DK35" s="172">
        <f t="shared" si="67"/>
        <v>0</v>
      </c>
      <c r="DL35" s="169">
        <f t="shared" si="37"/>
        <v>0</v>
      </c>
      <c r="DM35" s="168">
        <v>0</v>
      </c>
      <c r="DN35" s="172">
        <v>0</v>
      </c>
      <c r="DO35" s="172">
        <f t="shared" si="50"/>
        <v>0</v>
      </c>
      <c r="DP35" s="172">
        <v>0</v>
      </c>
      <c r="DQ35" s="172">
        <v>0</v>
      </c>
      <c r="DR35" s="172">
        <f t="shared" si="68"/>
        <v>0</v>
      </c>
      <c r="DS35" s="172">
        <f t="shared" si="69"/>
        <v>0</v>
      </c>
      <c r="DT35" s="172">
        <f t="shared" si="44"/>
        <v>110</v>
      </c>
      <c r="DU35" s="168" t="s">
        <v>142</v>
      </c>
      <c r="DV35" s="172"/>
      <c r="DW35" s="168">
        <v>0</v>
      </c>
      <c r="DX35" s="172">
        <v>0</v>
      </c>
      <c r="DY35" s="169">
        <v>0</v>
      </c>
      <c r="DZ35" s="172">
        <v>0</v>
      </c>
      <c r="EA35" s="172">
        <v>0</v>
      </c>
      <c r="EB35" s="172">
        <f t="shared" si="114"/>
        <v>0</v>
      </c>
      <c r="EC35" s="169">
        <f t="shared" si="121"/>
        <v>0</v>
      </c>
      <c r="ED35" s="166" t="s">
        <v>347</v>
      </c>
      <c r="EE35" s="172"/>
      <c r="EF35" s="172">
        <v>33</v>
      </c>
      <c r="EG35" s="169">
        <v>0</v>
      </c>
      <c r="EH35" s="172" t="s">
        <v>256</v>
      </c>
      <c r="EI35" s="172"/>
      <c r="EJ35" s="166">
        <v>0</v>
      </c>
      <c r="EK35" s="168" t="s">
        <v>142</v>
      </c>
      <c r="EL35" s="168"/>
      <c r="EM35" s="168">
        <v>0</v>
      </c>
      <c r="EN35" s="169">
        <v>0</v>
      </c>
      <c r="EO35" s="172" t="s">
        <v>347</v>
      </c>
      <c r="EP35" s="172"/>
      <c r="EQ35" s="168">
        <v>33</v>
      </c>
      <c r="ER35" s="169">
        <v>0</v>
      </c>
      <c r="ES35" s="168" t="s">
        <v>142</v>
      </c>
      <c r="ET35" s="172"/>
      <c r="EU35" s="168">
        <v>0</v>
      </c>
      <c r="EV35" s="169">
        <v>0</v>
      </c>
      <c r="EW35" s="168">
        <v>0</v>
      </c>
      <c r="EX35" s="172">
        <v>0</v>
      </c>
      <c r="EY35" s="172">
        <f t="shared" si="71"/>
        <v>0</v>
      </c>
      <c r="EZ35" s="169">
        <f t="shared" si="78"/>
        <v>0</v>
      </c>
      <c r="FA35" s="168" t="s">
        <v>142</v>
      </c>
      <c r="FB35" s="168"/>
      <c r="FC35" s="168" t="s">
        <v>142</v>
      </c>
      <c r="FD35" s="168">
        <v>0</v>
      </c>
      <c r="FE35" s="168">
        <v>0</v>
      </c>
      <c r="FF35" s="168">
        <f t="shared" si="80"/>
        <v>0</v>
      </c>
      <c r="FG35" s="168">
        <v>0</v>
      </c>
      <c r="FH35" s="168">
        <v>0</v>
      </c>
      <c r="FI35" s="168">
        <f t="shared" si="81"/>
        <v>0</v>
      </c>
      <c r="FJ35" s="168">
        <f t="shared" si="82"/>
        <v>0</v>
      </c>
      <c r="FK35" s="168">
        <v>0</v>
      </c>
      <c r="FL35" s="168">
        <v>0</v>
      </c>
      <c r="FM35" s="168">
        <f t="shared" si="83"/>
        <v>0</v>
      </c>
      <c r="FN35" s="168">
        <v>0</v>
      </c>
      <c r="FO35" s="168">
        <v>0</v>
      </c>
      <c r="FP35" s="168">
        <f t="shared" si="84"/>
        <v>0</v>
      </c>
      <c r="FQ35" s="168">
        <f t="shared" si="85"/>
        <v>0</v>
      </c>
      <c r="FR35" s="168">
        <f t="shared" si="86"/>
        <v>0</v>
      </c>
      <c r="FS35" s="168">
        <f t="shared" si="87"/>
        <v>12</v>
      </c>
      <c r="FT35" s="168">
        <v>0</v>
      </c>
      <c r="FU35" s="172">
        <v>0</v>
      </c>
      <c r="FV35" s="172">
        <f t="shared" si="115"/>
        <v>0</v>
      </c>
      <c r="FW35" s="169">
        <f t="shared" si="116"/>
        <v>0</v>
      </c>
      <c r="FX35" s="168">
        <v>0</v>
      </c>
      <c r="FY35" s="172">
        <v>0</v>
      </c>
      <c r="FZ35" s="172">
        <v>0</v>
      </c>
      <c r="GA35" s="172">
        <v>0</v>
      </c>
      <c r="GB35" s="172">
        <f t="shared" si="117"/>
        <v>0</v>
      </c>
      <c r="GC35" s="169">
        <f t="shared" si="118"/>
        <v>0</v>
      </c>
      <c r="GD35" s="168">
        <v>0</v>
      </c>
      <c r="GE35" s="172">
        <v>0</v>
      </c>
      <c r="GF35" s="172">
        <v>0</v>
      </c>
      <c r="GG35" s="172">
        <v>0</v>
      </c>
      <c r="GH35" s="172">
        <v>0</v>
      </c>
      <c r="GI35" s="172">
        <v>0</v>
      </c>
      <c r="GJ35" s="172">
        <f>GD35+GE35+GF35+GG35+GH35+GI35</f>
        <v>0</v>
      </c>
      <c r="GK35" s="172">
        <f>GK34+GJ35</f>
        <v>0</v>
      </c>
      <c r="GL35" s="168">
        <v>0</v>
      </c>
      <c r="GM35" s="172">
        <v>0</v>
      </c>
      <c r="GN35" s="172">
        <v>0</v>
      </c>
      <c r="GO35" s="172">
        <v>0</v>
      </c>
      <c r="GP35" s="172">
        <f t="shared" si="77"/>
        <v>0</v>
      </c>
      <c r="GQ35" s="169">
        <f t="shared" si="79"/>
        <v>4</v>
      </c>
      <c r="GR35" s="172">
        <v>0</v>
      </c>
      <c r="GS35" s="172">
        <v>0</v>
      </c>
      <c r="GT35" s="172">
        <v>0</v>
      </c>
      <c r="GU35" s="168" t="s">
        <v>142</v>
      </c>
      <c r="GV35" s="172"/>
      <c r="GW35" s="168">
        <v>0</v>
      </c>
      <c r="GX35" s="172">
        <v>0</v>
      </c>
      <c r="GY35" s="169">
        <v>0</v>
      </c>
      <c r="GZ35" s="172">
        <v>0</v>
      </c>
      <c r="HA35" s="172">
        <v>0</v>
      </c>
      <c r="HB35" s="172">
        <v>0</v>
      </c>
      <c r="HC35" s="172">
        <v>0</v>
      </c>
      <c r="HD35" s="169">
        <v>0</v>
      </c>
      <c r="HE35" s="172" t="s">
        <v>142</v>
      </c>
      <c r="HF35" s="172"/>
      <c r="HG35" s="172">
        <v>0</v>
      </c>
      <c r="HH35" s="172">
        <v>0</v>
      </c>
      <c r="HI35" s="169">
        <v>0</v>
      </c>
      <c r="HJ35" s="177" t="s">
        <v>326</v>
      </c>
      <c r="HK35" s="177" t="s">
        <v>318</v>
      </c>
      <c r="HL35" s="177"/>
    </row>
    <row r="36" spans="1:221" ht="32.1" customHeight="1" x14ac:dyDescent="0.25">
      <c r="A36" s="62"/>
      <c r="B36" s="165">
        <v>45708</v>
      </c>
      <c r="C36" s="166">
        <v>1</v>
      </c>
      <c r="D36" s="166"/>
      <c r="E36" s="166" t="s">
        <v>104</v>
      </c>
      <c r="F36" s="166" t="s">
        <v>104</v>
      </c>
      <c r="G36" s="166" t="s">
        <v>133</v>
      </c>
      <c r="H36" s="167" t="s">
        <v>208</v>
      </c>
      <c r="I36" s="168" t="s">
        <v>205</v>
      </c>
      <c r="J36" s="166" t="s">
        <v>216</v>
      </c>
      <c r="K36" s="169"/>
      <c r="L36" s="170" t="s">
        <v>201</v>
      </c>
      <c r="M36" s="171"/>
      <c r="N36" s="171" t="s">
        <v>236</v>
      </c>
      <c r="O36" s="171"/>
      <c r="P36" s="166" t="s">
        <v>212</v>
      </c>
      <c r="Q36" s="166"/>
      <c r="R36" s="166">
        <v>4</v>
      </c>
      <c r="S36" s="168">
        <v>18</v>
      </c>
      <c r="T36" s="172">
        <v>9</v>
      </c>
      <c r="U36" s="172">
        <v>0</v>
      </c>
      <c r="V36" s="172">
        <f t="shared" si="51"/>
        <v>27</v>
      </c>
      <c r="W36" s="172">
        <v>25</v>
      </c>
      <c r="X36" s="172">
        <f>7+6</f>
        <v>13</v>
      </c>
      <c r="Y36" s="172">
        <v>4</v>
      </c>
      <c r="Z36" s="172">
        <f t="shared" si="52"/>
        <v>42</v>
      </c>
      <c r="AA36" s="172">
        <f t="shared" si="53"/>
        <v>69</v>
      </c>
      <c r="AB36" s="169">
        <f t="shared" si="49"/>
        <v>3034</v>
      </c>
      <c r="AC36" s="174" t="s">
        <v>319</v>
      </c>
      <c r="AD36" s="182" t="s">
        <v>222</v>
      </c>
      <c r="AE36" s="172"/>
      <c r="AF36" s="166" t="s">
        <v>142</v>
      </c>
      <c r="AG36" s="168"/>
      <c r="AH36" s="168">
        <v>21</v>
      </c>
      <c r="AI36" s="172">
        <v>0</v>
      </c>
      <c r="AJ36" s="172">
        <v>105</v>
      </c>
      <c r="AK36" s="172">
        <v>5</v>
      </c>
      <c r="AL36" s="172">
        <v>9</v>
      </c>
      <c r="AM36" s="172">
        <f t="shared" si="75"/>
        <v>140</v>
      </c>
      <c r="AN36" s="172">
        <f t="shared" si="48"/>
        <v>12046</v>
      </c>
      <c r="AO36" s="168">
        <v>4</v>
      </c>
      <c r="AP36" s="172">
        <v>0</v>
      </c>
      <c r="AQ36" s="172">
        <v>2</v>
      </c>
      <c r="AR36" s="172">
        <v>0</v>
      </c>
      <c r="AS36" s="172">
        <v>0</v>
      </c>
      <c r="AT36" s="172">
        <v>0</v>
      </c>
      <c r="AU36" s="172">
        <v>0</v>
      </c>
      <c r="AV36" s="172">
        <v>0</v>
      </c>
      <c r="AW36" s="172">
        <v>0</v>
      </c>
      <c r="AX36" s="172">
        <v>2</v>
      </c>
      <c r="AY36" s="172"/>
      <c r="AZ36" s="173" t="s">
        <v>383</v>
      </c>
      <c r="BA36" s="166" t="s">
        <v>279</v>
      </c>
      <c r="BB36" s="168"/>
      <c r="BC36" s="175" t="s">
        <v>347</v>
      </c>
      <c r="BD36" s="168"/>
      <c r="BE36" s="168">
        <v>21</v>
      </c>
      <c r="BF36" s="172">
        <v>4</v>
      </c>
      <c r="BG36" s="169">
        <v>0</v>
      </c>
      <c r="BH36" s="166" t="s">
        <v>142</v>
      </c>
      <c r="BI36" s="168"/>
      <c r="BJ36" s="168">
        <v>0</v>
      </c>
      <c r="BK36" s="172">
        <v>0</v>
      </c>
      <c r="BL36" s="172">
        <v>0</v>
      </c>
      <c r="BM36" s="172">
        <f t="shared" si="103"/>
        <v>0</v>
      </c>
      <c r="BN36" s="172">
        <v>0</v>
      </c>
      <c r="BO36" s="172">
        <v>0</v>
      </c>
      <c r="BP36" s="172">
        <v>0</v>
      </c>
      <c r="BQ36" s="172">
        <f t="shared" si="104"/>
        <v>0</v>
      </c>
      <c r="BR36" s="172">
        <v>0</v>
      </c>
      <c r="BS36" s="172">
        <v>0</v>
      </c>
      <c r="BT36" s="172">
        <v>0</v>
      </c>
      <c r="BU36" s="172">
        <f t="shared" si="105"/>
        <v>0</v>
      </c>
      <c r="BV36" s="172">
        <v>0</v>
      </c>
      <c r="BW36" s="172">
        <v>0</v>
      </c>
      <c r="BX36" s="172">
        <v>0</v>
      </c>
      <c r="BY36" s="172">
        <f t="shared" si="106"/>
        <v>0</v>
      </c>
      <c r="BZ36" s="172">
        <f t="shared" si="107"/>
        <v>0</v>
      </c>
      <c r="CA36" s="169">
        <f t="shared" si="108"/>
        <v>0</v>
      </c>
      <c r="CB36" s="172" t="s">
        <v>142</v>
      </c>
      <c r="CC36" s="172"/>
      <c r="CD36" s="168">
        <v>0</v>
      </c>
      <c r="CE36" s="169">
        <v>0</v>
      </c>
      <c r="CF36" s="168">
        <v>0</v>
      </c>
      <c r="CG36" s="172">
        <v>0</v>
      </c>
      <c r="CH36" s="172">
        <v>0</v>
      </c>
      <c r="CI36" s="172">
        <f t="shared" si="109"/>
        <v>0</v>
      </c>
      <c r="CJ36" s="169">
        <f t="shared" si="110"/>
        <v>0</v>
      </c>
      <c r="CK36" s="168">
        <v>0</v>
      </c>
      <c r="CL36" s="172">
        <v>0</v>
      </c>
      <c r="CM36" s="172">
        <v>0</v>
      </c>
      <c r="CN36" s="172">
        <v>0</v>
      </c>
      <c r="CO36" s="172">
        <f t="shared" si="111"/>
        <v>0</v>
      </c>
      <c r="CP36" s="169">
        <f t="shared" si="112"/>
        <v>0</v>
      </c>
      <c r="CQ36" s="168">
        <v>0</v>
      </c>
      <c r="CR36" s="172">
        <v>0</v>
      </c>
      <c r="CS36" s="172">
        <v>0</v>
      </c>
      <c r="CT36" s="172">
        <v>0</v>
      </c>
      <c r="CU36" s="172">
        <f t="shared" si="61"/>
        <v>0</v>
      </c>
      <c r="CV36" s="172">
        <f t="shared" si="34"/>
        <v>0</v>
      </c>
      <c r="CW36" s="168">
        <v>17</v>
      </c>
      <c r="CX36" s="172">
        <v>9</v>
      </c>
      <c r="CY36" s="172">
        <f t="shared" si="62"/>
        <v>26</v>
      </c>
      <c r="CZ36" s="172">
        <v>9</v>
      </c>
      <c r="DA36" s="172">
        <v>3</v>
      </c>
      <c r="DB36" s="172">
        <f t="shared" si="63"/>
        <v>12</v>
      </c>
      <c r="DC36" s="172">
        <f t="shared" si="64"/>
        <v>38</v>
      </c>
      <c r="DD36" s="169">
        <f t="shared" si="36"/>
        <v>1686</v>
      </c>
      <c r="DE36" s="168">
        <v>0</v>
      </c>
      <c r="DF36" s="172">
        <v>0</v>
      </c>
      <c r="DG36" s="172">
        <f t="shared" si="113"/>
        <v>0</v>
      </c>
      <c r="DH36" s="172">
        <v>0</v>
      </c>
      <c r="DI36" s="172">
        <v>0</v>
      </c>
      <c r="DJ36" s="172">
        <f t="shared" si="66"/>
        <v>0</v>
      </c>
      <c r="DK36" s="172">
        <f t="shared" si="67"/>
        <v>0</v>
      </c>
      <c r="DL36" s="169">
        <f t="shared" si="37"/>
        <v>0</v>
      </c>
      <c r="DM36" s="168">
        <v>0</v>
      </c>
      <c r="DN36" s="172">
        <v>0</v>
      </c>
      <c r="DO36" s="172">
        <f t="shared" si="50"/>
        <v>0</v>
      </c>
      <c r="DP36" s="172">
        <v>0</v>
      </c>
      <c r="DQ36" s="172">
        <v>0</v>
      </c>
      <c r="DR36" s="172">
        <f t="shared" si="68"/>
        <v>0</v>
      </c>
      <c r="DS36" s="172">
        <f t="shared" si="69"/>
        <v>0</v>
      </c>
      <c r="DT36" s="172">
        <f t="shared" si="44"/>
        <v>110</v>
      </c>
      <c r="DU36" s="168" t="s">
        <v>142</v>
      </c>
      <c r="DV36" s="172"/>
      <c r="DW36" s="168">
        <v>0</v>
      </c>
      <c r="DX36" s="172">
        <v>0</v>
      </c>
      <c r="DY36" s="169">
        <v>0</v>
      </c>
      <c r="DZ36" s="172">
        <v>0</v>
      </c>
      <c r="EA36" s="172">
        <v>0</v>
      </c>
      <c r="EB36" s="172">
        <f t="shared" si="114"/>
        <v>0</v>
      </c>
      <c r="EC36" s="169">
        <f t="shared" si="121"/>
        <v>0</v>
      </c>
      <c r="ED36" s="166" t="s">
        <v>347</v>
      </c>
      <c r="EE36" s="172"/>
      <c r="EF36" s="172">
        <v>21</v>
      </c>
      <c r="EG36" s="169">
        <v>0</v>
      </c>
      <c r="EH36" s="172" t="s">
        <v>256</v>
      </c>
      <c r="EI36" s="172"/>
      <c r="EJ36" s="166">
        <v>0</v>
      </c>
      <c r="EK36" s="168" t="s">
        <v>142</v>
      </c>
      <c r="EL36" s="168"/>
      <c r="EM36" s="168">
        <v>0</v>
      </c>
      <c r="EN36" s="169">
        <v>0</v>
      </c>
      <c r="EO36" s="172" t="s">
        <v>347</v>
      </c>
      <c r="EP36" s="172"/>
      <c r="EQ36" s="168">
        <v>21</v>
      </c>
      <c r="ER36" s="169">
        <v>0</v>
      </c>
      <c r="ES36" s="168" t="s">
        <v>142</v>
      </c>
      <c r="ET36" s="172"/>
      <c r="EU36" s="168">
        <v>0</v>
      </c>
      <c r="EV36" s="169">
        <v>0</v>
      </c>
      <c r="EW36" s="168">
        <v>0</v>
      </c>
      <c r="EX36" s="172">
        <v>0</v>
      </c>
      <c r="EY36" s="172">
        <f t="shared" si="71"/>
        <v>0</v>
      </c>
      <c r="EZ36" s="169">
        <f t="shared" si="78"/>
        <v>0</v>
      </c>
      <c r="FA36" s="167" t="s">
        <v>354</v>
      </c>
      <c r="FB36" s="168"/>
      <c r="FC36" s="168" t="s">
        <v>142</v>
      </c>
      <c r="FD36" s="168">
        <v>7</v>
      </c>
      <c r="FE36" s="168">
        <v>6</v>
      </c>
      <c r="FF36" s="168">
        <f t="shared" si="80"/>
        <v>13</v>
      </c>
      <c r="FG36" s="168">
        <v>0</v>
      </c>
      <c r="FH36" s="168">
        <v>8</v>
      </c>
      <c r="FI36" s="168">
        <f t="shared" si="81"/>
        <v>8</v>
      </c>
      <c r="FJ36" s="168">
        <f t="shared" si="82"/>
        <v>21</v>
      </c>
      <c r="FK36" s="168">
        <v>11</v>
      </c>
      <c r="FL36" s="168">
        <v>19</v>
      </c>
      <c r="FM36" s="168">
        <f t="shared" si="83"/>
        <v>30</v>
      </c>
      <c r="FN36" s="168">
        <v>1</v>
      </c>
      <c r="FO36" s="168">
        <v>1</v>
      </c>
      <c r="FP36" s="168">
        <f t="shared" si="84"/>
        <v>2</v>
      </c>
      <c r="FQ36" s="168">
        <f t="shared" si="85"/>
        <v>32</v>
      </c>
      <c r="FR36" s="168">
        <f t="shared" si="86"/>
        <v>53</v>
      </c>
      <c r="FS36" s="168">
        <f t="shared" si="87"/>
        <v>65</v>
      </c>
      <c r="FT36" s="168">
        <v>0</v>
      </c>
      <c r="FU36" s="172">
        <v>0</v>
      </c>
      <c r="FV36" s="172">
        <f t="shared" si="115"/>
        <v>0</v>
      </c>
      <c r="FW36" s="169">
        <f t="shared" si="116"/>
        <v>0</v>
      </c>
      <c r="FX36" s="168">
        <v>0</v>
      </c>
      <c r="FY36" s="172">
        <v>0</v>
      </c>
      <c r="FZ36" s="172">
        <v>0</v>
      </c>
      <c r="GA36" s="172">
        <v>0</v>
      </c>
      <c r="GB36" s="172">
        <f t="shared" si="117"/>
        <v>0</v>
      </c>
      <c r="GC36" s="169">
        <f t="shared" si="118"/>
        <v>0</v>
      </c>
      <c r="GD36" s="168">
        <v>0</v>
      </c>
      <c r="GE36" s="172">
        <v>0</v>
      </c>
      <c r="GF36" s="172">
        <v>0</v>
      </c>
      <c r="GG36" s="172">
        <v>0</v>
      </c>
      <c r="GH36" s="172">
        <v>0</v>
      </c>
      <c r="GI36" s="172">
        <v>0</v>
      </c>
      <c r="GJ36" s="172">
        <f t="shared" si="119"/>
        <v>0</v>
      </c>
      <c r="GK36" s="172">
        <f t="shared" si="120"/>
        <v>0</v>
      </c>
      <c r="GL36" s="168">
        <v>2</v>
      </c>
      <c r="GM36" s="172">
        <v>2</v>
      </c>
      <c r="GN36" s="172">
        <v>2</v>
      </c>
      <c r="GO36" s="172">
        <v>2</v>
      </c>
      <c r="GP36" s="172">
        <f t="shared" si="77"/>
        <v>8</v>
      </c>
      <c r="GQ36" s="169">
        <f t="shared" si="79"/>
        <v>12</v>
      </c>
      <c r="GR36" s="172">
        <v>0</v>
      </c>
      <c r="GS36" s="172">
        <v>0</v>
      </c>
      <c r="GT36" s="172">
        <v>0</v>
      </c>
      <c r="GU36" s="168" t="s">
        <v>142</v>
      </c>
      <c r="GV36" s="172"/>
      <c r="GW36" s="168">
        <v>0</v>
      </c>
      <c r="GX36" s="172">
        <v>0</v>
      </c>
      <c r="GY36" s="169">
        <v>0</v>
      </c>
      <c r="GZ36" s="172">
        <v>0</v>
      </c>
      <c r="HA36" s="172">
        <v>0</v>
      </c>
      <c r="HB36" s="172">
        <v>0</v>
      </c>
      <c r="HC36" s="172">
        <v>0</v>
      </c>
      <c r="HD36" s="169">
        <v>0</v>
      </c>
      <c r="HE36" s="172" t="s">
        <v>142</v>
      </c>
      <c r="HF36" s="172"/>
      <c r="HG36" s="172">
        <v>0</v>
      </c>
      <c r="HH36" s="172">
        <v>0</v>
      </c>
      <c r="HI36" s="169">
        <v>0</v>
      </c>
      <c r="HJ36" s="177" t="s">
        <v>329</v>
      </c>
      <c r="HK36" s="184" t="s">
        <v>330</v>
      </c>
      <c r="HL36" s="184"/>
    </row>
    <row r="37" spans="1:221" ht="32.1" customHeight="1" x14ac:dyDescent="0.25">
      <c r="A37" s="62"/>
      <c r="B37" s="165">
        <v>45709</v>
      </c>
      <c r="C37" s="166">
        <v>1</v>
      </c>
      <c r="D37" s="166"/>
      <c r="E37" s="166" t="s">
        <v>105</v>
      </c>
      <c r="F37" s="166" t="s">
        <v>105</v>
      </c>
      <c r="G37" s="166" t="s">
        <v>134</v>
      </c>
      <c r="H37" s="167" t="s">
        <v>152</v>
      </c>
      <c r="I37" s="168" t="s">
        <v>209</v>
      </c>
      <c r="J37" s="166" t="s">
        <v>216</v>
      </c>
      <c r="K37" s="169"/>
      <c r="L37" s="170" t="s">
        <v>238</v>
      </c>
      <c r="M37" s="171"/>
      <c r="N37" s="171" t="s">
        <v>237</v>
      </c>
      <c r="O37" s="171"/>
      <c r="P37" s="166" t="s">
        <v>55</v>
      </c>
      <c r="Q37" s="166"/>
      <c r="R37" s="166">
        <v>3</v>
      </c>
      <c r="S37" s="168">
        <v>0</v>
      </c>
      <c r="T37" s="172">
        <v>11</v>
      </c>
      <c r="U37" s="172">
        <v>3</v>
      </c>
      <c r="V37" s="172">
        <f t="shared" si="51"/>
        <v>14</v>
      </c>
      <c r="W37" s="172">
        <v>2</v>
      </c>
      <c r="X37" s="172">
        <v>14</v>
      </c>
      <c r="Y37" s="172">
        <v>5</v>
      </c>
      <c r="Z37" s="172">
        <f t="shared" si="52"/>
        <v>21</v>
      </c>
      <c r="AA37" s="172">
        <f t="shared" si="53"/>
        <v>35</v>
      </c>
      <c r="AB37" s="169">
        <f t="shared" si="49"/>
        <v>3069</v>
      </c>
      <c r="AC37" s="174" t="s">
        <v>222</v>
      </c>
      <c r="AD37" s="182" t="s">
        <v>221</v>
      </c>
      <c r="AE37" s="172"/>
      <c r="AF37" s="166" t="s">
        <v>142</v>
      </c>
      <c r="AG37" s="168"/>
      <c r="AH37" s="168">
        <v>29</v>
      </c>
      <c r="AI37" s="172">
        <v>0</v>
      </c>
      <c r="AJ37" s="172">
        <v>125</v>
      </c>
      <c r="AK37" s="172">
        <v>35</v>
      </c>
      <c r="AL37" s="172">
        <v>1</v>
      </c>
      <c r="AM37" s="172">
        <f t="shared" si="75"/>
        <v>190</v>
      </c>
      <c r="AN37" s="172">
        <f t="shared" si="48"/>
        <v>12236</v>
      </c>
      <c r="AO37" s="168">
        <v>6</v>
      </c>
      <c r="AP37" s="172">
        <v>0</v>
      </c>
      <c r="AQ37" s="172">
        <v>0</v>
      </c>
      <c r="AR37" s="172">
        <v>0</v>
      </c>
      <c r="AS37" s="172">
        <v>0</v>
      </c>
      <c r="AT37" s="172">
        <v>0</v>
      </c>
      <c r="AU37" s="172">
        <v>0</v>
      </c>
      <c r="AV37" s="172">
        <v>0</v>
      </c>
      <c r="AW37" s="172">
        <v>0</v>
      </c>
      <c r="AX37" s="172">
        <v>2</v>
      </c>
      <c r="AY37" s="172"/>
      <c r="AZ37" s="173" t="s">
        <v>384</v>
      </c>
      <c r="BA37" s="166" t="s">
        <v>194</v>
      </c>
      <c r="BB37" s="168"/>
      <c r="BC37" s="175" t="s">
        <v>347</v>
      </c>
      <c r="BD37" s="168"/>
      <c r="BE37" s="168">
        <v>29</v>
      </c>
      <c r="BF37" s="172">
        <v>6</v>
      </c>
      <c r="BG37" s="169">
        <v>0</v>
      </c>
      <c r="BH37" s="166" t="s">
        <v>142</v>
      </c>
      <c r="BI37" s="168"/>
      <c r="BJ37" s="168">
        <v>0</v>
      </c>
      <c r="BK37" s="172">
        <v>0</v>
      </c>
      <c r="BL37" s="172">
        <v>0</v>
      </c>
      <c r="BM37" s="172">
        <f t="shared" si="103"/>
        <v>0</v>
      </c>
      <c r="BN37" s="172">
        <v>0</v>
      </c>
      <c r="BO37" s="172">
        <v>0</v>
      </c>
      <c r="BP37" s="172">
        <v>0</v>
      </c>
      <c r="BQ37" s="172">
        <f t="shared" si="104"/>
        <v>0</v>
      </c>
      <c r="BR37" s="172">
        <v>0</v>
      </c>
      <c r="BS37" s="172">
        <v>0</v>
      </c>
      <c r="BT37" s="172">
        <v>0</v>
      </c>
      <c r="BU37" s="172">
        <f t="shared" si="105"/>
        <v>0</v>
      </c>
      <c r="BV37" s="172">
        <v>0</v>
      </c>
      <c r="BW37" s="172">
        <v>0</v>
      </c>
      <c r="BX37" s="172">
        <v>0</v>
      </c>
      <c r="BY37" s="172">
        <f t="shared" si="106"/>
        <v>0</v>
      </c>
      <c r="BZ37" s="172">
        <f t="shared" si="107"/>
        <v>0</v>
      </c>
      <c r="CA37" s="169">
        <f t="shared" si="108"/>
        <v>0</v>
      </c>
      <c r="CB37" s="172" t="s">
        <v>142</v>
      </c>
      <c r="CC37" s="172"/>
      <c r="CD37" s="168">
        <v>0</v>
      </c>
      <c r="CE37" s="169">
        <v>0</v>
      </c>
      <c r="CF37" s="168">
        <v>0</v>
      </c>
      <c r="CG37" s="172">
        <v>0</v>
      </c>
      <c r="CH37" s="172">
        <v>0</v>
      </c>
      <c r="CI37" s="172">
        <f t="shared" si="109"/>
        <v>0</v>
      </c>
      <c r="CJ37" s="169">
        <f t="shared" si="110"/>
        <v>0</v>
      </c>
      <c r="CK37" s="168">
        <v>0</v>
      </c>
      <c r="CL37" s="172">
        <v>0</v>
      </c>
      <c r="CM37" s="172">
        <v>0</v>
      </c>
      <c r="CN37" s="172">
        <v>0</v>
      </c>
      <c r="CO37" s="172">
        <f t="shared" si="111"/>
        <v>0</v>
      </c>
      <c r="CP37" s="169">
        <f t="shared" si="112"/>
        <v>0</v>
      </c>
      <c r="CQ37" s="168">
        <v>0</v>
      </c>
      <c r="CR37" s="172">
        <v>0</v>
      </c>
      <c r="CS37" s="172">
        <v>0</v>
      </c>
      <c r="CT37" s="172">
        <v>0</v>
      </c>
      <c r="CU37" s="172">
        <f t="shared" si="61"/>
        <v>0</v>
      </c>
      <c r="CV37" s="172">
        <f t="shared" si="34"/>
        <v>0</v>
      </c>
      <c r="CW37" s="168">
        <v>17</v>
      </c>
      <c r="CX37" s="172">
        <v>14</v>
      </c>
      <c r="CY37" s="172">
        <f t="shared" si="62"/>
        <v>31</v>
      </c>
      <c r="CZ37" s="172">
        <v>0</v>
      </c>
      <c r="DA37" s="172">
        <v>0</v>
      </c>
      <c r="DB37" s="172">
        <f t="shared" si="63"/>
        <v>0</v>
      </c>
      <c r="DC37" s="172">
        <f t="shared" si="64"/>
        <v>31</v>
      </c>
      <c r="DD37" s="169">
        <f t="shared" si="36"/>
        <v>1717</v>
      </c>
      <c r="DE37" s="168">
        <v>0</v>
      </c>
      <c r="DF37" s="172">
        <v>0</v>
      </c>
      <c r="DG37" s="172">
        <f t="shared" si="113"/>
        <v>0</v>
      </c>
      <c r="DH37" s="172">
        <v>0</v>
      </c>
      <c r="DI37" s="172">
        <v>0</v>
      </c>
      <c r="DJ37" s="172">
        <f t="shared" si="66"/>
        <v>0</v>
      </c>
      <c r="DK37" s="172">
        <f t="shared" si="67"/>
        <v>0</v>
      </c>
      <c r="DL37" s="169">
        <f t="shared" si="37"/>
        <v>0</v>
      </c>
      <c r="DM37" s="168">
        <v>0</v>
      </c>
      <c r="DN37" s="172">
        <v>0</v>
      </c>
      <c r="DO37" s="172">
        <f t="shared" si="50"/>
        <v>0</v>
      </c>
      <c r="DP37" s="172">
        <v>0</v>
      </c>
      <c r="DQ37" s="172">
        <v>0</v>
      </c>
      <c r="DR37" s="172">
        <f t="shared" si="68"/>
        <v>0</v>
      </c>
      <c r="DS37" s="172">
        <f t="shared" si="69"/>
        <v>0</v>
      </c>
      <c r="DT37" s="172">
        <f t="shared" si="44"/>
        <v>110</v>
      </c>
      <c r="DU37" s="168" t="s">
        <v>142</v>
      </c>
      <c r="DV37" s="172"/>
      <c r="DW37" s="168">
        <v>0</v>
      </c>
      <c r="DX37" s="172">
        <v>0</v>
      </c>
      <c r="DY37" s="169">
        <v>0</v>
      </c>
      <c r="DZ37" s="172">
        <v>0</v>
      </c>
      <c r="EA37" s="172">
        <v>0</v>
      </c>
      <c r="EB37" s="172">
        <f t="shared" si="114"/>
        <v>0</v>
      </c>
      <c r="EC37" s="169">
        <f t="shared" si="121"/>
        <v>0</v>
      </c>
      <c r="ED37" s="166" t="s">
        <v>347</v>
      </c>
      <c r="EE37" s="172"/>
      <c r="EF37" s="172">
        <v>29</v>
      </c>
      <c r="EG37" s="169">
        <v>0</v>
      </c>
      <c r="EH37" s="172" t="s">
        <v>256</v>
      </c>
      <c r="EI37" s="172"/>
      <c r="EJ37" s="166">
        <v>0</v>
      </c>
      <c r="EK37" s="168" t="s">
        <v>142</v>
      </c>
      <c r="EL37" s="168"/>
      <c r="EM37" s="168">
        <v>0</v>
      </c>
      <c r="EN37" s="169">
        <v>0</v>
      </c>
      <c r="EO37" s="172" t="s">
        <v>347</v>
      </c>
      <c r="EP37" s="172"/>
      <c r="EQ37" s="168">
        <v>29</v>
      </c>
      <c r="ER37" s="169">
        <v>0</v>
      </c>
      <c r="ES37" s="168" t="s">
        <v>142</v>
      </c>
      <c r="ET37" s="172"/>
      <c r="EU37" s="168">
        <v>0</v>
      </c>
      <c r="EV37" s="169">
        <v>0</v>
      </c>
      <c r="EW37" s="168">
        <v>0</v>
      </c>
      <c r="EX37" s="172">
        <v>0</v>
      </c>
      <c r="EY37" s="172">
        <f t="shared" si="71"/>
        <v>0</v>
      </c>
      <c r="EZ37" s="169">
        <f t="shared" si="78"/>
        <v>0</v>
      </c>
      <c r="FA37" s="168" t="s">
        <v>142</v>
      </c>
      <c r="FB37" s="168"/>
      <c r="FC37" s="168" t="s">
        <v>142</v>
      </c>
      <c r="FD37" s="168">
        <v>0</v>
      </c>
      <c r="FE37" s="168">
        <v>0</v>
      </c>
      <c r="FF37" s="168">
        <f t="shared" si="80"/>
        <v>0</v>
      </c>
      <c r="FG37" s="168">
        <v>0</v>
      </c>
      <c r="FH37" s="168">
        <v>0</v>
      </c>
      <c r="FI37" s="168">
        <f t="shared" si="81"/>
        <v>0</v>
      </c>
      <c r="FJ37" s="168">
        <f t="shared" si="82"/>
        <v>0</v>
      </c>
      <c r="FK37" s="168">
        <v>0</v>
      </c>
      <c r="FL37" s="168">
        <v>0</v>
      </c>
      <c r="FM37" s="168">
        <f t="shared" si="83"/>
        <v>0</v>
      </c>
      <c r="FN37" s="168">
        <v>0</v>
      </c>
      <c r="FO37" s="168">
        <v>0</v>
      </c>
      <c r="FP37" s="168">
        <f t="shared" si="84"/>
        <v>0</v>
      </c>
      <c r="FQ37" s="168">
        <f t="shared" si="85"/>
        <v>0</v>
      </c>
      <c r="FR37" s="168">
        <f t="shared" si="86"/>
        <v>0</v>
      </c>
      <c r="FS37" s="168">
        <f t="shared" si="87"/>
        <v>65</v>
      </c>
      <c r="FT37" s="168">
        <v>0</v>
      </c>
      <c r="FU37" s="172">
        <v>0</v>
      </c>
      <c r="FV37" s="172">
        <f t="shared" si="115"/>
        <v>0</v>
      </c>
      <c r="FW37" s="169">
        <f t="shared" si="116"/>
        <v>0</v>
      </c>
      <c r="FX37" s="168">
        <v>0</v>
      </c>
      <c r="FY37" s="172">
        <v>0</v>
      </c>
      <c r="FZ37" s="172">
        <v>0</v>
      </c>
      <c r="GA37" s="172">
        <v>0</v>
      </c>
      <c r="GB37" s="172">
        <f t="shared" si="117"/>
        <v>0</v>
      </c>
      <c r="GC37" s="169">
        <f t="shared" si="118"/>
        <v>0</v>
      </c>
      <c r="GD37" s="168">
        <v>0</v>
      </c>
      <c r="GE37" s="172">
        <v>0</v>
      </c>
      <c r="GF37" s="172">
        <v>0</v>
      </c>
      <c r="GG37" s="172">
        <v>0</v>
      </c>
      <c r="GH37" s="172">
        <v>0</v>
      </c>
      <c r="GI37" s="172">
        <v>0</v>
      </c>
      <c r="GJ37" s="172">
        <f t="shared" si="119"/>
        <v>0</v>
      </c>
      <c r="GK37" s="172">
        <f t="shared" si="120"/>
        <v>0</v>
      </c>
      <c r="GL37" s="168">
        <v>0</v>
      </c>
      <c r="GM37" s="172">
        <v>0</v>
      </c>
      <c r="GN37" s="172">
        <v>0</v>
      </c>
      <c r="GO37" s="172">
        <v>0</v>
      </c>
      <c r="GP37" s="172">
        <f t="shared" si="77"/>
        <v>0</v>
      </c>
      <c r="GQ37" s="169">
        <f t="shared" si="79"/>
        <v>12</v>
      </c>
      <c r="GR37" s="172">
        <v>0</v>
      </c>
      <c r="GS37" s="172">
        <v>0</v>
      </c>
      <c r="GT37" s="172">
        <v>0</v>
      </c>
      <c r="GU37" s="168" t="s">
        <v>142</v>
      </c>
      <c r="GV37" s="172"/>
      <c r="GW37" s="168">
        <v>0</v>
      </c>
      <c r="GX37" s="172">
        <v>0</v>
      </c>
      <c r="GY37" s="169">
        <v>0</v>
      </c>
      <c r="GZ37" s="172">
        <v>0</v>
      </c>
      <c r="HA37" s="172">
        <v>0</v>
      </c>
      <c r="HB37" s="172">
        <v>0</v>
      </c>
      <c r="HC37" s="172">
        <v>0</v>
      </c>
      <c r="HD37" s="169">
        <v>0</v>
      </c>
      <c r="HE37" s="172" t="s">
        <v>142</v>
      </c>
      <c r="HF37" s="172"/>
      <c r="HG37" s="172">
        <v>0</v>
      </c>
      <c r="HH37" s="172">
        <v>0</v>
      </c>
      <c r="HI37" s="169">
        <v>0</v>
      </c>
      <c r="HJ37" s="176" t="s">
        <v>189</v>
      </c>
      <c r="HK37" s="176" t="s">
        <v>189</v>
      </c>
      <c r="HL37" s="177" t="s">
        <v>360</v>
      </c>
    </row>
    <row r="38" spans="1:221" ht="32.1" customHeight="1" x14ac:dyDescent="0.25">
      <c r="A38" s="62"/>
      <c r="B38" s="165">
        <v>45710</v>
      </c>
      <c r="C38" s="166">
        <v>1</v>
      </c>
      <c r="D38" s="166"/>
      <c r="E38" s="166" t="s">
        <v>105</v>
      </c>
      <c r="F38" s="166" t="s">
        <v>105</v>
      </c>
      <c r="G38" s="166" t="s">
        <v>135</v>
      </c>
      <c r="H38" s="168" t="s">
        <v>155</v>
      </c>
      <c r="I38" s="168" t="s">
        <v>284</v>
      </c>
      <c r="J38" s="166" t="s">
        <v>216</v>
      </c>
      <c r="K38" s="169"/>
      <c r="L38" s="170" t="s">
        <v>238</v>
      </c>
      <c r="M38" s="171"/>
      <c r="N38" s="171" t="s">
        <v>237</v>
      </c>
      <c r="O38" s="171"/>
      <c r="P38" s="166" t="s">
        <v>28</v>
      </c>
      <c r="Q38" s="166"/>
      <c r="R38" s="166">
        <v>7</v>
      </c>
      <c r="S38" s="168">
        <v>14</v>
      </c>
      <c r="T38" s="172">
        <v>33</v>
      </c>
      <c r="U38" s="172">
        <v>16</v>
      </c>
      <c r="V38" s="172">
        <f t="shared" si="51"/>
        <v>63</v>
      </c>
      <c r="W38" s="172">
        <v>14</v>
      </c>
      <c r="X38" s="172">
        <v>48</v>
      </c>
      <c r="Y38" s="172">
        <v>14</v>
      </c>
      <c r="Z38" s="172">
        <f t="shared" si="52"/>
        <v>76</v>
      </c>
      <c r="AA38" s="172">
        <f t="shared" si="53"/>
        <v>139</v>
      </c>
      <c r="AB38" s="169">
        <f t="shared" si="49"/>
        <v>3208</v>
      </c>
      <c r="AC38" s="174" t="s">
        <v>219</v>
      </c>
      <c r="AD38" s="182" t="s">
        <v>142</v>
      </c>
      <c r="AE38" s="172"/>
      <c r="AF38" s="166" t="s">
        <v>142</v>
      </c>
      <c r="AG38" s="168"/>
      <c r="AH38" s="168">
        <v>86</v>
      </c>
      <c r="AI38" s="172">
        <v>0</v>
      </c>
      <c r="AJ38" s="172">
        <v>554</v>
      </c>
      <c r="AK38" s="172">
        <v>8</v>
      </c>
      <c r="AL38" s="172">
        <v>7</v>
      </c>
      <c r="AM38" s="172">
        <f t="shared" si="75"/>
        <v>655</v>
      </c>
      <c r="AN38" s="172">
        <f t="shared" si="48"/>
        <v>12891</v>
      </c>
      <c r="AO38" s="168">
        <v>8</v>
      </c>
      <c r="AP38" s="172">
        <v>0</v>
      </c>
      <c r="AQ38" s="172">
        <v>0</v>
      </c>
      <c r="AR38" s="172">
        <v>0</v>
      </c>
      <c r="AS38" s="172">
        <v>0</v>
      </c>
      <c r="AT38" s="172">
        <v>0</v>
      </c>
      <c r="AU38" s="172">
        <v>0</v>
      </c>
      <c r="AV38" s="172">
        <v>0</v>
      </c>
      <c r="AW38" s="172">
        <v>0</v>
      </c>
      <c r="AX38" s="172">
        <v>0</v>
      </c>
      <c r="AY38" s="172"/>
      <c r="AZ38" s="173" t="s">
        <v>189</v>
      </c>
      <c r="BA38" s="174" t="s">
        <v>193</v>
      </c>
      <c r="BB38" s="168"/>
      <c r="BC38" s="175" t="s">
        <v>347</v>
      </c>
      <c r="BD38" s="168"/>
      <c r="BE38" s="168">
        <v>70</v>
      </c>
      <c r="BF38" s="172">
        <v>8</v>
      </c>
      <c r="BG38" s="169">
        <v>0</v>
      </c>
      <c r="BH38" s="166" t="s">
        <v>142</v>
      </c>
      <c r="BI38" s="168"/>
      <c r="BJ38" s="168">
        <v>0</v>
      </c>
      <c r="BK38" s="172">
        <v>0</v>
      </c>
      <c r="BL38" s="172">
        <v>0</v>
      </c>
      <c r="BM38" s="172">
        <f t="shared" si="103"/>
        <v>0</v>
      </c>
      <c r="BN38" s="172">
        <v>0</v>
      </c>
      <c r="BO38" s="172">
        <v>0</v>
      </c>
      <c r="BP38" s="172">
        <v>0</v>
      </c>
      <c r="BQ38" s="172">
        <f t="shared" si="104"/>
        <v>0</v>
      </c>
      <c r="BR38" s="172">
        <v>0</v>
      </c>
      <c r="BS38" s="172">
        <v>0</v>
      </c>
      <c r="BT38" s="172">
        <v>0</v>
      </c>
      <c r="BU38" s="172">
        <f t="shared" si="105"/>
        <v>0</v>
      </c>
      <c r="BV38" s="172">
        <v>0</v>
      </c>
      <c r="BW38" s="172">
        <v>0</v>
      </c>
      <c r="BX38" s="172">
        <v>0</v>
      </c>
      <c r="BY38" s="172">
        <f t="shared" si="106"/>
        <v>0</v>
      </c>
      <c r="BZ38" s="172">
        <f t="shared" si="107"/>
        <v>0</v>
      </c>
      <c r="CA38" s="169">
        <f t="shared" si="108"/>
        <v>0</v>
      </c>
      <c r="CB38" s="172" t="s">
        <v>142</v>
      </c>
      <c r="CC38" s="172"/>
      <c r="CD38" s="168">
        <v>0</v>
      </c>
      <c r="CE38" s="169">
        <v>0</v>
      </c>
      <c r="CF38" s="168">
        <v>0</v>
      </c>
      <c r="CG38" s="172">
        <v>0</v>
      </c>
      <c r="CH38" s="172">
        <v>0</v>
      </c>
      <c r="CI38" s="172">
        <f t="shared" si="109"/>
        <v>0</v>
      </c>
      <c r="CJ38" s="169">
        <f t="shared" si="110"/>
        <v>0</v>
      </c>
      <c r="CK38" s="168">
        <v>0</v>
      </c>
      <c r="CL38" s="172">
        <v>0</v>
      </c>
      <c r="CM38" s="172">
        <v>0</v>
      </c>
      <c r="CN38" s="172">
        <v>0</v>
      </c>
      <c r="CO38" s="172">
        <f t="shared" si="111"/>
        <v>0</v>
      </c>
      <c r="CP38" s="169">
        <f t="shared" si="112"/>
        <v>0</v>
      </c>
      <c r="CQ38" s="168">
        <v>0</v>
      </c>
      <c r="CR38" s="172">
        <v>0</v>
      </c>
      <c r="CS38" s="172">
        <v>0</v>
      </c>
      <c r="CT38" s="172">
        <v>0</v>
      </c>
      <c r="CU38" s="172">
        <f t="shared" si="61"/>
        <v>0</v>
      </c>
      <c r="CV38" s="172">
        <f t="shared" si="34"/>
        <v>0</v>
      </c>
      <c r="CW38" s="168">
        <v>0</v>
      </c>
      <c r="CX38" s="172">
        <v>0</v>
      </c>
      <c r="CY38" s="172">
        <f t="shared" si="62"/>
        <v>0</v>
      </c>
      <c r="CZ38" s="172">
        <v>0</v>
      </c>
      <c r="DA38" s="172">
        <v>0</v>
      </c>
      <c r="DB38" s="172">
        <f t="shared" si="63"/>
        <v>0</v>
      </c>
      <c r="DC38" s="172">
        <f t="shared" si="64"/>
        <v>0</v>
      </c>
      <c r="DD38" s="169">
        <f t="shared" si="36"/>
        <v>1717</v>
      </c>
      <c r="DE38" s="168">
        <v>0</v>
      </c>
      <c r="DF38" s="172">
        <v>0</v>
      </c>
      <c r="DG38" s="172">
        <f t="shared" si="113"/>
        <v>0</v>
      </c>
      <c r="DH38" s="172">
        <v>0</v>
      </c>
      <c r="DI38" s="172">
        <v>0</v>
      </c>
      <c r="DJ38" s="172">
        <f t="shared" si="66"/>
        <v>0</v>
      </c>
      <c r="DK38" s="172">
        <f t="shared" si="67"/>
        <v>0</v>
      </c>
      <c r="DL38" s="169">
        <f t="shared" si="37"/>
        <v>0</v>
      </c>
      <c r="DM38" s="168">
        <v>0</v>
      </c>
      <c r="DN38" s="172">
        <v>0</v>
      </c>
      <c r="DO38" s="172">
        <f t="shared" si="50"/>
        <v>0</v>
      </c>
      <c r="DP38" s="172">
        <v>0</v>
      </c>
      <c r="DQ38" s="172">
        <v>0</v>
      </c>
      <c r="DR38" s="172">
        <f t="shared" si="68"/>
        <v>0</v>
      </c>
      <c r="DS38" s="172">
        <f t="shared" si="69"/>
        <v>0</v>
      </c>
      <c r="DT38" s="172">
        <f t="shared" si="44"/>
        <v>110</v>
      </c>
      <c r="DU38" s="168" t="s">
        <v>142</v>
      </c>
      <c r="DV38" s="172"/>
      <c r="DW38" s="168">
        <v>0</v>
      </c>
      <c r="DX38" s="172">
        <v>0</v>
      </c>
      <c r="DY38" s="169">
        <v>0</v>
      </c>
      <c r="DZ38" s="172">
        <v>0</v>
      </c>
      <c r="EA38" s="172">
        <v>0</v>
      </c>
      <c r="EB38" s="172">
        <f t="shared" si="114"/>
        <v>0</v>
      </c>
      <c r="EC38" s="169">
        <f t="shared" si="121"/>
        <v>0</v>
      </c>
      <c r="ED38" s="166" t="s">
        <v>347</v>
      </c>
      <c r="EE38" s="172"/>
      <c r="EF38" s="172">
        <v>70</v>
      </c>
      <c r="EG38" s="169">
        <v>0</v>
      </c>
      <c r="EH38" s="172" t="s">
        <v>256</v>
      </c>
      <c r="EI38" s="172"/>
      <c r="EJ38" s="166">
        <v>0</v>
      </c>
      <c r="EK38" s="168" t="s">
        <v>142</v>
      </c>
      <c r="EL38" s="168"/>
      <c r="EM38" s="168">
        <v>0</v>
      </c>
      <c r="EN38" s="169">
        <v>0</v>
      </c>
      <c r="EO38" s="172" t="s">
        <v>347</v>
      </c>
      <c r="EP38" s="172"/>
      <c r="EQ38" s="168">
        <v>70</v>
      </c>
      <c r="ER38" s="169">
        <v>0</v>
      </c>
      <c r="ES38" s="168" t="s">
        <v>142</v>
      </c>
      <c r="ET38" s="172"/>
      <c r="EU38" s="168">
        <v>0</v>
      </c>
      <c r="EV38" s="169">
        <v>0</v>
      </c>
      <c r="EW38" s="168">
        <v>0</v>
      </c>
      <c r="EX38" s="172">
        <v>0</v>
      </c>
      <c r="EY38" s="172">
        <f t="shared" si="71"/>
        <v>0</v>
      </c>
      <c r="EZ38" s="169">
        <f t="shared" si="78"/>
        <v>0</v>
      </c>
      <c r="FA38" s="168" t="s">
        <v>142</v>
      </c>
      <c r="FB38" s="168"/>
      <c r="FC38" s="168" t="s">
        <v>142</v>
      </c>
      <c r="FD38" s="168">
        <v>0</v>
      </c>
      <c r="FE38" s="168">
        <v>0</v>
      </c>
      <c r="FF38" s="168">
        <f t="shared" si="80"/>
        <v>0</v>
      </c>
      <c r="FG38" s="168">
        <v>0</v>
      </c>
      <c r="FH38" s="168">
        <v>0</v>
      </c>
      <c r="FI38" s="168">
        <f t="shared" si="81"/>
        <v>0</v>
      </c>
      <c r="FJ38" s="168">
        <f t="shared" si="82"/>
        <v>0</v>
      </c>
      <c r="FK38" s="168">
        <v>0</v>
      </c>
      <c r="FL38" s="168">
        <v>0</v>
      </c>
      <c r="FM38" s="168">
        <f t="shared" si="83"/>
        <v>0</v>
      </c>
      <c r="FN38" s="168">
        <v>0</v>
      </c>
      <c r="FO38" s="168">
        <v>0</v>
      </c>
      <c r="FP38" s="168">
        <f t="shared" si="84"/>
        <v>0</v>
      </c>
      <c r="FQ38" s="168">
        <f t="shared" si="85"/>
        <v>0</v>
      </c>
      <c r="FR38" s="168">
        <f t="shared" si="86"/>
        <v>0</v>
      </c>
      <c r="FS38" s="168">
        <f t="shared" si="87"/>
        <v>65</v>
      </c>
      <c r="FT38" s="168">
        <v>0</v>
      </c>
      <c r="FU38" s="172">
        <v>0</v>
      </c>
      <c r="FV38" s="172">
        <f t="shared" si="115"/>
        <v>0</v>
      </c>
      <c r="FW38" s="169">
        <f t="shared" si="116"/>
        <v>0</v>
      </c>
      <c r="FX38" s="168">
        <v>0</v>
      </c>
      <c r="FY38" s="172">
        <v>0</v>
      </c>
      <c r="FZ38" s="172">
        <v>0</v>
      </c>
      <c r="GA38" s="172">
        <v>0</v>
      </c>
      <c r="GB38" s="172">
        <f t="shared" si="117"/>
        <v>0</v>
      </c>
      <c r="GC38" s="169">
        <f t="shared" si="118"/>
        <v>0</v>
      </c>
      <c r="GD38" s="168">
        <v>0</v>
      </c>
      <c r="GE38" s="172">
        <v>0</v>
      </c>
      <c r="GF38" s="172">
        <v>0</v>
      </c>
      <c r="GG38" s="172">
        <v>0</v>
      </c>
      <c r="GH38" s="172">
        <v>0</v>
      </c>
      <c r="GI38" s="172">
        <v>0</v>
      </c>
      <c r="GJ38" s="172">
        <f t="shared" si="119"/>
        <v>0</v>
      </c>
      <c r="GK38" s="172">
        <f t="shared" si="120"/>
        <v>0</v>
      </c>
      <c r="GL38" s="168">
        <v>0</v>
      </c>
      <c r="GM38" s="172">
        <v>0</v>
      </c>
      <c r="GN38" s="172">
        <v>0</v>
      </c>
      <c r="GO38" s="172">
        <v>0</v>
      </c>
      <c r="GP38" s="172">
        <f t="shared" si="77"/>
        <v>0</v>
      </c>
      <c r="GQ38" s="169">
        <f t="shared" si="79"/>
        <v>12</v>
      </c>
      <c r="GR38" s="172">
        <v>0</v>
      </c>
      <c r="GS38" s="172">
        <v>0</v>
      </c>
      <c r="GT38" s="172">
        <v>0</v>
      </c>
      <c r="GU38" s="168" t="s">
        <v>142</v>
      </c>
      <c r="GV38" s="172"/>
      <c r="GW38" s="168">
        <v>0</v>
      </c>
      <c r="GX38" s="172">
        <v>0</v>
      </c>
      <c r="GY38" s="169">
        <v>0</v>
      </c>
      <c r="GZ38" s="172">
        <v>0</v>
      </c>
      <c r="HA38" s="172">
        <v>0</v>
      </c>
      <c r="HB38" s="172">
        <v>0</v>
      </c>
      <c r="HC38" s="172">
        <v>0</v>
      </c>
      <c r="HD38" s="169">
        <v>0</v>
      </c>
      <c r="HE38" s="172" t="s">
        <v>142</v>
      </c>
      <c r="HF38" s="172"/>
      <c r="HG38" s="172">
        <v>0</v>
      </c>
      <c r="HH38" s="172">
        <v>0</v>
      </c>
      <c r="HI38" s="169">
        <v>0</v>
      </c>
      <c r="HJ38" s="177" t="s">
        <v>320</v>
      </c>
      <c r="HK38" s="177" t="s">
        <v>325</v>
      </c>
      <c r="HL38" s="177"/>
    </row>
    <row r="39" spans="1:221" ht="32.1" customHeight="1" x14ac:dyDescent="0.25">
      <c r="A39" s="62"/>
      <c r="B39" s="165">
        <v>45710</v>
      </c>
      <c r="C39" s="166">
        <v>1</v>
      </c>
      <c r="D39" s="166"/>
      <c r="E39" s="166" t="s">
        <v>105</v>
      </c>
      <c r="F39" s="166" t="s">
        <v>105</v>
      </c>
      <c r="G39" s="166" t="s">
        <v>136</v>
      </c>
      <c r="H39" s="168" t="s">
        <v>312</v>
      </c>
      <c r="I39" s="168" t="s">
        <v>345</v>
      </c>
      <c r="J39" s="166" t="s">
        <v>216</v>
      </c>
      <c r="K39" s="169"/>
      <c r="L39" s="170" t="s">
        <v>238</v>
      </c>
      <c r="M39" s="171"/>
      <c r="N39" s="171" t="s">
        <v>237</v>
      </c>
      <c r="O39" s="171"/>
      <c r="P39" s="166" t="s">
        <v>28</v>
      </c>
      <c r="Q39" s="166"/>
      <c r="R39" s="166">
        <v>7</v>
      </c>
      <c r="S39" s="168">
        <v>10</v>
      </c>
      <c r="T39" s="172">
        <v>27</v>
      </c>
      <c r="U39" s="172">
        <v>4</v>
      </c>
      <c r="V39" s="172">
        <f t="shared" si="51"/>
        <v>41</v>
      </c>
      <c r="W39" s="172">
        <v>12</v>
      </c>
      <c r="X39" s="172">
        <v>50</v>
      </c>
      <c r="Y39" s="172">
        <v>9</v>
      </c>
      <c r="Z39" s="172">
        <f t="shared" si="52"/>
        <v>71</v>
      </c>
      <c r="AA39" s="172">
        <f t="shared" si="53"/>
        <v>112</v>
      </c>
      <c r="AB39" s="169">
        <f t="shared" si="49"/>
        <v>3320</v>
      </c>
      <c r="AC39" s="174" t="s">
        <v>219</v>
      </c>
      <c r="AD39" s="182" t="s">
        <v>220</v>
      </c>
      <c r="AE39" s="172"/>
      <c r="AF39" s="166" t="s">
        <v>142</v>
      </c>
      <c r="AG39" s="168"/>
      <c r="AH39" s="168">
        <v>112</v>
      </c>
      <c r="AI39" s="172">
        <v>0</v>
      </c>
      <c r="AJ39" s="172">
        <v>1062</v>
      </c>
      <c r="AK39" s="172">
        <v>41</v>
      </c>
      <c r="AL39" s="172">
        <v>27</v>
      </c>
      <c r="AM39" s="172">
        <f t="shared" si="75"/>
        <v>1242</v>
      </c>
      <c r="AN39" s="172">
        <f t="shared" si="48"/>
        <v>14133</v>
      </c>
      <c r="AO39" s="168">
        <v>8</v>
      </c>
      <c r="AP39" s="172">
        <v>0</v>
      </c>
      <c r="AQ39" s="172">
        <v>0</v>
      </c>
      <c r="AR39" s="172">
        <v>0</v>
      </c>
      <c r="AS39" s="172">
        <v>0</v>
      </c>
      <c r="AT39" s="172">
        <v>0</v>
      </c>
      <c r="AU39" s="172">
        <v>0</v>
      </c>
      <c r="AV39" s="172">
        <v>0</v>
      </c>
      <c r="AW39" s="172">
        <v>0</v>
      </c>
      <c r="AX39" s="172">
        <v>4</v>
      </c>
      <c r="AY39" s="172"/>
      <c r="AZ39" s="173" t="s">
        <v>385</v>
      </c>
      <c r="BA39" s="166" t="s">
        <v>194</v>
      </c>
      <c r="BB39" s="168"/>
      <c r="BC39" s="175" t="s">
        <v>347</v>
      </c>
      <c r="BD39" s="168"/>
      <c r="BE39" s="168">
        <v>80</v>
      </c>
      <c r="BF39" s="172">
        <v>8</v>
      </c>
      <c r="BG39" s="169">
        <v>0</v>
      </c>
      <c r="BH39" s="166" t="s">
        <v>142</v>
      </c>
      <c r="BI39" s="168"/>
      <c r="BJ39" s="168">
        <v>0</v>
      </c>
      <c r="BK39" s="172">
        <v>0</v>
      </c>
      <c r="BL39" s="172">
        <v>0</v>
      </c>
      <c r="BM39" s="172">
        <f t="shared" si="103"/>
        <v>0</v>
      </c>
      <c r="BN39" s="172">
        <v>0</v>
      </c>
      <c r="BO39" s="172">
        <v>0</v>
      </c>
      <c r="BP39" s="172">
        <v>0</v>
      </c>
      <c r="BQ39" s="172">
        <f t="shared" si="104"/>
        <v>0</v>
      </c>
      <c r="BR39" s="172">
        <v>0</v>
      </c>
      <c r="BS39" s="172">
        <v>0</v>
      </c>
      <c r="BT39" s="172">
        <v>0</v>
      </c>
      <c r="BU39" s="172">
        <f t="shared" si="105"/>
        <v>0</v>
      </c>
      <c r="BV39" s="172">
        <v>0</v>
      </c>
      <c r="BW39" s="172">
        <v>0</v>
      </c>
      <c r="BX39" s="172">
        <v>0</v>
      </c>
      <c r="BY39" s="172">
        <f t="shared" si="106"/>
        <v>0</v>
      </c>
      <c r="BZ39" s="172">
        <f t="shared" si="107"/>
        <v>0</v>
      </c>
      <c r="CA39" s="169">
        <f t="shared" si="108"/>
        <v>0</v>
      </c>
      <c r="CB39" s="172" t="s">
        <v>142</v>
      </c>
      <c r="CC39" s="172"/>
      <c r="CD39" s="168">
        <v>0</v>
      </c>
      <c r="CE39" s="169">
        <v>0</v>
      </c>
      <c r="CF39" s="168">
        <v>0</v>
      </c>
      <c r="CG39" s="172">
        <v>0</v>
      </c>
      <c r="CH39" s="172">
        <v>0</v>
      </c>
      <c r="CI39" s="172">
        <f t="shared" si="109"/>
        <v>0</v>
      </c>
      <c r="CJ39" s="169">
        <f t="shared" si="110"/>
        <v>0</v>
      </c>
      <c r="CK39" s="168">
        <v>0</v>
      </c>
      <c r="CL39" s="172">
        <v>0</v>
      </c>
      <c r="CM39" s="172">
        <v>0</v>
      </c>
      <c r="CN39" s="172">
        <v>0</v>
      </c>
      <c r="CO39" s="172">
        <f t="shared" si="111"/>
        <v>0</v>
      </c>
      <c r="CP39" s="169">
        <f t="shared" si="112"/>
        <v>0</v>
      </c>
      <c r="CQ39" s="168">
        <v>0</v>
      </c>
      <c r="CR39" s="172">
        <v>0</v>
      </c>
      <c r="CS39" s="172">
        <v>0</v>
      </c>
      <c r="CT39" s="172">
        <v>0</v>
      </c>
      <c r="CU39" s="172">
        <f t="shared" si="61"/>
        <v>0</v>
      </c>
      <c r="CV39" s="172">
        <f t="shared" si="34"/>
        <v>0</v>
      </c>
      <c r="CW39" s="168">
        <v>20</v>
      </c>
      <c r="CX39" s="172">
        <v>28</v>
      </c>
      <c r="CY39" s="172">
        <f t="shared" si="62"/>
        <v>48</v>
      </c>
      <c r="CZ39" s="172">
        <v>6</v>
      </c>
      <c r="DA39" s="172">
        <v>3</v>
      </c>
      <c r="DB39" s="172">
        <f t="shared" si="63"/>
        <v>9</v>
      </c>
      <c r="DC39" s="172">
        <f t="shared" si="64"/>
        <v>57</v>
      </c>
      <c r="DD39" s="169">
        <f t="shared" si="36"/>
        <v>1774</v>
      </c>
      <c r="DE39" s="168">
        <v>0</v>
      </c>
      <c r="DF39" s="172">
        <v>0</v>
      </c>
      <c r="DG39" s="172">
        <f t="shared" si="113"/>
        <v>0</v>
      </c>
      <c r="DH39" s="172">
        <v>0</v>
      </c>
      <c r="DI39" s="172">
        <v>0</v>
      </c>
      <c r="DJ39" s="172">
        <f t="shared" si="66"/>
        <v>0</v>
      </c>
      <c r="DK39" s="172">
        <f t="shared" si="67"/>
        <v>0</v>
      </c>
      <c r="DL39" s="169">
        <f t="shared" si="37"/>
        <v>0</v>
      </c>
      <c r="DM39" s="168">
        <v>0</v>
      </c>
      <c r="DN39" s="172">
        <v>0</v>
      </c>
      <c r="DO39" s="172">
        <f t="shared" si="50"/>
        <v>0</v>
      </c>
      <c r="DP39" s="172">
        <v>0</v>
      </c>
      <c r="DQ39" s="172">
        <v>0</v>
      </c>
      <c r="DR39" s="172">
        <f t="shared" si="68"/>
        <v>0</v>
      </c>
      <c r="DS39" s="172">
        <f t="shared" si="69"/>
        <v>0</v>
      </c>
      <c r="DT39" s="172">
        <f t="shared" si="44"/>
        <v>110</v>
      </c>
      <c r="DU39" s="168" t="s">
        <v>142</v>
      </c>
      <c r="DV39" s="172"/>
      <c r="DW39" s="168">
        <v>0</v>
      </c>
      <c r="DX39" s="172">
        <v>0</v>
      </c>
      <c r="DY39" s="169">
        <v>0</v>
      </c>
      <c r="DZ39" s="172">
        <v>0</v>
      </c>
      <c r="EA39" s="172">
        <v>0</v>
      </c>
      <c r="EB39" s="172">
        <f t="shared" si="114"/>
        <v>0</v>
      </c>
      <c r="EC39" s="169">
        <f t="shared" si="121"/>
        <v>0</v>
      </c>
      <c r="ED39" s="166" t="s">
        <v>347</v>
      </c>
      <c r="EE39" s="172"/>
      <c r="EF39" s="172">
        <v>80</v>
      </c>
      <c r="EG39" s="169">
        <v>0</v>
      </c>
      <c r="EH39" s="172" t="s">
        <v>256</v>
      </c>
      <c r="EI39" s="172"/>
      <c r="EJ39" s="166">
        <v>0</v>
      </c>
      <c r="EK39" s="168" t="s">
        <v>142</v>
      </c>
      <c r="EL39" s="168"/>
      <c r="EM39" s="168">
        <v>0</v>
      </c>
      <c r="EN39" s="169">
        <v>0</v>
      </c>
      <c r="EO39" s="172" t="s">
        <v>347</v>
      </c>
      <c r="EP39" s="172"/>
      <c r="EQ39" s="168">
        <v>80</v>
      </c>
      <c r="ER39" s="169">
        <v>0</v>
      </c>
      <c r="ES39" s="168" t="s">
        <v>142</v>
      </c>
      <c r="ET39" s="172"/>
      <c r="EU39" s="168">
        <v>0</v>
      </c>
      <c r="EV39" s="169">
        <v>0</v>
      </c>
      <c r="EW39" s="168">
        <v>0</v>
      </c>
      <c r="EX39" s="172">
        <v>0</v>
      </c>
      <c r="EY39" s="172">
        <f t="shared" si="71"/>
        <v>0</v>
      </c>
      <c r="EZ39" s="169">
        <f t="shared" si="78"/>
        <v>0</v>
      </c>
      <c r="FA39" s="168" t="s">
        <v>142</v>
      </c>
      <c r="FB39" s="168"/>
      <c r="FC39" s="168" t="s">
        <v>142</v>
      </c>
      <c r="FD39" s="168">
        <v>0</v>
      </c>
      <c r="FE39" s="168">
        <v>0</v>
      </c>
      <c r="FF39" s="168">
        <f t="shared" si="80"/>
        <v>0</v>
      </c>
      <c r="FG39" s="168">
        <v>0</v>
      </c>
      <c r="FH39" s="168">
        <v>0</v>
      </c>
      <c r="FI39" s="168">
        <f t="shared" si="81"/>
        <v>0</v>
      </c>
      <c r="FJ39" s="168">
        <f t="shared" si="82"/>
        <v>0</v>
      </c>
      <c r="FK39" s="168">
        <v>0</v>
      </c>
      <c r="FL39" s="168">
        <v>0</v>
      </c>
      <c r="FM39" s="168">
        <f t="shared" si="83"/>
        <v>0</v>
      </c>
      <c r="FN39" s="168">
        <v>0</v>
      </c>
      <c r="FO39" s="168">
        <v>0</v>
      </c>
      <c r="FP39" s="168">
        <f t="shared" si="84"/>
        <v>0</v>
      </c>
      <c r="FQ39" s="168">
        <f t="shared" si="85"/>
        <v>0</v>
      </c>
      <c r="FR39" s="168">
        <f t="shared" si="86"/>
        <v>0</v>
      </c>
      <c r="FS39" s="168">
        <f t="shared" si="87"/>
        <v>65</v>
      </c>
      <c r="FT39" s="168">
        <v>0</v>
      </c>
      <c r="FU39" s="172">
        <v>0</v>
      </c>
      <c r="FV39" s="172">
        <f t="shared" si="115"/>
        <v>0</v>
      </c>
      <c r="FW39" s="169">
        <f t="shared" si="116"/>
        <v>0</v>
      </c>
      <c r="FX39" s="168">
        <v>0</v>
      </c>
      <c r="FY39" s="172">
        <v>0</v>
      </c>
      <c r="FZ39" s="172">
        <v>0</v>
      </c>
      <c r="GA39" s="172">
        <v>0</v>
      </c>
      <c r="GB39" s="172">
        <f t="shared" si="117"/>
        <v>0</v>
      </c>
      <c r="GC39" s="169">
        <f t="shared" si="118"/>
        <v>0</v>
      </c>
      <c r="GD39" s="168">
        <v>0</v>
      </c>
      <c r="GE39" s="172">
        <v>0</v>
      </c>
      <c r="GF39" s="172">
        <v>0</v>
      </c>
      <c r="GG39" s="172">
        <v>0</v>
      </c>
      <c r="GH39" s="172">
        <v>0</v>
      </c>
      <c r="GI39" s="172">
        <v>0</v>
      </c>
      <c r="GJ39" s="172">
        <f t="shared" si="119"/>
        <v>0</v>
      </c>
      <c r="GK39" s="172">
        <f t="shared" si="120"/>
        <v>0</v>
      </c>
      <c r="GL39" s="168">
        <v>0</v>
      </c>
      <c r="GM39" s="172">
        <v>0</v>
      </c>
      <c r="GN39" s="172">
        <v>0</v>
      </c>
      <c r="GO39" s="172">
        <v>0</v>
      </c>
      <c r="GP39" s="172">
        <f t="shared" si="77"/>
        <v>0</v>
      </c>
      <c r="GQ39" s="169">
        <f t="shared" si="79"/>
        <v>12</v>
      </c>
      <c r="GR39" s="172">
        <v>0</v>
      </c>
      <c r="GS39" s="172">
        <v>0</v>
      </c>
      <c r="GT39" s="172">
        <v>0</v>
      </c>
      <c r="GU39" s="168" t="s">
        <v>142</v>
      </c>
      <c r="GV39" s="172"/>
      <c r="GW39" s="168">
        <v>0</v>
      </c>
      <c r="GX39" s="172">
        <v>0</v>
      </c>
      <c r="GY39" s="169">
        <v>0</v>
      </c>
      <c r="GZ39" s="172">
        <v>0</v>
      </c>
      <c r="HA39" s="172">
        <v>0</v>
      </c>
      <c r="HB39" s="172">
        <v>0</v>
      </c>
      <c r="HC39" s="172">
        <v>0</v>
      </c>
      <c r="HD39" s="169">
        <v>0</v>
      </c>
      <c r="HE39" s="172" t="s">
        <v>142</v>
      </c>
      <c r="HF39" s="172"/>
      <c r="HG39" s="172">
        <v>0</v>
      </c>
      <c r="HH39" s="172">
        <v>0</v>
      </c>
      <c r="HI39" s="169">
        <v>0</v>
      </c>
      <c r="HJ39" s="177" t="s">
        <v>322</v>
      </c>
      <c r="HK39" s="177" t="s">
        <v>321</v>
      </c>
      <c r="HL39" s="177"/>
    </row>
    <row r="40" spans="1:221" ht="32.1" customHeight="1" x14ac:dyDescent="0.25">
      <c r="A40" s="62"/>
      <c r="B40" s="165">
        <v>45710</v>
      </c>
      <c r="C40" s="166">
        <v>3</v>
      </c>
      <c r="D40" s="166"/>
      <c r="E40" s="166" t="s">
        <v>125</v>
      </c>
      <c r="F40" s="166" t="s">
        <v>125</v>
      </c>
      <c r="G40" s="166" t="s">
        <v>137</v>
      </c>
      <c r="H40" s="168" t="s">
        <v>313</v>
      </c>
      <c r="I40" s="167" t="s">
        <v>355</v>
      </c>
      <c r="J40" s="166" t="s">
        <v>314</v>
      </c>
      <c r="K40" s="169"/>
      <c r="L40" s="170" t="s">
        <v>29</v>
      </c>
      <c r="M40" s="171"/>
      <c r="N40" s="171" t="s">
        <v>236</v>
      </c>
      <c r="O40" s="171"/>
      <c r="P40" s="166" t="s">
        <v>38</v>
      </c>
      <c r="Q40" s="166"/>
      <c r="R40" s="166">
        <v>0</v>
      </c>
      <c r="S40" s="168">
        <v>0</v>
      </c>
      <c r="T40" s="172">
        <v>8</v>
      </c>
      <c r="U40" s="172">
        <v>1</v>
      </c>
      <c r="V40" s="172">
        <f t="shared" si="51"/>
        <v>9</v>
      </c>
      <c r="W40" s="172">
        <v>0</v>
      </c>
      <c r="X40" s="172">
        <v>18</v>
      </c>
      <c r="Y40" s="172">
        <v>1</v>
      </c>
      <c r="Z40" s="172">
        <f t="shared" si="52"/>
        <v>19</v>
      </c>
      <c r="AA40" s="172">
        <f t="shared" si="53"/>
        <v>28</v>
      </c>
      <c r="AB40" s="169">
        <f t="shared" si="49"/>
        <v>3348</v>
      </c>
      <c r="AC40" s="166" t="s">
        <v>142</v>
      </c>
      <c r="AD40" s="169" t="s">
        <v>142</v>
      </c>
      <c r="AE40" s="172"/>
      <c r="AF40" s="166" t="s">
        <v>142</v>
      </c>
      <c r="AG40" s="168"/>
      <c r="AH40" s="168">
        <v>28</v>
      </c>
      <c r="AI40" s="172">
        <v>0</v>
      </c>
      <c r="AJ40" s="172">
        <v>0</v>
      </c>
      <c r="AK40" s="172">
        <v>0</v>
      </c>
      <c r="AL40" s="172">
        <v>0</v>
      </c>
      <c r="AM40" s="172">
        <f t="shared" si="75"/>
        <v>28</v>
      </c>
      <c r="AN40" s="172">
        <f t="shared" si="48"/>
        <v>14161</v>
      </c>
      <c r="AO40" s="168">
        <v>0</v>
      </c>
      <c r="AP40" s="172">
        <v>0</v>
      </c>
      <c r="AQ40" s="172">
        <v>0</v>
      </c>
      <c r="AR40" s="172">
        <v>0</v>
      </c>
      <c r="AS40" s="172">
        <v>0</v>
      </c>
      <c r="AT40" s="172">
        <v>0</v>
      </c>
      <c r="AU40" s="172">
        <v>0</v>
      </c>
      <c r="AV40" s="172">
        <v>0</v>
      </c>
      <c r="AW40" s="172">
        <v>0</v>
      </c>
      <c r="AX40" s="172">
        <v>0</v>
      </c>
      <c r="AY40" s="172"/>
      <c r="AZ40" s="172" t="s">
        <v>142</v>
      </c>
      <c r="BA40" s="174" t="s">
        <v>194</v>
      </c>
      <c r="BB40" s="168"/>
      <c r="BC40" s="175" t="s">
        <v>347</v>
      </c>
      <c r="BD40" s="168"/>
      <c r="BE40" s="168">
        <v>28</v>
      </c>
      <c r="BF40" s="172">
        <v>0</v>
      </c>
      <c r="BG40" s="169">
        <v>0</v>
      </c>
      <c r="BH40" s="166" t="s">
        <v>142</v>
      </c>
      <c r="BI40" s="168"/>
      <c r="BJ40" s="168">
        <v>0</v>
      </c>
      <c r="BK40" s="172">
        <v>0</v>
      </c>
      <c r="BL40" s="172">
        <v>0</v>
      </c>
      <c r="BM40" s="172">
        <f t="shared" si="103"/>
        <v>0</v>
      </c>
      <c r="BN40" s="172">
        <v>0</v>
      </c>
      <c r="BO40" s="172">
        <v>0</v>
      </c>
      <c r="BP40" s="172">
        <v>0</v>
      </c>
      <c r="BQ40" s="172">
        <f t="shared" si="104"/>
        <v>0</v>
      </c>
      <c r="BR40" s="172">
        <v>0</v>
      </c>
      <c r="BS40" s="172">
        <v>0</v>
      </c>
      <c r="BT40" s="172">
        <v>0</v>
      </c>
      <c r="BU40" s="172">
        <f t="shared" si="105"/>
        <v>0</v>
      </c>
      <c r="BV40" s="172">
        <v>0</v>
      </c>
      <c r="BW40" s="172">
        <v>0</v>
      </c>
      <c r="BX40" s="172">
        <v>0</v>
      </c>
      <c r="BY40" s="172">
        <f t="shared" si="106"/>
        <v>0</v>
      </c>
      <c r="BZ40" s="172">
        <f t="shared" si="107"/>
        <v>0</v>
      </c>
      <c r="CA40" s="169">
        <f t="shared" si="108"/>
        <v>0</v>
      </c>
      <c r="CB40" s="172" t="s">
        <v>142</v>
      </c>
      <c r="CC40" s="172"/>
      <c r="CD40" s="168">
        <v>0</v>
      </c>
      <c r="CE40" s="169">
        <v>0</v>
      </c>
      <c r="CF40" s="168">
        <v>0</v>
      </c>
      <c r="CG40" s="172">
        <v>0</v>
      </c>
      <c r="CH40" s="172">
        <v>0</v>
      </c>
      <c r="CI40" s="172">
        <f t="shared" si="109"/>
        <v>0</v>
      </c>
      <c r="CJ40" s="169">
        <f t="shared" si="110"/>
        <v>0</v>
      </c>
      <c r="CK40" s="168">
        <v>0</v>
      </c>
      <c r="CL40" s="172">
        <v>0</v>
      </c>
      <c r="CM40" s="172">
        <v>0</v>
      </c>
      <c r="CN40" s="172">
        <v>0</v>
      </c>
      <c r="CO40" s="172">
        <f t="shared" si="111"/>
        <v>0</v>
      </c>
      <c r="CP40" s="169">
        <f t="shared" si="112"/>
        <v>0</v>
      </c>
      <c r="CQ40" s="168">
        <v>0</v>
      </c>
      <c r="CR40" s="172">
        <v>0</v>
      </c>
      <c r="CS40" s="172">
        <v>0</v>
      </c>
      <c r="CT40" s="172">
        <v>0</v>
      </c>
      <c r="CU40" s="172">
        <f t="shared" si="61"/>
        <v>0</v>
      </c>
      <c r="CV40" s="172">
        <f t="shared" si="34"/>
        <v>0</v>
      </c>
      <c r="CW40" s="168">
        <v>0</v>
      </c>
      <c r="CX40" s="172">
        <v>0</v>
      </c>
      <c r="CY40" s="172">
        <f t="shared" si="62"/>
        <v>0</v>
      </c>
      <c r="CZ40" s="172">
        <v>0</v>
      </c>
      <c r="DA40" s="172">
        <v>0</v>
      </c>
      <c r="DB40" s="172">
        <f t="shared" si="63"/>
        <v>0</v>
      </c>
      <c r="DC40" s="172">
        <f t="shared" si="64"/>
        <v>0</v>
      </c>
      <c r="DD40" s="169">
        <f t="shared" si="36"/>
        <v>1774</v>
      </c>
      <c r="DE40" s="168">
        <v>0</v>
      </c>
      <c r="DF40" s="172">
        <v>0</v>
      </c>
      <c r="DG40" s="172">
        <f t="shared" si="113"/>
        <v>0</v>
      </c>
      <c r="DH40" s="172">
        <v>0</v>
      </c>
      <c r="DI40" s="172">
        <v>0</v>
      </c>
      <c r="DJ40" s="172">
        <f t="shared" si="66"/>
        <v>0</v>
      </c>
      <c r="DK40" s="172">
        <f t="shared" si="67"/>
        <v>0</v>
      </c>
      <c r="DL40" s="169">
        <f t="shared" si="37"/>
        <v>0</v>
      </c>
      <c r="DM40" s="168">
        <v>8</v>
      </c>
      <c r="DN40" s="172">
        <v>20</v>
      </c>
      <c r="DO40" s="172">
        <f t="shared" si="50"/>
        <v>28</v>
      </c>
      <c r="DP40" s="172">
        <v>10</v>
      </c>
      <c r="DQ40" s="172">
        <v>0</v>
      </c>
      <c r="DR40" s="172">
        <f t="shared" si="68"/>
        <v>10</v>
      </c>
      <c r="DS40" s="172">
        <f t="shared" si="69"/>
        <v>38</v>
      </c>
      <c r="DT40" s="172">
        <f t="shared" si="44"/>
        <v>148</v>
      </c>
      <c r="DU40" s="168" t="s">
        <v>142</v>
      </c>
      <c r="DV40" s="172"/>
      <c r="DW40" s="168">
        <v>0</v>
      </c>
      <c r="DX40" s="172">
        <v>0</v>
      </c>
      <c r="DY40" s="169">
        <v>0</v>
      </c>
      <c r="DZ40" s="172">
        <v>0</v>
      </c>
      <c r="EA40" s="172">
        <v>0</v>
      </c>
      <c r="EB40" s="172">
        <f t="shared" si="114"/>
        <v>0</v>
      </c>
      <c r="EC40" s="169">
        <f t="shared" si="121"/>
        <v>0</v>
      </c>
      <c r="ED40" s="166" t="s">
        <v>347</v>
      </c>
      <c r="EE40" s="172"/>
      <c r="EF40" s="172">
        <v>28</v>
      </c>
      <c r="EG40" s="169">
        <v>0</v>
      </c>
      <c r="EH40" s="172" t="s">
        <v>142</v>
      </c>
      <c r="EI40" s="172"/>
      <c r="EJ40" s="166">
        <v>0</v>
      </c>
      <c r="EK40" s="168" t="s">
        <v>142</v>
      </c>
      <c r="EL40" s="168"/>
      <c r="EM40" s="168">
        <v>0</v>
      </c>
      <c r="EN40" s="169">
        <v>0</v>
      </c>
      <c r="EO40" s="172" t="s">
        <v>347</v>
      </c>
      <c r="EP40" s="172"/>
      <c r="EQ40" s="168">
        <v>28</v>
      </c>
      <c r="ER40" s="169">
        <v>0</v>
      </c>
      <c r="ES40" s="168" t="s">
        <v>142</v>
      </c>
      <c r="ET40" s="172"/>
      <c r="EU40" s="168">
        <v>0</v>
      </c>
      <c r="EV40" s="169">
        <v>0</v>
      </c>
      <c r="EW40" s="168">
        <v>0</v>
      </c>
      <c r="EX40" s="172">
        <v>0</v>
      </c>
      <c r="EY40" s="172">
        <f t="shared" si="71"/>
        <v>0</v>
      </c>
      <c r="EZ40" s="169">
        <f t="shared" si="78"/>
        <v>0</v>
      </c>
      <c r="FA40" s="168" t="s">
        <v>142</v>
      </c>
      <c r="FB40" s="168"/>
      <c r="FC40" s="168" t="s">
        <v>142</v>
      </c>
      <c r="FD40" s="168">
        <v>0</v>
      </c>
      <c r="FE40" s="168">
        <v>0</v>
      </c>
      <c r="FF40" s="168">
        <f t="shared" si="80"/>
        <v>0</v>
      </c>
      <c r="FG40" s="168">
        <v>0</v>
      </c>
      <c r="FH40" s="168">
        <v>0</v>
      </c>
      <c r="FI40" s="168">
        <f t="shared" si="81"/>
        <v>0</v>
      </c>
      <c r="FJ40" s="168">
        <f t="shared" si="82"/>
        <v>0</v>
      </c>
      <c r="FK40" s="168">
        <v>0</v>
      </c>
      <c r="FL40" s="168">
        <v>0</v>
      </c>
      <c r="FM40" s="168">
        <f t="shared" si="83"/>
        <v>0</v>
      </c>
      <c r="FN40" s="168">
        <v>0</v>
      </c>
      <c r="FO40" s="168">
        <v>0</v>
      </c>
      <c r="FP40" s="168">
        <f t="shared" si="84"/>
        <v>0</v>
      </c>
      <c r="FQ40" s="168">
        <f t="shared" si="85"/>
        <v>0</v>
      </c>
      <c r="FR40" s="168">
        <f t="shared" si="86"/>
        <v>0</v>
      </c>
      <c r="FS40" s="168">
        <f t="shared" si="87"/>
        <v>65</v>
      </c>
      <c r="FT40" s="168">
        <v>0</v>
      </c>
      <c r="FU40" s="172">
        <v>0</v>
      </c>
      <c r="FV40" s="172">
        <f t="shared" si="115"/>
        <v>0</v>
      </c>
      <c r="FW40" s="169">
        <f t="shared" si="116"/>
        <v>0</v>
      </c>
      <c r="FX40" s="168">
        <v>0</v>
      </c>
      <c r="FY40" s="172">
        <v>0</v>
      </c>
      <c r="FZ40" s="172">
        <v>0</v>
      </c>
      <c r="GA40" s="172">
        <v>0</v>
      </c>
      <c r="GB40" s="172">
        <f t="shared" si="117"/>
        <v>0</v>
      </c>
      <c r="GC40" s="169">
        <f t="shared" si="118"/>
        <v>0</v>
      </c>
      <c r="GD40" s="168">
        <v>0</v>
      </c>
      <c r="GE40" s="172">
        <v>0</v>
      </c>
      <c r="GF40" s="172">
        <v>0</v>
      </c>
      <c r="GG40" s="172">
        <v>0</v>
      </c>
      <c r="GH40" s="172">
        <v>0</v>
      </c>
      <c r="GI40" s="172">
        <v>0</v>
      </c>
      <c r="GJ40" s="172">
        <f t="shared" si="119"/>
        <v>0</v>
      </c>
      <c r="GK40" s="172">
        <f t="shared" si="120"/>
        <v>0</v>
      </c>
      <c r="GL40" s="168">
        <v>0</v>
      </c>
      <c r="GM40" s="172">
        <v>0</v>
      </c>
      <c r="GN40" s="172">
        <v>0</v>
      </c>
      <c r="GO40" s="172">
        <v>0</v>
      </c>
      <c r="GP40" s="172">
        <f t="shared" si="77"/>
        <v>0</v>
      </c>
      <c r="GQ40" s="169">
        <f t="shared" si="79"/>
        <v>12</v>
      </c>
      <c r="GR40" s="172">
        <v>0</v>
      </c>
      <c r="GS40" s="172">
        <v>0</v>
      </c>
      <c r="GT40" s="172">
        <v>0</v>
      </c>
      <c r="GU40" s="168" t="s">
        <v>142</v>
      </c>
      <c r="GV40" s="172"/>
      <c r="GW40" s="168">
        <v>0</v>
      </c>
      <c r="GX40" s="172">
        <v>0</v>
      </c>
      <c r="GY40" s="169">
        <v>0</v>
      </c>
      <c r="GZ40" s="172">
        <v>0</v>
      </c>
      <c r="HA40" s="172">
        <v>0</v>
      </c>
      <c r="HB40" s="172">
        <v>0</v>
      </c>
      <c r="HC40" s="172">
        <v>0</v>
      </c>
      <c r="HD40" s="169">
        <v>0</v>
      </c>
      <c r="HE40" s="172" t="s">
        <v>142</v>
      </c>
      <c r="HF40" s="172"/>
      <c r="HG40" s="172">
        <v>0</v>
      </c>
      <c r="HH40" s="172">
        <v>0</v>
      </c>
      <c r="HI40" s="169">
        <v>0</v>
      </c>
      <c r="HJ40" s="176" t="s">
        <v>142</v>
      </c>
      <c r="HK40" s="176" t="s">
        <v>142</v>
      </c>
      <c r="HL40" s="176"/>
    </row>
    <row r="41" spans="1:221" ht="32.1" customHeight="1" x14ac:dyDescent="0.25">
      <c r="A41" s="62"/>
      <c r="B41" s="165">
        <v>45711</v>
      </c>
      <c r="C41" s="166">
        <v>1</v>
      </c>
      <c r="D41" s="166"/>
      <c r="E41" s="166" t="s">
        <v>105</v>
      </c>
      <c r="F41" s="166" t="s">
        <v>105</v>
      </c>
      <c r="G41" s="166" t="s">
        <v>138</v>
      </c>
      <c r="H41" s="167" t="s">
        <v>157</v>
      </c>
      <c r="I41" s="168" t="s">
        <v>196</v>
      </c>
      <c r="J41" s="166" t="s">
        <v>216</v>
      </c>
      <c r="K41" s="169"/>
      <c r="L41" s="170" t="s">
        <v>238</v>
      </c>
      <c r="M41" s="171"/>
      <c r="N41" s="171" t="s">
        <v>237</v>
      </c>
      <c r="O41" s="171"/>
      <c r="P41" s="166" t="s">
        <v>28</v>
      </c>
      <c r="Q41" s="166"/>
      <c r="R41" s="166">
        <v>5</v>
      </c>
      <c r="S41" s="168">
        <v>9</v>
      </c>
      <c r="T41" s="172">
        <v>44</v>
      </c>
      <c r="U41" s="172">
        <v>6</v>
      </c>
      <c r="V41" s="172">
        <f t="shared" si="51"/>
        <v>59</v>
      </c>
      <c r="W41" s="172">
        <v>12</v>
      </c>
      <c r="X41" s="172">
        <v>39</v>
      </c>
      <c r="Y41" s="172">
        <v>4</v>
      </c>
      <c r="Z41" s="172">
        <f t="shared" si="52"/>
        <v>55</v>
      </c>
      <c r="AA41" s="172">
        <f t="shared" si="53"/>
        <v>114</v>
      </c>
      <c r="AB41" s="169">
        <f t="shared" si="49"/>
        <v>3462</v>
      </c>
      <c r="AC41" s="174" t="s">
        <v>220</v>
      </c>
      <c r="AD41" s="182" t="s">
        <v>219</v>
      </c>
      <c r="AE41" s="172"/>
      <c r="AF41" s="166" t="s">
        <v>142</v>
      </c>
      <c r="AG41" s="168"/>
      <c r="AH41" s="168">
        <v>90</v>
      </c>
      <c r="AI41" s="172">
        <v>0</v>
      </c>
      <c r="AJ41" s="172">
        <v>233</v>
      </c>
      <c r="AK41" s="172">
        <v>11</v>
      </c>
      <c r="AL41" s="172">
        <v>12</v>
      </c>
      <c r="AM41" s="172">
        <f t="shared" si="75"/>
        <v>346</v>
      </c>
      <c r="AN41" s="172">
        <f t="shared" si="48"/>
        <v>14507</v>
      </c>
      <c r="AO41" s="168">
        <v>8</v>
      </c>
      <c r="AP41" s="172">
        <v>0</v>
      </c>
      <c r="AQ41" s="172">
        <v>0</v>
      </c>
      <c r="AR41" s="172">
        <v>0</v>
      </c>
      <c r="AS41" s="172">
        <v>0</v>
      </c>
      <c r="AT41" s="172">
        <v>0</v>
      </c>
      <c r="AU41" s="172">
        <v>0</v>
      </c>
      <c r="AV41" s="172">
        <v>0</v>
      </c>
      <c r="AW41" s="172">
        <v>0</v>
      </c>
      <c r="AX41" s="172">
        <v>0</v>
      </c>
      <c r="AY41" s="172"/>
      <c r="AZ41" s="172" t="s">
        <v>189</v>
      </c>
      <c r="BA41" s="166" t="s">
        <v>194</v>
      </c>
      <c r="BB41" s="168"/>
      <c r="BC41" s="175" t="s">
        <v>347</v>
      </c>
      <c r="BD41" s="168"/>
      <c r="BE41" s="168">
        <v>50</v>
      </c>
      <c r="BF41" s="172">
        <v>8</v>
      </c>
      <c r="BG41" s="169">
        <v>0</v>
      </c>
      <c r="BH41" s="166" t="s">
        <v>142</v>
      </c>
      <c r="BI41" s="168"/>
      <c r="BJ41" s="168">
        <v>0</v>
      </c>
      <c r="BK41" s="172">
        <v>0</v>
      </c>
      <c r="BL41" s="172">
        <v>0</v>
      </c>
      <c r="BM41" s="172">
        <f t="shared" si="103"/>
        <v>0</v>
      </c>
      <c r="BN41" s="172">
        <v>0</v>
      </c>
      <c r="BO41" s="172">
        <v>0</v>
      </c>
      <c r="BP41" s="172">
        <v>0</v>
      </c>
      <c r="BQ41" s="172">
        <f t="shared" si="104"/>
        <v>0</v>
      </c>
      <c r="BR41" s="172">
        <v>0</v>
      </c>
      <c r="BS41" s="172">
        <v>0</v>
      </c>
      <c r="BT41" s="172">
        <v>0</v>
      </c>
      <c r="BU41" s="172">
        <f t="shared" si="105"/>
        <v>0</v>
      </c>
      <c r="BV41" s="172">
        <v>0</v>
      </c>
      <c r="BW41" s="172">
        <v>0</v>
      </c>
      <c r="BX41" s="172">
        <v>0</v>
      </c>
      <c r="BY41" s="172">
        <f t="shared" si="106"/>
        <v>0</v>
      </c>
      <c r="BZ41" s="172">
        <f t="shared" si="107"/>
        <v>0</v>
      </c>
      <c r="CA41" s="169">
        <f t="shared" si="108"/>
        <v>0</v>
      </c>
      <c r="CB41" s="172" t="s">
        <v>142</v>
      </c>
      <c r="CC41" s="172"/>
      <c r="CD41" s="168">
        <v>0</v>
      </c>
      <c r="CE41" s="169">
        <v>0</v>
      </c>
      <c r="CF41" s="168">
        <v>0</v>
      </c>
      <c r="CG41" s="172">
        <v>0</v>
      </c>
      <c r="CH41" s="172">
        <v>0</v>
      </c>
      <c r="CI41" s="172">
        <f t="shared" si="109"/>
        <v>0</v>
      </c>
      <c r="CJ41" s="169">
        <f t="shared" si="110"/>
        <v>0</v>
      </c>
      <c r="CK41" s="168">
        <v>0</v>
      </c>
      <c r="CL41" s="172">
        <v>0</v>
      </c>
      <c r="CM41" s="172">
        <v>0</v>
      </c>
      <c r="CN41" s="172">
        <v>0</v>
      </c>
      <c r="CO41" s="172">
        <f t="shared" si="111"/>
        <v>0</v>
      </c>
      <c r="CP41" s="169">
        <f t="shared" si="112"/>
        <v>0</v>
      </c>
      <c r="CQ41" s="168">
        <v>0</v>
      </c>
      <c r="CR41" s="172">
        <v>0</v>
      </c>
      <c r="CS41" s="172">
        <v>0</v>
      </c>
      <c r="CT41" s="172">
        <v>0</v>
      </c>
      <c r="CU41" s="172">
        <f t="shared" si="61"/>
        <v>0</v>
      </c>
      <c r="CV41" s="172">
        <f t="shared" si="34"/>
        <v>0</v>
      </c>
      <c r="CW41" s="168">
        <v>29</v>
      </c>
      <c r="CX41" s="172">
        <v>22</v>
      </c>
      <c r="CY41" s="172">
        <f t="shared" si="62"/>
        <v>51</v>
      </c>
      <c r="CZ41" s="172">
        <v>4</v>
      </c>
      <c r="DA41" s="172">
        <v>5</v>
      </c>
      <c r="DB41" s="172">
        <f t="shared" si="63"/>
        <v>9</v>
      </c>
      <c r="DC41" s="172">
        <f t="shared" si="64"/>
        <v>60</v>
      </c>
      <c r="DD41" s="169">
        <f t="shared" si="36"/>
        <v>1834</v>
      </c>
      <c r="DE41" s="168">
        <v>0</v>
      </c>
      <c r="DF41" s="172">
        <v>0</v>
      </c>
      <c r="DG41" s="172">
        <f t="shared" si="113"/>
        <v>0</v>
      </c>
      <c r="DH41" s="172">
        <v>0</v>
      </c>
      <c r="DI41" s="172">
        <v>0</v>
      </c>
      <c r="DJ41" s="172">
        <f t="shared" si="66"/>
        <v>0</v>
      </c>
      <c r="DK41" s="172">
        <f t="shared" si="67"/>
        <v>0</v>
      </c>
      <c r="DL41" s="169">
        <f t="shared" si="37"/>
        <v>0</v>
      </c>
      <c r="DM41" s="168">
        <v>0</v>
      </c>
      <c r="DN41" s="172">
        <v>0</v>
      </c>
      <c r="DO41" s="172">
        <f t="shared" si="50"/>
        <v>0</v>
      </c>
      <c r="DP41" s="172">
        <v>0</v>
      </c>
      <c r="DQ41" s="172">
        <v>0</v>
      </c>
      <c r="DR41" s="172">
        <f t="shared" si="68"/>
        <v>0</v>
      </c>
      <c r="DS41" s="172">
        <f t="shared" si="69"/>
        <v>0</v>
      </c>
      <c r="DT41" s="172">
        <f t="shared" si="44"/>
        <v>148</v>
      </c>
      <c r="DU41" s="168" t="s">
        <v>142</v>
      </c>
      <c r="DV41" s="172"/>
      <c r="DW41" s="168">
        <v>0</v>
      </c>
      <c r="DX41" s="172">
        <v>0</v>
      </c>
      <c r="DY41" s="169">
        <v>0</v>
      </c>
      <c r="DZ41" s="172">
        <v>0</v>
      </c>
      <c r="EA41" s="172">
        <v>0</v>
      </c>
      <c r="EB41" s="172">
        <f t="shared" si="114"/>
        <v>0</v>
      </c>
      <c r="EC41" s="169">
        <f t="shared" si="121"/>
        <v>0</v>
      </c>
      <c r="ED41" s="166" t="s">
        <v>347</v>
      </c>
      <c r="EE41" s="172"/>
      <c r="EF41" s="172">
        <v>50</v>
      </c>
      <c r="EG41" s="169">
        <v>0</v>
      </c>
      <c r="EH41" s="172" t="s">
        <v>256</v>
      </c>
      <c r="EI41" s="172"/>
      <c r="EJ41" s="166">
        <v>0</v>
      </c>
      <c r="EK41" s="168" t="s">
        <v>142</v>
      </c>
      <c r="EL41" s="168"/>
      <c r="EM41" s="168">
        <v>0</v>
      </c>
      <c r="EN41" s="169">
        <v>0</v>
      </c>
      <c r="EO41" s="172" t="s">
        <v>347</v>
      </c>
      <c r="EP41" s="172"/>
      <c r="EQ41" s="168">
        <v>50</v>
      </c>
      <c r="ER41" s="169">
        <v>0</v>
      </c>
      <c r="ES41" s="168" t="s">
        <v>142</v>
      </c>
      <c r="ET41" s="172"/>
      <c r="EU41" s="168">
        <v>0</v>
      </c>
      <c r="EV41" s="169">
        <v>0</v>
      </c>
      <c r="EW41" s="168">
        <v>0</v>
      </c>
      <c r="EX41" s="172">
        <v>0</v>
      </c>
      <c r="EY41" s="172">
        <f t="shared" si="71"/>
        <v>0</v>
      </c>
      <c r="EZ41" s="169">
        <f t="shared" si="78"/>
        <v>0</v>
      </c>
      <c r="FA41" s="168" t="s">
        <v>142</v>
      </c>
      <c r="FB41" s="168"/>
      <c r="FC41" s="168" t="s">
        <v>142</v>
      </c>
      <c r="FD41" s="168">
        <v>0</v>
      </c>
      <c r="FE41" s="168">
        <v>0</v>
      </c>
      <c r="FF41" s="168">
        <f t="shared" si="80"/>
        <v>0</v>
      </c>
      <c r="FG41" s="168">
        <v>0</v>
      </c>
      <c r="FH41" s="168">
        <v>0</v>
      </c>
      <c r="FI41" s="168">
        <f t="shared" si="81"/>
        <v>0</v>
      </c>
      <c r="FJ41" s="168">
        <f t="shared" si="82"/>
        <v>0</v>
      </c>
      <c r="FK41" s="168">
        <v>0</v>
      </c>
      <c r="FL41" s="168">
        <v>0</v>
      </c>
      <c r="FM41" s="168">
        <f t="shared" si="83"/>
        <v>0</v>
      </c>
      <c r="FN41" s="168">
        <v>0</v>
      </c>
      <c r="FO41" s="168">
        <v>0</v>
      </c>
      <c r="FP41" s="168">
        <f t="shared" si="84"/>
        <v>0</v>
      </c>
      <c r="FQ41" s="168">
        <f t="shared" si="85"/>
        <v>0</v>
      </c>
      <c r="FR41" s="168">
        <f t="shared" si="86"/>
        <v>0</v>
      </c>
      <c r="FS41" s="168">
        <f t="shared" si="87"/>
        <v>65</v>
      </c>
      <c r="FT41" s="168">
        <v>0</v>
      </c>
      <c r="FU41" s="172">
        <v>0</v>
      </c>
      <c r="FV41" s="172">
        <f t="shared" si="115"/>
        <v>0</v>
      </c>
      <c r="FW41" s="169">
        <f t="shared" si="116"/>
        <v>0</v>
      </c>
      <c r="FX41" s="168">
        <v>0</v>
      </c>
      <c r="FY41" s="172">
        <v>0</v>
      </c>
      <c r="FZ41" s="172">
        <v>0</v>
      </c>
      <c r="GA41" s="172">
        <v>0</v>
      </c>
      <c r="GB41" s="172">
        <f t="shared" si="117"/>
        <v>0</v>
      </c>
      <c r="GC41" s="169">
        <f t="shared" si="118"/>
        <v>0</v>
      </c>
      <c r="GD41" s="168">
        <v>0</v>
      </c>
      <c r="GE41" s="172">
        <v>0</v>
      </c>
      <c r="GF41" s="172">
        <v>0</v>
      </c>
      <c r="GG41" s="172">
        <v>0</v>
      </c>
      <c r="GH41" s="172">
        <v>0</v>
      </c>
      <c r="GI41" s="172">
        <v>0</v>
      </c>
      <c r="GJ41" s="172">
        <f t="shared" si="119"/>
        <v>0</v>
      </c>
      <c r="GK41" s="172">
        <f t="shared" si="120"/>
        <v>0</v>
      </c>
      <c r="GL41" s="168">
        <v>0</v>
      </c>
      <c r="GM41" s="172">
        <v>0</v>
      </c>
      <c r="GN41" s="172">
        <v>0</v>
      </c>
      <c r="GO41" s="172">
        <v>0</v>
      </c>
      <c r="GP41" s="172">
        <f t="shared" si="77"/>
        <v>0</v>
      </c>
      <c r="GQ41" s="169">
        <f t="shared" si="79"/>
        <v>12</v>
      </c>
      <c r="GR41" s="172">
        <v>0</v>
      </c>
      <c r="GS41" s="172">
        <v>0</v>
      </c>
      <c r="GT41" s="172">
        <v>0</v>
      </c>
      <c r="GU41" s="168" t="s">
        <v>142</v>
      </c>
      <c r="GV41" s="172"/>
      <c r="GW41" s="168">
        <v>0</v>
      </c>
      <c r="GX41" s="172">
        <v>0</v>
      </c>
      <c r="GY41" s="169">
        <v>0</v>
      </c>
      <c r="GZ41" s="172">
        <v>0</v>
      </c>
      <c r="HA41" s="172">
        <v>0</v>
      </c>
      <c r="HB41" s="172">
        <v>0</v>
      </c>
      <c r="HC41" s="172">
        <v>0</v>
      </c>
      <c r="HD41" s="169">
        <v>0</v>
      </c>
      <c r="HE41" s="172" t="s">
        <v>142</v>
      </c>
      <c r="HF41" s="172"/>
      <c r="HG41" s="172">
        <v>0</v>
      </c>
      <c r="HH41" s="172">
        <v>0</v>
      </c>
      <c r="HI41" s="169">
        <v>0</v>
      </c>
      <c r="HJ41" s="177" t="s">
        <v>189</v>
      </c>
      <c r="HK41" s="177" t="s">
        <v>327</v>
      </c>
      <c r="HL41" s="177"/>
    </row>
    <row r="42" spans="1:221" ht="32.1" customHeight="1" x14ac:dyDescent="0.25">
      <c r="A42" s="62"/>
      <c r="B42" s="165">
        <v>45711</v>
      </c>
      <c r="C42" s="166">
        <v>1</v>
      </c>
      <c r="D42" s="166"/>
      <c r="E42" s="166" t="s">
        <v>105</v>
      </c>
      <c r="F42" s="166" t="s">
        <v>105</v>
      </c>
      <c r="G42" s="166" t="s">
        <v>139</v>
      </c>
      <c r="H42" s="167" t="s">
        <v>158</v>
      </c>
      <c r="I42" s="168" t="s">
        <v>195</v>
      </c>
      <c r="J42" s="166" t="s">
        <v>216</v>
      </c>
      <c r="K42" s="169"/>
      <c r="L42" s="170" t="s">
        <v>238</v>
      </c>
      <c r="M42" s="171"/>
      <c r="N42" s="171" t="s">
        <v>237</v>
      </c>
      <c r="O42" s="171"/>
      <c r="P42" s="166" t="s">
        <v>28</v>
      </c>
      <c r="Q42" s="166"/>
      <c r="R42" s="166">
        <v>7</v>
      </c>
      <c r="S42" s="168">
        <v>0</v>
      </c>
      <c r="T42" s="172">
        <v>41</v>
      </c>
      <c r="U42" s="172">
        <v>9</v>
      </c>
      <c r="V42" s="172">
        <f t="shared" si="51"/>
        <v>50</v>
      </c>
      <c r="W42" s="172">
        <v>0</v>
      </c>
      <c r="X42" s="172">
        <v>37</v>
      </c>
      <c r="Y42" s="172">
        <v>11</v>
      </c>
      <c r="Z42" s="172">
        <f t="shared" si="52"/>
        <v>48</v>
      </c>
      <c r="AA42" s="172">
        <f t="shared" si="53"/>
        <v>98</v>
      </c>
      <c r="AB42" s="169">
        <f t="shared" si="49"/>
        <v>3560</v>
      </c>
      <c r="AC42" s="174" t="s">
        <v>219</v>
      </c>
      <c r="AD42" s="182" t="s">
        <v>221</v>
      </c>
      <c r="AE42" s="172"/>
      <c r="AF42" s="166" t="s">
        <v>142</v>
      </c>
      <c r="AG42" s="168"/>
      <c r="AH42" s="168">
        <v>50</v>
      </c>
      <c r="AI42" s="172">
        <v>0</v>
      </c>
      <c r="AJ42" s="172">
        <v>355</v>
      </c>
      <c r="AK42" s="172">
        <v>4</v>
      </c>
      <c r="AL42" s="172">
        <v>5</v>
      </c>
      <c r="AM42" s="172">
        <f t="shared" si="75"/>
        <v>414</v>
      </c>
      <c r="AN42" s="172">
        <f t="shared" si="48"/>
        <v>14921</v>
      </c>
      <c r="AO42" s="168">
        <v>4</v>
      </c>
      <c r="AP42" s="172">
        <v>0</v>
      </c>
      <c r="AQ42" s="172">
        <v>0</v>
      </c>
      <c r="AR42" s="172">
        <v>0</v>
      </c>
      <c r="AS42" s="172">
        <v>0</v>
      </c>
      <c r="AT42" s="172">
        <v>0</v>
      </c>
      <c r="AU42" s="172">
        <v>0</v>
      </c>
      <c r="AV42" s="172">
        <v>0</v>
      </c>
      <c r="AW42" s="172">
        <v>0</v>
      </c>
      <c r="AX42" s="172">
        <v>1</v>
      </c>
      <c r="AY42" s="172"/>
      <c r="AZ42" s="173" t="s">
        <v>386</v>
      </c>
      <c r="BA42" s="166" t="s">
        <v>194</v>
      </c>
      <c r="BB42" s="168"/>
      <c r="BC42" s="175" t="s">
        <v>347</v>
      </c>
      <c r="BD42" s="168"/>
      <c r="BE42" s="168">
        <v>45</v>
      </c>
      <c r="BF42" s="172">
        <v>4</v>
      </c>
      <c r="BG42" s="169">
        <v>0</v>
      </c>
      <c r="BH42" s="166" t="s">
        <v>142</v>
      </c>
      <c r="BI42" s="168"/>
      <c r="BJ42" s="168">
        <v>0</v>
      </c>
      <c r="BK42" s="172">
        <v>0</v>
      </c>
      <c r="BL42" s="172">
        <v>0</v>
      </c>
      <c r="BM42" s="172">
        <f t="shared" si="103"/>
        <v>0</v>
      </c>
      <c r="BN42" s="172">
        <v>0</v>
      </c>
      <c r="BO42" s="172">
        <v>0</v>
      </c>
      <c r="BP42" s="172">
        <v>0</v>
      </c>
      <c r="BQ42" s="172">
        <f t="shared" si="104"/>
        <v>0</v>
      </c>
      <c r="BR42" s="172">
        <v>0</v>
      </c>
      <c r="BS42" s="172">
        <v>0</v>
      </c>
      <c r="BT42" s="172">
        <v>0</v>
      </c>
      <c r="BU42" s="172">
        <f t="shared" si="105"/>
        <v>0</v>
      </c>
      <c r="BV42" s="172">
        <v>0</v>
      </c>
      <c r="BW42" s="172">
        <v>0</v>
      </c>
      <c r="BX42" s="172">
        <v>0</v>
      </c>
      <c r="BY42" s="172">
        <f t="shared" si="106"/>
        <v>0</v>
      </c>
      <c r="BZ42" s="172">
        <f t="shared" si="107"/>
        <v>0</v>
      </c>
      <c r="CA42" s="169">
        <f t="shared" si="108"/>
        <v>0</v>
      </c>
      <c r="CB42" s="172" t="s">
        <v>142</v>
      </c>
      <c r="CC42" s="172"/>
      <c r="CD42" s="168">
        <v>0</v>
      </c>
      <c r="CE42" s="169">
        <v>0</v>
      </c>
      <c r="CF42" s="168">
        <v>0</v>
      </c>
      <c r="CG42" s="172">
        <v>0</v>
      </c>
      <c r="CH42" s="172">
        <v>0</v>
      </c>
      <c r="CI42" s="172">
        <f t="shared" si="109"/>
        <v>0</v>
      </c>
      <c r="CJ42" s="169">
        <f t="shared" si="110"/>
        <v>0</v>
      </c>
      <c r="CK42" s="168">
        <v>0</v>
      </c>
      <c r="CL42" s="172">
        <v>0</v>
      </c>
      <c r="CM42" s="172">
        <v>0</v>
      </c>
      <c r="CN42" s="172">
        <v>0</v>
      </c>
      <c r="CO42" s="172">
        <f t="shared" si="111"/>
        <v>0</v>
      </c>
      <c r="CP42" s="169">
        <f t="shared" si="112"/>
        <v>0</v>
      </c>
      <c r="CQ42" s="168">
        <v>0</v>
      </c>
      <c r="CR42" s="172">
        <v>0</v>
      </c>
      <c r="CS42" s="172">
        <v>0</v>
      </c>
      <c r="CT42" s="172">
        <v>0</v>
      </c>
      <c r="CU42" s="172">
        <f t="shared" si="61"/>
        <v>0</v>
      </c>
      <c r="CV42" s="172">
        <f t="shared" si="34"/>
        <v>0</v>
      </c>
      <c r="CW42" s="168">
        <v>21</v>
      </c>
      <c r="CX42" s="172">
        <v>23</v>
      </c>
      <c r="CY42" s="172">
        <f t="shared" si="62"/>
        <v>44</v>
      </c>
      <c r="CZ42" s="172">
        <v>1</v>
      </c>
      <c r="DA42" s="172">
        <v>3</v>
      </c>
      <c r="DB42" s="172">
        <f t="shared" si="63"/>
        <v>4</v>
      </c>
      <c r="DC42" s="172">
        <f t="shared" si="64"/>
        <v>48</v>
      </c>
      <c r="DD42" s="169">
        <f t="shared" si="36"/>
        <v>1882</v>
      </c>
      <c r="DE42" s="168">
        <v>0</v>
      </c>
      <c r="DF42" s="172">
        <v>0</v>
      </c>
      <c r="DG42" s="172">
        <f t="shared" si="113"/>
        <v>0</v>
      </c>
      <c r="DH42" s="172">
        <v>0</v>
      </c>
      <c r="DI42" s="172">
        <v>0</v>
      </c>
      <c r="DJ42" s="172">
        <f t="shared" si="66"/>
        <v>0</v>
      </c>
      <c r="DK42" s="172">
        <f t="shared" si="67"/>
        <v>0</v>
      </c>
      <c r="DL42" s="169">
        <f t="shared" si="37"/>
        <v>0</v>
      </c>
      <c r="DM42" s="168">
        <v>0</v>
      </c>
      <c r="DN42" s="172">
        <v>0</v>
      </c>
      <c r="DO42" s="172">
        <f t="shared" si="50"/>
        <v>0</v>
      </c>
      <c r="DP42" s="172">
        <v>0</v>
      </c>
      <c r="DQ42" s="172">
        <v>0</v>
      </c>
      <c r="DR42" s="172">
        <f t="shared" si="68"/>
        <v>0</v>
      </c>
      <c r="DS42" s="172">
        <f t="shared" si="69"/>
        <v>0</v>
      </c>
      <c r="DT42" s="172">
        <f t="shared" si="44"/>
        <v>148</v>
      </c>
      <c r="DU42" s="168" t="s">
        <v>142</v>
      </c>
      <c r="DV42" s="172"/>
      <c r="DW42" s="168">
        <v>0</v>
      </c>
      <c r="DX42" s="172">
        <v>0</v>
      </c>
      <c r="DY42" s="169">
        <v>0</v>
      </c>
      <c r="DZ42" s="172">
        <v>0</v>
      </c>
      <c r="EA42" s="172">
        <v>0</v>
      </c>
      <c r="EB42" s="172">
        <f t="shared" si="114"/>
        <v>0</v>
      </c>
      <c r="EC42" s="169">
        <f t="shared" si="121"/>
        <v>0</v>
      </c>
      <c r="ED42" s="166" t="s">
        <v>347</v>
      </c>
      <c r="EE42" s="172"/>
      <c r="EF42" s="172">
        <v>45</v>
      </c>
      <c r="EG42" s="169">
        <v>0</v>
      </c>
      <c r="EH42" s="172" t="s">
        <v>256</v>
      </c>
      <c r="EI42" s="172"/>
      <c r="EJ42" s="166">
        <v>0</v>
      </c>
      <c r="EK42" s="168" t="s">
        <v>142</v>
      </c>
      <c r="EL42" s="168"/>
      <c r="EM42" s="168">
        <v>0</v>
      </c>
      <c r="EN42" s="169">
        <v>0</v>
      </c>
      <c r="EO42" s="172" t="s">
        <v>347</v>
      </c>
      <c r="EP42" s="172"/>
      <c r="EQ42" s="168">
        <v>45</v>
      </c>
      <c r="ER42" s="169">
        <v>0</v>
      </c>
      <c r="ES42" s="168" t="s">
        <v>142</v>
      </c>
      <c r="ET42" s="172"/>
      <c r="EU42" s="168">
        <v>0</v>
      </c>
      <c r="EV42" s="169">
        <v>0</v>
      </c>
      <c r="EW42" s="168">
        <v>0</v>
      </c>
      <c r="EX42" s="172">
        <v>0</v>
      </c>
      <c r="EY42" s="172">
        <f t="shared" si="71"/>
        <v>0</v>
      </c>
      <c r="EZ42" s="169">
        <f t="shared" si="78"/>
        <v>0</v>
      </c>
      <c r="FA42" s="168" t="s">
        <v>142</v>
      </c>
      <c r="FB42" s="168"/>
      <c r="FC42" s="168" t="s">
        <v>142</v>
      </c>
      <c r="FD42" s="168">
        <v>0</v>
      </c>
      <c r="FE42" s="168">
        <v>0</v>
      </c>
      <c r="FF42" s="168">
        <f t="shared" si="80"/>
        <v>0</v>
      </c>
      <c r="FG42" s="168">
        <v>0</v>
      </c>
      <c r="FH42" s="168">
        <v>0</v>
      </c>
      <c r="FI42" s="168">
        <f t="shared" si="81"/>
        <v>0</v>
      </c>
      <c r="FJ42" s="168">
        <f t="shared" si="82"/>
        <v>0</v>
      </c>
      <c r="FK42" s="168">
        <v>0</v>
      </c>
      <c r="FL42" s="168">
        <v>0</v>
      </c>
      <c r="FM42" s="168">
        <f t="shared" si="83"/>
        <v>0</v>
      </c>
      <c r="FN42" s="168">
        <v>0</v>
      </c>
      <c r="FO42" s="168">
        <v>0</v>
      </c>
      <c r="FP42" s="168">
        <f t="shared" si="84"/>
        <v>0</v>
      </c>
      <c r="FQ42" s="168">
        <f t="shared" si="85"/>
        <v>0</v>
      </c>
      <c r="FR42" s="168">
        <f t="shared" si="86"/>
        <v>0</v>
      </c>
      <c r="FS42" s="168">
        <f t="shared" si="87"/>
        <v>65</v>
      </c>
      <c r="FT42" s="168">
        <v>0</v>
      </c>
      <c r="FU42" s="172">
        <v>0</v>
      </c>
      <c r="FV42" s="172">
        <f t="shared" si="115"/>
        <v>0</v>
      </c>
      <c r="FW42" s="169">
        <f t="shared" si="116"/>
        <v>0</v>
      </c>
      <c r="FX42" s="168">
        <v>0</v>
      </c>
      <c r="FY42" s="172">
        <v>0</v>
      </c>
      <c r="FZ42" s="172">
        <v>0</v>
      </c>
      <c r="GA42" s="172">
        <v>0</v>
      </c>
      <c r="GB42" s="172">
        <f t="shared" si="117"/>
        <v>0</v>
      </c>
      <c r="GC42" s="169">
        <f t="shared" si="118"/>
        <v>0</v>
      </c>
      <c r="GD42" s="168">
        <v>0</v>
      </c>
      <c r="GE42" s="172">
        <v>0</v>
      </c>
      <c r="GF42" s="172">
        <v>0</v>
      </c>
      <c r="GG42" s="172">
        <v>0</v>
      </c>
      <c r="GH42" s="172">
        <v>0</v>
      </c>
      <c r="GI42" s="172">
        <v>0</v>
      </c>
      <c r="GJ42" s="172">
        <f t="shared" si="119"/>
        <v>0</v>
      </c>
      <c r="GK42" s="172">
        <f t="shared" si="120"/>
        <v>0</v>
      </c>
      <c r="GL42" s="168">
        <v>0</v>
      </c>
      <c r="GM42" s="172">
        <v>0</v>
      </c>
      <c r="GN42" s="172">
        <v>0</v>
      </c>
      <c r="GO42" s="172">
        <v>0</v>
      </c>
      <c r="GP42" s="172">
        <f t="shared" si="77"/>
        <v>0</v>
      </c>
      <c r="GQ42" s="169">
        <f t="shared" si="79"/>
        <v>12</v>
      </c>
      <c r="GR42" s="172">
        <v>0</v>
      </c>
      <c r="GS42" s="172">
        <v>0</v>
      </c>
      <c r="GT42" s="172">
        <v>0</v>
      </c>
      <c r="GU42" s="168" t="s">
        <v>142</v>
      </c>
      <c r="GV42" s="172"/>
      <c r="GW42" s="168">
        <v>0</v>
      </c>
      <c r="GX42" s="172">
        <v>0</v>
      </c>
      <c r="GY42" s="169">
        <v>0</v>
      </c>
      <c r="GZ42" s="172">
        <v>0</v>
      </c>
      <c r="HA42" s="172">
        <v>0</v>
      </c>
      <c r="HB42" s="172">
        <v>0</v>
      </c>
      <c r="HC42" s="172">
        <v>0</v>
      </c>
      <c r="HD42" s="169">
        <v>0</v>
      </c>
      <c r="HE42" s="172" t="s">
        <v>142</v>
      </c>
      <c r="HF42" s="172"/>
      <c r="HG42" s="172">
        <v>0</v>
      </c>
      <c r="HH42" s="172">
        <v>0</v>
      </c>
      <c r="HI42" s="169">
        <v>0</v>
      </c>
      <c r="HJ42" s="177" t="s">
        <v>189</v>
      </c>
      <c r="HK42" s="177" t="s">
        <v>323</v>
      </c>
      <c r="HL42" s="177"/>
    </row>
    <row r="43" spans="1:221" ht="32.1" customHeight="1" x14ac:dyDescent="0.25">
      <c r="A43" s="62"/>
      <c r="B43" s="165">
        <v>45711</v>
      </c>
      <c r="C43" s="166">
        <v>1</v>
      </c>
      <c r="D43" s="166"/>
      <c r="E43" s="166" t="s">
        <v>105</v>
      </c>
      <c r="F43" s="166" t="s">
        <v>105</v>
      </c>
      <c r="G43" s="166" t="s">
        <v>140</v>
      </c>
      <c r="H43" s="167" t="s">
        <v>315</v>
      </c>
      <c r="I43" s="168" t="s">
        <v>197</v>
      </c>
      <c r="J43" s="166" t="s">
        <v>216</v>
      </c>
      <c r="K43" s="169"/>
      <c r="L43" s="170" t="s">
        <v>238</v>
      </c>
      <c r="M43" s="171"/>
      <c r="N43" s="171" t="s">
        <v>237</v>
      </c>
      <c r="O43" s="171"/>
      <c r="P43" s="166" t="s">
        <v>38</v>
      </c>
      <c r="Q43" s="166"/>
      <c r="R43" s="166">
        <v>6</v>
      </c>
      <c r="S43" s="168">
        <v>20</v>
      </c>
      <c r="T43" s="172">
        <v>43</v>
      </c>
      <c r="U43" s="172">
        <v>40</v>
      </c>
      <c r="V43" s="172">
        <f t="shared" si="51"/>
        <v>103</v>
      </c>
      <c r="W43" s="172">
        <v>20</v>
      </c>
      <c r="X43" s="172">
        <v>56</v>
      </c>
      <c r="Y43" s="172">
        <v>30</v>
      </c>
      <c r="Z43" s="172">
        <f t="shared" si="52"/>
        <v>106</v>
      </c>
      <c r="AA43" s="172">
        <f t="shared" si="53"/>
        <v>209</v>
      </c>
      <c r="AB43" s="169">
        <f t="shared" si="49"/>
        <v>3769</v>
      </c>
      <c r="AC43" s="174" t="s">
        <v>230</v>
      </c>
      <c r="AD43" s="182" t="s">
        <v>221</v>
      </c>
      <c r="AE43" s="172"/>
      <c r="AF43" s="166" t="s">
        <v>142</v>
      </c>
      <c r="AG43" s="168"/>
      <c r="AH43" s="168">
        <v>115</v>
      </c>
      <c r="AI43" s="172">
        <v>0</v>
      </c>
      <c r="AJ43" s="172">
        <v>610</v>
      </c>
      <c r="AK43" s="172">
        <v>16</v>
      </c>
      <c r="AL43" s="172">
        <v>28</v>
      </c>
      <c r="AM43" s="172">
        <f t="shared" si="75"/>
        <v>769</v>
      </c>
      <c r="AN43" s="172">
        <f t="shared" si="48"/>
        <v>15690</v>
      </c>
      <c r="AO43" s="168">
        <v>6</v>
      </c>
      <c r="AP43" s="172">
        <v>0</v>
      </c>
      <c r="AQ43" s="172">
        <v>0</v>
      </c>
      <c r="AR43" s="172">
        <v>0</v>
      </c>
      <c r="AS43" s="172">
        <v>0</v>
      </c>
      <c r="AT43" s="172">
        <v>0</v>
      </c>
      <c r="AU43" s="172">
        <v>0</v>
      </c>
      <c r="AV43" s="172">
        <v>0</v>
      </c>
      <c r="AW43" s="172">
        <v>0</v>
      </c>
      <c r="AX43" s="172">
        <v>3</v>
      </c>
      <c r="AY43" s="172"/>
      <c r="AZ43" s="173" t="s">
        <v>362</v>
      </c>
      <c r="BA43" s="166" t="s">
        <v>194</v>
      </c>
      <c r="BB43" s="168"/>
      <c r="BC43" s="175" t="s">
        <v>347</v>
      </c>
      <c r="BD43" s="168"/>
      <c r="BE43" s="168">
        <v>95</v>
      </c>
      <c r="BF43" s="172">
        <v>6</v>
      </c>
      <c r="BG43" s="169">
        <v>0</v>
      </c>
      <c r="BH43" s="166" t="s">
        <v>142</v>
      </c>
      <c r="BI43" s="168"/>
      <c r="BJ43" s="168">
        <v>0</v>
      </c>
      <c r="BK43" s="172">
        <v>0</v>
      </c>
      <c r="BL43" s="172">
        <v>0</v>
      </c>
      <c r="BM43" s="172">
        <f t="shared" si="103"/>
        <v>0</v>
      </c>
      <c r="BN43" s="172">
        <v>0</v>
      </c>
      <c r="BO43" s="172">
        <v>0</v>
      </c>
      <c r="BP43" s="172">
        <v>0</v>
      </c>
      <c r="BQ43" s="172">
        <f t="shared" si="104"/>
        <v>0</v>
      </c>
      <c r="BR43" s="172">
        <v>0</v>
      </c>
      <c r="BS43" s="172">
        <v>0</v>
      </c>
      <c r="BT43" s="172">
        <v>0</v>
      </c>
      <c r="BU43" s="172">
        <f t="shared" si="105"/>
        <v>0</v>
      </c>
      <c r="BV43" s="172">
        <v>0</v>
      </c>
      <c r="BW43" s="172">
        <v>0</v>
      </c>
      <c r="BX43" s="172">
        <v>0</v>
      </c>
      <c r="BY43" s="172">
        <f t="shared" si="106"/>
        <v>0</v>
      </c>
      <c r="BZ43" s="172">
        <f t="shared" si="107"/>
        <v>0</v>
      </c>
      <c r="CA43" s="169">
        <f t="shared" si="108"/>
        <v>0</v>
      </c>
      <c r="CB43" s="172" t="s">
        <v>142</v>
      </c>
      <c r="CC43" s="172"/>
      <c r="CD43" s="168">
        <v>0</v>
      </c>
      <c r="CE43" s="169">
        <v>0</v>
      </c>
      <c r="CF43" s="168">
        <v>0</v>
      </c>
      <c r="CG43" s="172">
        <v>0</v>
      </c>
      <c r="CH43" s="172">
        <v>0</v>
      </c>
      <c r="CI43" s="172">
        <f t="shared" si="109"/>
        <v>0</v>
      </c>
      <c r="CJ43" s="169">
        <f t="shared" si="110"/>
        <v>0</v>
      </c>
      <c r="CK43" s="168">
        <v>0</v>
      </c>
      <c r="CL43" s="172">
        <v>0</v>
      </c>
      <c r="CM43" s="172">
        <v>0</v>
      </c>
      <c r="CN43" s="172">
        <v>0</v>
      </c>
      <c r="CO43" s="172">
        <f t="shared" si="111"/>
        <v>0</v>
      </c>
      <c r="CP43" s="169">
        <f t="shared" si="112"/>
        <v>0</v>
      </c>
      <c r="CQ43" s="168">
        <v>0</v>
      </c>
      <c r="CR43" s="172">
        <v>0</v>
      </c>
      <c r="CS43" s="172">
        <v>0</v>
      </c>
      <c r="CT43" s="172">
        <v>0</v>
      </c>
      <c r="CU43" s="172">
        <f t="shared" si="61"/>
        <v>0</v>
      </c>
      <c r="CV43" s="172">
        <f t="shared" si="34"/>
        <v>0</v>
      </c>
      <c r="CW43" s="168">
        <v>53</v>
      </c>
      <c r="CX43" s="172">
        <v>50</v>
      </c>
      <c r="CY43" s="172">
        <f t="shared" si="62"/>
        <v>103</v>
      </c>
      <c r="CZ43" s="172">
        <v>8</v>
      </c>
      <c r="DA43" s="172">
        <v>8</v>
      </c>
      <c r="DB43" s="172">
        <f t="shared" si="63"/>
        <v>16</v>
      </c>
      <c r="DC43" s="172">
        <f t="shared" si="64"/>
        <v>119</v>
      </c>
      <c r="DD43" s="169">
        <f t="shared" si="36"/>
        <v>2001</v>
      </c>
      <c r="DE43" s="168">
        <v>0</v>
      </c>
      <c r="DF43" s="172">
        <v>0</v>
      </c>
      <c r="DG43" s="172">
        <f t="shared" si="113"/>
        <v>0</v>
      </c>
      <c r="DH43" s="172">
        <v>0</v>
      </c>
      <c r="DI43" s="172">
        <v>0</v>
      </c>
      <c r="DJ43" s="172">
        <f t="shared" si="66"/>
        <v>0</v>
      </c>
      <c r="DK43" s="172">
        <f t="shared" si="67"/>
        <v>0</v>
      </c>
      <c r="DL43" s="169">
        <f t="shared" si="37"/>
        <v>0</v>
      </c>
      <c r="DM43" s="168">
        <v>0</v>
      </c>
      <c r="DN43" s="172">
        <v>0</v>
      </c>
      <c r="DO43" s="172">
        <f t="shared" si="50"/>
        <v>0</v>
      </c>
      <c r="DP43" s="172">
        <v>0</v>
      </c>
      <c r="DQ43" s="172">
        <v>0</v>
      </c>
      <c r="DR43" s="172">
        <f t="shared" si="68"/>
        <v>0</v>
      </c>
      <c r="DS43" s="172">
        <f t="shared" si="69"/>
        <v>0</v>
      </c>
      <c r="DT43" s="172">
        <f t="shared" si="44"/>
        <v>148</v>
      </c>
      <c r="DU43" s="168" t="s">
        <v>142</v>
      </c>
      <c r="DV43" s="172"/>
      <c r="DW43" s="168">
        <v>0</v>
      </c>
      <c r="DX43" s="172">
        <v>0</v>
      </c>
      <c r="DY43" s="169">
        <v>0</v>
      </c>
      <c r="DZ43" s="172">
        <v>0</v>
      </c>
      <c r="EA43" s="172">
        <v>0</v>
      </c>
      <c r="EB43" s="172">
        <f t="shared" si="114"/>
        <v>0</v>
      </c>
      <c r="EC43" s="169">
        <f t="shared" si="121"/>
        <v>0</v>
      </c>
      <c r="ED43" s="166" t="s">
        <v>347</v>
      </c>
      <c r="EE43" s="172"/>
      <c r="EF43" s="172">
        <v>95</v>
      </c>
      <c r="EG43" s="169">
        <v>0</v>
      </c>
      <c r="EH43" s="172" t="s">
        <v>256</v>
      </c>
      <c r="EI43" s="172"/>
      <c r="EJ43" s="166">
        <v>0</v>
      </c>
      <c r="EK43" s="168" t="s">
        <v>142</v>
      </c>
      <c r="EL43" s="168"/>
      <c r="EM43" s="168">
        <v>0</v>
      </c>
      <c r="EN43" s="169">
        <v>0</v>
      </c>
      <c r="EO43" s="172" t="s">
        <v>347</v>
      </c>
      <c r="EP43" s="172"/>
      <c r="EQ43" s="168">
        <v>95</v>
      </c>
      <c r="ER43" s="169">
        <v>0</v>
      </c>
      <c r="ES43" s="168" t="s">
        <v>142</v>
      </c>
      <c r="ET43" s="172"/>
      <c r="EU43" s="168">
        <v>0</v>
      </c>
      <c r="EV43" s="169">
        <v>0</v>
      </c>
      <c r="EW43" s="168">
        <v>0</v>
      </c>
      <c r="EX43" s="172">
        <v>0</v>
      </c>
      <c r="EY43" s="172">
        <f t="shared" si="71"/>
        <v>0</v>
      </c>
      <c r="EZ43" s="169">
        <f t="shared" si="78"/>
        <v>0</v>
      </c>
      <c r="FA43" s="168" t="s">
        <v>142</v>
      </c>
      <c r="FB43" s="168"/>
      <c r="FC43" s="168" t="s">
        <v>142</v>
      </c>
      <c r="FD43" s="168">
        <v>0</v>
      </c>
      <c r="FE43" s="168">
        <v>0</v>
      </c>
      <c r="FF43" s="168">
        <f t="shared" si="80"/>
        <v>0</v>
      </c>
      <c r="FG43" s="168">
        <v>0</v>
      </c>
      <c r="FH43" s="168">
        <v>0</v>
      </c>
      <c r="FI43" s="168">
        <f t="shared" si="81"/>
        <v>0</v>
      </c>
      <c r="FJ43" s="168">
        <f t="shared" si="82"/>
        <v>0</v>
      </c>
      <c r="FK43" s="168">
        <v>0</v>
      </c>
      <c r="FL43" s="168">
        <v>0</v>
      </c>
      <c r="FM43" s="168">
        <f t="shared" si="83"/>
        <v>0</v>
      </c>
      <c r="FN43" s="168">
        <v>0</v>
      </c>
      <c r="FO43" s="168">
        <v>0</v>
      </c>
      <c r="FP43" s="168">
        <f t="shared" si="84"/>
        <v>0</v>
      </c>
      <c r="FQ43" s="168">
        <f t="shared" si="85"/>
        <v>0</v>
      </c>
      <c r="FR43" s="168">
        <f t="shared" si="86"/>
        <v>0</v>
      </c>
      <c r="FS43" s="168">
        <f t="shared" si="87"/>
        <v>65</v>
      </c>
      <c r="FT43" s="168">
        <v>0</v>
      </c>
      <c r="FU43" s="172">
        <v>0</v>
      </c>
      <c r="FV43" s="172">
        <f t="shared" si="115"/>
        <v>0</v>
      </c>
      <c r="FW43" s="169">
        <f t="shared" si="116"/>
        <v>0</v>
      </c>
      <c r="FX43" s="168">
        <v>0</v>
      </c>
      <c r="FY43" s="172">
        <v>0</v>
      </c>
      <c r="FZ43" s="172">
        <v>0</v>
      </c>
      <c r="GA43" s="172">
        <v>0</v>
      </c>
      <c r="GB43" s="172">
        <f t="shared" si="117"/>
        <v>0</v>
      </c>
      <c r="GC43" s="169">
        <f t="shared" si="118"/>
        <v>0</v>
      </c>
      <c r="GD43" s="168">
        <v>0</v>
      </c>
      <c r="GE43" s="172">
        <v>0</v>
      </c>
      <c r="GF43" s="172">
        <v>0</v>
      </c>
      <c r="GG43" s="172">
        <v>0</v>
      </c>
      <c r="GH43" s="172">
        <v>0</v>
      </c>
      <c r="GI43" s="172">
        <v>0</v>
      </c>
      <c r="GJ43" s="172">
        <f t="shared" si="119"/>
        <v>0</v>
      </c>
      <c r="GK43" s="172">
        <f t="shared" si="120"/>
        <v>0</v>
      </c>
      <c r="GL43" s="168">
        <v>0</v>
      </c>
      <c r="GM43" s="172">
        <v>0</v>
      </c>
      <c r="GN43" s="172">
        <v>0</v>
      </c>
      <c r="GO43" s="172">
        <v>0</v>
      </c>
      <c r="GP43" s="172">
        <f t="shared" si="77"/>
        <v>0</v>
      </c>
      <c r="GQ43" s="169">
        <f t="shared" si="79"/>
        <v>12</v>
      </c>
      <c r="GR43" s="172">
        <v>0</v>
      </c>
      <c r="GS43" s="172">
        <v>0</v>
      </c>
      <c r="GT43" s="172">
        <v>0</v>
      </c>
      <c r="GU43" s="168" t="s">
        <v>142</v>
      </c>
      <c r="GV43" s="172"/>
      <c r="GW43" s="168">
        <v>0</v>
      </c>
      <c r="GX43" s="172">
        <v>0</v>
      </c>
      <c r="GY43" s="169">
        <v>0</v>
      </c>
      <c r="GZ43" s="172">
        <v>0</v>
      </c>
      <c r="HA43" s="172">
        <v>0</v>
      </c>
      <c r="HB43" s="172">
        <v>0</v>
      </c>
      <c r="HC43" s="172">
        <v>0</v>
      </c>
      <c r="HD43" s="169">
        <v>0</v>
      </c>
      <c r="HE43" s="172" t="s">
        <v>142</v>
      </c>
      <c r="HF43" s="172"/>
      <c r="HG43" s="172">
        <v>0</v>
      </c>
      <c r="HH43" s="172">
        <v>0</v>
      </c>
      <c r="HI43" s="169">
        <v>0</v>
      </c>
      <c r="HJ43" s="177" t="s">
        <v>324</v>
      </c>
      <c r="HK43" s="177" t="s">
        <v>328</v>
      </c>
      <c r="HL43" s="177" t="s">
        <v>361</v>
      </c>
    </row>
    <row r="44" spans="1:221" ht="32.1" customHeight="1" x14ac:dyDescent="0.25">
      <c r="A44" s="62"/>
      <c r="B44" s="165">
        <v>45712</v>
      </c>
      <c r="C44" s="166">
        <v>1</v>
      </c>
      <c r="D44" s="166"/>
      <c r="E44" s="166" t="s">
        <v>105</v>
      </c>
      <c r="F44" s="166" t="s">
        <v>316</v>
      </c>
      <c r="G44" s="174" t="s">
        <v>141</v>
      </c>
      <c r="H44" s="167" t="s">
        <v>208</v>
      </c>
      <c r="I44" s="168" t="s">
        <v>198</v>
      </c>
      <c r="J44" s="166" t="s">
        <v>216</v>
      </c>
      <c r="K44" s="169"/>
      <c r="L44" s="170" t="s">
        <v>238</v>
      </c>
      <c r="M44" s="171"/>
      <c r="N44" s="171" t="s">
        <v>237</v>
      </c>
      <c r="O44" s="171"/>
      <c r="P44" s="166" t="s">
        <v>55</v>
      </c>
      <c r="Q44" s="166"/>
      <c r="R44" s="166">
        <v>3</v>
      </c>
      <c r="S44" s="168">
        <v>0</v>
      </c>
      <c r="T44" s="172">
        <v>9</v>
      </c>
      <c r="U44" s="172">
        <v>0</v>
      </c>
      <c r="V44" s="172">
        <f t="shared" si="51"/>
        <v>9</v>
      </c>
      <c r="W44" s="172">
        <v>0</v>
      </c>
      <c r="X44" s="172">
        <v>5</v>
      </c>
      <c r="Y44" s="172">
        <v>1</v>
      </c>
      <c r="Z44" s="172">
        <f t="shared" si="52"/>
        <v>6</v>
      </c>
      <c r="AA44" s="172">
        <f t="shared" si="53"/>
        <v>15</v>
      </c>
      <c r="AB44" s="169">
        <f t="shared" si="49"/>
        <v>3784</v>
      </c>
      <c r="AC44" s="174" t="s">
        <v>221</v>
      </c>
      <c r="AD44" s="182" t="s">
        <v>331</v>
      </c>
      <c r="AE44" s="172"/>
      <c r="AF44" s="166" t="s">
        <v>142</v>
      </c>
      <c r="AG44" s="168"/>
      <c r="AH44" s="168">
        <v>16</v>
      </c>
      <c r="AI44" s="172">
        <v>0</v>
      </c>
      <c r="AJ44" s="172">
        <v>22</v>
      </c>
      <c r="AK44" s="172">
        <v>9</v>
      </c>
      <c r="AL44" s="172">
        <v>0</v>
      </c>
      <c r="AM44" s="172">
        <f t="shared" si="75"/>
        <v>47</v>
      </c>
      <c r="AN44" s="172">
        <f t="shared" si="48"/>
        <v>15737</v>
      </c>
      <c r="AO44" s="168">
        <v>2</v>
      </c>
      <c r="AP44" s="172">
        <v>0</v>
      </c>
      <c r="AQ44" s="172">
        <v>2</v>
      </c>
      <c r="AR44" s="172">
        <v>0</v>
      </c>
      <c r="AS44" s="172">
        <v>0</v>
      </c>
      <c r="AT44" s="172">
        <v>0</v>
      </c>
      <c r="AU44" s="172">
        <v>0</v>
      </c>
      <c r="AV44" s="172">
        <v>0</v>
      </c>
      <c r="AW44" s="172">
        <v>0</v>
      </c>
      <c r="AX44" s="172">
        <v>1</v>
      </c>
      <c r="AY44" s="172"/>
      <c r="AZ44" s="173" t="s">
        <v>387</v>
      </c>
      <c r="BA44" s="166" t="s">
        <v>279</v>
      </c>
      <c r="BB44" s="168"/>
      <c r="BC44" s="175" t="s">
        <v>347</v>
      </c>
      <c r="BD44" s="168"/>
      <c r="BE44" s="168">
        <v>16</v>
      </c>
      <c r="BF44" s="172">
        <v>2</v>
      </c>
      <c r="BG44" s="169">
        <v>0</v>
      </c>
      <c r="BH44" s="166" t="s">
        <v>142</v>
      </c>
      <c r="BI44" s="168"/>
      <c r="BJ44" s="168">
        <v>0</v>
      </c>
      <c r="BK44" s="172">
        <v>0</v>
      </c>
      <c r="BL44" s="172">
        <v>0</v>
      </c>
      <c r="BM44" s="172">
        <f t="shared" si="103"/>
        <v>0</v>
      </c>
      <c r="BN44" s="172">
        <v>0</v>
      </c>
      <c r="BO44" s="172">
        <v>0</v>
      </c>
      <c r="BP44" s="172">
        <v>0</v>
      </c>
      <c r="BQ44" s="172">
        <f t="shared" si="104"/>
        <v>0</v>
      </c>
      <c r="BR44" s="172">
        <v>0</v>
      </c>
      <c r="BS44" s="172">
        <v>0</v>
      </c>
      <c r="BT44" s="172">
        <v>0</v>
      </c>
      <c r="BU44" s="172">
        <f t="shared" si="105"/>
        <v>0</v>
      </c>
      <c r="BV44" s="172">
        <v>0</v>
      </c>
      <c r="BW44" s="172">
        <v>0</v>
      </c>
      <c r="BX44" s="172">
        <v>0</v>
      </c>
      <c r="BY44" s="172">
        <f t="shared" si="106"/>
        <v>0</v>
      </c>
      <c r="BZ44" s="172">
        <f t="shared" si="107"/>
        <v>0</v>
      </c>
      <c r="CA44" s="169">
        <f t="shared" si="108"/>
        <v>0</v>
      </c>
      <c r="CB44" s="172" t="s">
        <v>142</v>
      </c>
      <c r="CC44" s="172"/>
      <c r="CD44" s="168">
        <v>0</v>
      </c>
      <c r="CE44" s="169">
        <v>0</v>
      </c>
      <c r="CF44" s="168">
        <v>0</v>
      </c>
      <c r="CG44" s="172">
        <v>0</v>
      </c>
      <c r="CH44" s="172">
        <v>0</v>
      </c>
      <c r="CI44" s="172">
        <f t="shared" si="109"/>
        <v>0</v>
      </c>
      <c r="CJ44" s="169">
        <f t="shared" si="110"/>
        <v>0</v>
      </c>
      <c r="CK44" s="168">
        <v>0</v>
      </c>
      <c r="CL44" s="172">
        <v>0</v>
      </c>
      <c r="CM44" s="172">
        <v>0</v>
      </c>
      <c r="CN44" s="172">
        <v>0</v>
      </c>
      <c r="CO44" s="172">
        <f t="shared" si="111"/>
        <v>0</v>
      </c>
      <c r="CP44" s="169">
        <f t="shared" si="112"/>
        <v>0</v>
      </c>
      <c r="CQ44" s="168">
        <v>0</v>
      </c>
      <c r="CR44" s="172">
        <v>0</v>
      </c>
      <c r="CS44" s="172">
        <v>0</v>
      </c>
      <c r="CT44" s="172">
        <v>0</v>
      </c>
      <c r="CU44" s="172">
        <f t="shared" si="61"/>
        <v>0</v>
      </c>
      <c r="CV44" s="172">
        <f t="shared" si="34"/>
        <v>0</v>
      </c>
      <c r="CW44" s="168">
        <v>9</v>
      </c>
      <c r="CX44" s="172">
        <v>2</v>
      </c>
      <c r="CY44" s="172">
        <f t="shared" si="62"/>
        <v>11</v>
      </c>
      <c r="CZ44" s="172">
        <v>0</v>
      </c>
      <c r="DA44" s="172">
        <v>0</v>
      </c>
      <c r="DB44" s="172">
        <f t="shared" si="63"/>
        <v>0</v>
      </c>
      <c r="DC44" s="172">
        <f t="shared" si="64"/>
        <v>11</v>
      </c>
      <c r="DD44" s="169">
        <f t="shared" si="36"/>
        <v>2012</v>
      </c>
      <c r="DE44" s="168">
        <v>0</v>
      </c>
      <c r="DF44" s="172">
        <v>0</v>
      </c>
      <c r="DG44" s="172">
        <f t="shared" si="113"/>
        <v>0</v>
      </c>
      <c r="DH44" s="172">
        <v>0</v>
      </c>
      <c r="DI44" s="172">
        <v>0</v>
      </c>
      <c r="DJ44" s="172">
        <f t="shared" si="66"/>
        <v>0</v>
      </c>
      <c r="DK44" s="172">
        <f t="shared" si="67"/>
        <v>0</v>
      </c>
      <c r="DL44" s="169">
        <f t="shared" si="37"/>
        <v>0</v>
      </c>
      <c r="DM44" s="168">
        <v>0</v>
      </c>
      <c r="DN44" s="172">
        <v>0</v>
      </c>
      <c r="DO44" s="172">
        <f t="shared" si="50"/>
        <v>0</v>
      </c>
      <c r="DP44" s="172">
        <v>0</v>
      </c>
      <c r="DQ44" s="172">
        <v>0</v>
      </c>
      <c r="DR44" s="172">
        <f t="shared" si="68"/>
        <v>0</v>
      </c>
      <c r="DS44" s="172">
        <f t="shared" si="69"/>
        <v>0</v>
      </c>
      <c r="DT44" s="172">
        <f t="shared" si="44"/>
        <v>148</v>
      </c>
      <c r="DU44" s="168" t="s">
        <v>142</v>
      </c>
      <c r="DV44" s="172"/>
      <c r="DW44" s="168">
        <v>0</v>
      </c>
      <c r="DX44" s="172">
        <v>0</v>
      </c>
      <c r="DY44" s="169">
        <v>0</v>
      </c>
      <c r="DZ44" s="172">
        <v>0</v>
      </c>
      <c r="EA44" s="172">
        <v>0</v>
      </c>
      <c r="EB44" s="172">
        <f t="shared" si="114"/>
        <v>0</v>
      </c>
      <c r="EC44" s="169">
        <f t="shared" si="121"/>
        <v>0</v>
      </c>
      <c r="ED44" s="166" t="s">
        <v>347</v>
      </c>
      <c r="EE44" s="172"/>
      <c r="EF44" s="172">
        <v>16</v>
      </c>
      <c r="EG44" s="169">
        <v>0</v>
      </c>
      <c r="EH44" s="172" t="s">
        <v>256</v>
      </c>
      <c r="EI44" s="172"/>
      <c r="EJ44" s="166">
        <v>0</v>
      </c>
      <c r="EK44" s="168" t="s">
        <v>142</v>
      </c>
      <c r="EL44" s="168"/>
      <c r="EM44" s="168">
        <v>0</v>
      </c>
      <c r="EN44" s="169">
        <v>0</v>
      </c>
      <c r="EO44" s="172" t="s">
        <v>347</v>
      </c>
      <c r="EP44" s="172"/>
      <c r="EQ44" s="168">
        <v>16</v>
      </c>
      <c r="ER44" s="169">
        <v>0</v>
      </c>
      <c r="ES44" s="168" t="s">
        <v>142</v>
      </c>
      <c r="ET44" s="172"/>
      <c r="EU44" s="168">
        <v>0</v>
      </c>
      <c r="EV44" s="169">
        <v>0</v>
      </c>
      <c r="EW44" s="168">
        <v>0</v>
      </c>
      <c r="EX44" s="172">
        <v>0</v>
      </c>
      <c r="EY44" s="172">
        <f t="shared" si="71"/>
        <v>0</v>
      </c>
      <c r="EZ44" s="169">
        <f t="shared" si="78"/>
        <v>0</v>
      </c>
      <c r="FA44" s="168" t="s">
        <v>142</v>
      </c>
      <c r="FB44" s="168"/>
      <c r="FC44" s="168" t="s">
        <v>142</v>
      </c>
      <c r="FD44" s="168">
        <v>5</v>
      </c>
      <c r="FE44" s="168">
        <v>0</v>
      </c>
      <c r="FF44" s="168">
        <f t="shared" si="80"/>
        <v>5</v>
      </c>
      <c r="FG44" s="168">
        <v>0</v>
      </c>
      <c r="FH44" s="168">
        <v>7</v>
      </c>
      <c r="FI44" s="168">
        <f t="shared" si="81"/>
        <v>7</v>
      </c>
      <c r="FJ44" s="168">
        <f t="shared" si="82"/>
        <v>12</v>
      </c>
      <c r="FK44" s="168">
        <v>15</v>
      </c>
      <c r="FL44" s="168">
        <v>16</v>
      </c>
      <c r="FM44" s="168">
        <f t="shared" si="83"/>
        <v>31</v>
      </c>
      <c r="FN44" s="168">
        <v>0</v>
      </c>
      <c r="FO44" s="168">
        <v>2</v>
      </c>
      <c r="FP44" s="168">
        <f t="shared" si="84"/>
        <v>2</v>
      </c>
      <c r="FQ44" s="168">
        <f t="shared" si="85"/>
        <v>33</v>
      </c>
      <c r="FR44" s="168">
        <f t="shared" si="86"/>
        <v>45</v>
      </c>
      <c r="FS44" s="168">
        <f t="shared" si="87"/>
        <v>110</v>
      </c>
      <c r="FT44" s="168">
        <v>0</v>
      </c>
      <c r="FU44" s="172">
        <v>0</v>
      </c>
      <c r="FV44" s="172">
        <f t="shared" si="115"/>
        <v>0</v>
      </c>
      <c r="FW44" s="169">
        <f t="shared" si="116"/>
        <v>0</v>
      </c>
      <c r="FX44" s="168">
        <v>0</v>
      </c>
      <c r="FY44" s="172">
        <v>0</v>
      </c>
      <c r="FZ44" s="172">
        <v>0</v>
      </c>
      <c r="GA44" s="172">
        <v>0</v>
      </c>
      <c r="GB44" s="172">
        <f t="shared" si="117"/>
        <v>0</v>
      </c>
      <c r="GC44" s="169">
        <f t="shared" si="118"/>
        <v>0</v>
      </c>
      <c r="GD44" s="168">
        <v>0</v>
      </c>
      <c r="GE44" s="172">
        <v>0</v>
      </c>
      <c r="GF44" s="172">
        <v>0</v>
      </c>
      <c r="GG44" s="172">
        <v>0</v>
      </c>
      <c r="GH44" s="172">
        <v>0</v>
      </c>
      <c r="GI44" s="172">
        <v>0</v>
      </c>
      <c r="GJ44" s="172">
        <f t="shared" si="119"/>
        <v>0</v>
      </c>
      <c r="GK44" s="172">
        <f t="shared" si="120"/>
        <v>0</v>
      </c>
      <c r="GL44" s="168">
        <v>2</v>
      </c>
      <c r="GM44" s="172">
        <v>2</v>
      </c>
      <c r="GN44" s="172">
        <v>2</v>
      </c>
      <c r="GO44" s="172">
        <v>2</v>
      </c>
      <c r="GP44" s="172">
        <f t="shared" si="77"/>
        <v>8</v>
      </c>
      <c r="GQ44" s="169">
        <f t="shared" si="79"/>
        <v>20</v>
      </c>
      <c r="GR44" s="172">
        <v>0</v>
      </c>
      <c r="GS44" s="172">
        <v>0</v>
      </c>
      <c r="GT44" s="172">
        <v>0</v>
      </c>
      <c r="GU44" s="168" t="s">
        <v>142</v>
      </c>
      <c r="GV44" s="172"/>
      <c r="GW44" s="168">
        <v>0</v>
      </c>
      <c r="GX44" s="172">
        <v>0</v>
      </c>
      <c r="GY44" s="169">
        <v>0</v>
      </c>
      <c r="GZ44" s="172">
        <v>0</v>
      </c>
      <c r="HA44" s="172">
        <v>0</v>
      </c>
      <c r="HB44" s="172">
        <v>0</v>
      </c>
      <c r="HC44" s="172">
        <v>0</v>
      </c>
      <c r="HD44" s="169">
        <v>0</v>
      </c>
      <c r="HE44" s="172" t="s">
        <v>142</v>
      </c>
      <c r="HF44" s="172"/>
      <c r="HG44" s="172">
        <v>0</v>
      </c>
      <c r="HH44" s="172">
        <v>0</v>
      </c>
      <c r="HI44" s="169">
        <v>0</v>
      </c>
      <c r="HJ44" s="176" t="s">
        <v>189</v>
      </c>
      <c r="HK44" s="177" t="s">
        <v>332</v>
      </c>
      <c r="HL44" s="177"/>
      <c r="HM44" s="2"/>
    </row>
    <row r="45" spans="1:221" ht="32.1" customHeight="1" x14ac:dyDescent="0.25">
      <c r="A45" s="62"/>
      <c r="B45" s="165">
        <v>45713</v>
      </c>
      <c r="C45" s="166">
        <v>1</v>
      </c>
      <c r="D45" s="166"/>
      <c r="E45" s="166" t="s">
        <v>105</v>
      </c>
      <c r="F45" s="166" t="s">
        <v>105</v>
      </c>
      <c r="G45" s="166"/>
      <c r="H45" s="167" t="s">
        <v>156</v>
      </c>
      <c r="I45" s="168" t="s">
        <v>199</v>
      </c>
      <c r="J45" s="166" t="s">
        <v>216</v>
      </c>
      <c r="K45" s="169"/>
      <c r="L45" s="170" t="s">
        <v>238</v>
      </c>
      <c r="M45" s="171"/>
      <c r="N45" s="171" t="s">
        <v>237</v>
      </c>
      <c r="O45" s="171"/>
      <c r="P45" s="166" t="s">
        <v>55</v>
      </c>
      <c r="Q45" s="166"/>
      <c r="R45" s="166">
        <v>3</v>
      </c>
      <c r="S45" s="168">
        <v>1</v>
      </c>
      <c r="T45" s="172">
        <v>30</v>
      </c>
      <c r="U45" s="172">
        <v>0</v>
      </c>
      <c r="V45" s="172">
        <f t="shared" si="51"/>
        <v>31</v>
      </c>
      <c r="W45" s="172">
        <v>2</v>
      </c>
      <c r="X45" s="172">
        <v>15</v>
      </c>
      <c r="Y45" s="172">
        <v>1</v>
      </c>
      <c r="Z45" s="172">
        <f t="shared" si="52"/>
        <v>18</v>
      </c>
      <c r="AA45" s="172">
        <f t="shared" si="53"/>
        <v>49</v>
      </c>
      <c r="AB45" s="169">
        <f t="shared" si="49"/>
        <v>3833</v>
      </c>
      <c r="AC45" s="174" t="s">
        <v>220</v>
      </c>
      <c r="AD45" s="182" t="s">
        <v>221</v>
      </c>
      <c r="AE45" s="172"/>
      <c r="AF45" s="166" t="s">
        <v>142</v>
      </c>
      <c r="AG45" s="168"/>
      <c r="AH45" s="168">
        <v>44</v>
      </c>
      <c r="AI45" s="172">
        <v>0</v>
      </c>
      <c r="AJ45" s="172">
        <v>274</v>
      </c>
      <c r="AK45" s="172">
        <v>68</v>
      </c>
      <c r="AL45" s="172">
        <v>4</v>
      </c>
      <c r="AM45" s="172">
        <f t="shared" si="75"/>
        <v>390</v>
      </c>
      <c r="AN45" s="172">
        <f t="shared" si="48"/>
        <v>16127</v>
      </c>
      <c r="AO45" s="168">
        <v>5</v>
      </c>
      <c r="AP45" s="172">
        <v>0</v>
      </c>
      <c r="AQ45" s="172">
        <v>0</v>
      </c>
      <c r="AR45" s="172">
        <v>0</v>
      </c>
      <c r="AS45" s="172">
        <v>0</v>
      </c>
      <c r="AT45" s="172">
        <v>0</v>
      </c>
      <c r="AU45" s="172">
        <v>0</v>
      </c>
      <c r="AV45" s="172">
        <v>0</v>
      </c>
      <c r="AW45" s="172">
        <v>0</v>
      </c>
      <c r="AX45" s="172">
        <v>2</v>
      </c>
      <c r="AY45" s="172"/>
      <c r="AZ45" s="173" t="s">
        <v>388</v>
      </c>
      <c r="BA45" s="174" t="s">
        <v>194</v>
      </c>
      <c r="BB45" s="168"/>
      <c r="BC45" s="175" t="s">
        <v>347</v>
      </c>
      <c r="BD45" s="168"/>
      <c r="BE45" s="168">
        <v>44</v>
      </c>
      <c r="BF45" s="172">
        <v>5</v>
      </c>
      <c r="BG45" s="169">
        <v>0</v>
      </c>
      <c r="BH45" s="166" t="s">
        <v>142</v>
      </c>
      <c r="BI45" s="168"/>
      <c r="BJ45" s="168">
        <v>0</v>
      </c>
      <c r="BK45" s="172">
        <v>0</v>
      </c>
      <c r="BL45" s="172">
        <v>0</v>
      </c>
      <c r="BM45" s="172">
        <f t="shared" si="103"/>
        <v>0</v>
      </c>
      <c r="BN45" s="172">
        <v>0</v>
      </c>
      <c r="BO45" s="172">
        <v>0</v>
      </c>
      <c r="BP45" s="172">
        <v>0</v>
      </c>
      <c r="BQ45" s="172">
        <f t="shared" si="104"/>
        <v>0</v>
      </c>
      <c r="BR45" s="172">
        <v>0</v>
      </c>
      <c r="BS45" s="172">
        <v>0</v>
      </c>
      <c r="BT45" s="172">
        <v>0</v>
      </c>
      <c r="BU45" s="172">
        <f t="shared" si="105"/>
        <v>0</v>
      </c>
      <c r="BV45" s="172">
        <v>0</v>
      </c>
      <c r="BW45" s="172">
        <v>0</v>
      </c>
      <c r="BX45" s="172">
        <v>0</v>
      </c>
      <c r="BY45" s="172">
        <f t="shared" si="106"/>
        <v>0</v>
      </c>
      <c r="BZ45" s="172">
        <f t="shared" si="107"/>
        <v>0</v>
      </c>
      <c r="CA45" s="169">
        <f t="shared" si="108"/>
        <v>0</v>
      </c>
      <c r="CB45" s="172" t="s">
        <v>142</v>
      </c>
      <c r="CC45" s="172"/>
      <c r="CD45" s="168">
        <v>0</v>
      </c>
      <c r="CE45" s="169">
        <v>0</v>
      </c>
      <c r="CF45" s="168">
        <v>0</v>
      </c>
      <c r="CG45" s="172">
        <v>0</v>
      </c>
      <c r="CH45" s="172">
        <v>0</v>
      </c>
      <c r="CI45" s="172">
        <f t="shared" si="109"/>
        <v>0</v>
      </c>
      <c r="CJ45" s="169">
        <f t="shared" si="110"/>
        <v>0</v>
      </c>
      <c r="CK45" s="168">
        <v>0</v>
      </c>
      <c r="CL45" s="172">
        <v>0</v>
      </c>
      <c r="CM45" s="172">
        <v>0</v>
      </c>
      <c r="CN45" s="172">
        <v>0</v>
      </c>
      <c r="CO45" s="172">
        <f t="shared" si="111"/>
        <v>0</v>
      </c>
      <c r="CP45" s="169">
        <f t="shared" si="112"/>
        <v>0</v>
      </c>
      <c r="CQ45" s="168">
        <v>0</v>
      </c>
      <c r="CR45" s="172">
        <v>0</v>
      </c>
      <c r="CS45" s="172">
        <v>0</v>
      </c>
      <c r="CT45" s="172">
        <v>0</v>
      </c>
      <c r="CU45" s="172">
        <f t="shared" si="61"/>
        <v>0</v>
      </c>
      <c r="CV45" s="172">
        <f t="shared" si="34"/>
        <v>0</v>
      </c>
      <c r="CW45" s="168">
        <v>15</v>
      </c>
      <c r="CX45" s="172">
        <v>20</v>
      </c>
      <c r="CY45" s="172">
        <f t="shared" si="62"/>
        <v>35</v>
      </c>
      <c r="CZ45" s="172">
        <v>2</v>
      </c>
      <c r="DA45" s="172">
        <v>1</v>
      </c>
      <c r="DB45" s="172">
        <f t="shared" si="63"/>
        <v>3</v>
      </c>
      <c r="DC45" s="172">
        <f t="shared" si="64"/>
        <v>38</v>
      </c>
      <c r="DD45" s="169">
        <f t="shared" si="36"/>
        <v>2050</v>
      </c>
      <c r="DE45" s="168">
        <v>0</v>
      </c>
      <c r="DF45" s="172">
        <v>0</v>
      </c>
      <c r="DG45" s="172">
        <f t="shared" si="113"/>
        <v>0</v>
      </c>
      <c r="DH45" s="172">
        <v>0</v>
      </c>
      <c r="DI45" s="172">
        <v>0</v>
      </c>
      <c r="DJ45" s="172">
        <f t="shared" si="66"/>
        <v>0</v>
      </c>
      <c r="DK45" s="172">
        <f t="shared" si="67"/>
        <v>0</v>
      </c>
      <c r="DL45" s="169">
        <f t="shared" si="37"/>
        <v>0</v>
      </c>
      <c r="DM45" s="168">
        <v>0</v>
      </c>
      <c r="DN45" s="172">
        <v>0</v>
      </c>
      <c r="DO45" s="172">
        <f t="shared" si="50"/>
        <v>0</v>
      </c>
      <c r="DP45" s="172">
        <v>0</v>
      </c>
      <c r="DQ45" s="172">
        <v>0</v>
      </c>
      <c r="DR45" s="172">
        <f t="shared" si="68"/>
        <v>0</v>
      </c>
      <c r="DS45" s="172">
        <f t="shared" si="69"/>
        <v>0</v>
      </c>
      <c r="DT45" s="172">
        <f t="shared" si="44"/>
        <v>148</v>
      </c>
      <c r="DU45" s="168" t="s">
        <v>142</v>
      </c>
      <c r="DV45" s="172"/>
      <c r="DW45" s="168">
        <v>0</v>
      </c>
      <c r="DX45" s="172">
        <v>0</v>
      </c>
      <c r="DY45" s="169">
        <v>0</v>
      </c>
      <c r="DZ45" s="172">
        <v>0</v>
      </c>
      <c r="EA45" s="172">
        <v>0</v>
      </c>
      <c r="EB45" s="172">
        <f t="shared" si="114"/>
        <v>0</v>
      </c>
      <c r="EC45" s="169">
        <f t="shared" si="121"/>
        <v>0</v>
      </c>
      <c r="ED45" s="166" t="s">
        <v>347</v>
      </c>
      <c r="EE45" s="172"/>
      <c r="EF45" s="172">
        <v>44</v>
      </c>
      <c r="EG45" s="169">
        <v>0</v>
      </c>
      <c r="EH45" s="172" t="s">
        <v>256</v>
      </c>
      <c r="EI45" s="172"/>
      <c r="EJ45" s="166">
        <v>0</v>
      </c>
      <c r="EK45" s="168" t="s">
        <v>142</v>
      </c>
      <c r="EL45" s="168"/>
      <c r="EM45" s="168">
        <v>0</v>
      </c>
      <c r="EN45" s="169">
        <v>0</v>
      </c>
      <c r="EO45" s="172" t="s">
        <v>347</v>
      </c>
      <c r="EP45" s="172"/>
      <c r="EQ45" s="168">
        <v>44</v>
      </c>
      <c r="ER45" s="169">
        <v>0</v>
      </c>
      <c r="ES45" s="168" t="s">
        <v>142</v>
      </c>
      <c r="ET45" s="172"/>
      <c r="EU45" s="168">
        <v>0</v>
      </c>
      <c r="EV45" s="169">
        <v>0</v>
      </c>
      <c r="EW45" s="168">
        <v>0</v>
      </c>
      <c r="EX45" s="172">
        <v>0</v>
      </c>
      <c r="EY45" s="172">
        <f t="shared" si="71"/>
        <v>0</v>
      </c>
      <c r="EZ45" s="169">
        <f t="shared" si="78"/>
        <v>0</v>
      </c>
      <c r="FA45" s="168" t="s">
        <v>142</v>
      </c>
      <c r="FB45" s="168"/>
      <c r="FC45" s="168" t="s">
        <v>142</v>
      </c>
      <c r="FD45" s="168">
        <v>0</v>
      </c>
      <c r="FE45" s="168">
        <v>0</v>
      </c>
      <c r="FF45" s="168">
        <f t="shared" si="80"/>
        <v>0</v>
      </c>
      <c r="FG45" s="168">
        <v>0</v>
      </c>
      <c r="FH45" s="168">
        <v>0</v>
      </c>
      <c r="FI45" s="168">
        <f>FG45+FH45</f>
        <v>0</v>
      </c>
      <c r="FJ45" s="168">
        <f t="shared" si="82"/>
        <v>0</v>
      </c>
      <c r="FK45" s="168">
        <v>0</v>
      </c>
      <c r="FL45" s="168">
        <v>0</v>
      </c>
      <c r="FM45" s="168">
        <f t="shared" si="83"/>
        <v>0</v>
      </c>
      <c r="FN45" s="168">
        <v>0</v>
      </c>
      <c r="FO45" s="168">
        <v>0</v>
      </c>
      <c r="FP45" s="168">
        <f t="shared" si="84"/>
        <v>0</v>
      </c>
      <c r="FQ45" s="168">
        <f t="shared" si="85"/>
        <v>0</v>
      </c>
      <c r="FR45" s="168">
        <f t="shared" si="86"/>
        <v>0</v>
      </c>
      <c r="FS45" s="168">
        <f t="shared" si="87"/>
        <v>110</v>
      </c>
      <c r="FT45" s="168">
        <v>0</v>
      </c>
      <c r="FU45" s="172">
        <v>0</v>
      </c>
      <c r="FV45" s="172">
        <f t="shared" si="115"/>
        <v>0</v>
      </c>
      <c r="FW45" s="169">
        <f t="shared" si="116"/>
        <v>0</v>
      </c>
      <c r="FX45" s="168">
        <v>0</v>
      </c>
      <c r="FY45" s="172">
        <v>0</v>
      </c>
      <c r="FZ45" s="172">
        <v>0</v>
      </c>
      <c r="GA45" s="172">
        <v>0</v>
      </c>
      <c r="GB45" s="172">
        <f t="shared" si="117"/>
        <v>0</v>
      </c>
      <c r="GC45" s="169">
        <f t="shared" si="118"/>
        <v>0</v>
      </c>
      <c r="GD45" s="168">
        <v>0</v>
      </c>
      <c r="GE45" s="172">
        <v>0</v>
      </c>
      <c r="GF45" s="172">
        <v>0</v>
      </c>
      <c r="GG45" s="172">
        <v>0</v>
      </c>
      <c r="GH45" s="172">
        <v>0</v>
      </c>
      <c r="GI45" s="172">
        <v>0</v>
      </c>
      <c r="GJ45" s="172">
        <f t="shared" si="119"/>
        <v>0</v>
      </c>
      <c r="GK45" s="172">
        <f t="shared" si="120"/>
        <v>0</v>
      </c>
      <c r="GL45" s="168">
        <v>0</v>
      </c>
      <c r="GM45" s="172">
        <v>0</v>
      </c>
      <c r="GN45" s="172">
        <v>0</v>
      </c>
      <c r="GO45" s="172">
        <v>0</v>
      </c>
      <c r="GP45" s="172">
        <f t="shared" si="77"/>
        <v>0</v>
      </c>
      <c r="GQ45" s="169">
        <f t="shared" si="79"/>
        <v>20</v>
      </c>
      <c r="GR45" s="172">
        <v>0</v>
      </c>
      <c r="GS45" s="172">
        <v>0</v>
      </c>
      <c r="GT45" s="172">
        <v>0</v>
      </c>
      <c r="GU45" s="168" t="s">
        <v>142</v>
      </c>
      <c r="GV45" s="172"/>
      <c r="GW45" s="168">
        <v>0</v>
      </c>
      <c r="GX45" s="172">
        <v>0</v>
      </c>
      <c r="GY45" s="169">
        <v>0</v>
      </c>
      <c r="GZ45" s="172">
        <v>0</v>
      </c>
      <c r="HA45" s="172">
        <v>0</v>
      </c>
      <c r="HB45" s="172">
        <v>0</v>
      </c>
      <c r="HC45" s="172">
        <v>0</v>
      </c>
      <c r="HD45" s="169">
        <v>0</v>
      </c>
      <c r="HE45" s="172" t="s">
        <v>142</v>
      </c>
      <c r="HF45" s="172"/>
      <c r="HG45" s="172">
        <v>0</v>
      </c>
      <c r="HH45" s="172">
        <v>0</v>
      </c>
      <c r="HI45" s="169">
        <v>0</v>
      </c>
      <c r="HJ45" s="176" t="s">
        <v>189</v>
      </c>
      <c r="HK45" s="177" t="s">
        <v>342</v>
      </c>
      <c r="HL45" s="177"/>
    </row>
    <row r="46" spans="1:221" ht="32.1" customHeight="1" x14ac:dyDescent="0.25">
      <c r="A46" s="62"/>
      <c r="B46" s="165">
        <v>45714</v>
      </c>
      <c r="C46" s="166">
        <v>1</v>
      </c>
      <c r="D46" s="166"/>
      <c r="E46" s="166" t="s">
        <v>105</v>
      </c>
      <c r="F46" s="166" t="s">
        <v>105</v>
      </c>
      <c r="G46" s="166"/>
      <c r="H46" s="167" t="s">
        <v>156</v>
      </c>
      <c r="I46" s="168" t="s">
        <v>200</v>
      </c>
      <c r="J46" s="166" t="s">
        <v>216</v>
      </c>
      <c r="K46" s="169"/>
      <c r="L46" s="170" t="s">
        <v>238</v>
      </c>
      <c r="M46" s="171"/>
      <c r="N46" s="171" t="s">
        <v>237</v>
      </c>
      <c r="O46" s="171"/>
      <c r="P46" s="166" t="s">
        <v>55</v>
      </c>
      <c r="Q46" s="166"/>
      <c r="R46" s="166">
        <v>3</v>
      </c>
      <c r="S46" s="168">
        <v>0</v>
      </c>
      <c r="T46" s="172">
        <v>10</v>
      </c>
      <c r="U46" s="172">
        <v>0</v>
      </c>
      <c r="V46" s="172">
        <f t="shared" si="51"/>
        <v>10</v>
      </c>
      <c r="W46" s="172">
        <v>1</v>
      </c>
      <c r="X46" s="172">
        <v>16</v>
      </c>
      <c r="Y46" s="172">
        <v>0</v>
      </c>
      <c r="Z46" s="172">
        <f t="shared" si="52"/>
        <v>17</v>
      </c>
      <c r="AA46" s="172">
        <f t="shared" si="53"/>
        <v>27</v>
      </c>
      <c r="AB46" s="169">
        <f t="shared" si="49"/>
        <v>3860</v>
      </c>
      <c r="AC46" s="174" t="s">
        <v>221</v>
      </c>
      <c r="AD46" s="182" t="s">
        <v>219</v>
      </c>
      <c r="AE46" s="172"/>
      <c r="AF46" s="166" t="s">
        <v>142</v>
      </c>
      <c r="AG46" s="168"/>
      <c r="AH46" s="168">
        <v>24</v>
      </c>
      <c r="AI46" s="172">
        <v>0</v>
      </c>
      <c r="AJ46" s="172">
        <v>270</v>
      </c>
      <c r="AK46" s="172">
        <v>62</v>
      </c>
      <c r="AL46" s="172">
        <v>3</v>
      </c>
      <c r="AM46" s="172">
        <f t="shared" si="75"/>
        <v>359</v>
      </c>
      <c r="AN46" s="172">
        <f t="shared" si="48"/>
        <v>16486</v>
      </c>
      <c r="AO46" s="168">
        <v>6</v>
      </c>
      <c r="AP46" s="172">
        <v>0</v>
      </c>
      <c r="AQ46" s="172">
        <v>0</v>
      </c>
      <c r="AR46" s="172">
        <v>0</v>
      </c>
      <c r="AS46" s="172">
        <v>0</v>
      </c>
      <c r="AT46" s="172">
        <v>0</v>
      </c>
      <c r="AU46" s="172">
        <v>0</v>
      </c>
      <c r="AV46" s="172">
        <v>0</v>
      </c>
      <c r="AW46" s="172">
        <v>0</v>
      </c>
      <c r="AX46" s="172">
        <v>2</v>
      </c>
      <c r="AY46" s="172"/>
      <c r="AZ46" s="173" t="s">
        <v>389</v>
      </c>
      <c r="BA46" s="166" t="s">
        <v>194</v>
      </c>
      <c r="BB46" s="168"/>
      <c r="BC46" s="175" t="s">
        <v>347</v>
      </c>
      <c r="BD46" s="168"/>
      <c r="BE46" s="168">
        <v>24</v>
      </c>
      <c r="BF46" s="172">
        <v>6</v>
      </c>
      <c r="BG46" s="169">
        <v>0</v>
      </c>
      <c r="BH46" s="166" t="s">
        <v>142</v>
      </c>
      <c r="BI46" s="168"/>
      <c r="BJ46" s="168">
        <v>0</v>
      </c>
      <c r="BK46" s="172">
        <v>0</v>
      </c>
      <c r="BL46" s="172">
        <v>0</v>
      </c>
      <c r="BM46" s="172">
        <f t="shared" si="103"/>
        <v>0</v>
      </c>
      <c r="BN46" s="172">
        <v>0</v>
      </c>
      <c r="BO46" s="172">
        <v>0</v>
      </c>
      <c r="BP46" s="172">
        <v>0</v>
      </c>
      <c r="BQ46" s="172">
        <f t="shared" si="104"/>
        <v>0</v>
      </c>
      <c r="BR46" s="172">
        <v>0</v>
      </c>
      <c r="BS46" s="172">
        <v>0</v>
      </c>
      <c r="BT46" s="172">
        <v>0</v>
      </c>
      <c r="BU46" s="172">
        <f t="shared" si="105"/>
        <v>0</v>
      </c>
      <c r="BV46" s="172">
        <v>0</v>
      </c>
      <c r="BW46" s="172">
        <v>0</v>
      </c>
      <c r="BX46" s="172">
        <v>0</v>
      </c>
      <c r="BY46" s="172">
        <f t="shared" si="106"/>
        <v>0</v>
      </c>
      <c r="BZ46" s="172">
        <f t="shared" si="107"/>
        <v>0</v>
      </c>
      <c r="CA46" s="169">
        <f t="shared" si="108"/>
        <v>0</v>
      </c>
      <c r="CB46" s="172" t="s">
        <v>142</v>
      </c>
      <c r="CC46" s="172"/>
      <c r="CD46" s="168">
        <v>0</v>
      </c>
      <c r="CE46" s="169">
        <v>0</v>
      </c>
      <c r="CF46" s="168">
        <v>0</v>
      </c>
      <c r="CG46" s="172">
        <v>0</v>
      </c>
      <c r="CH46" s="172">
        <v>0</v>
      </c>
      <c r="CI46" s="172">
        <f t="shared" si="109"/>
        <v>0</v>
      </c>
      <c r="CJ46" s="169">
        <f t="shared" si="110"/>
        <v>0</v>
      </c>
      <c r="CK46" s="168">
        <v>0</v>
      </c>
      <c r="CL46" s="172">
        <v>0</v>
      </c>
      <c r="CM46" s="172">
        <v>0</v>
      </c>
      <c r="CN46" s="172">
        <v>0</v>
      </c>
      <c r="CO46" s="172">
        <f t="shared" si="111"/>
        <v>0</v>
      </c>
      <c r="CP46" s="169">
        <f t="shared" si="112"/>
        <v>0</v>
      </c>
      <c r="CQ46" s="168">
        <v>0</v>
      </c>
      <c r="CR46" s="172">
        <v>0</v>
      </c>
      <c r="CS46" s="172">
        <v>0</v>
      </c>
      <c r="CT46" s="172">
        <v>0</v>
      </c>
      <c r="CU46" s="172">
        <f t="shared" si="61"/>
        <v>0</v>
      </c>
      <c r="CV46" s="172">
        <f t="shared" si="34"/>
        <v>0</v>
      </c>
      <c r="CW46" s="168">
        <v>5</v>
      </c>
      <c r="CX46" s="172">
        <v>1</v>
      </c>
      <c r="CY46" s="172">
        <f t="shared" si="62"/>
        <v>6</v>
      </c>
      <c r="CZ46" s="172">
        <v>5</v>
      </c>
      <c r="DA46" s="172">
        <v>6</v>
      </c>
      <c r="DB46" s="172">
        <f t="shared" si="63"/>
        <v>11</v>
      </c>
      <c r="DC46" s="172">
        <f t="shared" si="64"/>
        <v>17</v>
      </c>
      <c r="DD46" s="169">
        <f t="shared" si="36"/>
        <v>2067</v>
      </c>
      <c r="DE46" s="168">
        <v>0</v>
      </c>
      <c r="DF46" s="172">
        <v>0</v>
      </c>
      <c r="DG46" s="172">
        <f t="shared" si="113"/>
        <v>0</v>
      </c>
      <c r="DH46" s="172">
        <v>0</v>
      </c>
      <c r="DI46" s="172">
        <v>0</v>
      </c>
      <c r="DJ46" s="172">
        <f t="shared" si="66"/>
        <v>0</v>
      </c>
      <c r="DK46" s="172">
        <f t="shared" si="67"/>
        <v>0</v>
      </c>
      <c r="DL46" s="169">
        <f t="shared" si="37"/>
        <v>0</v>
      </c>
      <c r="DM46" s="168">
        <v>0</v>
      </c>
      <c r="DN46" s="172">
        <v>0</v>
      </c>
      <c r="DO46" s="172">
        <f t="shared" si="50"/>
        <v>0</v>
      </c>
      <c r="DP46" s="172">
        <v>0</v>
      </c>
      <c r="DQ46" s="172">
        <v>0</v>
      </c>
      <c r="DR46" s="172">
        <f t="shared" si="68"/>
        <v>0</v>
      </c>
      <c r="DS46" s="172">
        <f t="shared" si="69"/>
        <v>0</v>
      </c>
      <c r="DT46" s="172">
        <f t="shared" si="44"/>
        <v>148</v>
      </c>
      <c r="DU46" s="168" t="s">
        <v>142</v>
      </c>
      <c r="DV46" s="172"/>
      <c r="DW46" s="168">
        <v>0</v>
      </c>
      <c r="DX46" s="172">
        <v>0</v>
      </c>
      <c r="DY46" s="169">
        <v>0</v>
      </c>
      <c r="DZ46" s="172">
        <v>0</v>
      </c>
      <c r="EA46" s="172">
        <v>0</v>
      </c>
      <c r="EB46" s="172">
        <f t="shared" si="114"/>
        <v>0</v>
      </c>
      <c r="EC46" s="169">
        <f t="shared" si="121"/>
        <v>0</v>
      </c>
      <c r="ED46" s="166" t="s">
        <v>347</v>
      </c>
      <c r="EE46" s="172"/>
      <c r="EF46" s="172">
        <v>24</v>
      </c>
      <c r="EG46" s="169">
        <v>0</v>
      </c>
      <c r="EH46" s="172" t="s">
        <v>256</v>
      </c>
      <c r="EI46" s="172"/>
      <c r="EJ46" s="166">
        <v>0</v>
      </c>
      <c r="EK46" s="168" t="s">
        <v>142</v>
      </c>
      <c r="EL46" s="168"/>
      <c r="EM46" s="168">
        <v>0</v>
      </c>
      <c r="EN46" s="169">
        <v>0</v>
      </c>
      <c r="EO46" s="172" t="s">
        <v>347</v>
      </c>
      <c r="EP46" s="172"/>
      <c r="EQ46" s="168">
        <v>24</v>
      </c>
      <c r="ER46" s="169">
        <v>0</v>
      </c>
      <c r="ES46" s="168" t="s">
        <v>142</v>
      </c>
      <c r="ET46" s="172"/>
      <c r="EU46" s="168">
        <v>0</v>
      </c>
      <c r="EV46" s="169">
        <v>0</v>
      </c>
      <c r="EW46" s="168">
        <v>0</v>
      </c>
      <c r="EX46" s="172">
        <v>0</v>
      </c>
      <c r="EY46" s="172">
        <f t="shared" si="71"/>
        <v>0</v>
      </c>
      <c r="EZ46" s="169">
        <f t="shared" si="78"/>
        <v>0</v>
      </c>
      <c r="FA46" s="168" t="s">
        <v>142</v>
      </c>
      <c r="FB46" s="168"/>
      <c r="FC46" s="168" t="s">
        <v>142</v>
      </c>
      <c r="FD46" s="168">
        <v>0</v>
      </c>
      <c r="FE46" s="168">
        <v>0</v>
      </c>
      <c r="FF46" s="168">
        <f t="shared" si="80"/>
        <v>0</v>
      </c>
      <c r="FG46" s="168">
        <v>0</v>
      </c>
      <c r="FH46" s="168">
        <v>0</v>
      </c>
      <c r="FI46" s="168">
        <f t="shared" si="81"/>
        <v>0</v>
      </c>
      <c r="FJ46" s="168">
        <f t="shared" si="82"/>
        <v>0</v>
      </c>
      <c r="FK46" s="168">
        <v>0</v>
      </c>
      <c r="FL46" s="168">
        <v>0</v>
      </c>
      <c r="FM46" s="168">
        <f t="shared" si="83"/>
        <v>0</v>
      </c>
      <c r="FN46" s="168">
        <v>0</v>
      </c>
      <c r="FO46" s="168">
        <v>0</v>
      </c>
      <c r="FP46" s="168">
        <f t="shared" si="84"/>
        <v>0</v>
      </c>
      <c r="FQ46" s="168">
        <f t="shared" si="85"/>
        <v>0</v>
      </c>
      <c r="FR46" s="168">
        <f t="shared" si="86"/>
        <v>0</v>
      </c>
      <c r="FS46" s="168">
        <f t="shared" si="87"/>
        <v>110</v>
      </c>
      <c r="FT46" s="168">
        <v>0</v>
      </c>
      <c r="FU46" s="172">
        <v>0</v>
      </c>
      <c r="FV46" s="172">
        <f t="shared" si="115"/>
        <v>0</v>
      </c>
      <c r="FW46" s="169">
        <f t="shared" si="116"/>
        <v>0</v>
      </c>
      <c r="FX46" s="168">
        <v>0</v>
      </c>
      <c r="FY46" s="172">
        <v>0</v>
      </c>
      <c r="FZ46" s="172">
        <v>0</v>
      </c>
      <c r="GA46" s="172">
        <v>0</v>
      </c>
      <c r="GB46" s="172">
        <f t="shared" si="117"/>
        <v>0</v>
      </c>
      <c r="GC46" s="169">
        <f t="shared" si="118"/>
        <v>0</v>
      </c>
      <c r="GD46" s="168">
        <v>0</v>
      </c>
      <c r="GE46" s="172">
        <v>0</v>
      </c>
      <c r="GF46" s="172">
        <v>0</v>
      </c>
      <c r="GG46" s="172">
        <v>0</v>
      </c>
      <c r="GH46" s="172">
        <v>0</v>
      </c>
      <c r="GI46" s="172">
        <v>0</v>
      </c>
      <c r="GJ46" s="172">
        <f t="shared" si="119"/>
        <v>0</v>
      </c>
      <c r="GK46" s="172">
        <f t="shared" si="120"/>
        <v>0</v>
      </c>
      <c r="GL46" s="168">
        <v>0</v>
      </c>
      <c r="GM46" s="172">
        <v>0</v>
      </c>
      <c r="GN46" s="172">
        <v>0</v>
      </c>
      <c r="GO46" s="172">
        <v>0</v>
      </c>
      <c r="GP46" s="172">
        <f t="shared" si="77"/>
        <v>0</v>
      </c>
      <c r="GQ46" s="169">
        <f t="shared" si="79"/>
        <v>20</v>
      </c>
      <c r="GR46" s="172">
        <v>0</v>
      </c>
      <c r="GS46" s="172">
        <v>0</v>
      </c>
      <c r="GT46" s="172">
        <v>0</v>
      </c>
      <c r="GU46" s="168" t="s">
        <v>142</v>
      </c>
      <c r="GV46" s="172"/>
      <c r="GW46" s="168">
        <v>0</v>
      </c>
      <c r="GX46" s="172">
        <v>0</v>
      </c>
      <c r="GY46" s="169">
        <v>0</v>
      </c>
      <c r="GZ46" s="172">
        <v>0</v>
      </c>
      <c r="HA46" s="172">
        <v>0</v>
      </c>
      <c r="HB46" s="172">
        <v>0</v>
      </c>
      <c r="HC46" s="172">
        <v>0</v>
      </c>
      <c r="HD46" s="169">
        <v>0</v>
      </c>
      <c r="HE46" s="172" t="s">
        <v>142</v>
      </c>
      <c r="HF46" s="172"/>
      <c r="HG46" s="172">
        <v>0</v>
      </c>
      <c r="HH46" s="172">
        <v>0</v>
      </c>
      <c r="HI46" s="169">
        <v>0</v>
      </c>
      <c r="HJ46" s="176" t="s">
        <v>189</v>
      </c>
      <c r="HK46" s="184" t="s">
        <v>343</v>
      </c>
      <c r="HL46" s="184"/>
    </row>
    <row r="47" spans="1:221" ht="32.1" customHeight="1" x14ac:dyDescent="0.25">
      <c r="A47" s="62"/>
      <c r="B47" s="165">
        <v>45715</v>
      </c>
      <c r="C47" s="166">
        <v>1</v>
      </c>
      <c r="D47" s="166"/>
      <c r="E47" s="166" t="s">
        <v>105</v>
      </c>
      <c r="F47" s="166" t="s">
        <v>105</v>
      </c>
      <c r="G47" s="166"/>
      <c r="H47" s="167" t="s">
        <v>156</v>
      </c>
      <c r="I47" s="168" t="s">
        <v>200</v>
      </c>
      <c r="J47" s="166" t="s">
        <v>216</v>
      </c>
      <c r="K47" s="169"/>
      <c r="L47" s="170" t="s">
        <v>238</v>
      </c>
      <c r="M47" s="171"/>
      <c r="N47" s="171" t="s">
        <v>237</v>
      </c>
      <c r="O47" s="171"/>
      <c r="P47" s="166" t="s">
        <v>55</v>
      </c>
      <c r="Q47" s="166"/>
      <c r="R47" s="166">
        <v>2</v>
      </c>
      <c r="S47" s="168">
        <v>18</v>
      </c>
      <c r="T47" s="172">
        <v>13</v>
      </c>
      <c r="U47" s="172">
        <v>0</v>
      </c>
      <c r="V47" s="172">
        <f t="shared" si="51"/>
        <v>31</v>
      </c>
      <c r="W47" s="172">
        <v>1</v>
      </c>
      <c r="X47" s="172">
        <v>13</v>
      </c>
      <c r="Y47" s="172">
        <v>0</v>
      </c>
      <c r="Z47" s="172">
        <f t="shared" si="52"/>
        <v>14</v>
      </c>
      <c r="AA47" s="172">
        <f t="shared" si="53"/>
        <v>45</v>
      </c>
      <c r="AB47" s="169">
        <f t="shared" si="49"/>
        <v>3905</v>
      </c>
      <c r="AC47" s="174" t="s">
        <v>220</v>
      </c>
      <c r="AD47" s="169" t="s">
        <v>331</v>
      </c>
      <c r="AE47" s="172"/>
      <c r="AF47" s="166" t="s">
        <v>142</v>
      </c>
      <c r="AG47" s="168"/>
      <c r="AH47" s="168">
        <v>18</v>
      </c>
      <c r="AI47" s="172">
        <v>0</v>
      </c>
      <c r="AJ47" s="172">
        <v>223</v>
      </c>
      <c r="AK47" s="172">
        <v>45</v>
      </c>
      <c r="AL47" s="172">
        <v>0</v>
      </c>
      <c r="AM47" s="172">
        <f t="shared" si="75"/>
        <v>286</v>
      </c>
      <c r="AN47" s="172">
        <f t="shared" si="48"/>
        <v>16772</v>
      </c>
      <c r="AO47" s="168">
        <v>10</v>
      </c>
      <c r="AP47" s="172">
        <v>0</v>
      </c>
      <c r="AQ47" s="172">
        <v>0</v>
      </c>
      <c r="AR47" s="172">
        <v>0</v>
      </c>
      <c r="AS47" s="172">
        <v>0</v>
      </c>
      <c r="AT47" s="172">
        <v>0</v>
      </c>
      <c r="AU47" s="172">
        <v>0</v>
      </c>
      <c r="AV47" s="172">
        <v>0</v>
      </c>
      <c r="AW47" s="172">
        <v>0</v>
      </c>
      <c r="AX47" s="172">
        <v>2</v>
      </c>
      <c r="AY47" s="172"/>
      <c r="AZ47" s="173" t="s">
        <v>390</v>
      </c>
      <c r="BA47" s="166" t="s">
        <v>194</v>
      </c>
      <c r="BB47" s="168"/>
      <c r="BC47" s="175" t="s">
        <v>347</v>
      </c>
      <c r="BD47" s="168"/>
      <c r="BE47" s="168">
        <v>0</v>
      </c>
      <c r="BF47" s="172">
        <v>10</v>
      </c>
      <c r="BG47" s="169">
        <v>0</v>
      </c>
      <c r="BH47" s="166" t="s">
        <v>142</v>
      </c>
      <c r="BI47" s="168"/>
      <c r="BJ47" s="168">
        <v>0</v>
      </c>
      <c r="BK47" s="172">
        <v>0</v>
      </c>
      <c r="BL47" s="172">
        <v>0</v>
      </c>
      <c r="BM47" s="172">
        <f t="shared" si="103"/>
        <v>0</v>
      </c>
      <c r="BN47" s="172">
        <v>0</v>
      </c>
      <c r="BO47" s="172">
        <v>0</v>
      </c>
      <c r="BP47" s="172">
        <v>0</v>
      </c>
      <c r="BQ47" s="172">
        <f t="shared" si="104"/>
        <v>0</v>
      </c>
      <c r="BR47" s="172">
        <v>0</v>
      </c>
      <c r="BS47" s="172">
        <v>0</v>
      </c>
      <c r="BT47" s="172">
        <v>0</v>
      </c>
      <c r="BU47" s="172">
        <f t="shared" si="105"/>
        <v>0</v>
      </c>
      <c r="BV47" s="172">
        <v>0</v>
      </c>
      <c r="BW47" s="172">
        <v>0</v>
      </c>
      <c r="BX47" s="172">
        <v>0</v>
      </c>
      <c r="BY47" s="172">
        <f t="shared" si="106"/>
        <v>0</v>
      </c>
      <c r="BZ47" s="172">
        <f t="shared" si="107"/>
        <v>0</v>
      </c>
      <c r="CA47" s="169">
        <f t="shared" si="108"/>
        <v>0</v>
      </c>
      <c r="CB47" s="172" t="s">
        <v>142</v>
      </c>
      <c r="CC47" s="172"/>
      <c r="CD47" s="168">
        <v>0</v>
      </c>
      <c r="CE47" s="169">
        <v>0</v>
      </c>
      <c r="CF47" s="168">
        <v>0</v>
      </c>
      <c r="CG47" s="172">
        <v>0</v>
      </c>
      <c r="CH47" s="172">
        <v>0</v>
      </c>
      <c r="CI47" s="172">
        <f t="shared" si="109"/>
        <v>0</v>
      </c>
      <c r="CJ47" s="169">
        <f t="shared" si="110"/>
        <v>0</v>
      </c>
      <c r="CK47" s="168">
        <v>0</v>
      </c>
      <c r="CL47" s="172">
        <v>0</v>
      </c>
      <c r="CM47" s="172">
        <v>0</v>
      </c>
      <c r="CN47" s="172">
        <v>0</v>
      </c>
      <c r="CO47" s="172">
        <f t="shared" si="111"/>
        <v>0</v>
      </c>
      <c r="CP47" s="169">
        <f t="shared" si="112"/>
        <v>0</v>
      </c>
      <c r="CQ47" s="168">
        <v>0</v>
      </c>
      <c r="CR47" s="172">
        <v>0</v>
      </c>
      <c r="CS47" s="172">
        <v>0</v>
      </c>
      <c r="CT47" s="172">
        <v>0</v>
      </c>
      <c r="CU47" s="172">
        <f t="shared" si="61"/>
        <v>0</v>
      </c>
      <c r="CV47" s="172">
        <f t="shared" si="34"/>
        <v>0</v>
      </c>
      <c r="CW47" s="168">
        <v>4</v>
      </c>
      <c r="CX47" s="172">
        <v>9</v>
      </c>
      <c r="CY47" s="172">
        <f t="shared" si="62"/>
        <v>13</v>
      </c>
      <c r="CZ47" s="172">
        <v>3</v>
      </c>
      <c r="DA47" s="172">
        <v>0</v>
      </c>
      <c r="DB47" s="172">
        <f t="shared" si="63"/>
        <v>3</v>
      </c>
      <c r="DC47" s="172">
        <f t="shared" si="64"/>
        <v>16</v>
      </c>
      <c r="DD47" s="169">
        <f t="shared" si="36"/>
        <v>2083</v>
      </c>
      <c r="DE47" s="168">
        <v>0</v>
      </c>
      <c r="DF47" s="172">
        <v>0</v>
      </c>
      <c r="DG47" s="172">
        <f t="shared" si="113"/>
        <v>0</v>
      </c>
      <c r="DH47" s="172">
        <v>0</v>
      </c>
      <c r="DI47" s="172">
        <v>0</v>
      </c>
      <c r="DJ47" s="172">
        <f t="shared" si="66"/>
        <v>0</v>
      </c>
      <c r="DK47" s="172">
        <f t="shared" si="67"/>
        <v>0</v>
      </c>
      <c r="DL47" s="169">
        <f t="shared" si="37"/>
        <v>0</v>
      </c>
      <c r="DM47" s="168">
        <v>0</v>
      </c>
      <c r="DN47" s="172">
        <v>0</v>
      </c>
      <c r="DO47" s="172">
        <f t="shared" si="50"/>
        <v>0</v>
      </c>
      <c r="DP47" s="172">
        <v>0</v>
      </c>
      <c r="DQ47" s="172">
        <v>0</v>
      </c>
      <c r="DR47" s="172">
        <f t="shared" si="68"/>
        <v>0</v>
      </c>
      <c r="DS47" s="172">
        <f t="shared" si="69"/>
        <v>0</v>
      </c>
      <c r="DT47" s="172">
        <f t="shared" si="44"/>
        <v>148</v>
      </c>
      <c r="DU47" s="168" t="s">
        <v>142</v>
      </c>
      <c r="DV47" s="172"/>
      <c r="DW47" s="168">
        <v>0</v>
      </c>
      <c r="DX47" s="172">
        <v>0</v>
      </c>
      <c r="DY47" s="169">
        <v>0</v>
      </c>
      <c r="DZ47" s="172">
        <v>0</v>
      </c>
      <c r="EA47" s="172">
        <v>0</v>
      </c>
      <c r="EB47" s="172">
        <f t="shared" si="114"/>
        <v>0</v>
      </c>
      <c r="EC47" s="169">
        <f t="shared" si="121"/>
        <v>0</v>
      </c>
      <c r="ED47" s="166" t="s">
        <v>347</v>
      </c>
      <c r="EE47" s="172"/>
      <c r="EF47" s="172">
        <v>0</v>
      </c>
      <c r="EG47" s="169">
        <v>0</v>
      </c>
      <c r="EH47" s="172" t="s">
        <v>256</v>
      </c>
      <c r="EI47" s="172"/>
      <c r="EJ47" s="166">
        <v>0</v>
      </c>
      <c r="EK47" s="168" t="s">
        <v>142</v>
      </c>
      <c r="EL47" s="168"/>
      <c r="EM47" s="168">
        <v>0</v>
      </c>
      <c r="EN47" s="169">
        <v>0</v>
      </c>
      <c r="EO47" s="172" t="s">
        <v>347</v>
      </c>
      <c r="EP47" s="172"/>
      <c r="EQ47" s="168">
        <v>0</v>
      </c>
      <c r="ER47" s="169">
        <v>0</v>
      </c>
      <c r="ES47" s="168" t="s">
        <v>142</v>
      </c>
      <c r="ET47" s="172"/>
      <c r="EU47" s="168">
        <v>0</v>
      </c>
      <c r="EV47" s="169">
        <v>0</v>
      </c>
      <c r="EW47" s="168">
        <v>0</v>
      </c>
      <c r="EX47" s="172">
        <v>0</v>
      </c>
      <c r="EY47" s="172">
        <f t="shared" si="71"/>
        <v>0</v>
      </c>
      <c r="EZ47" s="169">
        <f t="shared" si="78"/>
        <v>0</v>
      </c>
      <c r="FA47" s="168" t="s">
        <v>142</v>
      </c>
      <c r="FB47" s="168"/>
      <c r="FC47" s="168" t="s">
        <v>142</v>
      </c>
      <c r="FD47" s="168">
        <v>0</v>
      </c>
      <c r="FE47" s="168">
        <v>0</v>
      </c>
      <c r="FF47" s="168">
        <f t="shared" si="80"/>
        <v>0</v>
      </c>
      <c r="FG47" s="168">
        <v>0</v>
      </c>
      <c r="FH47" s="168">
        <v>0</v>
      </c>
      <c r="FI47" s="168">
        <f t="shared" si="81"/>
        <v>0</v>
      </c>
      <c r="FJ47" s="168">
        <f t="shared" si="82"/>
        <v>0</v>
      </c>
      <c r="FK47" s="168">
        <v>0</v>
      </c>
      <c r="FL47" s="168">
        <v>0</v>
      </c>
      <c r="FM47" s="168">
        <f t="shared" si="83"/>
        <v>0</v>
      </c>
      <c r="FN47" s="168">
        <v>0</v>
      </c>
      <c r="FO47" s="168">
        <v>0</v>
      </c>
      <c r="FP47" s="168">
        <f t="shared" si="84"/>
        <v>0</v>
      </c>
      <c r="FQ47" s="168">
        <f t="shared" si="85"/>
        <v>0</v>
      </c>
      <c r="FR47" s="168">
        <f t="shared" si="86"/>
        <v>0</v>
      </c>
      <c r="FS47" s="168">
        <f t="shared" si="87"/>
        <v>110</v>
      </c>
      <c r="FT47" s="168">
        <v>0</v>
      </c>
      <c r="FU47" s="172">
        <v>0</v>
      </c>
      <c r="FV47" s="172">
        <f t="shared" si="115"/>
        <v>0</v>
      </c>
      <c r="FW47" s="169">
        <f t="shared" si="116"/>
        <v>0</v>
      </c>
      <c r="FX47" s="168">
        <v>0</v>
      </c>
      <c r="FY47" s="172">
        <v>0</v>
      </c>
      <c r="FZ47" s="172">
        <v>0</v>
      </c>
      <c r="GA47" s="172">
        <v>0</v>
      </c>
      <c r="GB47" s="172">
        <f t="shared" si="117"/>
        <v>0</v>
      </c>
      <c r="GC47" s="169">
        <f t="shared" si="118"/>
        <v>0</v>
      </c>
      <c r="GD47" s="168">
        <v>0</v>
      </c>
      <c r="GE47" s="172">
        <v>0</v>
      </c>
      <c r="GF47" s="172">
        <v>0</v>
      </c>
      <c r="GG47" s="172">
        <v>0</v>
      </c>
      <c r="GH47" s="172">
        <v>0</v>
      </c>
      <c r="GI47" s="172">
        <v>0</v>
      </c>
      <c r="GJ47" s="172">
        <f t="shared" si="119"/>
        <v>0</v>
      </c>
      <c r="GK47" s="172">
        <f t="shared" si="120"/>
        <v>0</v>
      </c>
      <c r="GL47" s="168">
        <v>0</v>
      </c>
      <c r="GM47" s="172">
        <v>0</v>
      </c>
      <c r="GN47" s="172">
        <v>0</v>
      </c>
      <c r="GO47" s="172">
        <v>0</v>
      </c>
      <c r="GP47" s="172">
        <f t="shared" si="77"/>
        <v>0</v>
      </c>
      <c r="GQ47" s="169">
        <f t="shared" si="79"/>
        <v>20</v>
      </c>
      <c r="GR47" s="172">
        <v>0</v>
      </c>
      <c r="GS47" s="172">
        <v>0</v>
      </c>
      <c r="GT47" s="172">
        <v>0</v>
      </c>
      <c r="GU47" s="168" t="s">
        <v>142</v>
      </c>
      <c r="GV47" s="172"/>
      <c r="GW47" s="168">
        <v>0</v>
      </c>
      <c r="GX47" s="172">
        <v>0</v>
      </c>
      <c r="GY47" s="169">
        <v>0</v>
      </c>
      <c r="GZ47" s="172">
        <v>0</v>
      </c>
      <c r="HA47" s="172">
        <v>0</v>
      </c>
      <c r="HB47" s="172">
        <v>0</v>
      </c>
      <c r="HC47" s="172">
        <v>0</v>
      </c>
      <c r="HD47" s="169">
        <v>0</v>
      </c>
      <c r="HE47" s="172" t="s">
        <v>142</v>
      </c>
      <c r="HF47" s="172"/>
      <c r="HG47" s="172">
        <v>0</v>
      </c>
      <c r="HH47" s="172">
        <v>0</v>
      </c>
      <c r="HI47" s="169">
        <v>0</v>
      </c>
      <c r="HJ47" s="176" t="s">
        <v>189</v>
      </c>
      <c r="HK47" s="177" t="s">
        <v>344</v>
      </c>
      <c r="HL47" s="177"/>
    </row>
    <row r="48" spans="1:221" ht="32.1" customHeight="1" x14ac:dyDescent="0.25">
      <c r="A48" s="62"/>
      <c r="B48" s="165">
        <v>45716</v>
      </c>
      <c r="C48" s="166">
        <v>1</v>
      </c>
      <c r="D48" s="166"/>
      <c r="E48" s="166" t="s">
        <v>105</v>
      </c>
      <c r="F48" s="166" t="s">
        <v>105</v>
      </c>
      <c r="G48" s="166"/>
      <c r="H48" s="167" t="s">
        <v>150</v>
      </c>
      <c r="I48" s="168" t="s">
        <v>200</v>
      </c>
      <c r="J48" s="166" t="s">
        <v>216</v>
      </c>
      <c r="K48" s="169"/>
      <c r="L48" s="170" t="s">
        <v>29</v>
      </c>
      <c r="M48" s="171"/>
      <c r="N48" s="171" t="s">
        <v>252</v>
      </c>
      <c r="O48" s="171"/>
      <c r="P48" s="166" t="s">
        <v>55</v>
      </c>
      <c r="Q48" s="166"/>
      <c r="R48" s="166">
        <v>0</v>
      </c>
      <c r="S48" s="168">
        <v>0</v>
      </c>
      <c r="T48" s="172">
        <v>5</v>
      </c>
      <c r="U48" s="172">
        <v>0</v>
      </c>
      <c r="V48" s="172">
        <f t="shared" si="51"/>
        <v>5</v>
      </c>
      <c r="W48" s="172">
        <v>0</v>
      </c>
      <c r="X48" s="172">
        <v>7</v>
      </c>
      <c r="Y48" s="172">
        <v>0</v>
      </c>
      <c r="Z48" s="172">
        <f t="shared" si="52"/>
        <v>7</v>
      </c>
      <c r="AA48" s="172">
        <f t="shared" si="53"/>
        <v>12</v>
      </c>
      <c r="AB48" s="169">
        <f t="shared" si="49"/>
        <v>3917</v>
      </c>
      <c r="AC48" s="174" t="s">
        <v>222</v>
      </c>
      <c r="AD48" s="182" t="s">
        <v>222</v>
      </c>
      <c r="AE48" s="172"/>
      <c r="AF48" s="166" t="s">
        <v>142</v>
      </c>
      <c r="AG48" s="168"/>
      <c r="AH48" s="168">
        <v>12</v>
      </c>
      <c r="AI48" s="172">
        <v>0</v>
      </c>
      <c r="AJ48" s="172">
        <v>0</v>
      </c>
      <c r="AK48" s="172">
        <v>0</v>
      </c>
      <c r="AL48" s="172">
        <v>0</v>
      </c>
      <c r="AM48" s="172">
        <f t="shared" si="75"/>
        <v>12</v>
      </c>
      <c r="AN48" s="172">
        <f t="shared" si="48"/>
        <v>16784</v>
      </c>
      <c r="AO48" s="168">
        <v>0</v>
      </c>
      <c r="AP48" s="172">
        <v>0</v>
      </c>
      <c r="AQ48" s="172">
        <v>0</v>
      </c>
      <c r="AR48" s="172">
        <v>0</v>
      </c>
      <c r="AS48" s="172">
        <v>0</v>
      </c>
      <c r="AT48" s="172">
        <v>0</v>
      </c>
      <c r="AU48" s="172">
        <v>0</v>
      </c>
      <c r="AV48" s="172">
        <v>0</v>
      </c>
      <c r="AW48" s="172">
        <v>0</v>
      </c>
      <c r="AX48" s="172">
        <v>0</v>
      </c>
      <c r="AY48" s="172"/>
      <c r="AZ48" s="172" t="s">
        <v>189</v>
      </c>
      <c r="BA48" s="166" t="s">
        <v>194</v>
      </c>
      <c r="BB48" s="168"/>
      <c r="BC48" s="175" t="s">
        <v>347</v>
      </c>
      <c r="BD48" s="168"/>
      <c r="BE48" s="168">
        <v>0</v>
      </c>
      <c r="BF48" s="172">
        <v>0</v>
      </c>
      <c r="BG48" s="169">
        <v>0</v>
      </c>
      <c r="BH48" s="166" t="s">
        <v>142</v>
      </c>
      <c r="BI48" s="168"/>
      <c r="BJ48" s="168">
        <v>0</v>
      </c>
      <c r="BK48" s="172">
        <v>0</v>
      </c>
      <c r="BL48" s="172">
        <v>0</v>
      </c>
      <c r="BM48" s="172">
        <f t="shared" si="103"/>
        <v>0</v>
      </c>
      <c r="BN48" s="172">
        <v>0</v>
      </c>
      <c r="BO48" s="172">
        <v>0</v>
      </c>
      <c r="BP48" s="172">
        <v>0</v>
      </c>
      <c r="BQ48" s="172">
        <f t="shared" si="104"/>
        <v>0</v>
      </c>
      <c r="BR48" s="172">
        <v>0</v>
      </c>
      <c r="BS48" s="172">
        <v>0</v>
      </c>
      <c r="BT48" s="172">
        <v>0</v>
      </c>
      <c r="BU48" s="172">
        <f t="shared" si="105"/>
        <v>0</v>
      </c>
      <c r="BV48" s="172">
        <v>0</v>
      </c>
      <c r="BW48" s="172">
        <v>0</v>
      </c>
      <c r="BX48" s="172">
        <v>0</v>
      </c>
      <c r="BY48" s="172">
        <f t="shared" si="106"/>
        <v>0</v>
      </c>
      <c r="BZ48" s="172">
        <f t="shared" si="107"/>
        <v>0</v>
      </c>
      <c r="CA48" s="169">
        <f t="shared" si="108"/>
        <v>0</v>
      </c>
      <c r="CB48" s="172" t="s">
        <v>142</v>
      </c>
      <c r="CC48" s="172"/>
      <c r="CD48" s="168">
        <v>0</v>
      </c>
      <c r="CE48" s="169">
        <v>0</v>
      </c>
      <c r="CF48" s="168">
        <v>0</v>
      </c>
      <c r="CG48" s="172">
        <v>0</v>
      </c>
      <c r="CH48" s="172">
        <v>0</v>
      </c>
      <c r="CI48" s="172">
        <f t="shared" si="109"/>
        <v>0</v>
      </c>
      <c r="CJ48" s="169">
        <f t="shared" si="110"/>
        <v>0</v>
      </c>
      <c r="CK48" s="168">
        <v>0</v>
      </c>
      <c r="CL48" s="172">
        <v>0</v>
      </c>
      <c r="CM48" s="172">
        <v>0</v>
      </c>
      <c r="CN48" s="172">
        <v>0</v>
      </c>
      <c r="CO48" s="172">
        <f t="shared" si="111"/>
        <v>0</v>
      </c>
      <c r="CP48" s="169">
        <f t="shared" si="112"/>
        <v>0</v>
      </c>
      <c r="CQ48" s="168">
        <v>0</v>
      </c>
      <c r="CR48" s="172">
        <v>0</v>
      </c>
      <c r="CS48" s="172">
        <v>0</v>
      </c>
      <c r="CT48" s="172">
        <v>0</v>
      </c>
      <c r="CU48" s="172">
        <f t="shared" si="61"/>
        <v>0</v>
      </c>
      <c r="CV48" s="172">
        <f t="shared" si="34"/>
        <v>0</v>
      </c>
      <c r="CW48" s="168">
        <v>5</v>
      </c>
      <c r="CX48" s="172">
        <v>4</v>
      </c>
      <c r="CY48" s="172">
        <f t="shared" si="62"/>
        <v>9</v>
      </c>
      <c r="CZ48" s="172">
        <v>0</v>
      </c>
      <c r="DA48" s="172">
        <v>0</v>
      </c>
      <c r="DB48" s="172">
        <f t="shared" si="63"/>
        <v>0</v>
      </c>
      <c r="DC48" s="172">
        <f t="shared" si="64"/>
        <v>9</v>
      </c>
      <c r="DD48" s="169">
        <f t="shared" si="36"/>
        <v>2092</v>
      </c>
      <c r="DE48" s="168">
        <v>0</v>
      </c>
      <c r="DF48" s="172">
        <v>0</v>
      </c>
      <c r="DG48" s="172">
        <f t="shared" si="113"/>
        <v>0</v>
      </c>
      <c r="DH48" s="172">
        <v>0</v>
      </c>
      <c r="DI48" s="172">
        <v>0</v>
      </c>
      <c r="DJ48" s="172">
        <f t="shared" si="66"/>
        <v>0</v>
      </c>
      <c r="DK48" s="172">
        <f t="shared" si="67"/>
        <v>0</v>
      </c>
      <c r="DL48" s="169">
        <f t="shared" si="37"/>
        <v>0</v>
      </c>
      <c r="DM48" s="168">
        <v>1</v>
      </c>
      <c r="DN48" s="172">
        <v>3</v>
      </c>
      <c r="DO48" s="172">
        <f t="shared" si="50"/>
        <v>4</v>
      </c>
      <c r="DP48" s="172">
        <v>1</v>
      </c>
      <c r="DQ48" s="172">
        <v>1</v>
      </c>
      <c r="DR48" s="172">
        <f t="shared" si="68"/>
        <v>2</v>
      </c>
      <c r="DS48" s="172">
        <f t="shared" si="69"/>
        <v>6</v>
      </c>
      <c r="DT48" s="172">
        <f t="shared" si="44"/>
        <v>154</v>
      </c>
      <c r="DU48" s="168" t="s">
        <v>142</v>
      </c>
      <c r="DV48" s="172"/>
      <c r="DW48" s="168">
        <v>0</v>
      </c>
      <c r="DX48" s="172">
        <v>0</v>
      </c>
      <c r="DY48" s="169">
        <v>0</v>
      </c>
      <c r="DZ48" s="172">
        <v>0</v>
      </c>
      <c r="EA48" s="172">
        <v>0</v>
      </c>
      <c r="EB48" s="172">
        <f t="shared" si="114"/>
        <v>0</v>
      </c>
      <c r="EC48" s="169">
        <f t="shared" si="121"/>
        <v>0</v>
      </c>
      <c r="ED48" s="166" t="s">
        <v>347</v>
      </c>
      <c r="EE48" s="172"/>
      <c r="EF48" s="172">
        <v>0</v>
      </c>
      <c r="EG48" s="169">
        <v>0</v>
      </c>
      <c r="EH48" s="172" t="s">
        <v>256</v>
      </c>
      <c r="EI48" s="172"/>
      <c r="EJ48" s="166">
        <v>0</v>
      </c>
      <c r="EK48" s="168" t="s">
        <v>142</v>
      </c>
      <c r="EL48" s="168"/>
      <c r="EM48" s="168">
        <v>0</v>
      </c>
      <c r="EN48" s="169">
        <v>0</v>
      </c>
      <c r="EO48" s="172" t="s">
        <v>347</v>
      </c>
      <c r="EP48" s="172"/>
      <c r="EQ48" s="168">
        <v>0</v>
      </c>
      <c r="ER48" s="169">
        <v>0</v>
      </c>
      <c r="ES48" s="168" t="s">
        <v>142</v>
      </c>
      <c r="ET48" s="172"/>
      <c r="EU48" s="168">
        <v>0</v>
      </c>
      <c r="EV48" s="169">
        <v>0</v>
      </c>
      <c r="EW48" s="168">
        <v>0</v>
      </c>
      <c r="EX48" s="172">
        <v>0</v>
      </c>
      <c r="EY48" s="172">
        <f t="shared" si="71"/>
        <v>0</v>
      </c>
      <c r="EZ48" s="169">
        <f t="shared" si="78"/>
        <v>0</v>
      </c>
      <c r="FA48" s="168" t="s">
        <v>142</v>
      </c>
      <c r="FB48" s="168"/>
      <c r="FC48" s="168" t="s">
        <v>142</v>
      </c>
      <c r="FD48" s="168">
        <v>0</v>
      </c>
      <c r="FE48" s="168">
        <v>0</v>
      </c>
      <c r="FF48" s="168">
        <f t="shared" si="80"/>
        <v>0</v>
      </c>
      <c r="FG48" s="168">
        <v>0</v>
      </c>
      <c r="FH48" s="168">
        <v>0</v>
      </c>
      <c r="FI48" s="168">
        <f t="shared" si="81"/>
        <v>0</v>
      </c>
      <c r="FJ48" s="168">
        <f t="shared" si="82"/>
        <v>0</v>
      </c>
      <c r="FK48" s="168">
        <v>0</v>
      </c>
      <c r="FL48" s="168">
        <v>0</v>
      </c>
      <c r="FM48" s="168">
        <f t="shared" si="83"/>
        <v>0</v>
      </c>
      <c r="FN48" s="168">
        <v>0</v>
      </c>
      <c r="FO48" s="168">
        <v>0</v>
      </c>
      <c r="FP48" s="168">
        <f t="shared" si="84"/>
        <v>0</v>
      </c>
      <c r="FQ48" s="168">
        <f t="shared" si="85"/>
        <v>0</v>
      </c>
      <c r="FR48" s="168">
        <f t="shared" si="86"/>
        <v>0</v>
      </c>
      <c r="FS48" s="168">
        <f t="shared" si="87"/>
        <v>110</v>
      </c>
      <c r="FT48" s="168">
        <v>0</v>
      </c>
      <c r="FU48" s="172">
        <v>0</v>
      </c>
      <c r="FV48" s="172">
        <f t="shared" si="115"/>
        <v>0</v>
      </c>
      <c r="FW48" s="169">
        <f t="shared" si="116"/>
        <v>0</v>
      </c>
      <c r="FX48" s="168">
        <v>0</v>
      </c>
      <c r="FY48" s="172">
        <v>0</v>
      </c>
      <c r="FZ48" s="172">
        <v>0</v>
      </c>
      <c r="GA48" s="172">
        <v>0</v>
      </c>
      <c r="GB48" s="172">
        <f t="shared" si="117"/>
        <v>0</v>
      </c>
      <c r="GC48" s="169">
        <f t="shared" si="118"/>
        <v>0</v>
      </c>
      <c r="GD48" s="168">
        <v>0</v>
      </c>
      <c r="GE48" s="172">
        <v>0</v>
      </c>
      <c r="GF48" s="172">
        <v>0</v>
      </c>
      <c r="GG48" s="172">
        <v>0</v>
      </c>
      <c r="GH48" s="172">
        <v>0</v>
      </c>
      <c r="GI48" s="172">
        <v>0</v>
      </c>
      <c r="GJ48" s="172">
        <f t="shared" si="119"/>
        <v>0</v>
      </c>
      <c r="GK48" s="172">
        <f t="shared" si="120"/>
        <v>0</v>
      </c>
      <c r="GL48" s="168">
        <v>0</v>
      </c>
      <c r="GM48" s="172">
        <v>0</v>
      </c>
      <c r="GN48" s="172">
        <v>0</v>
      </c>
      <c r="GO48" s="172">
        <v>0</v>
      </c>
      <c r="GP48" s="172">
        <f t="shared" si="77"/>
        <v>0</v>
      </c>
      <c r="GQ48" s="169">
        <f t="shared" si="79"/>
        <v>20</v>
      </c>
      <c r="GR48" s="172">
        <v>0</v>
      </c>
      <c r="GS48" s="172">
        <v>0</v>
      </c>
      <c r="GT48" s="172">
        <v>0</v>
      </c>
      <c r="GU48" s="168" t="s">
        <v>142</v>
      </c>
      <c r="GV48" s="172"/>
      <c r="GW48" s="168">
        <v>0</v>
      </c>
      <c r="GX48" s="172">
        <v>0</v>
      </c>
      <c r="GY48" s="169">
        <v>0</v>
      </c>
      <c r="GZ48" s="172">
        <v>0</v>
      </c>
      <c r="HA48" s="172">
        <v>0</v>
      </c>
      <c r="HB48" s="172">
        <v>0</v>
      </c>
      <c r="HC48" s="172">
        <v>0</v>
      </c>
      <c r="HD48" s="169">
        <v>0</v>
      </c>
      <c r="HE48" s="172" t="s">
        <v>142</v>
      </c>
      <c r="HF48" s="172"/>
      <c r="HG48" s="172">
        <v>0</v>
      </c>
      <c r="HH48" s="172">
        <v>0</v>
      </c>
      <c r="HI48" s="169">
        <v>0</v>
      </c>
      <c r="HJ48" s="176" t="s">
        <v>142</v>
      </c>
      <c r="HK48" s="176" t="s">
        <v>142</v>
      </c>
      <c r="HL48" s="176"/>
    </row>
    <row r="49" spans="1:220" ht="32.1" customHeight="1" x14ac:dyDescent="0.25">
      <c r="A49" s="157"/>
      <c r="B49" s="158"/>
      <c r="C49" s="159"/>
      <c r="D49" s="159"/>
      <c r="E49" s="159"/>
      <c r="F49" s="159"/>
      <c r="G49" s="159"/>
      <c r="H49" s="159"/>
      <c r="I49" s="160"/>
      <c r="J49" s="159"/>
      <c r="K49" s="161"/>
      <c r="L49" s="159"/>
      <c r="M49" s="159"/>
      <c r="N49" s="159"/>
      <c r="O49" s="159"/>
      <c r="P49" s="159"/>
      <c r="Q49" s="159"/>
      <c r="R49" s="159"/>
      <c r="S49" s="160"/>
      <c r="T49" s="162"/>
      <c r="U49" s="162"/>
      <c r="V49" s="162"/>
      <c r="W49" s="162"/>
      <c r="X49" s="162"/>
      <c r="Y49" s="162"/>
      <c r="Z49" s="162"/>
      <c r="AA49" s="162"/>
      <c r="AB49" s="161"/>
      <c r="AC49" s="159"/>
      <c r="AD49" s="159"/>
      <c r="AE49" s="162"/>
      <c r="AF49" s="159"/>
      <c r="AG49" s="160"/>
      <c r="AH49" s="160"/>
      <c r="AI49" s="162"/>
      <c r="AJ49" s="162"/>
      <c r="AK49" s="162"/>
      <c r="AL49" s="162"/>
      <c r="AM49" s="162"/>
      <c r="AN49" s="161"/>
      <c r="AO49" s="160"/>
      <c r="AP49" s="162"/>
      <c r="AQ49" s="162"/>
      <c r="AR49" s="162"/>
      <c r="AS49" s="162"/>
      <c r="AT49" s="162"/>
      <c r="AU49" s="162"/>
      <c r="AV49" s="162"/>
      <c r="AW49" s="162"/>
      <c r="AX49" s="162"/>
      <c r="AY49" s="162"/>
      <c r="AZ49" s="162"/>
      <c r="BA49" s="159"/>
      <c r="BB49" s="160"/>
      <c r="BC49" s="160"/>
      <c r="BD49" s="160"/>
      <c r="BE49" s="160"/>
      <c r="BF49" s="162"/>
      <c r="BG49" s="161"/>
      <c r="BH49" s="159"/>
      <c r="BI49" s="160"/>
      <c r="BJ49" s="160"/>
      <c r="BK49" s="162"/>
      <c r="BL49" s="162"/>
      <c r="BM49" s="162"/>
      <c r="BN49" s="162"/>
      <c r="BO49" s="162"/>
      <c r="BP49" s="162"/>
      <c r="BQ49" s="162"/>
      <c r="BR49" s="162"/>
      <c r="BS49" s="162"/>
      <c r="BT49" s="162"/>
      <c r="BU49" s="162"/>
      <c r="BV49" s="162"/>
      <c r="BW49" s="162"/>
      <c r="BX49" s="162"/>
      <c r="BY49" s="162"/>
      <c r="BZ49" s="162"/>
      <c r="CA49" s="161"/>
      <c r="CB49" s="162"/>
      <c r="CC49" s="162"/>
      <c r="CD49" s="160"/>
      <c r="CE49" s="161"/>
      <c r="CF49" s="160"/>
      <c r="CG49" s="162"/>
      <c r="CH49" s="162"/>
      <c r="CI49" s="162"/>
      <c r="CJ49" s="161"/>
      <c r="CK49" s="160"/>
      <c r="CL49" s="162"/>
      <c r="CM49" s="162"/>
      <c r="CN49" s="162"/>
      <c r="CO49" s="162"/>
      <c r="CP49" s="161"/>
      <c r="CQ49" s="160"/>
      <c r="CR49" s="162"/>
      <c r="CS49" s="162"/>
      <c r="CT49" s="162"/>
      <c r="CU49" s="162"/>
      <c r="CV49" s="161"/>
      <c r="CW49" s="160"/>
      <c r="CX49" s="162"/>
      <c r="CY49" s="162"/>
      <c r="CZ49" s="162"/>
      <c r="DA49" s="162"/>
      <c r="DB49" s="162"/>
      <c r="DC49" s="162"/>
      <c r="DD49" s="161"/>
      <c r="DE49" s="160"/>
      <c r="DF49" s="162"/>
      <c r="DG49" s="162"/>
      <c r="DH49" s="162"/>
      <c r="DI49" s="162"/>
      <c r="DJ49" s="162"/>
      <c r="DK49" s="162"/>
      <c r="DL49" s="161"/>
      <c r="DM49" s="160"/>
      <c r="DN49" s="162"/>
      <c r="DO49" s="162"/>
      <c r="DP49" s="162"/>
      <c r="DQ49" s="162"/>
      <c r="DR49" s="162"/>
      <c r="DS49" s="162"/>
      <c r="DT49" s="161"/>
      <c r="DU49" s="160"/>
      <c r="DV49" s="162"/>
      <c r="DW49" s="160"/>
      <c r="DX49" s="162"/>
      <c r="DY49" s="161"/>
      <c r="DZ49" s="162"/>
      <c r="EA49" s="162"/>
      <c r="EB49" s="162"/>
      <c r="EC49" s="161"/>
      <c r="ED49" s="159"/>
      <c r="EE49" s="162"/>
      <c r="EF49" s="162"/>
      <c r="EG49" s="161"/>
      <c r="EH49" s="162"/>
      <c r="EI49" s="162"/>
      <c r="EJ49" s="159"/>
      <c r="EK49" s="160"/>
      <c r="EL49" s="160"/>
      <c r="EM49" s="160"/>
      <c r="EN49" s="161"/>
      <c r="EO49" s="162"/>
      <c r="EP49" s="162"/>
      <c r="EQ49" s="160"/>
      <c r="ER49" s="161"/>
      <c r="ES49" s="160"/>
      <c r="ET49" s="162"/>
      <c r="EU49" s="160"/>
      <c r="EV49" s="161"/>
      <c r="EW49" s="160"/>
      <c r="EX49" s="162"/>
      <c r="EY49" s="162"/>
      <c r="EZ49" s="161"/>
      <c r="FA49" s="159"/>
      <c r="FB49" s="160"/>
      <c r="FC49" s="160"/>
      <c r="FD49" s="160"/>
      <c r="FE49" s="160"/>
      <c r="FF49" s="160"/>
      <c r="FG49" s="160"/>
      <c r="FH49" s="160"/>
      <c r="FI49" s="160"/>
      <c r="FJ49" s="160"/>
      <c r="FK49" s="160"/>
      <c r="FL49" s="160"/>
      <c r="FM49" s="160"/>
      <c r="FN49" s="160"/>
      <c r="FO49" s="160"/>
      <c r="FP49" s="160"/>
      <c r="FQ49" s="160"/>
      <c r="FR49" s="160"/>
      <c r="FS49" s="159"/>
      <c r="FT49" s="160"/>
      <c r="FU49" s="162"/>
      <c r="FV49" s="162"/>
      <c r="FW49" s="161"/>
      <c r="FX49" s="160"/>
      <c r="FY49" s="162"/>
      <c r="FZ49" s="162"/>
      <c r="GA49" s="162"/>
      <c r="GB49" s="162"/>
      <c r="GC49" s="161"/>
      <c r="GD49" s="160"/>
      <c r="GE49" s="162"/>
      <c r="GF49" s="162"/>
      <c r="GG49" s="162"/>
      <c r="GH49" s="162"/>
      <c r="GI49" s="162"/>
      <c r="GJ49" s="162"/>
      <c r="GK49" s="162"/>
      <c r="GL49" s="160"/>
      <c r="GM49" s="162"/>
      <c r="GN49" s="162"/>
      <c r="GO49" s="162"/>
      <c r="GP49" s="162"/>
      <c r="GQ49" s="161"/>
      <c r="GR49" s="162"/>
      <c r="GS49" s="162"/>
      <c r="GT49" s="162"/>
      <c r="GU49" s="160"/>
      <c r="GV49" s="162"/>
      <c r="GW49" s="160"/>
      <c r="GX49" s="162"/>
      <c r="GY49" s="161"/>
      <c r="GZ49" s="162"/>
      <c r="HA49" s="162"/>
      <c r="HB49" s="162"/>
      <c r="HC49" s="162"/>
      <c r="HD49" s="161"/>
      <c r="HE49" s="162"/>
      <c r="HF49" s="162"/>
      <c r="HG49" s="162"/>
      <c r="HH49" s="162"/>
      <c r="HI49" s="161"/>
      <c r="HJ49" s="163"/>
      <c r="HK49" s="164"/>
      <c r="HL49" s="164"/>
    </row>
    <row r="50" spans="1:220" x14ac:dyDescent="0.25">
      <c r="B50" s="4"/>
      <c r="C50" s="4"/>
      <c r="D50" s="4"/>
      <c r="E50" s="4"/>
      <c r="F50" s="4"/>
      <c r="G50" s="3"/>
      <c r="H50" s="4"/>
      <c r="I50" s="3"/>
      <c r="J50" s="3"/>
      <c r="K50" s="3"/>
      <c r="L50" s="4"/>
      <c r="M50" s="3"/>
      <c r="N50" s="3"/>
      <c r="O50" s="3"/>
      <c r="P50" s="4"/>
      <c r="Q50" s="3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3"/>
      <c r="AF50" s="4"/>
      <c r="AG50" s="3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DR50" s="3"/>
      <c r="DS50" s="3"/>
      <c r="DT50" s="3"/>
    </row>
    <row r="51" spans="1:220" x14ac:dyDescent="0.25">
      <c r="B51" s="4"/>
      <c r="C51" s="4"/>
      <c r="D51" s="4"/>
      <c r="E51" s="4"/>
      <c r="F51" s="4"/>
      <c r="G51" s="3"/>
      <c r="H51" s="4"/>
      <c r="I51" s="3"/>
      <c r="J51" s="3"/>
      <c r="K51" s="3"/>
      <c r="L51" s="4"/>
      <c r="M51" s="3"/>
      <c r="N51" s="3"/>
      <c r="O51" s="3"/>
      <c r="P51" s="4"/>
      <c r="Q51" s="3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3"/>
      <c r="AF51" s="4"/>
      <c r="AG51" s="3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</row>
    <row r="52" spans="1:220" x14ac:dyDescent="0.25">
      <c r="B52" s="4"/>
      <c r="C52" s="4"/>
      <c r="D52" s="4"/>
      <c r="E52" s="4"/>
      <c r="F52" s="4"/>
      <c r="G52" s="3"/>
      <c r="H52" s="4"/>
      <c r="I52" s="3"/>
      <c r="J52" s="3"/>
      <c r="K52" s="3"/>
      <c r="L52" s="4"/>
      <c r="M52" s="3"/>
      <c r="N52" s="3"/>
      <c r="O52" s="3"/>
      <c r="P52" s="4"/>
      <c r="Q52" s="3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3"/>
      <c r="AF52" s="4"/>
      <c r="AG52" s="3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</row>
    <row r="53" spans="1:220" x14ac:dyDescent="0.25">
      <c r="B53" s="4"/>
      <c r="C53" s="4"/>
      <c r="D53" s="4"/>
      <c r="E53" s="4"/>
      <c r="F53" s="4"/>
      <c r="G53" s="3"/>
      <c r="H53" s="4"/>
      <c r="I53" s="3"/>
      <c r="J53" s="3"/>
      <c r="K53" s="3"/>
      <c r="L53" s="4"/>
      <c r="M53" s="3"/>
      <c r="N53" s="3"/>
      <c r="O53" s="3"/>
      <c r="P53" s="4"/>
      <c r="Q53" s="3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3"/>
      <c r="AF53" s="4"/>
      <c r="AG53" s="3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</row>
    <row r="54" spans="1:220" x14ac:dyDescent="0.25">
      <c r="B54" s="4"/>
      <c r="C54" s="4"/>
      <c r="D54" s="4"/>
      <c r="E54" s="4"/>
      <c r="F54" s="4"/>
      <c r="G54" s="3"/>
      <c r="H54" s="4"/>
      <c r="I54" s="3"/>
      <c r="J54" s="3"/>
      <c r="K54" s="3"/>
      <c r="L54" s="4"/>
      <c r="M54" s="3"/>
      <c r="N54" s="3"/>
      <c r="O54" s="3"/>
      <c r="P54" s="4"/>
      <c r="Q54" s="3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3"/>
      <c r="AF54" s="4"/>
      <c r="AG54" s="3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</row>
    <row r="55" spans="1:220" x14ac:dyDescent="0.25">
      <c r="B55" s="4"/>
      <c r="C55" s="4"/>
      <c r="D55" s="4"/>
      <c r="E55" s="4"/>
      <c r="F55" s="4"/>
      <c r="G55" s="3"/>
      <c r="H55" s="4"/>
      <c r="I55" s="3"/>
      <c r="J55" s="3"/>
      <c r="K55" s="3"/>
      <c r="L55" s="4"/>
      <c r="M55" s="3"/>
      <c r="N55" s="3"/>
      <c r="O55" s="3"/>
      <c r="P55" s="4"/>
      <c r="Q55" s="3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3"/>
      <c r="AF55" s="4"/>
      <c r="AG55" s="3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</row>
    <row r="56" spans="1:220" x14ac:dyDescent="0.25">
      <c r="B56" s="4"/>
      <c r="C56" s="4"/>
      <c r="D56" s="4"/>
      <c r="E56" s="4"/>
      <c r="F56" s="4"/>
      <c r="G56" s="3"/>
      <c r="H56" s="4"/>
      <c r="I56" s="3"/>
      <c r="J56" s="3"/>
      <c r="K56" s="3"/>
      <c r="L56" s="4"/>
      <c r="M56" s="3"/>
      <c r="N56" s="3"/>
      <c r="O56" s="3"/>
      <c r="P56" s="4"/>
      <c r="Q56" s="3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3"/>
      <c r="AF56" s="4"/>
      <c r="AG56" s="3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</row>
    <row r="57" spans="1:220" x14ac:dyDescent="0.25">
      <c r="B57" s="4"/>
      <c r="C57" s="4"/>
      <c r="D57" s="4"/>
      <c r="E57" s="4"/>
      <c r="F57" s="4"/>
      <c r="G57" s="3"/>
      <c r="H57" s="4"/>
      <c r="I57" s="3"/>
      <c r="J57" s="3"/>
      <c r="K57" s="3"/>
      <c r="L57" s="4"/>
      <c r="M57" s="3"/>
      <c r="N57" s="3"/>
      <c r="O57" s="3"/>
      <c r="P57" s="4"/>
      <c r="Q57" s="3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3"/>
      <c r="AF57" s="4"/>
      <c r="AG57" s="3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</row>
    <row r="58" spans="1:220" x14ac:dyDescent="0.25">
      <c r="P58" s="1"/>
      <c r="Q58" s="1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1"/>
      <c r="AI58" s="1"/>
      <c r="AJ58" s="6"/>
    </row>
    <row r="59" spans="1:220" x14ac:dyDescent="0.25">
      <c r="P59" s="1"/>
      <c r="Q59" s="1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1"/>
      <c r="AI59" s="1"/>
      <c r="AJ59" s="6"/>
    </row>
    <row r="60" spans="1:220" x14ac:dyDescent="0.25">
      <c r="P60" s="1"/>
      <c r="Q60" s="1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1"/>
      <c r="AI60" s="1"/>
      <c r="AJ60" s="6"/>
    </row>
    <row r="61" spans="1:220" x14ac:dyDescent="0.25">
      <c r="P61" s="1"/>
      <c r="Q61" s="1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1"/>
      <c r="AI61" s="1"/>
      <c r="AJ61" s="6"/>
    </row>
    <row r="62" spans="1:220" x14ac:dyDescent="0.25">
      <c r="P62" s="1"/>
      <c r="Q62" s="1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1"/>
      <c r="AI62" s="1"/>
      <c r="AJ62" s="6"/>
    </row>
    <row r="63" spans="1:220" x14ac:dyDescent="0.25">
      <c r="P63" s="1"/>
      <c r="Q63" s="1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1"/>
      <c r="AI63" s="1"/>
      <c r="AJ63" s="6"/>
    </row>
    <row r="64" spans="1:220" x14ac:dyDescent="0.25">
      <c r="P64" s="1"/>
      <c r="Q64" s="1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1"/>
      <c r="AI64" s="1"/>
      <c r="AJ64" s="6"/>
    </row>
    <row r="65" spans="16:36" x14ac:dyDescent="0.25">
      <c r="P65" s="1"/>
      <c r="Q65" s="1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1"/>
      <c r="AI65" s="1"/>
      <c r="AJ65" s="6"/>
    </row>
    <row r="66" spans="16:36" x14ac:dyDescent="0.25">
      <c r="P66" s="1"/>
      <c r="Q66" s="1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1"/>
      <c r="AI66" s="1"/>
      <c r="AJ66" s="6"/>
    </row>
    <row r="67" spans="16:36" x14ac:dyDescent="0.25">
      <c r="P67" s="1"/>
      <c r="Q67" s="1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1"/>
      <c r="AI67" s="1"/>
      <c r="AJ67" s="6"/>
    </row>
    <row r="68" spans="16:36" x14ac:dyDescent="0.25">
      <c r="P68" s="1"/>
      <c r="Q68" s="1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1"/>
      <c r="AI68" s="1"/>
      <c r="AJ68" s="6"/>
    </row>
    <row r="69" spans="16:36" x14ac:dyDescent="0.25">
      <c r="P69" s="1"/>
      <c r="Q69" s="1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1"/>
      <c r="AI69" s="1"/>
      <c r="AJ69" s="6"/>
    </row>
    <row r="70" spans="16:36" x14ac:dyDescent="0.25">
      <c r="P70" s="1"/>
      <c r="Q70" s="1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1"/>
      <c r="AI70" s="1"/>
      <c r="AJ70" s="6"/>
    </row>
    <row r="71" spans="16:36" x14ac:dyDescent="0.25">
      <c r="P71" s="1"/>
      <c r="Q71" s="1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1"/>
      <c r="AI71" s="1"/>
      <c r="AJ71" s="6"/>
    </row>
    <row r="72" spans="16:36" x14ac:dyDescent="0.25">
      <c r="P72" s="1"/>
      <c r="Q72" s="1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1"/>
      <c r="AI72" s="1"/>
      <c r="AJ72" s="6"/>
    </row>
    <row r="73" spans="16:36" x14ac:dyDescent="0.25">
      <c r="P73" s="1"/>
      <c r="Q73" s="1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1"/>
      <c r="AI73" s="1"/>
      <c r="AJ73" s="6"/>
    </row>
    <row r="74" spans="16:36" x14ac:dyDescent="0.25">
      <c r="P74" s="1"/>
      <c r="Q74" s="1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1"/>
      <c r="AI74" s="1"/>
      <c r="AJ74" s="6"/>
    </row>
    <row r="75" spans="16:36" x14ac:dyDescent="0.25">
      <c r="P75" s="1"/>
      <c r="Q75" s="1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1"/>
      <c r="AI75" s="1"/>
      <c r="AJ75" s="6"/>
    </row>
    <row r="76" spans="16:36" x14ac:dyDescent="0.25">
      <c r="P76" s="1"/>
      <c r="Q76" s="1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1"/>
      <c r="AI76" s="1"/>
      <c r="AJ76" s="6"/>
    </row>
    <row r="77" spans="16:36" x14ac:dyDescent="0.25">
      <c r="P77" s="1"/>
      <c r="Q77" s="1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1"/>
      <c r="AI77" s="1"/>
      <c r="AJ77" s="6"/>
    </row>
    <row r="78" spans="16:36" x14ac:dyDescent="0.25">
      <c r="P78" s="1"/>
      <c r="Q78" s="1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1"/>
      <c r="AI78" s="1"/>
      <c r="AJ78" s="6"/>
    </row>
  </sheetData>
  <sheetProtection algorithmName="SHA-512" hashValue="SncCfjj8PzvAVvHwmTzBIu3VVcxTVKgfngPyQzr7k/lsN+E5pRFzk6BznTtsCEh1xfvaKR+G2RHzzU8OHp4Uew==" saltValue="8ZrBmVdKTPxW2NdG8/EpPg==" spinCount="100000" sheet="1" formatColumns="0" formatRows="0" insertRows="0" sort="0"/>
  <mergeCells count="184">
    <mergeCell ref="GR3:GR4"/>
    <mergeCell ref="FC2:FC4"/>
    <mergeCell ref="EO1:ER1"/>
    <mergeCell ref="EO2:EO4"/>
    <mergeCell ref="BC1:CA1"/>
    <mergeCell ref="BC2:BC4"/>
    <mergeCell ref="FD2:FS2"/>
    <mergeCell ref="FD3:FF3"/>
    <mergeCell ref="FK3:FM3"/>
    <mergeCell ref="FN3:FP3"/>
    <mergeCell ref="FG3:FI3"/>
    <mergeCell ref="FQ3:FQ4"/>
    <mergeCell ref="FS3:FS4"/>
    <mergeCell ref="FJ3:FJ4"/>
    <mergeCell ref="FR3:FR4"/>
    <mergeCell ref="CS3:CS4"/>
    <mergeCell ref="CT3:CT4"/>
    <mergeCell ref="CU3:CU4"/>
    <mergeCell ref="CK2:CP2"/>
    <mergeCell ref="DU2:EC2"/>
    <mergeCell ref="DF3:DF4"/>
    <mergeCell ref="DG3:DG4"/>
    <mergeCell ref="DH3:DH4"/>
    <mergeCell ref="AI2:AI4"/>
    <mergeCell ref="DT3:DT4"/>
    <mergeCell ref="GT3:GT4"/>
    <mergeCell ref="GR2:GT2"/>
    <mergeCell ref="FT3:FW3"/>
    <mergeCell ref="FT2:GK2"/>
    <mergeCell ref="FA2:FA4"/>
    <mergeCell ref="BZ3:BZ4"/>
    <mergeCell ref="EQ3:EQ4"/>
    <mergeCell ref="ER3:ER4"/>
    <mergeCell ref="DJ3:DJ4"/>
    <mergeCell ref="DK3:DK4"/>
    <mergeCell ref="DZ3:EC3"/>
    <mergeCell ref="CW3:CW4"/>
    <mergeCell ref="CX3:CX4"/>
    <mergeCell ref="CY3:CY4"/>
    <mergeCell ref="CZ3:CZ4"/>
    <mergeCell ref="DA3:DA4"/>
    <mergeCell ref="DB3:DB4"/>
    <mergeCell ref="CM3:CM4"/>
    <mergeCell ref="CF2:CJ2"/>
    <mergeCell ref="CQ3:CQ4"/>
    <mergeCell ref="DI3:DI4"/>
    <mergeCell ref="CR3:CR4"/>
    <mergeCell ref="CO3:CO4"/>
    <mergeCell ref="GS3:GS4"/>
    <mergeCell ref="A1:A49"/>
    <mergeCell ref="BV3:BY3"/>
    <mergeCell ref="BJ3:BM3"/>
    <mergeCell ref="BN3:BQ3"/>
    <mergeCell ref="BR3:BU3"/>
    <mergeCell ref="H1:H4"/>
    <mergeCell ref="E1:E4"/>
    <mergeCell ref="B1:B4"/>
    <mergeCell ref="R1:R4"/>
    <mergeCell ref="V2:V4"/>
    <mergeCell ref="W2:W3"/>
    <mergeCell ref="X2:X3"/>
    <mergeCell ref="Y2:Y3"/>
    <mergeCell ref="Z2:Z4"/>
    <mergeCell ref="BJ2:CA2"/>
    <mergeCell ref="AX2:AZ2"/>
    <mergeCell ref="AX3:AX4"/>
    <mergeCell ref="AV2:AV4"/>
    <mergeCell ref="AR2:AR4"/>
    <mergeCell ref="J1:J4"/>
    <mergeCell ref="C1:C4"/>
    <mergeCell ref="N1:N4"/>
    <mergeCell ref="CB2:CB4"/>
    <mergeCell ref="AW2:AW4"/>
    <mergeCell ref="DR3:DR4"/>
    <mergeCell ref="DS3:DS4"/>
    <mergeCell ref="GL2:GQ3"/>
    <mergeCell ref="CI3:CI4"/>
    <mergeCell ref="CD2:CE2"/>
    <mergeCell ref="S1:AB1"/>
    <mergeCell ref="P1:P4"/>
    <mergeCell ref="AT2:AT4"/>
    <mergeCell ref="S2:S3"/>
    <mergeCell ref="AU2:AU4"/>
    <mergeCell ref="AP2:AP4"/>
    <mergeCell ref="AA2:AA4"/>
    <mergeCell ref="AB2:AB4"/>
    <mergeCell ref="AH2:AH4"/>
    <mergeCell ref="AJ2:AJ4"/>
    <mergeCell ref="AK2:AK4"/>
    <mergeCell ref="AF1:AF4"/>
    <mergeCell ref="T2:T3"/>
    <mergeCell ref="U2:U3"/>
    <mergeCell ref="CN3:CN4"/>
    <mergeCell ref="AH1:AN1"/>
    <mergeCell ref="AO1:AZ1"/>
    <mergeCell ref="BA1:BA4"/>
    <mergeCell ref="AQ2:AQ4"/>
    <mergeCell ref="BF3:BF4"/>
    <mergeCell ref="BG3:BG4"/>
    <mergeCell ref="CA3:CA4"/>
    <mergeCell ref="CJ3:CJ4"/>
    <mergeCell ref="CK3:CK4"/>
    <mergeCell ref="CL3:CL4"/>
    <mergeCell ref="AS2:AS4"/>
    <mergeCell ref="CD3:CD4"/>
    <mergeCell ref="CE3:CE4"/>
    <mergeCell ref="CF3:CF4"/>
    <mergeCell ref="CG3:CG4"/>
    <mergeCell ref="CH3:CH4"/>
    <mergeCell ref="BH2:BH4"/>
    <mergeCell ref="BE3:BE4"/>
    <mergeCell ref="AZ3:AZ4"/>
    <mergeCell ref="HK1:HK4"/>
    <mergeCell ref="F1:F4"/>
    <mergeCell ref="AC1:AD4"/>
    <mergeCell ref="FX3:GC3"/>
    <mergeCell ref="GD3:GK3"/>
    <mergeCell ref="FA1:GK1"/>
    <mergeCell ref="EW2:EZ2"/>
    <mergeCell ref="ES1:EZ1"/>
    <mergeCell ref="EV3:EV4"/>
    <mergeCell ref="EW3:EW4"/>
    <mergeCell ref="EX3:EX4"/>
    <mergeCell ref="EY3:EY4"/>
    <mergeCell ref="EZ3:EZ4"/>
    <mergeCell ref="DL3:DL4"/>
    <mergeCell ref="DM3:DM4"/>
    <mergeCell ref="DN3:DN4"/>
    <mergeCell ref="L1:L4"/>
    <mergeCell ref="AL2:AL4"/>
    <mergeCell ref="BE2:BG2"/>
    <mergeCell ref="AN2:AN4"/>
    <mergeCell ref="AO2:AO4"/>
    <mergeCell ref="DQ3:DQ4"/>
    <mergeCell ref="DU1:EG1"/>
    <mergeCell ref="CP3:CP4"/>
    <mergeCell ref="AM2:AM4"/>
    <mergeCell ref="GU1:HD1"/>
    <mergeCell ref="GZ2:HD2"/>
    <mergeCell ref="HC3:HC4"/>
    <mergeCell ref="HD3:HD4"/>
    <mergeCell ref="HJ1:HJ4"/>
    <mergeCell ref="EK1:EN1"/>
    <mergeCell ref="CV3:CV4"/>
    <mergeCell ref="CW2:DD2"/>
    <mergeCell ref="EF3:EG3"/>
    <mergeCell ref="EN3:EN4"/>
    <mergeCell ref="CQ2:CV2"/>
    <mergeCell ref="EQ2:ER2"/>
    <mergeCell ref="DO3:DO4"/>
    <mergeCell ref="DP3:DP4"/>
    <mergeCell ref="DC3:DC4"/>
    <mergeCell ref="DE2:DL2"/>
    <mergeCell ref="DM2:DT2"/>
    <mergeCell ref="CW1:DT1"/>
    <mergeCell ref="EH1:EJ1"/>
    <mergeCell ref="CB1:CV1"/>
    <mergeCell ref="EJ3:EJ4"/>
    <mergeCell ref="DD3:DD4"/>
    <mergeCell ref="DE3:DE4"/>
    <mergeCell ref="HL1:HL4"/>
    <mergeCell ref="DW3:DY3"/>
    <mergeCell ref="DU3:DU4"/>
    <mergeCell ref="ED3:ED4"/>
    <mergeCell ref="ED2:EG2"/>
    <mergeCell ref="EM3:EM4"/>
    <mergeCell ref="EL2:EN2"/>
    <mergeCell ref="EK2:EK4"/>
    <mergeCell ref="EU3:EU4"/>
    <mergeCell ref="ES2:ES4"/>
    <mergeCell ref="ET2:EV2"/>
    <mergeCell ref="GW3:GW4"/>
    <mergeCell ref="GU2:GU4"/>
    <mergeCell ref="GV2:GY2"/>
    <mergeCell ref="EH2:EH4"/>
    <mergeCell ref="HE2:HE4"/>
    <mergeCell ref="HG2:HG4"/>
    <mergeCell ref="HH2:HH4"/>
    <mergeCell ref="HI2:HI4"/>
    <mergeCell ref="GX3:GX4"/>
    <mergeCell ref="GY3:GY4"/>
    <mergeCell ref="GZ3:GZ4"/>
    <mergeCell ref="HA3:HA4"/>
    <mergeCell ref="HB3:HB4"/>
  </mergeCells>
  <phoneticPr fontId="5" type="noConversion"/>
  <dataValidations count="25">
    <dataValidation type="list" allowBlank="1" showInputMessage="1" showErrorMessage="1" sqref="EI12 EH5:EH49" xr:uid="{D73F4602-C308-4EBB-AB88-10763DB2D8E8}">
      <formula1>$EI$4:$EI$4</formula1>
    </dataValidation>
    <dataValidation type="list" allowBlank="1" showInputMessage="1" showErrorMessage="1" sqref="K26" xr:uid="{441C7A97-059E-4E55-9E33-9B3925061AB2}">
      <formula1>$K$3:$K$4</formula1>
    </dataValidation>
    <dataValidation type="list" allowBlank="1" showInputMessage="1" showErrorMessage="1" sqref="C5:C49" xr:uid="{7255F17E-B394-432F-A3F1-3B7BB5DB6F1B}">
      <formula1>$D$2:$D$4</formula1>
    </dataValidation>
    <dataValidation type="list" allowBlank="1" showInputMessage="1" showErrorMessage="1" sqref="AF5:AF49" xr:uid="{7BF96BBD-2565-49A0-904C-E62F66558A58}">
      <formula1>$AG$2:$AG$4</formula1>
    </dataValidation>
    <dataValidation type="list" allowBlank="1" showInputMessage="1" showErrorMessage="1" sqref="BH5:BH49" xr:uid="{F9224CC6-2E0D-4EAE-9691-A51743AF57F2}">
      <formula1>$BI$3:$BI$4</formula1>
    </dataValidation>
    <dataValidation type="list" allowBlank="1" showInputMessage="1" showErrorMessage="1" sqref="L5:L49" xr:uid="{E0BECD71-1357-4445-8F25-02FB76B7B6C5}">
      <formula1>$M$4:$M$4</formula1>
    </dataValidation>
    <dataValidation type="list" allowBlank="1" showInputMessage="1" showErrorMessage="1" sqref="BA5:BA49" xr:uid="{4D922EA7-6284-4F48-A755-56D6B246EA31}">
      <formula1>$BB$3:$BB$4</formula1>
    </dataValidation>
    <dataValidation type="list" allowBlank="1" showInputMessage="1" showErrorMessage="1" sqref="P5:P49" xr:uid="{A9564108-7AFB-4386-9555-32F2BCAE2ECC}">
      <formula1>$Q$2:$Q$4</formula1>
    </dataValidation>
    <dataValidation type="list" allowBlank="1" showInputMessage="1" showErrorMessage="1" sqref="AX5:AX49" xr:uid="{D4A9A2F4-F78D-4F45-82B9-AAE43AFDAEE2}">
      <formula1>#REF!</formula1>
    </dataValidation>
    <dataValidation type="list" allowBlank="1" showInputMessage="1" showErrorMessage="1" sqref="N5:N49" xr:uid="{37D48753-1FD7-40DA-BD45-CC31F802F1EA}">
      <formula1>$O$4:$O$4</formula1>
    </dataValidation>
    <dataValidation type="list" allowBlank="1" showInputMessage="1" showErrorMessage="1" sqref="CB5:CB49" xr:uid="{BF72A6B3-2595-4198-8FD9-26453B286262}">
      <formula1>#REF!</formula1>
    </dataValidation>
    <dataValidation type="list" allowBlank="1" showInputMessage="1" showErrorMessage="1" sqref="ED5:ED49" xr:uid="{1A78DED4-BABE-461B-8B21-94EA02D5494D}">
      <formula1>#REF!</formula1>
    </dataValidation>
    <dataValidation type="list" allowBlank="1" showInputMessage="1" showErrorMessage="1" sqref="EO5:EO49" xr:uid="{AA651E44-E0C8-4B49-A30E-4167B7DA2B0A}">
      <formula1>#REF!</formula1>
    </dataValidation>
    <dataValidation type="list" allowBlank="1" showInputMessage="1" showErrorMessage="1" sqref="BC5:BC49" xr:uid="{47D7AEF0-E163-4AA0-A973-BA100BA15B9A}">
      <formula1>#REF!</formula1>
    </dataValidation>
    <dataValidation type="list" allowBlank="1" showInputMessage="1" showErrorMessage="1" sqref="AC5:AD49" xr:uid="{9DF240C1-7C21-4D02-802B-66D3567F8713}">
      <formula1>$AE$2:$AE$4</formula1>
    </dataValidation>
    <dataValidation type="list" allowBlank="1" showInputMessage="1" showErrorMessage="1" sqref="FA5:FA49" xr:uid="{F855E7B5-8EC4-4C6F-8126-20CE13223BBE}">
      <formula1>$FB$3:$FB$4</formula1>
    </dataValidation>
    <dataValidation type="list" allowBlank="1" showInputMessage="1" showErrorMessage="1" sqref="H5:H49" xr:uid="{580118F1-7718-4E15-9246-34B021D68DA1}">
      <formula1>$I$5:$I$49</formula1>
    </dataValidation>
    <dataValidation type="list" allowBlank="1" showInputMessage="1" showErrorMessage="1" sqref="J5:J49" xr:uid="{3D98BFAB-5C5D-4099-AAE4-61DDB9477743}">
      <formula1>$K$3:$K$37</formula1>
    </dataValidation>
    <dataValidation type="list" allowBlank="1" showInputMessage="1" showErrorMessage="1" sqref="HE5:HE49" xr:uid="{8176E5A1-DE3D-49A2-98E2-B1005D07DCC4}">
      <formula1>$HF$3:$HF$4</formula1>
    </dataValidation>
    <dataValidation type="list" allowBlank="1" showInputMessage="1" showErrorMessage="1" sqref="E5:E49" xr:uid="{F8D6BD64-1B4A-4851-83BB-CA7F29D9D0FB}">
      <formula1>$G$1:$G$23</formula1>
    </dataValidation>
    <dataValidation type="list" allowBlank="1" showInputMessage="1" showErrorMessage="1" sqref="F5:F49" xr:uid="{45BEAB4F-30B7-4F1E-B095-82D1DE3A2CD4}">
      <formula1>$G$1:$G$48</formula1>
    </dataValidation>
    <dataValidation type="list" allowBlank="1" showInputMessage="1" showErrorMessage="1" sqref="DU5:DU49" xr:uid="{16034ABA-6CFE-4F51-80E0-D40DBD1D6E6D}">
      <formula1>#REF!</formula1>
    </dataValidation>
    <dataValidation type="list" allowBlank="1" showInputMessage="1" showErrorMessage="1" sqref="EK5:EK49" xr:uid="{1DF6C432-9A7D-4DA6-960F-3176A4E0CC52}">
      <formula1>#REF!</formula1>
    </dataValidation>
    <dataValidation type="list" allowBlank="1" showInputMessage="1" showErrorMessage="1" sqref="ES5:ES49" xr:uid="{16E65590-EEED-4870-84D8-27D73119EF19}">
      <formula1>#REF!</formula1>
    </dataValidation>
    <dataValidation type="list" allowBlank="1" showInputMessage="1" showErrorMessage="1" sqref="GU5:GU49" xr:uid="{25A345CB-5858-40B0-B975-400616D6E20E}">
      <formula1>#REF!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INTERVENCIONES TRANSVER-INTEGRA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HP-212184</dc:creator>
  <cp:lastModifiedBy>HP-212184</cp:lastModifiedBy>
  <dcterms:created xsi:type="dcterms:W3CDTF">2024-11-10T15:54:43Z</dcterms:created>
  <dcterms:modified xsi:type="dcterms:W3CDTF">2025-03-12T17:48:55Z</dcterms:modified>
</cp:coreProperties>
</file>