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5"/>
  <workbookPr filterPrivacy="1"/>
  <xr:revisionPtr revIDLastSave="26" documentId="13_ncr:1_{FF0B7DFE-21F6-4BDA-9B63-EE23A8D5DEE4}" xr6:coauthVersionLast="47" xr6:coauthVersionMax="47" xr10:uidLastSave="{81F2A332-DA04-45D7-B149-32EA0C2F5B4C}"/>
  <bookViews>
    <workbookView xWindow="0" yWindow="120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37" i="1"/>
  <c r="O38" i="1"/>
  <c r="O39" i="1"/>
  <c r="O40" i="1"/>
  <c r="O41" i="1"/>
  <c r="O42" i="1"/>
  <c r="O35" i="1"/>
  <c r="N36" i="1"/>
  <c r="N37" i="1"/>
  <c r="N38" i="1"/>
  <c r="N39" i="1"/>
  <c r="N40" i="1"/>
  <c r="N41" i="1"/>
  <c r="N42" i="1"/>
  <c r="N35" i="1"/>
  <c r="P9" i="1"/>
  <c r="P8" i="1"/>
  <c r="P7" i="1"/>
  <c r="P6" i="1"/>
  <c r="P5" i="1"/>
  <c r="P4" i="1"/>
  <c r="P3" i="1"/>
  <c r="P2" i="1"/>
  <c r="R3" i="1"/>
  <c r="S3" i="1"/>
  <c r="T3" i="1"/>
  <c r="U3" i="1"/>
  <c r="V3" i="1"/>
  <c r="W3" i="1"/>
  <c r="X3" i="1"/>
  <c r="Y3" i="1"/>
  <c r="R4" i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S2" i="1"/>
  <c r="T2" i="1"/>
  <c r="U2" i="1"/>
  <c r="V2" i="1"/>
  <c r="W2" i="1"/>
  <c r="X2" i="1"/>
  <c r="Y2" i="1"/>
  <c r="R2" i="1"/>
  <c r="Z2" i="1" s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O13" i="1"/>
  <c r="P13" i="1"/>
  <c r="Q13" i="1"/>
  <c r="R13" i="1"/>
  <c r="S13" i="1"/>
  <c r="T13" i="1"/>
  <c r="U13" i="1"/>
  <c r="N13" i="1"/>
  <c r="N23" i="1" s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N30" i="1" l="1"/>
  <c r="N29" i="1"/>
  <c r="N28" i="1"/>
  <c r="N27" i="1"/>
  <c r="N26" i="1"/>
  <c r="N25" i="1"/>
  <c r="N24" i="1"/>
  <c r="Z9" i="1"/>
  <c r="Z8" i="1"/>
  <c r="Z7" i="1"/>
  <c r="Z6" i="1"/>
  <c r="Z5" i="1"/>
  <c r="Z4" i="1"/>
  <c r="Z3" i="1"/>
  <c r="C45" i="1"/>
  <c r="D45" i="1"/>
  <c r="E45" i="1"/>
  <c r="F45" i="1"/>
  <c r="G45" i="1"/>
  <c r="H45" i="1"/>
  <c r="I45" i="1"/>
  <c r="B45" i="1"/>
  <c r="I27" i="1"/>
  <c r="I28" i="1"/>
  <c r="I29" i="1"/>
  <c r="I30" i="1"/>
  <c r="I31" i="1"/>
  <c r="I32" i="1"/>
  <c r="I33" i="1"/>
  <c r="I26" i="1"/>
  <c r="H27" i="1"/>
  <c r="H28" i="1"/>
  <c r="H29" i="1"/>
  <c r="H30" i="1"/>
  <c r="H31" i="1"/>
  <c r="H32" i="1"/>
  <c r="H33" i="1"/>
  <c r="H26" i="1"/>
  <c r="G27" i="1"/>
  <c r="G28" i="1"/>
  <c r="G29" i="1"/>
  <c r="G30" i="1"/>
  <c r="G31" i="1"/>
  <c r="G32" i="1"/>
  <c r="G33" i="1"/>
  <c r="G26" i="1"/>
  <c r="F27" i="1"/>
  <c r="F28" i="1"/>
  <c r="F29" i="1"/>
  <c r="F30" i="1"/>
  <c r="F31" i="1"/>
  <c r="F32" i="1"/>
  <c r="F33" i="1"/>
  <c r="F26" i="1"/>
  <c r="E27" i="1"/>
  <c r="E28" i="1"/>
  <c r="E29" i="1"/>
  <c r="E30" i="1"/>
  <c r="E31" i="1"/>
  <c r="E32" i="1"/>
  <c r="E33" i="1"/>
  <c r="E26" i="1"/>
  <c r="D27" i="1"/>
  <c r="D28" i="1"/>
  <c r="D29" i="1"/>
  <c r="D30" i="1"/>
  <c r="D31" i="1"/>
  <c r="D32" i="1"/>
  <c r="D33" i="1"/>
  <c r="D26" i="1"/>
  <c r="C27" i="1"/>
  <c r="C28" i="1"/>
  <c r="C29" i="1"/>
  <c r="C30" i="1"/>
  <c r="C31" i="1"/>
  <c r="C32" i="1"/>
  <c r="C33" i="1"/>
  <c r="C26" i="1"/>
  <c r="B27" i="1"/>
  <c r="B36" i="1" s="1"/>
  <c r="P36" i="1" s="1"/>
  <c r="B28" i="1"/>
  <c r="B37" i="1" s="1"/>
  <c r="P37" i="1" s="1"/>
  <c r="B29" i="1"/>
  <c r="B38" i="1" s="1"/>
  <c r="P38" i="1" s="1"/>
  <c r="B30" i="1"/>
  <c r="B39" i="1" s="1"/>
  <c r="P39" i="1" s="1"/>
  <c r="B31" i="1"/>
  <c r="B40" i="1" s="1"/>
  <c r="P40" i="1" s="1"/>
  <c r="B32" i="1"/>
  <c r="B41" i="1" s="1"/>
  <c r="P41" i="1" s="1"/>
  <c r="B33" i="1"/>
  <c r="B42" i="1" s="1"/>
  <c r="P42" i="1" s="1"/>
  <c r="B26" i="1"/>
  <c r="B35" i="1" s="1"/>
  <c r="P35" i="1" s="1"/>
  <c r="B16" i="1"/>
  <c r="B17" i="1"/>
  <c r="B18" i="1"/>
  <c r="B19" i="1"/>
  <c r="B20" i="1"/>
  <c r="B21" i="1"/>
  <c r="B22" i="1"/>
  <c r="B15" i="1"/>
  <c r="B48" i="1" l="1"/>
  <c r="B49" i="1"/>
  <c r="B50" i="1"/>
  <c r="B51" i="1"/>
  <c r="B52" i="1"/>
  <c r="B53" i="1"/>
  <c r="B54" i="1"/>
  <c r="B47" i="1"/>
  <c r="I48" i="1"/>
  <c r="I49" i="1"/>
  <c r="I50" i="1"/>
  <c r="I51" i="1"/>
  <c r="I52" i="1"/>
  <c r="I53" i="1"/>
  <c r="I54" i="1"/>
  <c r="I47" i="1"/>
  <c r="H48" i="1"/>
  <c r="H49" i="1"/>
  <c r="H50" i="1"/>
  <c r="H51" i="1"/>
  <c r="H52" i="1"/>
  <c r="H53" i="1"/>
  <c r="H54" i="1"/>
  <c r="H47" i="1"/>
  <c r="G48" i="1"/>
  <c r="G49" i="1"/>
  <c r="G50" i="1"/>
  <c r="G51" i="1"/>
  <c r="G52" i="1"/>
  <c r="G53" i="1"/>
  <c r="G54" i="1"/>
  <c r="G47" i="1"/>
  <c r="F48" i="1"/>
  <c r="F49" i="1"/>
  <c r="F50" i="1"/>
  <c r="F51" i="1"/>
  <c r="F52" i="1"/>
  <c r="F53" i="1"/>
  <c r="F54" i="1"/>
  <c r="F47" i="1"/>
  <c r="E48" i="1"/>
  <c r="E49" i="1"/>
  <c r="E50" i="1"/>
  <c r="E51" i="1"/>
  <c r="E52" i="1"/>
  <c r="E53" i="1"/>
  <c r="E54" i="1"/>
  <c r="E47" i="1"/>
  <c r="D48" i="1"/>
  <c r="D49" i="1"/>
  <c r="D50" i="1"/>
  <c r="D51" i="1"/>
  <c r="D52" i="1"/>
  <c r="D53" i="1"/>
  <c r="D54" i="1"/>
  <c r="D47" i="1"/>
  <c r="C48" i="1"/>
  <c r="C49" i="1"/>
  <c r="C50" i="1"/>
  <c r="C51" i="1"/>
  <c r="C52" i="1"/>
  <c r="C53" i="1"/>
  <c r="C54" i="1"/>
  <c r="C47" i="1"/>
  <c r="B56" i="1" l="1"/>
  <c r="B63" i="1"/>
  <c r="B62" i="1"/>
  <c r="B61" i="1"/>
  <c r="B60" i="1"/>
  <c r="B59" i="1"/>
  <c r="B58" i="1"/>
  <c r="B57" i="1"/>
</calcChain>
</file>

<file path=xl/sharedStrings.xml><?xml version="1.0" encoding="utf-8"?>
<sst xmlns="http://schemas.openxmlformats.org/spreadsheetml/2006/main" count="15" uniqueCount="14">
  <si>
    <t>HW</t>
  </si>
  <si>
    <t>emax</t>
  </si>
  <si>
    <t>emin</t>
  </si>
  <si>
    <t>Д</t>
  </si>
  <si>
    <t>C</t>
  </si>
  <si>
    <t>v</t>
  </si>
  <si>
    <t>e</t>
  </si>
  <si>
    <t>H</t>
  </si>
  <si>
    <t>ММ</t>
  </si>
  <si>
    <t>БЛ</t>
  </si>
  <si>
    <t>HL</t>
  </si>
  <si>
    <t>Мат. Сп.</t>
  </si>
  <si>
    <t>мін.</t>
  </si>
  <si>
    <t>Рез.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</si>
</sst>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3.5"/>
      <color rgb="FF000000"/>
      <name val="Times New Roman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63"/>
  <sheetViews>
    <sheetView tabSelected="1" topLeftCell="A9" workbookViewId="0">
      <selection activeCell="O35" sqref="O35:O42"/>
    </sheetView>
  </sheetViews>
  <sheetFormatPr defaultRowHeight="15"/>
  <sheetData>
    <row r="1" spans="2:26">
      <c r="M1" t="s">
        <v>0</v>
      </c>
      <c r="N1" s="1" t="s">
        <v>1</v>
      </c>
      <c r="O1" s="1" t="s">
        <v>2</v>
      </c>
      <c r="P1" s="1"/>
      <c r="R1" t="s">
        <v>3</v>
      </c>
    </row>
    <row r="2" spans="2:26" ht="17.25">
      <c r="B2" s="2">
        <v>3.6</v>
      </c>
      <c r="C2" s="2">
        <v>4.5</v>
      </c>
      <c r="D2" s="2">
        <v>0.02</v>
      </c>
      <c r="E2" s="2">
        <v>2.2999999999999998</v>
      </c>
      <c r="F2" s="2">
        <v>3.5</v>
      </c>
      <c r="G2" s="2">
        <v>1</v>
      </c>
      <c r="H2" s="2">
        <v>0.05</v>
      </c>
      <c r="I2" s="2">
        <v>4.18</v>
      </c>
      <c r="K2" t="s">
        <v>4</v>
      </c>
      <c r="L2">
        <v>0.8</v>
      </c>
      <c r="N2" s="1">
        <f>MAX(B2:I2)</f>
        <v>4.5</v>
      </c>
      <c r="O2" s="1">
        <f>MIN(B2:I2)</f>
        <v>0.02</v>
      </c>
      <c r="P2" s="1">
        <f>N2*0.8-O2*0.8</f>
        <v>3.5840000000000001</v>
      </c>
      <c r="R2" s="1">
        <f>MIN($B$2:$I$9)+1+B2</f>
        <v>4.6100000000000003</v>
      </c>
      <c r="S2" s="1">
        <f t="shared" ref="S2:Y2" si="0">MIN($B$2:$I$9)+1+C2</f>
        <v>5.51</v>
      </c>
      <c r="T2" s="1">
        <f t="shared" si="0"/>
        <v>1.03</v>
      </c>
      <c r="U2" s="1">
        <f t="shared" si="0"/>
        <v>3.3099999999999996</v>
      </c>
      <c r="V2" s="1">
        <f t="shared" si="0"/>
        <v>4.51</v>
      </c>
      <c r="W2" s="1">
        <f t="shared" si="0"/>
        <v>2.0099999999999998</v>
      </c>
      <c r="X2" s="1">
        <f t="shared" si="0"/>
        <v>1.06</v>
      </c>
      <c r="Y2" s="1">
        <f t="shared" si="0"/>
        <v>5.1899999999999995</v>
      </c>
      <c r="Z2" s="1">
        <f>PRODUCT(R2:Y2)</f>
        <v>4318.8046980720355</v>
      </c>
    </row>
    <row r="3" spans="2:26" ht="17.25">
      <c r="B3" s="2">
        <v>3.02</v>
      </c>
      <c r="C3" s="2">
        <v>0.18</v>
      </c>
      <c r="D3" s="2">
        <v>2.19</v>
      </c>
      <c r="E3" s="2">
        <v>3.8</v>
      </c>
      <c r="F3" s="2">
        <v>0.5</v>
      </c>
      <c r="G3" s="2">
        <v>2.2999999999999998</v>
      </c>
      <c r="H3" s="2">
        <v>3.1</v>
      </c>
      <c r="I3" s="2">
        <v>2.2599999999999998</v>
      </c>
      <c r="K3" t="s">
        <v>5</v>
      </c>
      <c r="L3">
        <v>0.3</v>
      </c>
      <c r="N3" s="1">
        <f t="shared" ref="N3:N9" si="1">MAX(B3:I3)</f>
        <v>3.8</v>
      </c>
      <c r="O3" s="1">
        <f t="shared" ref="O3:O9" si="2">MIN(B3:I3)</f>
        <v>0.18</v>
      </c>
      <c r="P3" s="1">
        <f>N3*0.8-O3*0.8</f>
        <v>2.8959999999999999</v>
      </c>
      <c r="R3" s="1">
        <f t="shared" ref="R3:R9" si="3">MIN($B$2:$I$9)+1+B3</f>
        <v>4.03</v>
      </c>
      <c r="S3" s="1">
        <f t="shared" ref="S3:S9" si="4">MIN($B$2:$I$9)+1+C3</f>
        <v>1.19</v>
      </c>
      <c r="T3" s="1">
        <f t="shared" ref="T3:T9" si="5">MIN($B$2:$I$9)+1+D3</f>
        <v>3.2</v>
      </c>
      <c r="U3" s="1">
        <f t="shared" ref="U3:U9" si="6">MIN($B$2:$I$9)+1+E3</f>
        <v>4.8099999999999996</v>
      </c>
      <c r="V3" s="1">
        <f t="shared" ref="V3:V9" si="7">MIN($B$2:$I$9)+1+F3</f>
        <v>1.51</v>
      </c>
      <c r="W3" s="1">
        <f t="shared" ref="W3:W9" si="8">MIN($B$2:$I$9)+1+G3</f>
        <v>3.3099999999999996</v>
      </c>
      <c r="X3" s="1">
        <f t="shared" ref="X3:X9" si="9">MIN($B$2:$I$9)+1+H3</f>
        <v>4.1100000000000003</v>
      </c>
      <c r="Y3" s="1">
        <f t="shared" ref="Y3:Y9" si="10">MIN($B$2:$I$9)+1+I3</f>
        <v>3.2699999999999996</v>
      </c>
      <c r="Z3" s="1">
        <f t="shared" ref="Z3:Z9" si="11">PRODUCT(R3:Y3)</f>
        <v>4958.4002162110683</v>
      </c>
    </row>
    <row r="4" spans="2:26" ht="17.25">
      <c r="B4" s="2">
        <v>4.5</v>
      </c>
      <c r="C4" s="2">
        <v>2.1800000000000002</v>
      </c>
      <c r="D4" s="2">
        <v>3.94</v>
      </c>
      <c r="E4" s="2">
        <v>0.3</v>
      </c>
      <c r="F4" s="2">
        <v>0.51</v>
      </c>
      <c r="G4" s="2">
        <v>1.6</v>
      </c>
      <c r="H4" s="2">
        <v>1.19</v>
      </c>
      <c r="I4" s="2">
        <v>1.36</v>
      </c>
      <c r="K4" t="s">
        <v>6</v>
      </c>
      <c r="L4">
        <v>1</v>
      </c>
      <c r="N4" s="1">
        <f t="shared" si="1"/>
        <v>4.5</v>
      </c>
      <c r="O4" s="1">
        <f t="shared" si="2"/>
        <v>0.3</v>
      </c>
      <c r="P4" s="1">
        <f>N4*0.8-O4*0.8</f>
        <v>3.3600000000000003</v>
      </c>
      <c r="R4" s="1">
        <f t="shared" si="3"/>
        <v>5.51</v>
      </c>
      <c r="S4" s="1">
        <f t="shared" si="4"/>
        <v>3.1900000000000004</v>
      </c>
      <c r="T4" s="1">
        <f t="shared" si="5"/>
        <v>4.95</v>
      </c>
      <c r="U4" s="1">
        <f t="shared" si="6"/>
        <v>1.31</v>
      </c>
      <c r="V4" s="1">
        <f t="shared" si="7"/>
        <v>1.52</v>
      </c>
      <c r="W4" s="1">
        <f t="shared" si="8"/>
        <v>2.6100000000000003</v>
      </c>
      <c r="X4" s="1">
        <f t="shared" si="9"/>
        <v>2.2000000000000002</v>
      </c>
      <c r="Y4" s="1">
        <f t="shared" si="10"/>
        <v>2.37</v>
      </c>
      <c r="Z4" s="1">
        <f t="shared" si="11"/>
        <v>2357.620497148017</v>
      </c>
    </row>
    <row r="5" spans="2:26" ht="17.25">
      <c r="B5" s="2">
        <v>3.4</v>
      </c>
      <c r="C5" s="2">
        <v>1.3</v>
      </c>
      <c r="D5" s="2">
        <v>2.2200000000000002</v>
      </c>
      <c r="E5" s="2">
        <v>0.9</v>
      </c>
      <c r="F5" s="2">
        <v>3</v>
      </c>
      <c r="G5" s="2">
        <v>4</v>
      </c>
      <c r="H5" s="2">
        <v>0.6</v>
      </c>
      <c r="I5" s="2">
        <v>0.1</v>
      </c>
      <c r="N5" s="1">
        <f t="shared" si="1"/>
        <v>4</v>
      </c>
      <c r="O5" s="1">
        <f t="shared" si="2"/>
        <v>0.1</v>
      </c>
      <c r="P5" s="1">
        <f>N5*0.8-O5*0.8</f>
        <v>3.12</v>
      </c>
      <c r="R5" s="1">
        <f t="shared" si="3"/>
        <v>4.41</v>
      </c>
      <c r="S5" s="1">
        <f t="shared" si="4"/>
        <v>2.31</v>
      </c>
      <c r="T5" s="1">
        <f t="shared" si="5"/>
        <v>3.2300000000000004</v>
      </c>
      <c r="U5" s="1">
        <f t="shared" si="6"/>
        <v>1.9100000000000001</v>
      </c>
      <c r="V5" s="1">
        <f t="shared" si="7"/>
        <v>4.01</v>
      </c>
      <c r="W5" s="1">
        <f t="shared" si="8"/>
        <v>5.01</v>
      </c>
      <c r="X5" s="1">
        <f t="shared" si="9"/>
        <v>1.6099999999999999</v>
      </c>
      <c r="Y5" s="1">
        <f t="shared" si="10"/>
        <v>1.1100000000000001</v>
      </c>
      <c r="Z5" s="1">
        <f t="shared" si="11"/>
        <v>2256.406864330349</v>
      </c>
    </row>
    <row r="6" spans="2:26" ht="17.25">
      <c r="B6" s="2">
        <v>0.5</v>
      </c>
      <c r="C6" s="2">
        <v>2.15</v>
      </c>
      <c r="D6" s="2">
        <v>4.38</v>
      </c>
      <c r="E6" s="2">
        <v>3.11</v>
      </c>
      <c r="F6" s="2">
        <v>2.48</v>
      </c>
      <c r="G6" s="2">
        <v>0.5</v>
      </c>
      <c r="H6" s="2">
        <v>3.51</v>
      </c>
      <c r="I6" s="2">
        <v>2.11</v>
      </c>
      <c r="N6" s="1">
        <f t="shared" si="1"/>
        <v>4.38</v>
      </c>
      <c r="O6" s="1">
        <f t="shared" si="2"/>
        <v>0.5</v>
      </c>
      <c r="P6" s="1">
        <f>N6*0.8-O6*0.8</f>
        <v>3.1040000000000001</v>
      </c>
      <c r="R6" s="1">
        <f t="shared" si="3"/>
        <v>1.51</v>
      </c>
      <c r="S6" s="1">
        <f t="shared" si="4"/>
        <v>3.16</v>
      </c>
      <c r="T6" s="1">
        <f t="shared" si="5"/>
        <v>5.39</v>
      </c>
      <c r="U6" s="1">
        <f t="shared" si="6"/>
        <v>4.12</v>
      </c>
      <c r="V6" s="1">
        <f t="shared" si="7"/>
        <v>3.49</v>
      </c>
      <c r="W6" s="1">
        <f t="shared" si="8"/>
        <v>1.51</v>
      </c>
      <c r="X6" s="1">
        <f t="shared" si="9"/>
        <v>4.5199999999999996</v>
      </c>
      <c r="Y6" s="1">
        <f t="shared" si="10"/>
        <v>3.12</v>
      </c>
      <c r="Z6" s="1">
        <f t="shared" si="11"/>
        <v>7874.9066481050859</v>
      </c>
    </row>
    <row r="7" spans="2:26" ht="17.25">
      <c r="B7" s="2">
        <v>0.2</v>
      </c>
      <c r="C7" s="2">
        <v>0.1</v>
      </c>
      <c r="D7" s="2">
        <v>2.1</v>
      </c>
      <c r="E7" s="2">
        <v>4.63</v>
      </c>
      <c r="F7" s="2">
        <v>3</v>
      </c>
      <c r="G7" s="2">
        <v>0.9</v>
      </c>
      <c r="H7" s="2">
        <v>4.29</v>
      </c>
      <c r="I7" s="2">
        <v>1.58</v>
      </c>
      <c r="N7" s="1">
        <f t="shared" si="1"/>
        <v>4.63</v>
      </c>
      <c r="O7" s="1">
        <f t="shared" si="2"/>
        <v>0.1</v>
      </c>
      <c r="P7" s="1">
        <f>N7*0.8-O7*0.8</f>
        <v>3.6240000000000001</v>
      </c>
      <c r="R7" s="1">
        <f t="shared" si="3"/>
        <v>1.21</v>
      </c>
      <c r="S7" s="1">
        <f t="shared" si="4"/>
        <v>1.1100000000000001</v>
      </c>
      <c r="T7" s="1">
        <f t="shared" si="5"/>
        <v>3.1100000000000003</v>
      </c>
      <c r="U7" s="1">
        <f t="shared" si="6"/>
        <v>5.64</v>
      </c>
      <c r="V7" s="1">
        <f t="shared" si="7"/>
        <v>4.01</v>
      </c>
      <c r="W7" s="1">
        <f t="shared" si="8"/>
        <v>1.9100000000000001</v>
      </c>
      <c r="X7" s="1">
        <f t="shared" si="9"/>
        <v>5.3</v>
      </c>
      <c r="Y7" s="1">
        <f t="shared" si="10"/>
        <v>2.59</v>
      </c>
      <c r="Z7" s="1">
        <f t="shared" si="11"/>
        <v>2476.8586089273244</v>
      </c>
    </row>
    <row r="8" spans="2:26" ht="17.25">
      <c r="B8" s="2">
        <v>2.36</v>
      </c>
      <c r="C8" s="2">
        <v>1.4</v>
      </c>
      <c r="D8" s="2">
        <v>0.6</v>
      </c>
      <c r="E8" s="2">
        <v>3.55</v>
      </c>
      <c r="F8" s="2">
        <v>2.19</v>
      </c>
      <c r="G8" s="2">
        <v>1.6</v>
      </c>
      <c r="H8" s="2">
        <v>1.38</v>
      </c>
      <c r="I8" s="2">
        <v>2.4300000000000002</v>
      </c>
      <c r="N8" s="1">
        <f t="shared" si="1"/>
        <v>3.55</v>
      </c>
      <c r="O8" s="1">
        <f t="shared" si="2"/>
        <v>0.6</v>
      </c>
      <c r="P8" s="1">
        <f>N8*0.8-O8*0.8</f>
        <v>2.36</v>
      </c>
      <c r="R8" s="1">
        <f t="shared" si="3"/>
        <v>3.37</v>
      </c>
      <c r="S8" s="1">
        <f t="shared" si="4"/>
        <v>2.41</v>
      </c>
      <c r="T8" s="1">
        <f t="shared" si="5"/>
        <v>1.6099999999999999</v>
      </c>
      <c r="U8" s="1">
        <f t="shared" si="6"/>
        <v>4.5599999999999996</v>
      </c>
      <c r="V8" s="1">
        <f t="shared" si="7"/>
        <v>3.2</v>
      </c>
      <c r="W8" s="1">
        <f t="shared" si="8"/>
        <v>2.6100000000000003</v>
      </c>
      <c r="X8" s="1">
        <f t="shared" si="9"/>
        <v>2.3899999999999997</v>
      </c>
      <c r="Y8" s="1">
        <f t="shared" si="10"/>
        <v>3.4400000000000004</v>
      </c>
      <c r="Z8" s="1">
        <f t="shared" si="11"/>
        <v>4094.3455344137692</v>
      </c>
    </row>
    <row r="9" spans="2:26" ht="17.25">
      <c r="B9" s="2">
        <v>0.01</v>
      </c>
      <c r="C9" s="2">
        <v>2.6</v>
      </c>
      <c r="D9" s="2">
        <v>0.5</v>
      </c>
      <c r="E9" s="2">
        <v>3.53</v>
      </c>
      <c r="F9" s="2">
        <v>2.2000000000000002</v>
      </c>
      <c r="G9" s="2">
        <v>1.7</v>
      </c>
      <c r="H9" s="2">
        <v>2.7</v>
      </c>
      <c r="I9" s="2">
        <v>2.14</v>
      </c>
      <c r="N9" s="1">
        <f t="shared" si="1"/>
        <v>3.53</v>
      </c>
      <c r="O9" s="1">
        <f t="shared" si="2"/>
        <v>0.01</v>
      </c>
      <c r="P9" s="1">
        <f>N9*0.8-O9*0.8</f>
        <v>2.8159999999999998</v>
      </c>
      <c r="R9" s="1">
        <f t="shared" si="3"/>
        <v>1.02</v>
      </c>
      <c r="S9" s="1">
        <f t="shared" si="4"/>
        <v>3.6100000000000003</v>
      </c>
      <c r="T9" s="1">
        <f t="shared" si="5"/>
        <v>1.51</v>
      </c>
      <c r="U9" s="1">
        <f t="shared" si="6"/>
        <v>4.54</v>
      </c>
      <c r="V9" s="1">
        <f t="shared" si="7"/>
        <v>3.21</v>
      </c>
      <c r="W9" s="1">
        <f t="shared" si="8"/>
        <v>2.71</v>
      </c>
      <c r="X9" s="1">
        <f t="shared" si="9"/>
        <v>3.71</v>
      </c>
      <c r="Y9" s="1">
        <f t="shared" si="10"/>
        <v>3.1500000000000004</v>
      </c>
      <c r="Z9" s="1">
        <f t="shared" si="11"/>
        <v>2566.2499889095275</v>
      </c>
    </row>
    <row r="11" spans="2:26">
      <c r="B11">
        <v>0.3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0.1</v>
      </c>
    </row>
    <row r="12" spans="2:26">
      <c r="M12" t="s">
        <v>7</v>
      </c>
    </row>
    <row r="13" spans="2:26">
      <c r="N13" s="1">
        <f>B2-(MAX($B$2:$I$9)+1)</f>
        <v>-2.0299999999999998</v>
      </c>
      <c r="O13" s="1">
        <f t="shared" ref="O13:U13" si="12">C2-(MAX($B$2:$I$9)+1)</f>
        <v>-1.1299999999999999</v>
      </c>
      <c r="P13" s="1">
        <f t="shared" si="12"/>
        <v>-5.61</v>
      </c>
      <c r="Q13" s="1">
        <f t="shared" si="12"/>
        <v>-3.33</v>
      </c>
      <c r="R13" s="1">
        <f t="shared" si="12"/>
        <v>-2.13</v>
      </c>
      <c r="S13" s="1">
        <f t="shared" si="12"/>
        <v>-4.63</v>
      </c>
      <c r="T13" s="1">
        <f t="shared" si="12"/>
        <v>-5.58</v>
      </c>
      <c r="U13" s="1">
        <f t="shared" si="12"/>
        <v>-1.4500000000000002</v>
      </c>
    </row>
    <row r="14" spans="2:26">
      <c r="B14" s="1" t="s">
        <v>8</v>
      </c>
      <c r="N14" s="1">
        <f t="shared" ref="N14:N20" si="13">B3-(MAX($B$2:$I$9)+1)</f>
        <v>-2.61</v>
      </c>
      <c r="O14" s="1">
        <f t="shared" ref="O14:O20" si="14">C3-(MAX($B$2:$I$9)+1)</f>
        <v>-5.45</v>
      </c>
      <c r="P14" s="1">
        <f t="shared" ref="P14:P20" si="15">D3-(MAX($B$2:$I$9)+1)</f>
        <v>-3.44</v>
      </c>
      <c r="Q14" s="1">
        <f t="shared" ref="Q14:Q20" si="16">E3-(MAX($B$2:$I$9)+1)</f>
        <v>-1.83</v>
      </c>
      <c r="R14" s="1">
        <f t="shared" ref="R14:R20" si="17">F3-(MAX($B$2:$I$9)+1)</f>
        <v>-5.13</v>
      </c>
      <c r="S14" s="1">
        <f t="shared" ref="S14:S20" si="18">G3-(MAX($B$2:$I$9)+1)</f>
        <v>-3.33</v>
      </c>
      <c r="T14" s="1">
        <f t="shared" ref="T14:T20" si="19">H3-(MAX($B$2:$I$9)+1)</f>
        <v>-2.5299999999999998</v>
      </c>
      <c r="U14" s="1">
        <f t="shared" ref="U14:U20" si="20">I3-(MAX($B$2:$I$9)+1)</f>
        <v>-3.37</v>
      </c>
    </row>
    <row r="15" spans="2:26">
      <c r="B15" s="1">
        <f>MIN(B2:I2)</f>
        <v>0.02</v>
      </c>
      <c r="N15" s="1">
        <f t="shared" si="13"/>
        <v>-1.1299999999999999</v>
      </c>
      <c r="O15" s="1">
        <f t="shared" si="14"/>
        <v>-3.4499999999999997</v>
      </c>
      <c r="P15" s="1">
        <f t="shared" si="15"/>
        <v>-1.69</v>
      </c>
      <c r="Q15" s="1">
        <f t="shared" si="16"/>
        <v>-5.33</v>
      </c>
      <c r="R15" s="1">
        <f t="shared" si="17"/>
        <v>-5.12</v>
      </c>
      <c r="S15" s="1">
        <f t="shared" si="18"/>
        <v>-4.0299999999999994</v>
      </c>
      <c r="T15" s="1">
        <f t="shared" si="19"/>
        <v>-4.4399999999999995</v>
      </c>
      <c r="U15" s="1">
        <f t="shared" si="20"/>
        <v>-4.2699999999999996</v>
      </c>
    </row>
    <row r="16" spans="2:26">
      <c r="B16" s="1">
        <f t="shared" ref="B16:B22" si="21">MIN(B3:I3)</f>
        <v>0.18</v>
      </c>
      <c r="N16" s="1">
        <f t="shared" si="13"/>
        <v>-2.23</v>
      </c>
      <c r="O16" s="1">
        <f t="shared" si="14"/>
        <v>-4.33</v>
      </c>
      <c r="P16" s="1">
        <f t="shared" si="15"/>
        <v>-3.4099999999999997</v>
      </c>
      <c r="Q16" s="1">
        <f t="shared" si="16"/>
        <v>-4.7299999999999995</v>
      </c>
      <c r="R16" s="1">
        <f t="shared" si="17"/>
        <v>-2.63</v>
      </c>
      <c r="S16" s="1">
        <f t="shared" si="18"/>
        <v>-1.63</v>
      </c>
      <c r="T16" s="1">
        <f t="shared" si="19"/>
        <v>-5.03</v>
      </c>
      <c r="U16" s="1">
        <f t="shared" si="20"/>
        <v>-5.53</v>
      </c>
    </row>
    <row r="17" spans="2:21">
      <c r="B17" s="1">
        <f t="shared" si="21"/>
        <v>0.3</v>
      </c>
      <c r="N17" s="1">
        <f t="shared" si="13"/>
        <v>-5.13</v>
      </c>
      <c r="O17" s="1">
        <f t="shared" si="14"/>
        <v>-3.48</v>
      </c>
      <c r="P17" s="1">
        <f t="shared" si="15"/>
        <v>-1.25</v>
      </c>
      <c r="Q17" s="1">
        <f t="shared" si="16"/>
        <v>-2.52</v>
      </c>
      <c r="R17" s="1">
        <f t="shared" si="17"/>
        <v>-3.15</v>
      </c>
      <c r="S17" s="1">
        <f t="shared" si="18"/>
        <v>-5.13</v>
      </c>
      <c r="T17" s="1">
        <f t="shared" si="19"/>
        <v>-2.12</v>
      </c>
      <c r="U17" s="1">
        <f t="shared" si="20"/>
        <v>-3.52</v>
      </c>
    </row>
    <row r="18" spans="2:21">
      <c r="B18" s="1">
        <f t="shared" si="21"/>
        <v>0.1</v>
      </c>
      <c r="N18" s="1">
        <f t="shared" si="13"/>
        <v>-5.43</v>
      </c>
      <c r="O18" s="1">
        <f t="shared" si="14"/>
        <v>-5.53</v>
      </c>
      <c r="P18" s="1">
        <f t="shared" si="15"/>
        <v>-3.53</v>
      </c>
      <c r="Q18" s="1">
        <f t="shared" si="16"/>
        <v>-1</v>
      </c>
      <c r="R18" s="1">
        <f t="shared" si="17"/>
        <v>-2.63</v>
      </c>
      <c r="S18" s="1">
        <f t="shared" si="18"/>
        <v>-4.7299999999999995</v>
      </c>
      <c r="T18" s="1">
        <f t="shared" si="19"/>
        <v>-1.3399999999999999</v>
      </c>
      <c r="U18" s="1">
        <f t="shared" si="20"/>
        <v>-4.05</v>
      </c>
    </row>
    <row r="19" spans="2:21">
      <c r="B19" s="1">
        <f t="shared" si="21"/>
        <v>0.5</v>
      </c>
      <c r="N19" s="1">
        <f t="shared" si="13"/>
        <v>-3.27</v>
      </c>
      <c r="O19" s="1">
        <f t="shared" si="14"/>
        <v>-4.2300000000000004</v>
      </c>
      <c r="P19" s="1">
        <f t="shared" si="15"/>
        <v>-5.03</v>
      </c>
      <c r="Q19" s="1">
        <f t="shared" si="16"/>
        <v>-2.08</v>
      </c>
      <c r="R19" s="1">
        <f t="shared" si="17"/>
        <v>-3.44</v>
      </c>
      <c r="S19" s="1">
        <f t="shared" si="18"/>
        <v>-4.0299999999999994</v>
      </c>
      <c r="T19" s="1">
        <f t="shared" si="19"/>
        <v>-4.25</v>
      </c>
      <c r="U19" s="1">
        <f t="shared" si="20"/>
        <v>-3.1999999999999997</v>
      </c>
    </row>
    <row r="20" spans="2:21">
      <c r="B20" s="1">
        <f t="shared" si="21"/>
        <v>0.1</v>
      </c>
      <c r="N20" s="1">
        <f t="shared" si="13"/>
        <v>-5.62</v>
      </c>
      <c r="O20" s="1">
        <f t="shared" si="14"/>
        <v>-3.03</v>
      </c>
      <c r="P20" s="1">
        <f t="shared" si="15"/>
        <v>-5.13</v>
      </c>
      <c r="Q20" s="1">
        <f t="shared" si="16"/>
        <v>-2.1</v>
      </c>
      <c r="R20" s="1">
        <f t="shared" si="17"/>
        <v>-3.4299999999999997</v>
      </c>
      <c r="S20" s="1">
        <f t="shared" si="18"/>
        <v>-3.9299999999999997</v>
      </c>
      <c r="T20" s="1">
        <f t="shared" si="19"/>
        <v>-2.9299999999999997</v>
      </c>
      <c r="U20" s="1">
        <f t="shared" si="20"/>
        <v>-3.4899999999999998</v>
      </c>
    </row>
    <row r="21" spans="2:21">
      <c r="B21" s="1">
        <f t="shared" si="21"/>
        <v>0.6</v>
      </c>
    </row>
    <row r="22" spans="2:21">
      <c r="B22" s="1">
        <f t="shared" si="21"/>
        <v>0.01</v>
      </c>
    </row>
    <row r="23" spans="2:21">
      <c r="N23" s="1">
        <f>MIN(N13:U13)</f>
        <v>-5.61</v>
      </c>
    </row>
    <row r="24" spans="2:21">
      <c r="N24" s="1">
        <f t="shared" ref="N24:N30" si="22">MIN(N14:U14)</f>
        <v>-5.45</v>
      </c>
    </row>
    <row r="25" spans="2:21">
      <c r="B25" t="s">
        <v>9</v>
      </c>
      <c r="N25" s="1">
        <f t="shared" si="22"/>
        <v>-5.33</v>
      </c>
    </row>
    <row r="26" spans="2:21">
      <c r="B26" s="1">
        <f>$B$11*B2</f>
        <v>1.08</v>
      </c>
      <c r="C26" s="1">
        <f>$C$11*C2</f>
        <v>4.4999999999999998E-2</v>
      </c>
      <c r="D26" s="1">
        <f>$D$11*D2</f>
        <v>2.0000000000000001E-4</v>
      </c>
      <c r="E26" s="1">
        <f>$E$11*E2</f>
        <v>2.3E-2</v>
      </c>
      <c r="F26" s="1">
        <f>$F$11*F2</f>
        <v>3.5000000000000003E-2</v>
      </c>
      <c r="G26" s="1">
        <f>$G$11*G2</f>
        <v>0.01</v>
      </c>
      <c r="H26" s="1">
        <f>$H$11*H2</f>
        <v>5.0000000000000001E-4</v>
      </c>
      <c r="I26" s="1">
        <f>$I$11*I2</f>
        <v>0.41799999999999998</v>
      </c>
      <c r="N26" s="1">
        <f t="shared" si="22"/>
        <v>-5.53</v>
      </c>
    </row>
    <row r="27" spans="2:21">
      <c r="B27" s="1">
        <f t="shared" ref="B27:B33" si="23">$B$11*B3</f>
        <v>0.90599999999999992</v>
      </c>
      <c r="C27" s="1">
        <f t="shared" ref="C27:C33" si="24">$C$11*C3</f>
        <v>1.8E-3</v>
      </c>
      <c r="D27" s="1">
        <f t="shared" ref="D27:D33" si="25">$D$11*D3</f>
        <v>2.1899999999999999E-2</v>
      </c>
      <c r="E27" s="1">
        <f t="shared" ref="E27:E33" si="26">$E$11*E3</f>
        <v>3.7999999999999999E-2</v>
      </c>
      <c r="F27" s="1">
        <f t="shared" ref="F27:F33" si="27">$F$11*F3</f>
        <v>5.0000000000000001E-3</v>
      </c>
      <c r="G27" s="1">
        <f t="shared" ref="G27:G33" si="28">$G$11*G3</f>
        <v>2.3E-2</v>
      </c>
      <c r="H27" s="1">
        <f t="shared" ref="H27:H33" si="29">$H$11*H3</f>
        <v>3.1000000000000003E-2</v>
      </c>
      <c r="I27" s="1">
        <f t="shared" ref="I27:I33" si="30">$I$11*I3</f>
        <v>0.22599999999999998</v>
      </c>
      <c r="N27" s="1">
        <f t="shared" si="22"/>
        <v>-5.13</v>
      </c>
    </row>
    <row r="28" spans="2:21">
      <c r="B28" s="1">
        <f t="shared" si="23"/>
        <v>1.3499999999999999</v>
      </c>
      <c r="C28" s="1">
        <f t="shared" si="24"/>
        <v>2.1800000000000003E-2</v>
      </c>
      <c r="D28" s="1">
        <f t="shared" si="25"/>
        <v>3.9399999999999998E-2</v>
      </c>
      <c r="E28" s="1">
        <f t="shared" si="26"/>
        <v>3.0000000000000001E-3</v>
      </c>
      <c r="F28" s="1">
        <f t="shared" si="27"/>
        <v>5.1000000000000004E-3</v>
      </c>
      <c r="G28" s="1">
        <f t="shared" si="28"/>
        <v>1.6E-2</v>
      </c>
      <c r="H28" s="1">
        <f t="shared" si="29"/>
        <v>1.1899999999999999E-2</v>
      </c>
      <c r="I28" s="1">
        <f t="shared" si="30"/>
        <v>0.13600000000000001</v>
      </c>
      <c r="N28" s="1">
        <f t="shared" si="22"/>
        <v>-5.53</v>
      </c>
    </row>
    <row r="29" spans="2:21">
      <c r="B29" s="1">
        <f t="shared" si="23"/>
        <v>1.02</v>
      </c>
      <c r="C29" s="1">
        <f t="shared" si="24"/>
        <v>1.3000000000000001E-2</v>
      </c>
      <c r="D29" s="1">
        <f t="shared" si="25"/>
        <v>2.2200000000000001E-2</v>
      </c>
      <c r="E29" s="1">
        <f t="shared" si="26"/>
        <v>9.0000000000000011E-3</v>
      </c>
      <c r="F29" s="1">
        <f t="shared" si="27"/>
        <v>0.03</v>
      </c>
      <c r="G29" s="1">
        <f t="shared" si="28"/>
        <v>0.04</v>
      </c>
      <c r="H29" s="1">
        <f t="shared" si="29"/>
        <v>6.0000000000000001E-3</v>
      </c>
      <c r="I29" s="1">
        <f t="shared" si="30"/>
        <v>1.0000000000000002E-2</v>
      </c>
      <c r="N29" s="1">
        <f t="shared" si="22"/>
        <v>-5.03</v>
      </c>
    </row>
    <row r="30" spans="2:21">
      <c r="B30" s="1">
        <f t="shared" si="23"/>
        <v>0.15</v>
      </c>
      <c r="C30" s="1">
        <f t="shared" si="24"/>
        <v>2.1499999999999998E-2</v>
      </c>
      <c r="D30" s="1">
        <f t="shared" si="25"/>
        <v>4.3799999999999999E-2</v>
      </c>
      <c r="E30" s="1">
        <f t="shared" si="26"/>
        <v>3.1099999999999999E-2</v>
      </c>
      <c r="F30" s="1">
        <f t="shared" si="27"/>
        <v>2.4799999999999999E-2</v>
      </c>
      <c r="G30" s="1">
        <f t="shared" si="28"/>
        <v>5.0000000000000001E-3</v>
      </c>
      <c r="H30" s="1">
        <f t="shared" si="29"/>
        <v>3.5099999999999999E-2</v>
      </c>
      <c r="I30" s="1">
        <f t="shared" si="30"/>
        <v>0.21099999999999999</v>
      </c>
      <c r="N30" s="1">
        <f t="shared" si="22"/>
        <v>-5.62</v>
      </c>
    </row>
    <row r="31" spans="2:21">
      <c r="B31" s="1">
        <f t="shared" si="23"/>
        <v>0.06</v>
      </c>
      <c r="C31" s="1">
        <f t="shared" si="24"/>
        <v>1E-3</v>
      </c>
      <c r="D31" s="1">
        <f t="shared" si="25"/>
        <v>2.1000000000000001E-2</v>
      </c>
      <c r="E31" s="1">
        <f t="shared" si="26"/>
        <v>4.6300000000000001E-2</v>
      </c>
      <c r="F31" s="1">
        <f t="shared" si="27"/>
        <v>0.03</v>
      </c>
      <c r="G31" s="1">
        <f t="shared" si="28"/>
        <v>9.0000000000000011E-3</v>
      </c>
      <c r="H31" s="1">
        <f t="shared" si="29"/>
        <v>4.2900000000000001E-2</v>
      </c>
      <c r="I31" s="1">
        <f t="shared" si="30"/>
        <v>0.15800000000000003</v>
      </c>
    </row>
    <row r="32" spans="2:21">
      <c r="B32" s="1">
        <f t="shared" si="23"/>
        <v>0.70799999999999996</v>
      </c>
      <c r="C32" s="1">
        <f t="shared" si="24"/>
        <v>1.3999999999999999E-2</v>
      </c>
      <c r="D32" s="1">
        <f t="shared" si="25"/>
        <v>6.0000000000000001E-3</v>
      </c>
      <c r="E32" s="1">
        <f t="shared" si="26"/>
        <v>3.5499999999999997E-2</v>
      </c>
      <c r="F32" s="1">
        <f t="shared" si="27"/>
        <v>2.1899999999999999E-2</v>
      </c>
      <c r="G32" s="1">
        <f t="shared" si="28"/>
        <v>1.6E-2</v>
      </c>
      <c r="H32" s="1">
        <f t="shared" si="29"/>
        <v>1.38E-2</v>
      </c>
      <c r="I32" s="1">
        <f t="shared" si="30"/>
        <v>0.24300000000000002</v>
      </c>
    </row>
    <row r="33" spans="2:16">
      <c r="B33" s="1">
        <f t="shared" si="23"/>
        <v>3.0000000000000001E-3</v>
      </c>
      <c r="C33" s="1">
        <f t="shared" si="24"/>
        <v>2.6000000000000002E-2</v>
      </c>
      <c r="D33" s="1">
        <f t="shared" si="25"/>
        <v>5.0000000000000001E-3</v>
      </c>
      <c r="E33" s="1">
        <f t="shared" si="26"/>
        <v>3.5299999999999998E-2</v>
      </c>
      <c r="F33" s="1">
        <f t="shared" si="27"/>
        <v>2.2000000000000002E-2</v>
      </c>
      <c r="G33" s="1">
        <f t="shared" si="28"/>
        <v>1.7000000000000001E-2</v>
      </c>
      <c r="H33" s="1">
        <f t="shared" si="29"/>
        <v>2.7000000000000003E-2</v>
      </c>
      <c r="I33" s="1">
        <f t="shared" si="30"/>
        <v>0.21400000000000002</v>
      </c>
    </row>
    <row r="34" spans="2:16">
      <c r="M34" t="s">
        <v>10</v>
      </c>
      <c r="N34" s="1" t="s">
        <v>11</v>
      </c>
      <c r="O34" s="1" t="s">
        <v>12</v>
      </c>
      <c r="P34" s="1" t="s">
        <v>13</v>
      </c>
    </row>
    <row r="35" spans="2:16">
      <c r="B35" s="1">
        <f>SUM(B26:I26)</f>
        <v>1.6116999999999997</v>
      </c>
      <c r="N35" s="1">
        <f>0.3*B35</f>
        <v>0.48350999999999988</v>
      </c>
      <c r="O35" s="1">
        <f>O2*0.2</f>
        <v>4.0000000000000001E-3</v>
      </c>
      <c r="P35" s="1">
        <f>N35+O35</f>
        <v>0.48750999999999989</v>
      </c>
    </row>
    <row r="36" spans="2:16">
      <c r="B36" s="1">
        <f t="shared" ref="B36:B42" si="31">SUM(B27:I27)</f>
        <v>1.2526999999999999</v>
      </c>
      <c r="N36" s="1">
        <f t="shared" ref="N36:N42" si="32">0.3*B36</f>
        <v>0.37580999999999998</v>
      </c>
      <c r="O36" s="1">
        <f t="shared" ref="O36:O42" si="33">O3*0.2</f>
        <v>3.5999999999999997E-2</v>
      </c>
      <c r="P36" s="1">
        <f t="shared" ref="P36:P42" si="34">N36+O36</f>
        <v>0.41180999999999995</v>
      </c>
    </row>
    <row r="37" spans="2:16">
      <c r="B37" s="1">
        <f t="shared" si="31"/>
        <v>1.5832000000000002</v>
      </c>
      <c r="N37" s="1">
        <f t="shared" si="32"/>
        <v>0.47496000000000005</v>
      </c>
      <c r="O37" s="1">
        <f t="shared" si="33"/>
        <v>0.06</v>
      </c>
      <c r="P37" s="1">
        <f t="shared" si="34"/>
        <v>0.5349600000000001</v>
      </c>
    </row>
    <row r="38" spans="2:16">
      <c r="B38" s="1">
        <f t="shared" si="31"/>
        <v>1.1501999999999999</v>
      </c>
      <c r="N38" s="1">
        <f t="shared" si="32"/>
        <v>0.34505999999999998</v>
      </c>
      <c r="O38" s="1">
        <f t="shared" si="33"/>
        <v>2.0000000000000004E-2</v>
      </c>
      <c r="P38" s="1">
        <f t="shared" si="34"/>
        <v>0.36506</v>
      </c>
    </row>
    <row r="39" spans="2:16">
      <c r="B39" s="1">
        <f t="shared" si="31"/>
        <v>0.52229999999999999</v>
      </c>
      <c r="N39" s="1">
        <f t="shared" si="32"/>
        <v>0.15669</v>
      </c>
      <c r="O39" s="1">
        <f t="shared" si="33"/>
        <v>0.1</v>
      </c>
      <c r="P39" s="1">
        <f t="shared" si="34"/>
        <v>0.25668999999999997</v>
      </c>
    </row>
    <row r="40" spans="2:16">
      <c r="B40" s="1">
        <f t="shared" si="31"/>
        <v>0.36820000000000003</v>
      </c>
      <c r="N40" s="1">
        <f t="shared" si="32"/>
        <v>0.11046</v>
      </c>
      <c r="O40" s="1">
        <f t="shared" si="33"/>
        <v>2.0000000000000004E-2</v>
      </c>
      <c r="P40" s="1">
        <f t="shared" si="34"/>
        <v>0.13046000000000002</v>
      </c>
    </row>
    <row r="41" spans="2:16">
      <c r="B41" s="1">
        <f t="shared" si="31"/>
        <v>1.0582</v>
      </c>
      <c r="N41" s="1">
        <f t="shared" si="32"/>
        <v>0.31746000000000002</v>
      </c>
      <c r="O41" s="1">
        <f t="shared" si="33"/>
        <v>0.12</v>
      </c>
      <c r="P41" s="1">
        <f t="shared" si="34"/>
        <v>0.43746000000000002</v>
      </c>
    </row>
    <row r="42" spans="2:16">
      <c r="B42" s="1">
        <f t="shared" si="31"/>
        <v>0.34930000000000005</v>
      </c>
      <c r="N42" s="1">
        <f t="shared" si="32"/>
        <v>0.10479000000000001</v>
      </c>
      <c r="O42" s="1">
        <f t="shared" si="33"/>
        <v>2E-3</v>
      </c>
      <c r="P42" s="1">
        <f t="shared" si="34"/>
        <v>0.10679000000000001</v>
      </c>
    </row>
    <row r="44" spans="2:16">
      <c r="B44" t="s">
        <v>4</v>
      </c>
    </row>
    <row r="45" spans="2:16">
      <c r="B45" s="1">
        <f>MAX(B2:B9)</f>
        <v>4.5</v>
      </c>
      <c r="C45" s="1">
        <f t="shared" ref="C45:I45" si="35">MAX(C2:C9)</f>
        <v>4.5</v>
      </c>
      <c r="D45" s="1">
        <f t="shared" si="35"/>
        <v>4.38</v>
      </c>
      <c r="E45" s="1">
        <f t="shared" si="35"/>
        <v>4.63</v>
      </c>
      <c r="F45" s="1">
        <f t="shared" si="35"/>
        <v>3.5</v>
      </c>
      <c r="G45" s="1">
        <f t="shared" si="35"/>
        <v>4</v>
      </c>
      <c r="H45" s="1">
        <f t="shared" si="35"/>
        <v>4.29</v>
      </c>
      <c r="I45" s="1">
        <f t="shared" si="35"/>
        <v>4.18</v>
      </c>
    </row>
    <row r="47" spans="2:16">
      <c r="B47" s="1">
        <f>B2-$B$45</f>
        <v>-0.89999999999999991</v>
      </c>
      <c r="C47" s="1">
        <f>C2-$C$45</f>
        <v>0</v>
      </c>
      <c r="D47" s="1">
        <f>D2-$D$45</f>
        <v>-4.3600000000000003</v>
      </c>
      <c r="E47" s="1">
        <f>E2-$E$45</f>
        <v>-2.33</v>
      </c>
      <c r="F47" s="1">
        <f>F2-$F$45</f>
        <v>0</v>
      </c>
      <c r="G47" s="1">
        <f>G2-$G$45</f>
        <v>-3</v>
      </c>
      <c r="H47" s="1">
        <f>H2-$H$45</f>
        <v>-4.24</v>
      </c>
      <c r="I47" s="1">
        <f>I2-$I$45</f>
        <v>0</v>
      </c>
    </row>
    <row r="48" spans="2:16">
      <c r="B48" s="1">
        <f t="shared" ref="B48:B54" si="36">B3-$B$45</f>
        <v>-1.48</v>
      </c>
      <c r="C48" s="1">
        <f t="shared" ref="C48:C54" si="37">C3-$C$45</f>
        <v>-4.32</v>
      </c>
      <c r="D48" s="1">
        <f t="shared" ref="D48:D54" si="38">D3-$D$45</f>
        <v>-2.19</v>
      </c>
      <c r="E48" s="1">
        <f t="shared" ref="E48:E54" si="39">E3-$E$45</f>
        <v>-0.83000000000000007</v>
      </c>
      <c r="F48" s="1">
        <f t="shared" ref="F48:F54" si="40">F3-$F$45</f>
        <v>-3</v>
      </c>
      <c r="G48" s="1">
        <f t="shared" ref="G48:G54" si="41">G3-$G$45</f>
        <v>-1.7000000000000002</v>
      </c>
      <c r="H48" s="1">
        <f t="shared" ref="H48:H54" si="42">H3-$H$45</f>
        <v>-1.19</v>
      </c>
      <c r="I48" s="1">
        <f t="shared" ref="I48:I54" si="43">I3-$I$45</f>
        <v>-1.92</v>
      </c>
    </row>
    <row r="49" spans="2:9">
      <c r="B49" s="1">
        <f t="shared" si="36"/>
        <v>0</v>
      </c>
      <c r="C49" s="1">
        <f t="shared" si="37"/>
        <v>-2.3199999999999998</v>
      </c>
      <c r="D49" s="1">
        <f t="shared" si="38"/>
        <v>-0.43999999999999995</v>
      </c>
      <c r="E49" s="1">
        <f t="shared" si="39"/>
        <v>-4.33</v>
      </c>
      <c r="F49" s="1">
        <f t="shared" si="40"/>
        <v>-2.99</v>
      </c>
      <c r="G49" s="1">
        <f t="shared" si="41"/>
        <v>-2.4</v>
      </c>
      <c r="H49" s="1">
        <f t="shared" si="42"/>
        <v>-3.1</v>
      </c>
      <c r="I49" s="1">
        <f t="shared" si="43"/>
        <v>-2.8199999999999994</v>
      </c>
    </row>
    <row r="50" spans="2:9">
      <c r="B50" s="1">
        <f t="shared" si="36"/>
        <v>-1.1000000000000001</v>
      </c>
      <c r="C50" s="1">
        <f t="shared" si="37"/>
        <v>-3.2</v>
      </c>
      <c r="D50" s="1">
        <f t="shared" si="38"/>
        <v>-2.1599999999999997</v>
      </c>
      <c r="E50" s="1">
        <f t="shared" si="39"/>
        <v>-3.73</v>
      </c>
      <c r="F50" s="1">
        <f t="shared" si="40"/>
        <v>-0.5</v>
      </c>
      <c r="G50" s="1">
        <f t="shared" si="41"/>
        <v>0</v>
      </c>
      <c r="H50" s="1">
        <f t="shared" si="42"/>
        <v>-3.69</v>
      </c>
      <c r="I50" s="1">
        <f t="shared" si="43"/>
        <v>-4.08</v>
      </c>
    </row>
    <row r="51" spans="2:9">
      <c r="B51" s="1">
        <f t="shared" si="36"/>
        <v>-4</v>
      </c>
      <c r="C51" s="1">
        <f t="shared" si="37"/>
        <v>-2.35</v>
      </c>
      <c r="D51" s="1">
        <f t="shared" si="38"/>
        <v>0</v>
      </c>
      <c r="E51" s="1">
        <f t="shared" si="39"/>
        <v>-1.52</v>
      </c>
      <c r="F51" s="1">
        <f t="shared" si="40"/>
        <v>-1.02</v>
      </c>
      <c r="G51" s="1">
        <f t="shared" si="41"/>
        <v>-3.5</v>
      </c>
      <c r="H51" s="1">
        <f t="shared" si="42"/>
        <v>-0.78000000000000025</v>
      </c>
      <c r="I51" s="1">
        <f t="shared" si="43"/>
        <v>-2.0699999999999998</v>
      </c>
    </row>
    <row r="52" spans="2:9">
      <c r="B52" s="1">
        <f t="shared" si="36"/>
        <v>-4.3</v>
      </c>
      <c r="C52" s="1">
        <f t="shared" si="37"/>
        <v>-4.4000000000000004</v>
      </c>
      <c r="D52" s="1">
        <f t="shared" si="38"/>
        <v>-2.2799999999999998</v>
      </c>
      <c r="E52" s="1">
        <f t="shared" si="39"/>
        <v>0</v>
      </c>
      <c r="F52" s="1">
        <f t="shared" si="40"/>
        <v>-0.5</v>
      </c>
      <c r="G52" s="1">
        <f t="shared" si="41"/>
        <v>-3.1</v>
      </c>
      <c r="H52" s="1">
        <f t="shared" si="42"/>
        <v>0</v>
      </c>
      <c r="I52" s="1">
        <f t="shared" si="43"/>
        <v>-2.5999999999999996</v>
      </c>
    </row>
    <row r="53" spans="2:9">
      <c r="B53" s="1">
        <f t="shared" si="36"/>
        <v>-2.14</v>
      </c>
      <c r="C53" s="1">
        <f t="shared" si="37"/>
        <v>-3.1</v>
      </c>
      <c r="D53" s="1">
        <f t="shared" si="38"/>
        <v>-3.78</v>
      </c>
      <c r="E53" s="1">
        <f t="shared" si="39"/>
        <v>-1.08</v>
      </c>
      <c r="F53" s="1">
        <f t="shared" si="40"/>
        <v>-1.31</v>
      </c>
      <c r="G53" s="1">
        <f t="shared" si="41"/>
        <v>-2.4</v>
      </c>
      <c r="H53" s="1">
        <f t="shared" si="42"/>
        <v>-2.91</v>
      </c>
      <c r="I53" s="1">
        <f t="shared" si="43"/>
        <v>-1.7499999999999996</v>
      </c>
    </row>
    <row r="54" spans="2:9">
      <c r="B54" s="1">
        <f t="shared" si="36"/>
        <v>-4.49</v>
      </c>
      <c r="C54" s="1">
        <f t="shared" si="37"/>
        <v>-1.9</v>
      </c>
      <c r="D54" s="1">
        <f t="shared" si="38"/>
        <v>-3.88</v>
      </c>
      <c r="E54" s="1">
        <f t="shared" si="39"/>
        <v>-1.1000000000000001</v>
      </c>
      <c r="F54" s="1">
        <f t="shared" si="40"/>
        <v>-1.2999999999999998</v>
      </c>
      <c r="G54" s="1">
        <f t="shared" si="41"/>
        <v>-2.2999999999999998</v>
      </c>
      <c r="H54" s="1">
        <f t="shared" si="42"/>
        <v>-1.5899999999999999</v>
      </c>
      <c r="I54" s="1">
        <f t="shared" si="43"/>
        <v>-2.0399999999999996</v>
      </c>
    </row>
    <row r="56" spans="2:9">
      <c r="B56" s="1">
        <f>MAX(B47:I47)</f>
        <v>0</v>
      </c>
    </row>
    <row r="57" spans="2:9">
      <c r="B57" s="1">
        <f t="shared" ref="B57:B62" si="44">MAX(B48:I48)</f>
        <v>-0.83000000000000007</v>
      </c>
    </row>
    <row r="58" spans="2:9">
      <c r="B58" s="1">
        <f t="shared" si="44"/>
        <v>0</v>
      </c>
    </row>
    <row r="59" spans="2:9">
      <c r="B59" s="1">
        <f t="shared" si="44"/>
        <v>0</v>
      </c>
    </row>
    <row r="60" spans="2:9">
      <c r="B60" s="1">
        <f t="shared" si="44"/>
        <v>0</v>
      </c>
    </row>
    <row r="61" spans="2:9">
      <c r="B61" s="1">
        <f t="shared" si="44"/>
        <v>0</v>
      </c>
    </row>
    <row r="62" spans="2:9">
      <c r="B62" s="1">
        <f t="shared" si="44"/>
        <v>-1.08</v>
      </c>
    </row>
    <row r="63" spans="2:9">
      <c r="B63" s="1">
        <f>MAX(B54:I54)</f>
        <v>-1.1000000000000001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Супрун Богдан</cp:lastModifiedBy>
  <cp:revision/>
  <dcterms:created xsi:type="dcterms:W3CDTF">2015-06-05T18:17:20Z</dcterms:created>
  <dcterms:modified xsi:type="dcterms:W3CDTF">2024-12-18T21:55:30Z</dcterms:modified>
  <cp:category/>
  <cp:contentStatus/>
</cp:coreProperties>
</file>