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Rob_Cooks_Official_Sites" sheetId="2" r:id="rId5"/>
    <sheet state="visible" name="site_translation" sheetId="3" r:id="rId6"/>
    <sheet state="visible" name="UnitConversion" sheetId="4" r:id="rId7"/>
    <sheet state="visible" name="detLimitTypeTable" sheetId="5" r:id="rId8"/>
  </sheets>
  <definedNames>
    <definedName hidden="1" localSheetId="1" name="_xlnm._FilterDatabase">Rob_Cooks_Official_Sites!$A$1:$I$40</definedName>
    <definedName hidden="1" localSheetId="2" name="_xlnm._FilterDatabase">site_translation!$A$1:$V$89</definedName>
  </definedNames>
  <calcPr/>
</workbook>
</file>

<file path=xl/sharedStrings.xml><?xml version="1.0" encoding="utf-8"?>
<sst xmlns="http://schemas.openxmlformats.org/spreadsheetml/2006/main" count="1413" uniqueCount="443">
  <si>
    <t>Sheet</t>
  </si>
  <si>
    <t>Source</t>
  </si>
  <si>
    <t>Notes</t>
  </si>
  <si>
    <t>site_translation</t>
  </si>
  <si>
    <t>from sj_data_download.Rmd</t>
  </si>
  <si>
    <t>Retrieved site list from WQP from dates 01-01-2010 to 12-31-2023</t>
  </si>
  <si>
    <t>Rob_Cooks_Official_Sites</t>
  </si>
  <si>
    <t>https://docs.google.com/spreadsheets/d/1xzdslCoJ2z8RM891tRiMLx-FIEyNDt3s/edit#gid=149633918</t>
  </si>
  <si>
    <t>Source:Map of Sites Tab, Rob Cooks Complete site list</t>
  </si>
  <si>
    <t>Index</t>
  </si>
  <si>
    <t>Site ID in QAPP</t>
  </si>
  <si>
    <t>USEPA REGION 8 WQX ID</t>
  </si>
  <si>
    <t>SAP_23_Site</t>
  </si>
  <si>
    <t>Nearby Sampling Locations (River Km)</t>
  </si>
  <si>
    <t>Site Description/Location</t>
  </si>
  <si>
    <t>EPA Region 8 WQX Site Latitude</t>
  </si>
  <si>
    <t>EPA Region 8 WQX Site Longitude</t>
  </si>
  <si>
    <t>VLOOKUP_WQP Sites</t>
  </si>
  <si>
    <t>USEPA_REGION8-A68</t>
  </si>
  <si>
    <t>EPA A68 (13.90)                    USGS 09358000 (13.90)</t>
  </si>
  <si>
    <t>Animas Above Cement</t>
  </si>
  <si>
    <t>USEPA_REGION8-M34</t>
  </si>
  <si>
    <t>EPA M34                               USGS 9359010</t>
  </si>
  <si>
    <t>Mineral Creek</t>
  </si>
  <si>
    <t>CEM49</t>
  </si>
  <si>
    <t>USEPA_REGION8-CC48</t>
  </si>
  <si>
    <t>EPA CC48 (12.54)                     USGS 09358550 (12.41)</t>
  </si>
  <si>
    <t>Cement Creek at Silverton CO</t>
  </si>
  <si>
    <t>USEPA_REGION8-A72</t>
  </si>
  <si>
    <t>Yes</t>
  </si>
  <si>
    <t>EPA A72 (16.35)                  USGS 09359020 (16.34)              RCWWN 3579 (15.88)</t>
  </si>
  <si>
    <t>Animas Below Silverton</t>
  </si>
  <si>
    <t>USEPA_REGION8-Bakers Bridge</t>
  </si>
  <si>
    <t>EPA Bakers Bridge (64.02)         EPA GKM02 (63.83)               RCWWN 3611 (16.4)</t>
  </si>
  <si>
    <t>Animas River at Bakers Bridge (at KOA)</t>
  </si>
  <si>
    <t>9423A</t>
  </si>
  <si>
    <t>USEPA_REGION8-9423A</t>
  </si>
  <si>
    <t>EPA Rotary Park (94.24)            EPA GKM05 (96.66)                     USGS GAGE                          RCWWN 3576 (93.83)</t>
  </si>
  <si>
    <t>Animas River at 9th Street</t>
  </si>
  <si>
    <t>AR 19-3 (NAR1)</t>
  </si>
  <si>
    <t>USEPA_REGION8-AR19-3</t>
  </si>
  <si>
    <t>EPA GKM01 (103.16)        CDPHE 9420C (103.16)</t>
  </si>
  <si>
    <t>Animas River at Southern Ute Tribe AR19-3</t>
  </si>
  <si>
    <t>AR 1-9 (NAR 6)</t>
  </si>
  <si>
    <t>USEPA_REGION8-AR 1-9</t>
  </si>
  <si>
    <t>EPA AR2 7-a (130.65)</t>
  </si>
  <si>
    <t>66Animas055.8</t>
  </si>
  <si>
    <t>USEPA_REGION8-66Animas055.8</t>
  </si>
  <si>
    <t>66Animas057.0 (QAPP year 1 site ID)</t>
  </si>
  <si>
    <t>Animas River below state line (Estes Arroyo to SUIT boundary)</t>
  </si>
  <si>
    <t>ADW-022</t>
  </si>
  <si>
    <t>USEPA_REGION8-ADW-022</t>
  </si>
  <si>
    <t>Animas River near Cedar Hill, NM</t>
  </si>
  <si>
    <t>66Animas028.1 (ANIMASAB)</t>
  </si>
  <si>
    <t>USEPA_REGION8-66Animas028.1</t>
  </si>
  <si>
    <t>EPA ADW010 (162.87)</t>
  </si>
  <si>
    <t>Animas River above Estes Arroyo, near Aztec</t>
  </si>
  <si>
    <t>66Animas009.8</t>
  </si>
  <si>
    <r>
      <rPr>
        <rFont val="Calibri, Arial"/>
        <color theme="1"/>
        <sz val="8.0"/>
      </rPr>
      <t>USEPA_REGION8-</t>
    </r>
    <r>
      <rPr>
        <rFont val="Calibri"/>
        <color theme="1"/>
        <sz val="8.0"/>
      </rPr>
      <t>66Animas009.8</t>
    </r>
  </si>
  <si>
    <t>Animas River at CR 5000 above Farmington</t>
  </si>
  <si>
    <t xml:space="preserve"> WIIN-13</t>
  </si>
  <si>
    <t>USEPA_REGION8-WIIN-13</t>
  </si>
  <si>
    <r>
      <rPr>
        <rFont val="Calibri, Arial"/>
        <color theme="1"/>
        <sz val="8.0"/>
      </rPr>
      <t xml:space="preserve">66Animas001.7 </t>
    </r>
    <r>
      <rPr>
        <rFont val="Times New Roman"/>
        <color rgb="FF000000"/>
        <sz val="8.0"/>
      </rPr>
      <t>(QAPP year 1 site ID)</t>
    </r>
  </si>
  <si>
    <t>Animas River at Boyd Park in Farmington</t>
  </si>
  <si>
    <t>66SanJua100.2</t>
  </si>
  <si>
    <t>USEPA_REGION8-LVW-020</t>
  </si>
  <si>
    <t xml:space="preserve">EPA LVW-020 </t>
  </si>
  <si>
    <t>Lower valley water users association, Intake Sampling Location</t>
  </si>
  <si>
    <t>10FRUCANAL40</t>
  </si>
  <si>
    <t>USEPA_REGION8-10FRUCANAL40</t>
  </si>
  <si>
    <t>None</t>
  </si>
  <si>
    <t>Fruitland Canal @ first bridge downstream from headgate</t>
  </si>
  <si>
    <t>64SanJua101.6</t>
  </si>
  <si>
    <t>USEPA_REGION8-64SanJua101.6</t>
  </si>
  <si>
    <t>San Juan River above Animas River</t>
  </si>
  <si>
    <t>67SanJua096.3 10SANJUANR37</t>
  </si>
  <si>
    <t>USEPA_REGION8-SJLP</t>
  </si>
  <si>
    <t xml:space="preserve">EPA SJLP </t>
  </si>
  <si>
    <t>San Juan River DS of the Animas confluence</t>
  </si>
  <si>
    <t>67SanJua088.1 (SJLION)</t>
  </si>
  <si>
    <t>USEPA_REGION8-67SanJua088.1</t>
  </si>
  <si>
    <t>EPA LVW-030 (204.48)</t>
  </si>
  <si>
    <t>San Juan River at Lions Park near Kirtland</t>
  </si>
  <si>
    <t>64Galleg000.4</t>
  </si>
  <si>
    <t>USEPA_REGION8-64Galleg000.4</t>
  </si>
  <si>
    <t>Gallegos Canyon at San Juan River</t>
  </si>
  <si>
    <t>67LaPlat002.3</t>
  </si>
  <si>
    <t>USEPA_REGION8-67LaPlat002.3</t>
  </si>
  <si>
    <t>La Plata River at Farmington City Park</t>
  </si>
  <si>
    <t xml:space="preserve"> 36°45'22.66"N</t>
  </si>
  <si>
    <t>108°14'21.14"W</t>
  </si>
  <si>
    <t>67LaPlat024.8</t>
  </si>
  <si>
    <t>USEPA_REGION8-67LaPlat024.8</t>
  </si>
  <si>
    <t>La Plata River at La Plata, NM</t>
  </si>
  <si>
    <t>67Steven000.7</t>
  </si>
  <si>
    <t>USEPA_REGION8-67Steven000.7</t>
  </si>
  <si>
    <t>Stevens Arroyo below CR 6100</t>
  </si>
  <si>
    <t>10SANJUANR38</t>
  </si>
  <si>
    <t>USEPA_REGION8-SJFP</t>
  </si>
  <si>
    <t>EPA SJFP (214.43)</t>
  </si>
  <si>
    <t>San Juan River upstream from PNM fish passage</t>
  </si>
  <si>
    <t>NNEPA-10SANJUANR25</t>
  </si>
  <si>
    <t>USEPA_REGION8-10SANJUANR25</t>
  </si>
  <si>
    <t>EPA SJHB (227.66)                           USGS 364446108321510 (227.61)</t>
  </si>
  <si>
    <t>San Juan River @ the bottom of the Hogback fish passage</t>
  </si>
  <si>
    <t>10HOGBACKC42</t>
  </si>
  <si>
    <t>USEPA_REGION8-10HOGBACKC42</t>
  </si>
  <si>
    <t>see above</t>
  </si>
  <si>
    <t>Hogback Canal between head gate and first waste way</t>
  </si>
  <si>
    <t>06CHACORIV04</t>
  </si>
  <si>
    <t>USEPA_REGION8-06CHACORIV04</t>
  </si>
  <si>
    <t>Chaco River near mouth</t>
  </si>
  <si>
    <t>10SANJUANR36</t>
  </si>
  <si>
    <t>USEPA_REGION8-SJSR</t>
  </si>
  <si>
    <t>EPA SJSR (246.34)                USGS 09368000 (246.12)</t>
  </si>
  <si>
    <t>San Juan River at Shiprock bridge</t>
  </si>
  <si>
    <t>10SANJUANR26</t>
  </si>
  <si>
    <t>USEPA_REGION8-10SANJUANR26</t>
  </si>
  <si>
    <t>EPA SJDS (272.48)</t>
  </si>
  <si>
    <t>San Juan River 15 miles downstream from Shiprock</t>
  </si>
  <si>
    <t>07MANCOSRI01</t>
  </si>
  <si>
    <t>USEPA_REGION8-07MANCOSRI01</t>
  </si>
  <si>
    <t>Mancos River near mouth</t>
  </si>
  <si>
    <t xml:space="preserve">UDEQ 4954000                           NNEPA-02SANJUANR06 </t>
  </si>
  <si>
    <t>USEPA_REGION8-SJ4C</t>
  </si>
  <si>
    <t>EPA SJ4C (295.83)                                       UMUT SJ-4C (298.49)               USGS 09371010 (298.53)</t>
  </si>
  <si>
    <t>San Juan River at US160 Xing in CO</t>
  </si>
  <si>
    <t>NNEPA 02SANJUANR09</t>
  </si>
  <si>
    <t>USEPA_REGION8-02SANJUANR09</t>
  </si>
  <si>
    <t>EPA SJME (333.21)</t>
  </si>
  <si>
    <t>San Juan River at McElmo Creek</t>
  </si>
  <si>
    <t>UDEQ 4953880  NNEPA  04MCELMOCR01</t>
  </si>
  <si>
    <t>USEPA_REGION8-04MCELMOCR01</t>
  </si>
  <si>
    <t>EPA MECT (332.89)</t>
  </si>
  <si>
    <t>McElmo Creek at Highway U262 Xing</t>
  </si>
  <si>
    <t xml:space="preserve">UDEQ 4953990                      NNEPA 02SANJUANR07 </t>
  </si>
  <si>
    <t>USEPA_REGION8-SJMC</t>
  </si>
  <si>
    <t>UDEQ 4953990                      NNEPA 02SANJUANR07   EPA SJMC (345.80)</t>
  </si>
  <si>
    <t>San Juan River at U262 Xing Phillips Camp Road Xing</t>
  </si>
  <si>
    <t>UDEQ 4953560</t>
  </si>
  <si>
    <t>USEPA_REGION8-4953560</t>
  </si>
  <si>
    <t>EPA SJMC (345.80)                             NNEPA-02SANJUANR07 (345.80)</t>
  </si>
  <si>
    <t>Montezuma Creek at U163 Xing</t>
  </si>
  <si>
    <t xml:space="preserve">NNEPA 02SANJUANR08 UDEQ 4953250 (ALT ID)                 </t>
  </si>
  <si>
    <t>USEPA_REGION8-02SANJUANR08</t>
  </si>
  <si>
    <t>EPA SJBB (377.62)</t>
  </si>
  <si>
    <t>San Juan River at Sand Island or San Juan at Bluff Bridge</t>
  </si>
  <si>
    <t>NNEPA 01CHINLECR27</t>
  </si>
  <si>
    <t>USEPA_REGION8-01CHINLECR27</t>
  </si>
  <si>
    <t xml:space="preserve">UDEQ 4953020                    </t>
  </si>
  <si>
    <t>Chinle Creek Above Confluence with San Juan River</t>
  </si>
  <si>
    <t>NNEPA 29SANJUANR05</t>
  </si>
  <si>
    <t>USEPA_REGION8-29SANJUANR05</t>
  </si>
  <si>
    <t xml:space="preserve">EPA SJMH (421.33)                   USGS 09379500 (420.92) UDEQ 4953000                        </t>
  </si>
  <si>
    <t>San Juan River at Mexican Hat US163 Xing</t>
  </si>
  <si>
    <t>UDEQ 4952942</t>
  </si>
  <si>
    <t>USEPA_REGION8-SJCH</t>
  </si>
  <si>
    <t>EPA SJCH (510.74)</t>
  </si>
  <si>
    <t>San Juan River at Clay Hills boat ramp </t>
  </si>
  <si>
    <t> CGCLR713.70</t>
  </si>
  <si>
    <t>USEPA_REGION8-CGCLR713.70</t>
  </si>
  <si>
    <t>Boat Ramp</t>
  </si>
  <si>
    <t>USGS Gage 09379910 at Lees Ferry, Below Lake Powell on CO River</t>
  </si>
  <si>
    <t>OrganizationIdentifier</t>
  </si>
  <si>
    <t>OrganizationFormalName</t>
  </si>
  <si>
    <t>SJ_PROJECT_SITE</t>
  </si>
  <si>
    <t>MonitoringLocationIdentifier</t>
  </si>
  <si>
    <t>MonitoringLocationName</t>
  </si>
  <si>
    <t>MonitoringLocationTypeName</t>
  </si>
  <si>
    <t>MonitoringLocationDescriptionText</t>
  </si>
  <si>
    <t>HUCEightDigitCode</t>
  </si>
  <si>
    <t>LatitudeMeasure</t>
  </si>
  <si>
    <t>LongitudeMeasure</t>
  </si>
  <si>
    <t>SourceMapScaleNumeric</t>
  </si>
  <si>
    <t>HorizontalCollectionMethodName</t>
  </si>
  <si>
    <t>HorizontalCoordinateReferenceSystemDatumName</t>
  </si>
  <si>
    <t>VerticalMeasure/MeasureValue</t>
  </si>
  <si>
    <t>VerticalMeasure/MeasureUnitCode</t>
  </si>
  <si>
    <t>VerticalCollectionMethodName</t>
  </si>
  <si>
    <t>VerticalCoordinateReferenceSystemDatumName</t>
  </si>
  <si>
    <t>CountryCode</t>
  </si>
  <si>
    <t>StateCode</t>
  </si>
  <si>
    <t>CountyCode</t>
  </si>
  <si>
    <t>ProviderName</t>
  </si>
  <si>
    <t>USEPA_REGION8</t>
  </si>
  <si>
    <t>USEPA Region 8</t>
  </si>
  <si>
    <t>River/Stream</t>
  </si>
  <si>
    <t>NA</t>
  </si>
  <si>
    <t>GPS-Unspecified</t>
  </si>
  <si>
    <t>NAD83</t>
  </si>
  <si>
    <t>US</t>
  </si>
  <si>
    <t>STORET</t>
  </si>
  <si>
    <t>San Juan River at Sand Island or              San Juan at Bluff Bridge</t>
  </si>
  <si>
    <t>San Juan River at McElmo Wash Creek</t>
  </si>
  <si>
    <t>Montezuma Creek at U163 Xing (San Juan River at Town of Montezuma)</t>
  </si>
  <si>
    <t>USEPA_REGION8-66Animas009.8</t>
  </si>
  <si>
    <t>A68</t>
  </si>
  <si>
    <t>A72</t>
  </si>
  <si>
    <t>AR19-3</t>
  </si>
  <si>
    <t>Bakers Bridge</t>
  </si>
  <si>
    <t>CC48</t>
  </si>
  <si>
    <t>LVW-020</t>
  </si>
  <si>
    <t>M34</t>
  </si>
  <si>
    <t>SJ4C</t>
  </si>
  <si>
    <t>SJCH</t>
  </si>
  <si>
    <t>SJFP</t>
  </si>
  <si>
    <t>SJLP</t>
  </si>
  <si>
    <t>SJMC</t>
  </si>
  <si>
    <t>SJSR</t>
  </si>
  <si>
    <t>21NMEX_WQX</t>
  </si>
  <si>
    <t>NM Environmental Dept./SWQB</t>
  </si>
  <si>
    <t>No</t>
  </si>
  <si>
    <t>21NMEX_WQX-64SanJua101.6</t>
  </si>
  <si>
    <t>San Juan River abv Animas - 64SanJua101.6</t>
  </si>
  <si>
    <t>ft</t>
  </si>
  <si>
    <t>GPS Code (Pseudo Range) Differential</t>
  </si>
  <si>
    <t>NGVD29</t>
  </si>
  <si>
    <t>21NMEX_WQX-66Animas002.3</t>
  </si>
  <si>
    <t>Animas River at Boyd Park in Farmington - 66Animas002.3</t>
  </si>
  <si>
    <t>21NMEX_WQX-66Animas028.1</t>
  </si>
  <si>
    <t>Animas River above Estes Arroyo  - 66Animas028.1</t>
  </si>
  <si>
    <t>21NMEX_WQX-66Animas044.8</t>
  </si>
  <si>
    <t>Animas River nr Cedar Hill, NM - 66Animas044.8</t>
  </si>
  <si>
    <t>21NMEX_WQX-66Animas061.2</t>
  </si>
  <si>
    <t>Animas River 3.8 km abv NM border - 66Animas061.2</t>
  </si>
  <si>
    <t>21NMEX_WQX-67SanJua046.0</t>
  </si>
  <si>
    <t>San Juan River at Shiprock Bridge - 67SanJua046.0</t>
  </si>
  <si>
    <t>21NMEX_WQX-67SanJua088.1</t>
  </si>
  <si>
    <t>San Juan River at Lions Park near Kirtland - 67SanJua088.1</t>
  </si>
  <si>
    <t>Interpolation-Other</t>
  </si>
  <si>
    <t>Topographic Map Interpolation</t>
  </si>
  <si>
    <t>21NMEX_WQX-67SanJua099.5</t>
  </si>
  <si>
    <t>San Juan river at US160 Xing - 67SanJua099.5</t>
  </si>
  <si>
    <t>SOUTHUTE</t>
  </si>
  <si>
    <t>Southern Ute Tribe</t>
  </si>
  <si>
    <t>SOUTHUTE-AR 10-8</t>
  </si>
  <si>
    <t>Historically NAR3A</t>
  </si>
  <si>
    <t>NAR3 moved downstream to a new location on 5/1/2014 called NAR3A</t>
  </si>
  <si>
    <t>WGS84</t>
  </si>
  <si>
    <t>SOUTHUTE-AR 15-4</t>
  </si>
  <si>
    <t>Historically ANIMAS 1 &amp; SUTANIMS1</t>
  </si>
  <si>
    <t>Animas 1 upstream from Basin Creek</t>
  </si>
  <si>
    <t>GPS Carrier Phase Static Relative Position</t>
  </si>
  <si>
    <t>NAD27</t>
  </si>
  <si>
    <t>SOUTHUTE-AR 16-0</t>
  </si>
  <si>
    <t>Animas River 16-0</t>
  </si>
  <si>
    <t>Renamed and added to ambient monitoring sites in January 2015, previously NAR2 for Nutrient Animas River study in 2013-2014</t>
  </si>
  <si>
    <t>SOUTHUTE-AR 16-0 B</t>
  </si>
  <si>
    <t>AR 16-0 B</t>
  </si>
  <si>
    <t>This location is a Duplicate of the location AR 16-0. Two instruments were placed together right next to each other. Renamed and added to ambient monitoring sites in January 2015, previously NAR2 for Nutrient Animas River study in 2013-2014</t>
  </si>
  <si>
    <t>SOUTHUTE-AR 1-9</t>
  </si>
  <si>
    <t>Historically NAR6</t>
  </si>
  <si>
    <t>Nutrient Animas River 6. River left.  1.7 miles north of southern SUIT boundary</t>
  </si>
  <si>
    <t>Interpolation-Digital Map Source (Tiger)</t>
  </si>
  <si>
    <t>SOUTHUTE-AR 19-3</t>
  </si>
  <si>
    <t>Animas River 19-3</t>
  </si>
  <si>
    <t>Renamed and added to ambient monitoring sites in January 2015, previously NAR1 for Nutrient Animas River study in 2013-2014</t>
  </si>
  <si>
    <t>SOUTHUTE-AR 2-7</t>
  </si>
  <si>
    <t>Animas River 2-7</t>
  </si>
  <si>
    <t>Added ambient monitoring site in January 2015, Bond's property, call before accessing</t>
  </si>
  <si>
    <t>SOUTHUTE-AR 7-2</t>
  </si>
  <si>
    <t>Animas River 7-2</t>
  </si>
  <si>
    <t>Renamed and added to ambient monitoring sites in January 2015, previously NAR4 for Nutrient Animas River study in 2013-2014</t>
  </si>
  <si>
    <t>SOUTHUTE-FLR 1-2</t>
  </si>
  <si>
    <t>Florida River 1-2</t>
  </si>
  <si>
    <t>Renamed and added to ambient monitoring sites in January 2015, previously NAR5 in Nutrient Animas River study in 2013-2014</t>
  </si>
  <si>
    <t>SOUTHUTE-LPR 24-1</t>
  </si>
  <si>
    <t>La Plata River 24-1</t>
  </si>
  <si>
    <t>Renamed January 2015, previously La Plata 1</t>
  </si>
  <si>
    <t>SOUTHUTE-LPR 3-8</t>
  </si>
  <si>
    <t>La Plata River 3-8</t>
  </si>
  <si>
    <t>New ambient monitoring site in January 2015</t>
  </si>
  <si>
    <t>SOUTHUTE-PNR 0-8</t>
  </si>
  <si>
    <t>Pine River 0.8</t>
  </si>
  <si>
    <t>Historically PINE 2. now PNR 0-8 in 2020</t>
  </si>
  <si>
    <t>SOUTHUTE-PNR 13-6</t>
  </si>
  <si>
    <t>Pine River mile 13.6; estab 2020</t>
  </si>
  <si>
    <t>Pine River Location on Tribal Fishing Access near Ignacio; estab 2020</t>
  </si>
  <si>
    <t>SOUTHUTE-PNR 18-3</t>
  </si>
  <si>
    <t>Pine River mile 18.3</t>
  </si>
  <si>
    <t>Historically NPR2; Nutrient Pine River 2, now PNR 18-3 in 2020 near diversion</t>
  </si>
  <si>
    <t>SOUTHUTE-SUIT1</t>
  </si>
  <si>
    <t>SUIT1- Private Well</t>
  </si>
  <si>
    <t>Well</t>
  </si>
  <si>
    <t>All SUIT labeled monitoring locations belong to Private Tribal Landowner homestead wells. Names are removed for privacy and latitudes and longitudes are kept in the SUIT database. Lat/Long listed are the location of the SUIT WQP office. Information is kept for groundwater studies.</t>
  </si>
  <si>
    <t>Interpolation-Digital Map Source</t>
  </si>
  <si>
    <t>SOUTHUTE-SUIT10</t>
  </si>
  <si>
    <t>SUIT10- Private Well</t>
  </si>
  <si>
    <t>SOUTHUTE-SUIT2</t>
  </si>
  <si>
    <t>SUIT2- Private Well</t>
  </si>
  <si>
    <t>SOUTHUTE-SUIT3</t>
  </si>
  <si>
    <t>SUIT3- Private Well</t>
  </si>
  <si>
    <t>SOUTHUTE-SUIT4</t>
  </si>
  <si>
    <t>SUIT4- Private Well</t>
  </si>
  <si>
    <t>SOUTHUTE-SUIT5</t>
  </si>
  <si>
    <t>SUIT5- Private Well</t>
  </si>
  <si>
    <t>SOUTHUTE-SUIT6</t>
  </si>
  <si>
    <t>SUIT6- Private Well</t>
  </si>
  <si>
    <t>SOUTHUTE-SUIT7</t>
  </si>
  <si>
    <t>SUIT7- Private Well</t>
  </si>
  <si>
    <t>SOUTHUTE-SUIT8</t>
  </si>
  <si>
    <t>SUIT8- Private Well</t>
  </si>
  <si>
    <t>SOUTHUTE-SUIT9</t>
  </si>
  <si>
    <t>SUIT9- Private Well</t>
  </si>
  <si>
    <t>USEPA_REGION8-32nd St Bridge</t>
  </si>
  <si>
    <t>32nd St Bridge</t>
  </si>
  <si>
    <t>USEPA_REGION8-9426</t>
  </si>
  <si>
    <t>USEPA_REGION8-A73</t>
  </si>
  <si>
    <t>A73</t>
  </si>
  <si>
    <t>USEPA_REGION8-A75D</t>
  </si>
  <si>
    <t>A75D</t>
  </si>
  <si>
    <t>USEPA_REGION8-ADW-010</t>
  </si>
  <si>
    <t>ADW-010</t>
  </si>
  <si>
    <t>USEPA_REGION8-ADW-021</t>
  </si>
  <si>
    <t>ADW-021</t>
  </si>
  <si>
    <t>N/A</t>
  </si>
  <si>
    <t>USEPA_REGION8-AR2-7</t>
  </si>
  <si>
    <t>AR2-7</t>
  </si>
  <si>
    <t>USEPA_REGION8-AR2-7a</t>
  </si>
  <si>
    <t>AR2-7a</t>
  </si>
  <si>
    <t>USEPA_REGION8-AR7-2</t>
  </si>
  <si>
    <t>AR7-2</t>
  </si>
  <si>
    <t>USGS Gage 09379910 at Lees Ferry</t>
  </si>
  <si>
    <t>USEPA_REGION8-FW-012</t>
  </si>
  <si>
    <t>FW-012</t>
  </si>
  <si>
    <t>USEPA_REGION8-FW-040</t>
  </si>
  <si>
    <t>FW-040</t>
  </si>
  <si>
    <t>USEPA_REGION8-GKM05</t>
  </si>
  <si>
    <t>GKM05</t>
  </si>
  <si>
    <t>USEPA_REGION8-Oxbow Park</t>
  </si>
  <si>
    <t>Oxbow Park</t>
  </si>
  <si>
    <t>USEPA_REGION8-Rotary Park</t>
  </si>
  <si>
    <t>Rotary Park</t>
  </si>
  <si>
    <t>USEPA_REGION8-SJAR</t>
  </si>
  <si>
    <t>SJAR</t>
  </si>
  <si>
    <t>USEPA_REGION8-SJBB</t>
  </si>
  <si>
    <t>SJBB</t>
  </si>
  <si>
    <t>USEPA_REGION8-SJMH</t>
  </si>
  <si>
    <t>SJMH</t>
  </si>
  <si>
    <t>ResultMeasure_MeasureUnitCode</t>
  </si>
  <si>
    <t>CriterionUnit</t>
  </si>
  <si>
    <t>UnitConversion</t>
  </si>
  <si>
    <t>UnitFlag</t>
  </si>
  <si>
    <t>%</t>
  </si>
  <si>
    <t>Reject</t>
  </si>
  <si>
    <t>ntu</t>
  </si>
  <si>
    <t>mg n/l******</t>
  </si>
  <si>
    <t>cfu/100mL</t>
  </si>
  <si>
    <t>ug/g</t>
  </si>
  <si>
    <t>Sediment</t>
  </si>
  <si>
    <t>ng/g</t>
  </si>
  <si>
    <t>mg/kg</t>
  </si>
  <si>
    <t>mg/l</t>
  </si>
  <si>
    <t>Accept</t>
  </si>
  <si>
    <t>mg/l caco3**</t>
  </si>
  <si>
    <t>ng/l</t>
  </si>
  <si>
    <t>ug/l</t>
  </si>
  <si>
    <t>DetectionQuantitationLimitTypeName</t>
  </si>
  <si>
    <t>Description</t>
  </si>
  <si>
    <t>Description.Source</t>
  </si>
  <si>
    <t>IR_FLAG</t>
  </si>
  <si>
    <t>IR_COMMENT</t>
  </si>
  <si>
    <t>IRLimitPriorityRanking_lower</t>
  </si>
  <si>
    <t>IRLimitPriorityRanking_upper</t>
  </si>
  <si>
    <t>DateAdded</t>
  </si>
  <si>
    <t>Upper Reporting Limit</t>
  </si>
  <si>
    <t>WQP/WQX: Domain Tables definitions are here:  https://www.epa.gov/waterdata/storage-and-retrieval-and-water-quality-exchange-domain-services-and-downloads#domain</t>
  </si>
  <si>
    <t>ACCEPT</t>
  </si>
  <si>
    <t>Upper Quantitation Limit</t>
  </si>
  <si>
    <t>Upper Quantitation Limit - The largest concentration that an instrument can reliably detect.</t>
  </si>
  <si>
    <t>Method Detection Level</t>
  </si>
  <si>
    <t>Synonymous with Method Detection Limit (MDL), is the minimum concentration of a substance that can be measured and reported with a 99% confidence that the analyte concentration is greater than zero.</t>
  </si>
  <si>
    <t>Method Detection Limit (MDL)</t>
  </si>
  <si>
    <t>Minimum Reporting Level</t>
  </si>
  <si>
    <t>Minimum Reporting Level is the smallest measured concentration of a constituent that can be reliably measured using a given analytical method</t>
  </si>
  <si>
    <t>Lower Reporting Limit</t>
  </si>
  <si>
    <t>Lower Reporting Limit.  RL – Reporting Limit – What some labs consider to be their lowest reportable value, often much higher than MDL</t>
  </si>
  <si>
    <t>https://www3.epa.gov/ttnemc01/meetnw/2015/moreado.pdf</t>
  </si>
  <si>
    <t>Practical Quantitation Limit</t>
  </si>
  <si>
    <t>Practical Quantitation Limit (PQL).  Practical Quantitation Limit (PQL) means the minimum concentration of an analyte (substance) that can
be measured with a high degree of confidence that the analyte is present at or above that concentration.</t>
  </si>
  <si>
    <t>http://colowqforum.org/pdfs/pql/02-2014/PQLWG%2020140207PQLguidancerevisions.pdf</t>
  </si>
  <si>
    <t>Lower Quantitation Limit</t>
  </si>
  <si>
    <t xml:space="preserve">Lower Limit of Quantitation(LLQ) Generally the same as EQL. </t>
  </si>
  <si>
    <t>Instrument Detection Level</t>
  </si>
  <si>
    <t>Instrument Detection Level(IDL)--Lowest concentration that can be detected by an instrument without correction for the effects of sample matrix or method-specific parameters such as sample preparation</t>
  </si>
  <si>
    <t>TH: Not a fan of the IDL in a data-use / analysis / reporting context, since it does not take into account ANY MATRIX EFFECTS.  How common is this limit?  What method-types or parameters are associated with this limit?  Does it occur w/ other limits that are higher rank?  Based on the MUR2017 (EPA Method Update Rule), where the definition of the MDL was revised in CFR, this limit would not be appropriate or consistent w/ the procedures in 40 CFR 136 and 40 CFR 136 Appx B</t>
  </si>
  <si>
    <t>Long Term Method Detection Level</t>
  </si>
  <si>
    <t>is a modification of the defintion of the method detection limit (MDL). It includes a more thorough capture of laboratory variability, and is calculated using three different possible data assessments</t>
  </si>
  <si>
    <t>TH: Which methods and params?</t>
  </si>
  <si>
    <t>Laboratory Reporting Level</t>
  </si>
  <si>
    <t>Laboratory Reporting Level - formerly referred to as Non-Detection Value</t>
  </si>
  <si>
    <t>WQP/WQX: Domain Tables definitions are here:  https://www.epa.gov/waterdata/storage-and-retrieval-and-water-quality-exchange-domain-services-and-downloads#domain.  More info here: https://water.usgs.gov/owq/OFR_99-193/level.html</t>
  </si>
  <si>
    <t>TH: Depending on the method-type and params, this limit apepars to be equivalent to the LRL, MRL, PQL listed above, for USGS reporting.  If based on conversion of LT-MRL (see item above), this limit would be approx analogous to LCMRL.  But method context matters here</t>
  </si>
  <si>
    <t>Historical Lower Reporting Limit</t>
  </si>
  <si>
    <t>Historical Lower Reporting Limit.  RL – Reporting Limit – What some labs consider to be their lowest reportable value, often much higher than MDL</t>
  </si>
  <si>
    <t>2022: All USGS data with no other detection limits. TH: Why historical?  Which methods / params?  Seems vague and not related to CURRENT lab/instrument operations.  Need context</t>
  </si>
  <si>
    <t>Estimated Detection Level</t>
  </si>
  <si>
    <t>Estimated Detection Level -- Minimum concentration required to produce a specified signal-to-noise (S/N) ratio.</t>
  </si>
  <si>
    <t>2022: All USGS data. TH: Methods and Parameters.  This also seems analogous to LRL, MRL, etc. above, but IT MAY NOT BE CONSISTENT with 40 CFR 136 (B).  If so, should REJECT.  Can you have lab confirm that this limit / level is consistent w/ CFR MDL procedure?  IF not, reject</t>
  </si>
  <si>
    <t>Estimated Quantitation Limit</t>
  </si>
  <si>
    <t>Lowest concentration that can be reliably achieved within specified limits of precision and accuracy during routine lab operations. EQLs normally are arbitrarily set rather than explicitly determined.</t>
  </si>
  <si>
    <t>Was previously ranked #7 on list. TH: This limit, EQL, seems to me to be a LOW priority, given that the RL/QL is not empirically determined.  Would rank lower.</t>
  </si>
  <si>
    <t>Blank-adjusted method detect limit</t>
  </si>
  <si>
    <t>Contract Detection Limit</t>
  </si>
  <si>
    <t>Minimum level of detection acceptable under the contract Statement of Work (SOW). However, laboratory-derived IDLs (adjusted for sample size, dilution and moisture) are used for reporting limits</t>
  </si>
  <si>
    <t>Contract Quantitation Limit</t>
  </si>
  <si>
    <t>- Minimum level of reliable quantitation acceptable under the contract Statement of Work (SOW).</t>
  </si>
  <si>
    <t>Daily detection limit</t>
  </si>
  <si>
    <t>Detection limit by DQCALC</t>
  </si>
  <si>
    <t>Drinking Water Maximum</t>
  </si>
  <si>
    <t>Maximum Contaminant Levels (MCLs) is the legal threshold limit on the amount of a substance that is allowed in public water systems under the Safe Drinking Water Act.</t>
  </si>
  <si>
    <t>Elevated Detection Limit</t>
  </si>
  <si>
    <t>REJECT</t>
  </si>
  <si>
    <t>TH: Reject.  Vague, not clearly related to MDL procedure</t>
  </si>
  <si>
    <t>Field Holding Time Limit</t>
  </si>
  <si>
    <t>Performed in field. Samples are only representative of the area they were taken from for a specific length of time before sample preparation or analysis must begin. This is defined as "holding time."</t>
  </si>
  <si>
    <t>Interim Reporting Level</t>
  </si>
  <si>
    <t>Interim Reporting Level - a temporary reporting level used for new or custom schedules when a LRL has not yet been established</t>
  </si>
  <si>
    <t>Laboratory Holding Time Limit</t>
  </si>
  <si>
    <t>Performed in Lab. Samples are only representative of the area they were taken from for a specific length of time before sample preparation or analysis must begin. This is defined as  "holding time."</t>
  </si>
  <si>
    <t>Lower limit of detection</t>
  </si>
  <si>
    <t>Measurement Uncertainty</t>
  </si>
  <si>
    <t>A quantitative expression of error that results from incomplete knowledge or information about a parameter or value</t>
  </si>
  <si>
    <t>Reporting limit</t>
  </si>
  <si>
    <t>Reporting limit by DQCALC</t>
  </si>
  <si>
    <t>Required detection limit</t>
  </si>
  <si>
    <t>New term from the Federal Register ... to be investigated</t>
  </si>
  <si>
    <t>Sample Detection Limit</t>
  </si>
  <si>
    <t>Sample Detection Limit (SDL) - The MDL adjusted to reflect sample-specific actions such as dilution or use of smaller aliquot sizes, or to report results on a dry-weight basis.</t>
  </si>
  <si>
    <t>Sample-specific critical level</t>
  </si>
  <si>
    <t>Sample-specific min detect conc</t>
  </si>
  <si>
    <t>Sample-specific min detect concentration</t>
  </si>
  <si>
    <t>Sample-Specific Quantitation Limit</t>
  </si>
  <si>
    <t>Specified in workplan</t>
  </si>
  <si>
    <t>Specified in workplan... requested by GLENDA</t>
  </si>
  <si>
    <t>Statistical Uncertainty</t>
  </si>
  <si>
    <t>That component of uncertainty which arises from imprecision. www.iaea.org/OurWork/ST/NE/NEFW/WTS-Networks/IDN/idnfiles/Wkp_on_Development_WM,WasteCharacterization_Clearance/Day3/12.Statistics_GREY.pdf</t>
  </si>
  <si>
    <t>Systematic Uncertainty</t>
  </si>
  <si>
    <t>That component of uncertainty which arises from biases. www.iaea.org/OurWork/ST/NE/NEFW/WTS-Networks/IDN/idnfiles/Wkp_on_Development_WM,WasteCharacterization_Clearance/Day3/12.Statistics_GREY.pdf</t>
  </si>
  <si>
    <t>Taxanomic Loss Threshold</t>
  </si>
  <si>
    <t>Upper Calibration Limit</t>
  </si>
  <si>
    <t>Upper Calibration Limit(UCL) - Highest concentration that can be reliably measured. The highest calibration standard in the lab's initial calibration curve adjusted for initial sample volume or weight</t>
  </si>
  <si>
    <t>Water Quality Standard or Criteria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</si>
</sst>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0"/>
    <numFmt numFmtId="165" formatCode="mm/dd/yyyy"/>
  </numFmts>
  <fonts count="10">
    <font>
      <sz val="10.0"/>
      <color rgb="FF000000"/>
      <name val="Arial"/>
      <scheme val="minor"/>
    </font>
    <font>
      <color theme="1"/>
      <name val="Arial"/>
      <scheme val="minor"/>
    </font>
    <font>
      <u/>
      <color rgb="FF0000FF"/>
    </font>
    <font>
      <b/>
      <color theme="1"/>
      <name val="Calibri"/>
    </font>
    <font>
      <sz val="8.0"/>
      <color theme="1"/>
      <name val="Calibri"/>
    </font>
    <font>
      <sz val="11.0"/>
      <color theme="1"/>
      <name val="Calibri"/>
    </font>
    <font>
      <sz val="8.0"/>
      <color theme="1"/>
      <name val="&quot;Times New Roman&quot;"/>
    </font>
    <font>
      <sz val="9.0"/>
      <color theme="1"/>
      <name val="Calibri"/>
    </font>
    <font>
      <sz val="9.0"/>
      <color rgb="FFFF0000"/>
      <name val="Calibri"/>
    </font>
    <font>
      <b/>
      <sz val="11.0"/>
      <color theme="1"/>
      <name val="Calibri"/>
    </font>
  </fonts>
  <fills count="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F7CAAC"/>
        <bgColor rgb="FFF7CAAC"/>
      </patternFill>
    </fill>
    <fill>
      <patternFill patternType="solid">
        <fgColor rgb="FFFFC000"/>
        <bgColor rgb="FFFFC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shrinkToFit="0" wrapText="1"/>
    </xf>
    <xf borderId="1" fillId="0" fontId="1" numFmtId="0" xfId="0" applyAlignment="1" applyBorder="1" applyFont="1">
      <alignment readingOrder="0"/>
    </xf>
    <xf borderId="1" fillId="3" fontId="4" numFmtId="0" xfId="0" applyAlignment="1" applyBorder="1" applyFill="1" applyFont="1">
      <alignment horizontal="center" shrinkToFit="0" wrapText="1"/>
    </xf>
    <xf borderId="1" fillId="0" fontId="1" numFmtId="0" xfId="0" applyBorder="1" applyFont="1"/>
    <xf borderId="1" fillId="0" fontId="4" numFmtId="0" xfId="0" applyAlignment="1" applyBorder="1" applyFont="1">
      <alignment horizontal="center" shrinkToFit="0" wrapText="1"/>
    </xf>
    <xf borderId="1" fillId="0" fontId="4" numFmtId="0" xfId="0" applyAlignment="1" applyBorder="1" applyFont="1">
      <alignment horizontal="center"/>
    </xf>
    <xf borderId="1" fillId="0" fontId="4" numFmtId="0" xfId="0" applyAlignment="1" applyBorder="1" applyFont="1">
      <alignment horizontal="center" readingOrder="0" shrinkToFit="0" wrapText="1"/>
    </xf>
    <xf borderId="1" fillId="0" fontId="5" numFmtId="0" xfId="0" applyBorder="1" applyFont="1"/>
    <xf borderId="1" fillId="0" fontId="6" numFmtId="0" xfId="0" applyAlignment="1" applyBorder="1" applyFont="1">
      <alignment horizontal="center" shrinkToFit="0" wrapText="1"/>
    </xf>
    <xf borderId="1" fillId="4" fontId="4" numFmtId="0" xfId="0" applyAlignment="1" applyBorder="1" applyFill="1" applyFont="1">
      <alignment horizontal="center"/>
    </xf>
    <xf borderId="1" fillId="0" fontId="4" numFmtId="0" xfId="0" applyAlignment="1" applyBorder="1" applyFont="1">
      <alignment horizontal="center" shrinkToFit="0" wrapText="1"/>
    </xf>
    <xf borderId="1" fillId="3" fontId="4" numFmtId="0" xfId="0" applyAlignment="1" applyBorder="1" applyFont="1">
      <alignment horizontal="center" shrinkToFit="0" wrapText="1"/>
    </xf>
    <xf borderId="1" fillId="0" fontId="7" numFmtId="164" xfId="0" applyAlignment="1" applyBorder="1" applyFont="1" applyNumberFormat="1">
      <alignment horizontal="center"/>
    </xf>
    <xf borderId="1" fillId="0" fontId="8" numFmtId="164" xfId="0" applyAlignment="1" applyBorder="1" applyFont="1" applyNumberFormat="1">
      <alignment horizontal="center"/>
    </xf>
    <xf borderId="1" fillId="3" fontId="5" numFmtId="0" xfId="0" applyBorder="1" applyFont="1"/>
    <xf borderId="1" fillId="0" fontId="7" numFmtId="164" xfId="0" applyAlignment="1" applyBorder="1" applyFont="1" applyNumberFormat="1">
      <alignment horizontal="center" vertical="bottom"/>
    </xf>
    <xf borderId="1" fillId="0" fontId="7" numFmtId="164" xfId="0" applyAlignment="1" applyBorder="1" applyFont="1" applyNumberFormat="1">
      <alignment horizontal="center" shrinkToFit="0" wrapText="1"/>
    </xf>
    <xf borderId="1" fillId="0" fontId="4" numFmtId="0" xfId="0" applyAlignment="1" applyBorder="1" applyFont="1">
      <alignment shrinkToFit="0" wrapText="1"/>
    </xf>
    <xf borderId="1" fillId="0" fontId="7" numFmtId="0" xfId="0" applyAlignment="1" applyBorder="1" applyFont="1">
      <alignment horizontal="center"/>
    </xf>
    <xf borderId="1" fillId="0" fontId="5" numFmtId="164" xfId="0" applyBorder="1" applyFont="1" applyNumberFormat="1"/>
    <xf borderId="1" fillId="3" fontId="4" numFmtId="0" xfId="0" applyAlignment="1" applyBorder="1" applyFont="1">
      <alignment horizontal="center" readingOrder="0" shrinkToFit="0" wrapText="1"/>
    </xf>
    <xf borderId="0" fillId="0" fontId="9" numFmtId="0" xfId="0" applyAlignment="1" applyFont="1">
      <alignment vertical="bottom"/>
    </xf>
    <xf borderId="0" fillId="0" fontId="9" numFmtId="0" xfId="0" applyAlignment="1" applyFont="1">
      <alignment shrinkToFit="0" vertical="bottom" wrapText="1"/>
    </xf>
    <xf borderId="0" fillId="0" fontId="5" numFmtId="0" xfId="0" applyAlignment="1" applyFont="1">
      <alignment vertical="bottom"/>
    </xf>
    <xf borderId="0" fillId="0" fontId="5" numFmtId="0" xfId="0" applyAlignment="1" applyFont="1">
      <alignment horizontal="right" vertical="bottom"/>
    </xf>
    <xf borderId="0" fillId="0" fontId="5" numFmtId="165" xfId="0" applyAlignment="1" applyFont="1" applyNumberFormat="1">
      <alignment horizontal="right" vertical="bottom"/>
    </xf>
    <xf borderId="0" fillId="0" fontId="5" numFmtId="0" xfId="0" applyAlignment="1" applyFont="1">
      <alignment shrinkToFit="0" vertical="bottom" wrapText="1"/>
    </xf>
    <xf borderId="0" fillId="5" fontId="5" numFmtId="0" xfId="0" applyAlignment="1" applyFill="1" applyFont="1">
      <alignment vertical="bottom"/>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xzdslCoJ2z8RM891tRiMLx-FIEyNDt3s/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6.38"/>
    <col customWidth="1" min="3" max="3" width="56.25"/>
  </cols>
  <sheetData>
    <row r="1">
      <c r="A1" s="1" t="s">
        <v>0</v>
      </c>
      <c r="B1" s="1" t="s">
        <v>1</v>
      </c>
      <c r="C1" s="1" t="s">
        <v>2</v>
      </c>
    </row>
    <row r="2">
      <c r="A2" s="1" t="s">
        <v>3</v>
      </c>
      <c r="B2" s="1" t="s">
        <v>4</v>
      </c>
      <c r="C2" s="1" t="s">
        <v>5</v>
      </c>
    </row>
    <row r="3">
      <c r="A3" s="1" t="s">
        <v>6</v>
      </c>
      <c r="B3" s="2" t="s">
        <v>7</v>
      </c>
      <c r="C3" s="1" t="s">
        <v>8</v>
      </c>
    </row>
  </sheetData>
  <hyperlinks>
    <hyperlink r:id="rId1" location="gid=149633918"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3" max="3" width="24.38"/>
    <col customWidth="1" min="4" max="4" width="24.0"/>
    <col customWidth="1" min="9" max="9" width="33.38"/>
  </cols>
  <sheetData>
    <row r="1">
      <c r="A1" s="3" t="s">
        <v>9</v>
      </c>
      <c r="B1" s="3" t="s">
        <v>10</v>
      </c>
      <c r="C1" s="3" t="s">
        <v>11</v>
      </c>
      <c r="D1" s="4" t="s">
        <v>12</v>
      </c>
      <c r="E1" s="3" t="s">
        <v>13</v>
      </c>
      <c r="F1" s="3" t="s">
        <v>14</v>
      </c>
      <c r="G1" s="3" t="s">
        <v>15</v>
      </c>
      <c r="H1" s="3" t="s">
        <v>16</v>
      </c>
      <c r="I1" s="4" t="s">
        <v>17</v>
      </c>
    </row>
    <row r="2">
      <c r="A2" s="5">
        <v>1.0</v>
      </c>
      <c r="B2" s="5">
        <v>9488.0</v>
      </c>
      <c r="C2" s="5" t="s">
        <v>18</v>
      </c>
      <c r="D2" s="6"/>
      <c r="E2" s="5" t="s">
        <v>19</v>
      </c>
      <c r="F2" s="5" t="s">
        <v>20</v>
      </c>
      <c r="G2" s="5">
        <v>37.811202</v>
      </c>
      <c r="H2" s="5">
        <v>-107.659167</v>
      </c>
      <c r="I2" s="6" t="str">
        <f>VLOOKUP(C2,site_translation!E:E,1,false)</f>
        <v>USEPA_REGION8-A68</v>
      </c>
    </row>
    <row r="3">
      <c r="A3" s="7">
        <v>2.0</v>
      </c>
      <c r="B3" s="7">
        <v>9447.0</v>
      </c>
      <c r="C3" s="7" t="s">
        <v>21</v>
      </c>
      <c r="D3" s="6"/>
      <c r="E3" s="7" t="s">
        <v>22</v>
      </c>
      <c r="F3" s="7" t="s">
        <v>23</v>
      </c>
      <c r="G3" s="8">
        <v>37.80282</v>
      </c>
      <c r="H3" s="8">
        <v>-107.67282167</v>
      </c>
      <c r="I3" s="6" t="str">
        <f>VLOOKUP(C3,site_translation!E:E,1,false)</f>
        <v>USEPA_REGION8-M34</v>
      </c>
    </row>
    <row r="4">
      <c r="A4" s="5">
        <v>3.0</v>
      </c>
      <c r="B4" s="5" t="s">
        <v>24</v>
      </c>
      <c r="C4" s="5" t="s">
        <v>25</v>
      </c>
      <c r="D4" s="6"/>
      <c r="E4" s="5" t="s">
        <v>26</v>
      </c>
      <c r="F4" s="5" t="s">
        <v>27</v>
      </c>
      <c r="G4" s="5">
        <v>37.818115</v>
      </c>
      <c r="H4" s="5">
        <v>-107.661678</v>
      </c>
      <c r="I4" s="6" t="str">
        <f>VLOOKUP(C4,site_translation!E:E,1,false)</f>
        <v>USEPA_REGION8-CC48</v>
      </c>
    </row>
    <row r="5">
      <c r="A5" s="7">
        <v>4.0</v>
      </c>
      <c r="B5" s="7">
        <v>82.0</v>
      </c>
      <c r="C5" s="7" t="s">
        <v>28</v>
      </c>
      <c r="D5" s="4" t="s">
        <v>29</v>
      </c>
      <c r="E5" s="7" t="s">
        <v>30</v>
      </c>
      <c r="F5" s="7" t="s">
        <v>31</v>
      </c>
      <c r="G5" s="8">
        <v>37.78993</v>
      </c>
      <c r="H5" s="8">
        <v>-107.66756</v>
      </c>
      <c r="I5" s="6" t="str">
        <f>VLOOKUP(C5,site_translation!E:E,1,false)</f>
        <v>USEPA_REGION8-A72</v>
      </c>
    </row>
    <row r="6">
      <c r="A6" s="5">
        <v>5.0</v>
      </c>
      <c r="B6" s="5">
        <v>81.0</v>
      </c>
      <c r="C6" s="5" t="s">
        <v>32</v>
      </c>
      <c r="D6" s="4" t="s">
        <v>29</v>
      </c>
      <c r="E6" s="5" t="s">
        <v>33</v>
      </c>
      <c r="F6" s="5" t="s">
        <v>34</v>
      </c>
      <c r="G6" s="5">
        <v>37.45435</v>
      </c>
      <c r="H6" s="5">
        <v>-107.801444</v>
      </c>
      <c r="I6" s="6" t="str">
        <f>VLOOKUP(C6,site_translation!E:E,1,false)</f>
        <v>USEPA_REGION8-Bakers Bridge</v>
      </c>
    </row>
    <row r="7">
      <c r="A7" s="7">
        <v>6.0</v>
      </c>
      <c r="B7" s="7" t="s">
        <v>35</v>
      </c>
      <c r="C7" s="7" t="s">
        <v>36</v>
      </c>
      <c r="D7" s="4" t="s">
        <v>29</v>
      </c>
      <c r="E7" s="7" t="s">
        <v>37</v>
      </c>
      <c r="F7" s="7" t="s">
        <v>38</v>
      </c>
      <c r="G7" s="8">
        <v>37.27456333</v>
      </c>
      <c r="H7" s="8">
        <v>-107.8842733</v>
      </c>
      <c r="I7" s="6" t="str">
        <f>VLOOKUP(C7,site_translation!E:E,1,false)</f>
        <v>USEPA_REGION8-9423A</v>
      </c>
    </row>
    <row r="8">
      <c r="A8" s="5">
        <v>7.0</v>
      </c>
      <c r="B8" s="5" t="s">
        <v>39</v>
      </c>
      <c r="C8" s="5" t="s">
        <v>40</v>
      </c>
      <c r="D8" s="6"/>
      <c r="E8" s="5" t="s">
        <v>41</v>
      </c>
      <c r="F8" s="5" t="s">
        <v>42</v>
      </c>
      <c r="G8" s="5">
        <v>37.213842</v>
      </c>
      <c r="H8" s="5">
        <v>-107.854161</v>
      </c>
      <c r="I8" s="6" t="str">
        <f>VLOOKUP(C8,site_translation!E:E,1,false)</f>
        <v>USEPA_REGION8-AR19-3</v>
      </c>
    </row>
    <row r="9">
      <c r="A9" s="7">
        <v>8.0</v>
      </c>
      <c r="B9" s="7" t="s">
        <v>43</v>
      </c>
      <c r="C9" s="9" t="s">
        <v>44</v>
      </c>
      <c r="D9" s="4" t="s">
        <v>29</v>
      </c>
      <c r="E9" s="7" t="s">
        <v>45</v>
      </c>
      <c r="F9" s="10"/>
      <c r="G9" s="7">
        <v>37.024806</v>
      </c>
      <c r="H9" s="7">
        <v>-107.8738</v>
      </c>
      <c r="I9" s="6" t="str">
        <f>VLOOKUP(C9,site_translation!E:E,1,false)</f>
        <v>USEPA_REGION8-AR 1-9</v>
      </c>
    </row>
    <row r="10">
      <c r="A10" s="5">
        <v>9.0</v>
      </c>
      <c r="B10" s="5" t="s">
        <v>46</v>
      </c>
      <c r="C10" s="5" t="s">
        <v>47</v>
      </c>
      <c r="D10" s="6"/>
      <c r="E10" s="5" t="s">
        <v>48</v>
      </c>
      <c r="F10" s="5" t="s">
        <v>49</v>
      </c>
      <c r="G10" s="5">
        <v>36.981194</v>
      </c>
      <c r="H10" s="5">
        <v>-107.871861</v>
      </c>
      <c r="I10" s="6" t="str">
        <f>VLOOKUP(C10,site_translation!E:E,1,false)</f>
        <v>USEPA_REGION8-66Animas055.8</v>
      </c>
    </row>
    <row r="11">
      <c r="A11" s="7">
        <v>10.0</v>
      </c>
      <c r="B11" s="7" t="s">
        <v>50</v>
      </c>
      <c r="C11" s="11" t="s">
        <v>51</v>
      </c>
      <c r="D11" s="4" t="s">
        <v>29</v>
      </c>
      <c r="E11" s="10"/>
      <c r="F11" s="7" t="s">
        <v>52</v>
      </c>
      <c r="G11" s="12">
        <v>36.9327</v>
      </c>
      <c r="H11" s="12">
        <v>-107.894</v>
      </c>
      <c r="I11" s="6" t="str">
        <f>VLOOKUP(C11,site_translation!E:E,1,false)</f>
        <v>USEPA_REGION8-ADW-022</v>
      </c>
    </row>
    <row r="12">
      <c r="A12" s="5">
        <v>11.0</v>
      </c>
      <c r="B12" s="5" t="s">
        <v>53</v>
      </c>
      <c r="C12" s="5" t="s">
        <v>54</v>
      </c>
      <c r="D12" s="4" t="s">
        <v>29</v>
      </c>
      <c r="E12" s="5" t="s">
        <v>55</v>
      </c>
      <c r="F12" s="5" t="s">
        <v>56</v>
      </c>
      <c r="G12" s="5">
        <v>36.82935</v>
      </c>
      <c r="H12" s="5">
        <v>-107.99762</v>
      </c>
      <c r="I12" s="6" t="str">
        <f>VLOOKUP(C12,site_translation!E:E,1,false)</f>
        <v>USEPA_REGION8-66Animas028.1</v>
      </c>
    </row>
    <row r="13">
      <c r="A13" s="7">
        <v>12.0</v>
      </c>
      <c r="B13" s="7" t="s">
        <v>57</v>
      </c>
      <c r="C13" s="13" t="s">
        <v>58</v>
      </c>
      <c r="D13" s="6"/>
      <c r="E13" s="10"/>
      <c r="F13" s="7" t="s">
        <v>59</v>
      </c>
      <c r="G13" s="8">
        <v>36.74034</v>
      </c>
      <c r="H13" s="8">
        <v>-108.16943</v>
      </c>
      <c r="I13" s="6" t="str">
        <f>VLOOKUP(C13,site_translation!E:E,1,false)</f>
        <v>USEPA_REGION8-66Animas009.8</v>
      </c>
    </row>
    <row r="14">
      <c r="A14" s="5">
        <v>13.0</v>
      </c>
      <c r="B14" s="5" t="s">
        <v>60</v>
      </c>
      <c r="C14" s="5" t="s">
        <v>61</v>
      </c>
      <c r="D14" s="4" t="s">
        <v>29</v>
      </c>
      <c r="E14" s="14" t="s">
        <v>62</v>
      </c>
      <c r="F14" s="5" t="s">
        <v>63</v>
      </c>
      <c r="G14" s="5">
        <v>36.72303</v>
      </c>
      <c r="H14" s="5">
        <v>-108.201611</v>
      </c>
      <c r="I14" s="6" t="str">
        <f>VLOOKUP(C14,site_translation!E:E,1,false)</f>
        <v>USEPA_REGION8-WIIN-13</v>
      </c>
    </row>
    <row r="15">
      <c r="A15" s="7">
        <v>14.0</v>
      </c>
      <c r="B15" s="7" t="s">
        <v>64</v>
      </c>
      <c r="C15" s="7" t="s">
        <v>65</v>
      </c>
      <c r="D15" s="6"/>
      <c r="E15" s="7" t="s">
        <v>66</v>
      </c>
      <c r="F15" s="7" t="s">
        <v>67</v>
      </c>
      <c r="G15" s="15">
        <v>36.726543</v>
      </c>
      <c r="H15" s="15">
        <v>-108.231016</v>
      </c>
      <c r="I15" s="6" t="str">
        <f>VLOOKUP(C15,site_translation!E:E,1,false)</f>
        <v>USEPA_REGION8-LVW-020</v>
      </c>
    </row>
    <row r="16">
      <c r="A16" s="5">
        <v>15.0</v>
      </c>
      <c r="B16" s="5" t="s">
        <v>68</v>
      </c>
      <c r="C16" s="5" t="s">
        <v>69</v>
      </c>
      <c r="D16" s="6"/>
      <c r="E16" s="5" t="s">
        <v>70</v>
      </c>
      <c r="F16" s="5" t="s">
        <v>71</v>
      </c>
      <c r="G16" s="5">
        <v>36.730794</v>
      </c>
      <c r="H16" s="5">
        <v>-108.256039</v>
      </c>
      <c r="I16" s="6" t="str">
        <f>VLOOKUP(C16,site_translation!E:E,1,false)</f>
        <v>USEPA_REGION8-10FRUCANAL40</v>
      </c>
    </row>
    <row r="17">
      <c r="A17" s="7">
        <v>16.0</v>
      </c>
      <c r="B17" s="7" t="s">
        <v>72</v>
      </c>
      <c r="C17" s="7" t="s">
        <v>73</v>
      </c>
      <c r="D17" s="4" t="s">
        <v>29</v>
      </c>
      <c r="E17" s="10"/>
      <c r="F17" s="7" t="s">
        <v>74</v>
      </c>
      <c r="G17" s="16">
        <v>36.710914</v>
      </c>
      <c r="H17" s="16">
        <v>-108.218192</v>
      </c>
      <c r="I17" s="6" t="str">
        <f>VLOOKUP(C17,site_translation!E:E,1,false)</f>
        <v>USEPA_REGION8-64SanJua101.6</v>
      </c>
    </row>
    <row r="18">
      <c r="A18" s="5">
        <v>17.0</v>
      </c>
      <c r="B18" s="5" t="s">
        <v>75</v>
      </c>
      <c r="C18" s="5" t="s">
        <v>76</v>
      </c>
      <c r="D18" s="6"/>
      <c r="E18" s="5" t="s">
        <v>77</v>
      </c>
      <c r="F18" s="5" t="s">
        <v>78</v>
      </c>
      <c r="G18" s="5">
        <v>36.73588701</v>
      </c>
      <c r="H18" s="5">
        <v>-108.2539868</v>
      </c>
      <c r="I18" s="6" t="str">
        <f>VLOOKUP(C18,site_translation!E:E,1,false)</f>
        <v>USEPA_REGION8-SJLP</v>
      </c>
    </row>
    <row r="19">
      <c r="A19" s="7">
        <v>18.0</v>
      </c>
      <c r="B19" s="7" t="s">
        <v>79</v>
      </c>
      <c r="C19" s="7" t="s">
        <v>80</v>
      </c>
      <c r="D19" s="4" t="s">
        <v>29</v>
      </c>
      <c r="E19" s="7" t="s">
        <v>81</v>
      </c>
      <c r="F19" s="7" t="s">
        <v>82</v>
      </c>
      <c r="G19" s="7">
        <v>36.72075</v>
      </c>
      <c r="H19" s="7">
        <v>-108.3276</v>
      </c>
      <c r="I19" s="6" t="str">
        <f>VLOOKUP(C19,site_translation!E:E,1,false)</f>
        <v>USEPA_REGION8-67SanJua088.1</v>
      </c>
    </row>
    <row r="20">
      <c r="A20" s="5">
        <v>19.0</v>
      </c>
      <c r="B20" s="5" t="s">
        <v>83</v>
      </c>
      <c r="C20" s="5" t="s">
        <v>84</v>
      </c>
      <c r="D20" s="6"/>
      <c r="E20" s="17"/>
      <c r="F20" s="5" t="s">
        <v>85</v>
      </c>
      <c r="G20" s="5">
        <v>36.695833</v>
      </c>
      <c r="H20" s="5">
        <v>-108.1125</v>
      </c>
      <c r="I20" s="6" t="str">
        <f>VLOOKUP(C20,site_translation!E:E,1,false)</f>
        <v>USEPA_REGION8-64Galleg000.4</v>
      </c>
    </row>
    <row r="21">
      <c r="A21" s="7">
        <v>20.0</v>
      </c>
      <c r="B21" s="7" t="s">
        <v>86</v>
      </c>
      <c r="C21" s="7" t="s">
        <v>87</v>
      </c>
      <c r="D21" s="6"/>
      <c r="E21" s="10"/>
      <c r="F21" s="7" t="s">
        <v>88</v>
      </c>
      <c r="G21" s="15" t="s">
        <v>89</v>
      </c>
      <c r="H21" s="15" t="s">
        <v>90</v>
      </c>
      <c r="I21" s="6" t="str">
        <f>VLOOKUP(C21,site_translation!E:E,1,false)</f>
        <v>USEPA_REGION8-67LaPlat002.3</v>
      </c>
    </row>
    <row r="22">
      <c r="A22" s="5">
        <v>21.0</v>
      </c>
      <c r="B22" s="5" t="s">
        <v>91</v>
      </c>
      <c r="C22" s="5" t="s">
        <v>92</v>
      </c>
      <c r="D22" s="6"/>
      <c r="E22" s="17"/>
      <c r="F22" s="5" t="s">
        <v>93</v>
      </c>
      <c r="G22" s="17"/>
      <c r="H22" s="17"/>
      <c r="I22" s="6" t="str">
        <f>VLOOKUP(C22,site_translation!E:E,1,false)</f>
        <v>USEPA_REGION8-67LaPlat024.8</v>
      </c>
    </row>
    <row r="23">
      <c r="A23" s="7">
        <v>22.0</v>
      </c>
      <c r="B23" s="7" t="s">
        <v>94</v>
      </c>
      <c r="C23" s="7" t="s">
        <v>95</v>
      </c>
      <c r="D23" s="6"/>
      <c r="E23" s="10"/>
      <c r="F23" s="7" t="s">
        <v>96</v>
      </c>
      <c r="G23" s="18">
        <v>36.744115</v>
      </c>
      <c r="H23" s="18">
        <v>-108.400245</v>
      </c>
      <c r="I23" s="6" t="str">
        <f>VLOOKUP(C23,site_translation!E:E,1,false)</f>
        <v>USEPA_REGION8-67Steven000.7</v>
      </c>
    </row>
    <row r="24">
      <c r="A24" s="5">
        <v>23.0</v>
      </c>
      <c r="B24" s="5" t="s">
        <v>97</v>
      </c>
      <c r="C24" s="5" t="s">
        <v>98</v>
      </c>
      <c r="D24" s="6"/>
      <c r="E24" s="5" t="s">
        <v>99</v>
      </c>
      <c r="F24" s="5" t="s">
        <v>100</v>
      </c>
      <c r="G24" s="5">
        <v>36.7482</v>
      </c>
      <c r="H24" s="5">
        <v>-108.41163</v>
      </c>
      <c r="I24" s="6" t="str">
        <f>VLOOKUP(C24,site_translation!E:E,1,false)</f>
        <v>USEPA_REGION8-SJFP</v>
      </c>
    </row>
    <row r="25">
      <c r="A25" s="7">
        <v>24.0</v>
      </c>
      <c r="B25" s="7" t="s">
        <v>101</v>
      </c>
      <c r="C25" s="7" t="s">
        <v>102</v>
      </c>
      <c r="D25" s="6"/>
      <c r="E25" s="7" t="s">
        <v>103</v>
      </c>
      <c r="F25" s="7" t="s">
        <v>104</v>
      </c>
      <c r="G25" s="8">
        <v>36.7454628</v>
      </c>
      <c r="H25" s="8">
        <v>-108.53784884</v>
      </c>
      <c r="I25" s="6" t="str">
        <f>VLOOKUP(C25,site_translation!E:E,1,false)</f>
        <v>USEPA_REGION8-10SANJUANR25</v>
      </c>
    </row>
    <row r="26">
      <c r="A26" s="5">
        <v>25.0</v>
      </c>
      <c r="B26" s="5" t="s">
        <v>105</v>
      </c>
      <c r="C26" s="5" t="s">
        <v>106</v>
      </c>
      <c r="D26" s="6"/>
      <c r="E26" s="5" t="s">
        <v>107</v>
      </c>
      <c r="F26" s="5" t="s">
        <v>108</v>
      </c>
      <c r="G26" s="5">
        <v>36.74632</v>
      </c>
      <c r="H26" s="5">
        <v>-108.54147</v>
      </c>
      <c r="I26" s="6" t="str">
        <f>VLOOKUP(C26,site_translation!E:E,1,false)</f>
        <v>USEPA_REGION8-10HOGBACKC42</v>
      </c>
    </row>
    <row r="27">
      <c r="A27" s="7">
        <v>26.0</v>
      </c>
      <c r="B27" s="7" t="s">
        <v>109</v>
      </c>
      <c r="C27" s="7" t="s">
        <v>110</v>
      </c>
      <c r="D27" s="6"/>
      <c r="E27" s="7" t="s">
        <v>70</v>
      </c>
      <c r="F27" s="7" t="s">
        <v>111</v>
      </c>
      <c r="G27" s="19">
        <v>36.76674</v>
      </c>
      <c r="H27" s="19">
        <v>-108.64237</v>
      </c>
      <c r="I27" s="6" t="str">
        <f>VLOOKUP(C27,site_translation!E:E,1,false)</f>
        <v>USEPA_REGION8-06CHACORIV04</v>
      </c>
    </row>
    <row r="28">
      <c r="A28" s="5">
        <v>27.0</v>
      </c>
      <c r="B28" s="5" t="s">
        <v>112</v>
      </c>
      <c r="C28" s="5" t="s">
        <v>113</v>
      </c>
      <c r="D28" s="4" t="s">
        <v>29</v>
      </c>
      <c r="E28" s="5" t="s">
        <v>114</v>
      </c>
      <c r="F28" s="5" t="s">
        <v>115</v>
      </c>
      <c r="G28" s="5">
        <v>36.781205</v>
      </c>
      <c r="H28" s="5">
        <v>-108.69058</v>
      </c>
      <c r="I28" s="6" t="str">
        <f>VLOOKUP(C28,site_translation!E:E,1,false)</f>
        <v>USEPA_REGION8-SJSR</v>
      </c>
    </row>
    <row r="29">
      <c r="A29" s="7">
        <v>28.0</v>
      </c>
      <c r="B29" s="7" t="s">
        <v>116</v>
      </c>
      <c r="C29" s="7" t="s">
        <v>117</v>
      </c>
      <c r="D29" s="6"/>
      <c r="E29" s="7" t="s">
        <v>118</v>
      </c>
      <c r="F29" s="7" t="s">
        <v>119</v>
      </c>
      <c r="G29" s="8">
        <v>36.89325249</v>
      </c>
      <c r="H29" s="8">
        <v>-108.87859481</v>
      </c>
      <c r="I29" s="6" t="str">
        <f>VLOOKUP(C29,site_translation!E:E,1,false)</f>
        <v>USEPA_REGION8-10SANJUANR26</v>
      </c>
    </row>
    <row r="30">
      <c r="A30" s="5">
        <v>29.0</v>
      </c>
      <c r="B30" s="5" t="s">
        <v>120</v>
      </c>
      <c r="C30" s="5" t="s">
        <v>121</v>
      </c>
      <c r="D30" s="6"/>
      <c r="E30" s="5" t="s">
        <v>70</v>
      </c>
      <c r="F30" s="5" t="s">
        <v>122</v>
      </c>
      <c r="G30" s="5">
        <v>36.98314479</v>
      </c>
      <c r="H30" s="5">
        <v>-108.97974953</v>
      </c>
      <c r="I30" s="6" t="str">
        <f>VLOOKUP(C30,site_translation!E:E,1,false)</f>
        <v>USEPA_REGION8-07MANCOSRI01</v>
      </c>
    </row>
    <row r="31">
      <c r="A31" s="7">
        <v>30.0</v>
      </c>
      <c r="B31" s="7" t="s">
        <v>123</v>
      </c>
      <c r="C31" s="7" t="s">
        <v>124</v>
      </c>
      <c r="D31" s="4" t="s">
        <v>29</v>
      </c>
      <c r="E31" s="7" t="s">
        <v>125</v>
      </c>
      <c r="F31" s="7" t="s">
        <v>126</v>
      </c>
      <c r="G31" s="8">
        <v>36.9962011</v>
      </c>
      <c r="H31" s="8">
        <v>-109.0046225</v>
      </c>
      <c r="I31" s="6" t="str">
        <f>VLOOKUP(C31,site_translation!E:E,1,false)</f>
        <v>USEPA_REGION8-SJ4C</v>
      </c>
    </row>
    <row r="32">
      <c r="A32" s="5">
        <v>31.0</v>
      </c>
      <c r="B32" s="5" t="s">
        <v>127</v>
      </c>
      <c r="C32" s="5" t="s">
        <v>128</v>
      </c>
      <c r="D32" s="6"/>
      <c r="E32" s="5" t="s">
        <v>129</v>
      </c>
      <c r="F32" s="5" t="s">
        <v>130</v>
      </c>
      <c r="G32" s="5">
        <v>37.21868389</v>
      </c>
      <c r="H32" s="5">
        <v>-109.19041173</v>
      </c>
      <c r="I32" s="6" t="str">
        <f>VLOOKUP(C32,site_translation!E:E,1,false)</f>
        <v>USEPA_REGION8-02SANJUANR09</v>
      </c>
    </row>
    <row r="33">
      <c r="A33" s="7">
        <v>32.0</v>
      </c>
      <c r="B33" s="7" t="s">
        <v>131</v>
      </c>
      <c r="C33" s="7" t="s">
        <v>132</v>
      </c>
      <c r="D33" s="6"/>
      <c r="E33" s="7" t="s">
        <v>133</v>
      </c>
      <c r="F33" s="7" t="s">
        <v>134</v>
      </c>
      <c r="G33" s="19">
        <v>37.21868389</v>
      </c>
      <c r="H33" s="19">
        <v>-109.19041173</v>
      </c>
      <c r="I33" s="6" t="str">
        <f>VLOOKUP(C33,site_translation!E:E,1,false)</f>
        <v>USEPA_REGION8-04MCELMOCR01</v>
      </c>
    </row>
    <row r="34">
      <c r="A34" s="5">
        <v>33.0</v>
      </c>
      <c r="B34" s="5" t="s">
        <v>135</v>
      </c>
      <c r="C34" s="5" t="s">
        <v>136</v>
      </c>
      <c r="D34" s="6"/>
      <c r="E34" s="5" t="s">
        <v>137</v>
      </c>
      <c r="F34" s="5" t="s">
        <v>138</v>
      </c>
      <c r="G34" s="5">
        <v>37.257788</v>
      </c>
      <c r="H34" s="5">
        <v>-109.30975</v>
      </c>
      <c r="I34" s="6" t="str">
        <f>VLOOKUP(C34,site_translation!E:E,1,false)</f>
        <v>USEPA_REGION8-SJMC</v>
      </c>
    </row>
    <row r="35">
      <c r="A35" s="7">
        <v>34.0</v>
      </c>
      <c r="B35" s="7" t="s">
        <v>139</v>
      </c>
      <c r="C35" s="20" t="s">
        <v>140</v>
      </c>
      <c r="D35" s="6"/>
      <c r="E35" s="7" t="s">
        <v>141</v>
      </c>
      <c r="F35" s="7" t="s">
        <v>142</v>
      </c>
      <c r="G35" s="21">
        <v>37.272086</v>
      </c>
      <c r="H35" s="21">
        <v>-109.327694</v>
      </c>
      <c r="I35" s="6" t="str">
        <f>VLOOKUP(C35,site_translation!E:E,1,false)</f>
        <v>USEPA_REGION8-4953560</v>
      </c>
    </row>
    <row r="36">
      <c r="A36" s="5">
        <v>35.0</v>
      </c>
      <c r="B36" s="5" t="s">
        <v>143</v>
      </c>
      <c r="C36" s="5" t="s">
        <v>144</v>
      </c>
      <c r="D36" s="4" t="s">
        <v>29</v>
      </c>
      <c r="E36" s="5" t="s">
        <v>145</v>
      </c>
      <c r="F36" s="5" t="s">
        <v>146</v>
      </c>
      <c r="G36" s="5">
        <v>37.260278628</v>
      </c>
      <c r="H36" s="5">
        <v>-109.613734342</v>
      </c>
      <c r="I36" s="6" t="str">
        <f>VLOOKUP(C36,site_translation!E:E,1,false)</f>
        <v>USEPA_REGION8-02SANJUANR08</v>
      </c>
    </row>
    <row r="37">
      <c r="A37" s="7">
        <v>36.0</v>
      </c>
      <c r="B37" s="7" t="s">
        <v>147</v>
      </c>
      <c r="C37" s="7" t="s">
        <v>148</v>
      </c>
      <c r="D37" s="6"/>
      <c r="E37" s="7" t="s">
        <v>149</v>
      </c>
      <c r="F37" s="7" t="s">
        <v>150</v>
      </c>
      <c r="G37" s="15">
        <v>37.199119</v>
      </c>
      <c r="H37" s="15">
        <v>-109.715572</v>
      </c>
      <c r="I37" s="6" t="str">
        <f>VLOOKUP(C37,site_translation!E:E,1,false)</f>
        <v>USEPA_REGION8-01CHINLECR27</v>
      </c>
    </row>
    <row r="38">
      <c r="A38" s="5">
        <v>37.0</v>
      </c>
      <c r="B38" s="5" t="s">
        <v>151</v>
      </c>
      <c r="C38" s="5" t="s">
        <v>152</v>
      </c>
      <c r="D38" s="4" t="s">
        <v>29</v>
      </c>
      <c r="E38" s="5" t="s">
        <v>153</v>
      </c>
      <c r="F38" s="5" t="s">
        <v>154</v>
      </c>
      <c r="G38" s="5">
        <v>37.150388</v>
      </c>
      <c r="H38" s="5">
        <v>-109.8668143</v>
      </c>
      <c r="I38" s="6" t="str">
        <f>VLOOKUP(C38,site_translation!E:E,1,false)</f>
        <v>USEPA_REGION8-29SANJUANR05</v>
      </c>
    </row>
    <row r="39">
      <c r="A39" s="7">
        <v>38.0</v>
      </c>
      <c r="B39" s="7" t="s">
        <v>155</v>
      </c>
      <c r="C39" s="7" t="s">
        <v>156</v>
      </c>
      <c r="E39" s="7" t="s">
        <v>157</v>
      </c>
      <c r="F39" s="7" t="s">
        <v>158</v>
      </c>
      <c r="G39" s="22"/>
      <c r="H39" s="22"/>
      <c r="I39" s="6" t="str">
        <f>VLOOKUP(C39,site_translation!E:E,1,false)</f>
        <v>USEPA_REGION8-SJCH</v>
      </c>
    </row>
    <row r="40">
      <c r="A40" s="5">
        <v>39.0</v>
      </c>
      <c r="B40" s="5" t="s">
        <v>159</v>
      </c>
      <c r="C40" s="23" t="s">
        <v>160</v>
      </c>
      <c r="D40" s="6"/>
      <c r="E40" s="5" t="s">
        <v>161</v>
      </c>
      <c r="F40" s="5" t="s">
        <v>162</v>
      </c>
      <c r="G40" s="17"/>
      <c r="H40" s="17"/>
      <c r="I40" s="6" t="str">
        <f>VLOOKUP(C40,site_translation!E:E,1,false)</f>
        <v>USEPA_REGION8-CGCLR713.70</v>
      </c>
    </row>
  </sheetData>
  <autoFilter ref="$A$1:$I$4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5" width="30.88"/>
    <col customWidth="1" min="6" max="6" width="31.38"/>
  </cols>
  <sheetData>
    <row r="1">
      <c r="A1" s="1" t="s">
        <v>163</v>
      </c>
      <c r="B1" s="1" t="s">
        <v>164</v>
      </c>
      <c r="C1" s="1" t="s">
        <v>12</v>
      </c>
      <c r="D1" s="1" t="s">
        <v>165</v>
      </c>
      <c r="E1" s="1" t="s">
        <v>166</v>
      </c>
      <c r="F1" s="1" t="s">
        <v>167</v>
      </c>
      <c r="G1" s="1" t="s">
        <v>168</v>
      </c>
      <c r="H1" s="1" t="s">
        <v>169</v>
      </c>
      <c r="I1" s="1" t="s">
        <v>170</v>
      </c>
      <c r="J1" s="1" t="s">
        <v>171</v>
      </c>
      <c r="K1" s="1" t="s">
        <v>172</v>
      </c>
      <c r="L1" s="1" t="s">
        <v>173</v>
      </c>
      <c r="M1" s="1" t="s">
        <v>174</v>
      </c>
      <c r="N1" s="1" t="s">
        <v>175</v>
      </c>
      <c r="O1" s="1" t="s">
        <v>176</v>
      </c>
      <c r="P1" s="1" t="s">
        <v>177</v>
      </c>
      <c r="Q1" s="1" t="s">
        <v>178</v>
      </c>
      <c r="R1" s="1" t="s">
        <v>179</v>
      </c>
      <c r="S1" s="1" t="s">
        <v>180</v>
      </c>
      <c r="T1" s="1" t="s">
        <v>181</v>
      </c>
      <c r="U1" s="1" t="s">
        <v>182</v>
      </c>
      <c r="V1" s="1" t="s">
        <v>183</v>
      </c>
    </row>
    <row r="2">
      <c r="A2" s="1" t="s">
        <v>184</v>
      </c>
      <c r="B2" s="1" t="s">
        <v>185</v>
      </c>
      <c r="C2" s="1" t="str">
        <f>VLOOKUP(E2,Rob_Cooks_Official_Sites!C:D,2,false)</f>
        <v/>
      </c>
      <c r="D2" s="1" t="str">
        <f>VLOOKUP(E2,Rob_Cooks_Official_Sites!C:C,1,false)</f>
        <v>USEPA_REGION8-01CHINLECR27</v>
      </c>
      <c r="E2" s="1" t="s">
        <v>148</v>
      </c>
      <c r="F2" s="1" t="s">
        <v>150</v>
      </c>
      <c r="G2" s="1" t="s">
        <v>186</v>
      </c>
      <c r="I2" s="1">
        <v>1.4080204E7</v>
      </c>
      <c r="J2" s="1">
        <v>37.199119</v>
      </c>
      <c r="K2" s="1">
        <v>-109.715572</v>
      </c>
      <c r="L2" s="1" t="s">
        <v>187</v>
      </c>
      <c r="M2" s="1" t="s">
        <v>188</v>
      </c>
      <c r="N2" s="1" t="s">
        <v>189</v>
      </c>
      <c r="O2" s="1" t="s">
        <v>187</v>
      </c>
      <c r="S2" s="1" t="s">
        <v>190</v>
      </c>
      <c r="T2" s="1">
        <v>49.0</v>
      </c>
      <c r="U2" s="1">
        <v>37.0</v>
      </c>
      <c r="V2" s="1" t="s">
        <v>191</v>
      </c>
    </row>
    <row r="3">
      <c r="A3" s="1" t="s">
        <v>184</v>
      </c>
      <c r="B3" s="1" t="s">
        <v>185</v>
      </c>
      <c r="C3" s="1" t="str">
        <f>VLOOKUP(E3,Rob_Cooks_Official_Sites!C:D,2,false)</f>
        <v>Yes</v>
      </c>
      <c r="D3" s="1" t="str">
        <f>VLOOKUP(E3,Rob_Cooks_Official_Sites!C:C,1,false)</f>
        <v>USEPA_REGION8-02SANJUANR08</v>
      </c>
      <c r="E3" s="1" t="s">
        <v>144</v>
      </c>
      <c r="F3" s="1" t="s">
        <v>192</v>
      </c>
      <c r="G3" s="1" t="s">
        <v>186</v>
      </c>
      <c r="I3" s="1">
        <v>1.4080201E7</v>
      </c>
      <c r="J3" s="1">
        <v>37.26027863</v>
      </c>
      <c r="K3" s="1">
        <v>-109.6137343</v>
      </c>
      <c r="L3" s="1" t="s">
        <v>187</v>
      </c>
      <c r="M3" s="1" t="s">
        <v>188</v>
      </c>
      <c r="N3" s="1" t="s">
        <v>189</v>
      </c>
      <c r="O3" s="1" t="s">
        <v>187</v>
      </c>
      <c r="S3" s="1" t="s">
        <v>190</v>
      </c>
      <c r="T3" s="1">
        <v>49.0</v>
      </c>
      <c r="U3" s="1">
        <v>37.0</v>
      </c>
      <c r="V3" s="1" t="s">
        <v>191</v>
      </c>
    </row>
    <row r="4">
      <c r="A4" s="1" t="s">
        <v>184</v>
      </c>
      <c r="B4" s="1" t="s">
        <v>185</v>
      </c>
      <c r="C4" s="1" t="str">
        <f>VLOOKUP(E4,Rob_Cooks_Official_Sites!C:D,2,false)</f>
        <v/>
      </c>
      <c r="D4" s="1" t="str">
        <f>VLOOKUP(E4,Rob_Cooks_Official_Sites!C:C,1,false)</f>
        <v>USEPA_REGION8-02SANJUANR09</v>
      </c>
      <c r="E4" s="1" t="s">
        <v>128</v>
      </c>
      <c r="F4" s="1" t="s">
        <v>193</v>
      </c>
      <c r="G4" s="1" t="s">
        <v>186</v>
      </c>
      <c r="I4" s="1">
        <v>1.4080201E7</v>
      </c>
      <c r="J4" s="1">
        <v>37.215946</v>
      </c>
      <c r="K4" s="1">
        <v>-109.192054</v>
      </c>
      <c r="L4" s="1" t="s">
        <v>187</v>
      </c>
      <c r="M4" s="1" t="s">
        <v>188</v>
      </c>
      <c r="N4" s="1" t="s">
        <v>189</v>
      </c>
      <c r="O4" s="1" t="s">
        <v>187</v>
      </c>
      <c r="S4" s="1" t="s">
        <v>190</v>
      </c>
      <c r="T4" s="1">
        <v>49.0</v>
      </c>
      <c r="U4" s="1">
        <v>37.0</v>
      </c>
      <c r="V4" s="1" t="s">
        <v>191</v>
      </c>
    </row>
    <row r="5">
      <c r="A5" s="1" t="s">
        <v>184</v>
      </c>
      <c r="B5" s="1" t="s">
        <v>185</v>
      </c>
      <c r="C5" s="1" t="str">
        <f>VLOOKUP(E5,Rob_Cooks_Official_Sites!C:D,2,false)</f>
        <v/>
      </c>
      <c r="D5" s="1" t="str">
        <f>VLOOKUP(E5,Rob_Cooks_Official_Sites!C:C,1,false)</f>
        <v>USEPA_REGION8-04MCELMOCR01</v>
      </c>
      <c r="E5" s="1" t="s">
        <v>132</v>
      </c>
      <c r="F5" s="1" t="s">
        <v>134</v>
      </c>
      <c r="G5" s="1" t="s">
        <v>186</v>
      </c>
      <c r="I5" s="1">
        <v>1.4080202E7</v>
      </c>
      <c r="J5" s="1">
        <v>37.21868389</v>
      </c>
      <c r="K5" s="1">
        <v>-109.1904117</v>
      </c>
      <c r="L5" s="1" t="s">
        <v>187</v>
      </c>
      <c r="M5" s="1" t="s">
        <v>188</v>
      </c>
      <c r="N5" s="1" t="s">
        <v>189</v>
      </c>
      <c r="O5" s="1" t="s">
        <v>187</v>
      </c>
      <c r="S5" s="1" t="s">
        <v>190</v>
      </c>
      <c r="T5" s="1">
        <v>49.0</v>
      </c>
      <c r="U5" s="1">
        <v>37.0</v>
      </c>
      <c r="V5" s="1" t="s">
        <v>191</v>
      </c>
    </row>
    <row r="6">
      <c r="A6" s="1" t="s">
        <v>184</v>
      </c>
      <c r="B6" s="1" t="s">
        <v>185</v>
      </c>
      <c r="C6" s="1" t="str">
        <f>VLOOKUP(E6,Rob_Cooks_Official_Sites!C:D,2,false)</f>
        <v/>
      </c>
      <c r="D6" s="1" t="str">
        <f>VLOOKUP(E6,Rob_Cooks_Official_Sites!C:C,1,false)</f>
        <v>USEPA_REGION8-06CHACORIV04</v>
      </c>
      <c r="E6" s="1" t="s">
        <v>110</v>
      </c>
      <c r="F6" s="1" t="s">
        <v>111</v>
      </c>
      <c r="G6" s="1" t="s">
        <v>186</v>
      </c>
      <c r="I6" s="1">
        <v>1.4080106E7</v>
      </c>
      <c r="J6" s="1">
        <v>36.76674</v>
      </c>
      <c r="K6" s="1">
        <v>-108.64237</v>
      </c>
      <c r="L6" s="1" t="s">
        <v>187</v>
      </c>
      <c r="M6" s="1" t="s">
        <v>188</v>
      </c>
      <c r="N6" s="1" t="s">
        <v>189</v>
      </c>
      <c r="O6" s="1" t="s">
        <v>187</v>
      </c>
      <c r="S6" s="1" t="s">
        <v>190</v>
      </c>
      <c r="T6" s="1">
        <v>35.0</v>
      </c>
      <c r="U6" s="1">
        <v>45.0</v>
      </c>
      <c r="V6" s="1" t="s">
        <v>191</v>
      </c>
    </row>
    <row r="7">
      <c r="A7" s="1" t="s">
        <v>184</v>
      </c>
      <c r="B7" s="1" t="s">
        <v>185</v>
      </c>
      <c r="C7" s="1" t="str">
        <f>VLOOKUP(E7,Rob_Cooks_Official_Sites!C:D,2,false)</f>
        <v/>
      </c>
      <c r="D7" s="1" t="str">
        <f>VLOOKUP(E7,Rob_Cooks_Official_Sites!C:C,1,false)</f>
        <v>USEPA_REGION8-07MANCOSRI01</v>
      </c>
      <c r="E7" s="1" t="s">
        <v>121</v>
      </c>
      <c r="F7" s="1" t="s">
        <v>122</v>
      </c>
      <c r="G7" s="1" t="s">
        <v>186</v>
      </c>
      <c r="I7" s="1">
        <v>1.4080107E7</v>
      </c>
      <c r="J7" s="1">
        <v>36.98314479</v>
      </c>
      <c r="K7" s="1">
        <v>-108.9797495</v>
      </c>
      <c r="L7" s="1" t="s">
        <v>187</v>
      </c>
      <c r="M7" s="1" t="s">
        <v>188</v>
      </c>
      <c r="N7" s="1" t="s">
        <v>189</v>
      </c>
      <c r="O7" s="1" t="s">
        <v>187</v>
      </c>
      <c r="S7" s="1" t="s">
        <v>190</v>
      </c>
      <c r="T7" s="1">
        <v>35.0</v>
      </c>
      <c r="U7" s="1">
        <v>45.0</v>
      </c>
      <c r="V7" s="1" t="s">
        <v>191</v>
      </c>
    </row>
    <row r="8">
      <c r="A8" s="1" t="s">
        <v>184</v>
      </c>
      <c r="B8" s="1" t="s">
        <v>185</v>
      </c>
      <c r="C8" s="1" t="str">
        <f>VLOOKUP(E8,Rob_Cooks_Official_Sites!C:D,2,false)</f>
        <v/>
      </c>
      <c r="D8" s="1" t="str">
        <f>VLOOKUP(E8,Rob_Cooks_Official_Sites!C:C,1,false)</f>
        <v>USEPA_REGION8-10FRUCANAL40</v>
      </c>
      <c r="E8" s="1" t="s">
        <v>69</v>
      </c>
      <c r="F8" s="1" t="s">
        <v>71</v>
      </c>
      <c r="G8" s="1" t="s">
        <v>186</v>
      </c>
      <c r="I8" s="1">
        <v>1.4080105E7</v>
      </c>
      <c r="J8" s="1">
        <v>36.730794</v>
      </c>
      <c r="K8" s="1">
        <v>-108.256039</v>
      </c>
      <c r="L8" s="1" t="s">
        <v>187</v>
      </c>
      <c r="M8" s="1" t="s">
        <v>188</v>
      </c>
      <c r="N8" s="1" t="s">
        <v>189</v>
      </c>
      <c r="O8" s="1" t="s">
        <v>187</v>
      </c>
      <c r="S8" s="1" t="s">
        <v>190</v>
      </c>
      <c r="T8" s="1">
        <v>35.0</v>
      </c>
      <c r="U8" s="1">
        <v>45.0</v>
      </c>
      <c r="V8" s="1" t="s">
        <v>191</v>
      </c>
    </row>
    <row r="9">
      <c r="A9" s="1" t="s">
        <v>184</v>
      </c>
      <c r="B9" s="1" t="s">
        <v>185</v>
      </c>
      <c r="C9" s="1" t="str">
        <f>VLOOKUP(E9,Rob_Cooks_Official_Sites!C:D,2,false)</f>
        <v/>
      </c>
      <c r="D9" s="1" t="str">
        <f>VLOOKUP(E9,Rob_Cooks_Official_Sites!C:C,1,false)</f>
        <v>USEPA_REGION8-10HOGBACKC42</v>
      </c>
      <c r="E9" s="1" t="s">
        <v>106</v>
      </c>
      <c r="F9" s="1" t="s">
        <v>108</v>
      </c>
      <c r="G9" s="1" t="s">
        <v>186</v>
      </c>
      <c r="I9" s="1">
        <v>1.4080105E7</v>
      </c>
      <c r="J9" s="1">
        <v>36.74632</v>
      </c>
      <c r="K9" s="1">
        <v>-108.54147</v>
      </c>
      <c r="L9" s="1" t="s">
        <v>187</v>
      </c>
      <c r="M9" s="1" t="s">
        <v>188</v>
      </c>
      <c r="N9" s="1" t="s">
        <v>189</v>
      </c>
      <c r="O9" s="1" t="s">
        <v>187</v>
      </c>
      <c r="S9" s="1" t="s">
        <v>190</v>
      </c>
      <c r="T9" s="1">
        <v>35.0</v>
      </c>
      <c r="U9" s="1">
        <v>45.0</v>
      </c>
      <c r="V9" s="1" t="s">
        <v>191</v>
      </c>
    </row>
    <row r="10">
      <c r="A10" s="1" t="s">
        <v>184</v>
      </c>
      <c r="B10" s="1" t="s">
        <v>185</v>
      </c>
      <c r="C10" s="1" t="str">
        <f>VLOOKUP(E10,Rob_Cooks_Official_Sites!C:D,2,false)</f>
        <v/>
      </c>
      <c r="D10" s="1" t="str">
        <f>VLOOKUP(E10,Rob_Cooks_Official_Sites!C:C,1,false)</f>
        <v>USEPA_REGION8-10SANJUANR25</v>
      </c>
      <c r="E10" s="1" t="s">
        <v>102</v>
      </c>
      <c r="F10" s="1" t="s">
        <v>104</v>
      </c>
      <c r="G10" s="1" t="s">
        <v>186</v>
      </c>
      <c r="I10" s="1">
        <v>1.4080105E7</v>
      </c>
      <c r="J10" s="1">
        <v>36.7454628</v>
      </c>
      <c r="K10" s="1">
        <v>-108.5378488</v>
      </c>
      <c r="L10" s="1" t="s">
        <v>187</v>
      </c>
      <c r="M10" s="1" t="s">
        <v>188</v>
      </c>
      <c r="N10" s="1" t="s">
        <v>189</v>
      </c>
      <c r="O10" s="1" t="s">
        <v>187</v>
      </c>
      <c r="S10" s="1" t="s">
        <v>190</v>
      </c>
      <c r="T10" s="1">
        <v>35.0</v>
      </c>
      <c r="U10" s="1">
        <v>45.0</v>
      </c>
      <c r="V10" s="1" t="s">
        <v>191</v>
      </c>
    </row>
    <row r="11">
      <c r="A11" s="1" t="s">
        <v>184</v>
      </c>
      <c r="B11" s="1" t="s">
        <v>185</v>
      </c>
      <c r="C11" s="1" t="str">
        <f>VLOOKUP(E11,Rob_Cooks_Official_Sites!C:D,2,false)</f>
        <v/>
      </c>
      <c r="D11" s="1" t="str">
        <f>VLOOKUP(E11,Rob_Cooks_Official_Sites!C:C,1,false)</f>
        <v>USEPA_REGION8-10SANJUANR26</v>
      </c>
      <c r="E11" s="1" t="s">
        <v>117</v>
      </c>
      <c r="F11" s="1" t="s">
        <v>119</v>
      </c>
      <c r="G11" s="1" t="s">
        <v>186</v>
      </c>
      <c r="I11" s="1">
        <v>1.4080105E7</v>
      </c>
      <c r="J11" s="1">
        <v>36.89325249</v>
      </c>
      <c r="K11" s="1">
        <v>-108.8785948</v>
      </c>
      <c r="L11" s="1" t="s">
        <v>187</v>
      </c>
      <c r="M11" s="1" t="s">
        <v>188</v>
      </c>
      <c r="N11" s="1" t="s">
        <v>189</v>
      </c>
      <c r="O11" s="1" t="s">
        <v>187</v>
      </c>
      <c r="S11" s="1" t="s">
        <v>190</v>
      </c>
      <c r="T11" s="1">
        <v>35.0</v>
      </c>
      <c r="U11" s="1">
        <v>45.0</v>
      </c>
      <c r="V11" s="1" t="s">
        <v>191</v>
      </c>
    </row>
    <row r="12">
      <c r="A12" s="1" t="s">
        <v>184</v>
      </c>
      <c r="B12" s="1" t="s">
        <v>185</v>
      </c>
      <c r="C12" s="1" t="str">
        <f>VLOOKUP(E12,Rob_Cooks_Official_Sites!C:D,2,false)</f>
        <v>Yes</v>
      </c>
      <c r="D12" s="1" t="str">
        <f>VLOOKUP(E12,Rob_Cooks_Official_Sites!C:C,1,false)</f>
        <v>USEPA_REGION8-29SANJUANR05</v>
      </c>
      <c r="E12" s="1" t="s">
        <v>152</v>
      </c>
      <c r="F12" s="1" t="s">
        <v>154</v>
      </c>
      <c r="G12" s="1" t="s">
        <v>186</v>
      </c>
      <c r="I12" s="1">
        <v>1.4080205E7</v>
      </c>
      <c r="J12" s="1">
        <v>37.150388</v>
      </c>
      <c r="K12" s="1">
        <v>-109.8668143</v>
      </c>
      <c r="L12" s="1" t="s">
        <v>187</v>
      </c>
      <c r="M12" s="1" t="s">
        <v>188</v>
      </c>
      <c r="N12" s="1" t="s">
        <v>189</v>
      </c>
      <c r="O12" s="1" t="s">
        <v>187</v>
      </c>
      <c r="S12" s="1" t="s">
        <v>190</v>
      </c>
      <c r="T12" s="1">
        <v>49.0</v>
      </c>
      <c r="U12" s="1">
        <v>37.0</v>
      </c>
      <c r="V12" s="1" t="s">
        <v>191</v>
      </c>
    </row>
    <row r="13">
      <c r="A13" s="1" t="s">
        <v>184</v>
      </c>
      <c r="B13" s="1" t="s">
        <v>185</v>
      </c>
      <c r="C13" s="1" t="str">
        <f>VLOOKUP(E13,Rob_Cooks_Official_Sites!C:D,2,false)</f>
        <v/>
      </c>
      <c r="D13" s="1" t="str">
        <f>VLOOKUP(E13,Rob_Cooks_Official_Sites!C:C,1,false)</f>
        <v>USEPA_REGION8-4953560</v>
      </c>
      <c r="E13" s="1" t="s">
        <v>140</v>
      </c>
      <c r="F13" s="1" t="s">
        <v>194</v>
      </c>
      <c r="G13" s="1" t="s">
        <v>186</v>
      </c>
      <c r="I13" s="1">
        <v>1.4080203E7</v>
      </c>
      <c r="J13" s="1">
        <v>37.27208555</v>
      </c>
      <c r="K13" s="1">
        <v>-109.3276942</v>
      </c>
      <c r="L13" s="1" t="s">
        <v>187</v>
      </c>
      <c r="M13" s="1" t="s">
        <v>188</v>
      </c>
      <c r="N13" s="1" t="s">
        <v>189</v>
      </c>
      <c r="O13" s="1" t="s">
        <v>187</v>
      </c>
      <c r="S13" s="1" t="s">
        <v>190</v>
      </c>
      <c r="T13" s="1">
        <v>49.0</v>
      </c>
      <c r="U13" s="1">
        <v>37.0</v>
      </c>
      <c r="V13" s="1" t="s">
        <v>191</v>
      </c>
    </row>
    <row r="14">
      <c r="A14" s="1" t="s">
        <v>184</v>
      </c>
      <c r="B14" s="1" t="s">
        <v>185</v>
      </c>
      <c r="C14" s="1" t="str">
        <f>VLOOKUP(E14,Rob_Cooks_Official_Sites!C:D,2,false)</f>
        <v/>
      </c>
      <c r="D14" s="1" t="str">
        <f>VLOOKUP(E14,Rob_Cooks_Official_Sites!C:C,1,false)</f>
        <v>USEPA_REGION8-64Galleg000.4</v>
      </c>
      <c r="E14" s="1" t="s">
        <v>84</v>
      </c>
      <c r="F14" s="1" t="s">
        <v>85</v>
      </c>
      <c r="G14" s="1" t="s">
        <v>186</v>
      </c>
      <c r="I14" s="1">
        <v>1.4080101E7</v>
      </c>
      <c r="J14" s="1">
        <v>36.695833</v>
      </c>
      <c r="K14" s="1">
        <v>-108.1125</v>
      </c>
      <c r="L14" s="1" t="s">
        <v>187</v>
      </c>
      <c r="M14" s="1" t="s">
        <v>188</v>
      </c>
      <c r="N14" s="1" t="s">
        <v>189</v>
      </c>
      <c r="O14" s="1" t="s">
        <v>187</v>
      </c>
      <c r="S14" s="1" t="s">
        <v>190</v>
      </c>
      <c r="T14" s="1">
        <v>35.0</v>
      </c>
      <c r="U14" s="1">
        <v>45.0</v>
      </c>
      <c r="V14" s="1" t="s">
        <v>191</v>
      </c>
    </row>
    <row r="15">
      <c r="A15" s="1" t="s">
        <v>184</v>
      </c>
      <c r="B15" s="1" t="s">
        <v>185</v>
      </c>
      <c r="C15" s="1" t="str">
        <f>VLOOKUP(E15,Rob_Cooks_Official_Sites!C:D,2,false)</f>
        <v>Yes</v>
      </c>
      <c r="D15" s="1" t="str">
        <f>VLOOKUP(E15,Rob_Cooks_Official_Sites!C:C,1,false)</f>
        <v>USEPA_REGION8-64SanJua101.6</v>
      </c>
      <c r="E15" s="1" t="s">
        <v>73</v>
      </c>
      <c r="F15" s="1" t="s">
        <v>74</v>
      </c>
      <c r="G15" s="1" t="s">
        <v>186</v>
      </c>
      <c r="I15" s="1">
        <v>1.4080101E7</v>
      </c>
      <c r="J15" s="1">
        <v>36.711038</v>
      </c>
      <c r="K15" s="1">
        <v>-108.218042</v>
      </c>
      <c r="L15" s="1" t="s">
        <v>187</v>
      </c>
      <c r="M15" s="1" t="s">
        <v>188</v>
      </c>
      <c r="N15" s="1" t="s">
        <v>189</v>
      </c>
      <c r="O15" s="1" t="s">
        <v>187</v>
      </c>
      <c r="S15" s="1" t="s">
        <v>190</v>
      </c>
      <c r="T15" s="1">
        <v>35.0</v>
      </c>
      <c r="U15" s="1">
        <v>45.0</v>
      </c>
      <c r="V15" s="1" t="s">
        <v>191</v>
      </c>
    </row>
    <row r="16">
      <c r="A16" s="1" t="s">
        <v>184</v>
      </c>
      <c r="B16" s="1" t="s">
        <v>185</v>
      </c>
      <c r="C16" s="1" t="str">
        <f>VLOOKUP(E16,Rob_Cooks_Official_Sites!C:D,2,false)</f>
        <v/>
      </c>
      <c r="D16" s="1" t="str">
        <f>VLOOKUP(E16,Rob_Cooks_Official_Sites!C:C,1,false)</f>
        <v>USEPA_REGION8-66Animas009.8</v>
      </c>
      <c r="E16" s="1" t="s">
        <v>195</v>
      </c>
      <c r="F16" s="1" t="s">
        <v>59</v>
      </c>
      <c r="G16" s="1" t="s">
        <v>186</v>
      </c>
      <c r="I16" s="1">
        <v>1.4080104E7</v>
      </c>
      <c r="J16" s="1">
        <v>36.750231</v>
      </c>
      <c r="K16" s="1">
        <v>-108.146982</v>
      </c>
      <c r="L16" s="1" t="s">
        <v>187</v>
      </c>
      <c r="M16" s="1" t="s">
        <v>188</v>
      </c>
      <c r="N16" s="1" t="s">
        <v>189</v>
      </c>
      <c r="O16" s="1" t="s">
        <v>187</v>
      </c>
      <c r="S16" s="1" t="s">
        <v>190</v>
      </c>
      <c r="T16" s="1">
        <v>35.0</v>
      </c>
      <c r="U16" s="1">
        <v>45.0</v>
      </c>
      <c r="V16" s="1" t="s">
        <v>191</v>
      </c>
    </row>
    <row r="17">
      <c r="A17" s="1" t="s">
        <v>184</v>
      </c>
      <c r="B17" s="1" t="s">
        <v>185</v>
      </c>
      <c r="C17" s="1" t="str">
        <f>VLOOKUP(E17,Rob_Cooks_Official_Sites!C:D,2,false)</f>
        <v>Yes</v>
      </c>
      <c r="D17" s="1" t="str">
        <f>VLOOKUP(E17,Rob_Cooks_Official_Sites!C:C,1,false)</f>
        <v>USEPA_REGION8-66Animas028.1</v>
      </c>
      <c r="E17" s="1" t="s">
        <v>54</v>
      </c>
      <c r="F17" s="1" t="s">
        <v>56</v>
      </c>
      <c r="G17" s="1" t="s">
        <v>186</v>
      </c>
      <c r="I17" s="1">
        <v>1.4080104E7</v>
      </c>
      <c r="J17" s="1">
        <v>36.82935</v>
      </c>
      <c r="K17" s="1">
        <v>-107.99762</v>
      </c>
      <c r="L17" s="1" t="s">
        <v>187</v>
      </c>
      <c r="M17" s="1" t="s">
        <v>188</v>
      </c>
      <c r="N17" s="1" t="s">
        <v>189</v>
      </c>
      <c r="O17" s="1" t="s">
        <v>187</v>
      </c>
      <c r="S17" s="1" t="s">
        <v>190</v>
      </c>
      <c r="T17" s="1">
        <v>35.0</v>
      </c>
      <c r="U17" s="1">
        <v>45.0</v>
      </c>
      <c r="V17" s="1" t="s">
        <v>191</v>
      </c>
    </row>
    <row r="18">
      <c r="A18" s="1" t="s">
        <v>184</v>
      </c>
      <c r="B18" s="1" t="s">
        <v>185</v>
      </c>
      <c r="C18" s="1" t="str">
        <f>VLOOKUP(E18,Rob_Cooks_Official_Sites!C:D,2,false)</f>
        <v/>
      </c>
      <c r="D18" s="1" t="str">
        <f>VLOOKUP(E18,Rob_Cooks_Official_Sites!C:C,1,false)</f>
        <v>USEPA_REGION8-66Animas055.8</v>
      </c>
      <c r="E18" s="1" t="s">
        <v>47</v>
      </c>
      <c r="F18" s="1" t="s">
        <v>49</v>
      </c>
      <c r="G18" s="1" t="s">
        <v>186</v>
      </c>
      <c r="I18" s="1">
        <v>1.4080104E7</v>
      </c>
      <c r="J18" s="1">
        <v>36.981194</v>
      </c>
      <c r="K18" s="1">
        <v>-107.871861</v>
      </c>
      <c r="L18" s="1" t="s">
        <v>187</v>
      </c>
      <c r="M18" s="1" t="s">
        <v>188</v>
      </c>
      <c r="N18" s="1" t="s">
        <v>189</v>
      </c>
      <c r="O18" s="1" t="s">
        <v>187</v>
      </c>
      <c r="S18" s="1" t="s">
        <v>190</v>
      </c>
      <c r="T18" s="1">
        <v>35.0</v>
      </c>
      <c r="U18" s="1">
        <v>45.0</v>
      </c>
      <c r="V18" s="1" t="s">
        <v>191</v>
      </c>
    </row>
    <row r="19">
      <c r="A19" s="1" t="s">
        <v>184</v>
      </c>
      <c r="B19" s="1" t="s">
        <v>185</v>
      </c>
      <c r="C19" s="1" t="str">
        <f>VLOOKUP(E19,Rob_Cooks_Official_Sites!C:D,2,false)</f>
        <v/>
      </c>
      <c r="D19" s="1" t="str">
        <f>VLOOKUP(E19,Rob_Cooks_Official_Sites!C:C,1,false)</f>
        <v>USEPA_REGION8-67LaPlat002.3</v>
      </c>
      <c r="E19" s="1" t="s">
        <v>87</v>
      </c>
      <c r="F19" s="1" t="s">
        <v>88</v>
      </c>
      <c r="G19" s="1" t="s">
        <v>186</v>
      </c>
      <c r="I19" s="1">
        <v>1.4080105E7</v>
      </c>
      <c r="J19" s="1">
        <v>36.75252</v>
      </c>
      <c r="K19" s="1">
        <v>-108.24047</v>
      </c>
      <c r="L19" s="1" t="s">
        <v>187</v>
      </c>
      <c r="M19" s="1" t="s">
        <v>188</v>
      </c>
      <c r="N19" s="1" t="s">
        <v>189</v>
      </c>
      <c r="O19" s="1" t="s">
        <v>187</v>
      </c>
      <c r="S19" s="1" t="s">
        <v>190</v>
      </c>
      <c r="T19" s="1">
        <v>35.0</v>
      </c>
      <c r="U19" s="1">
        <v>45.0</v>
      </c>
      <c r="V19" s="1" t="s">
        <v>191</v>
      </c>
    </row>
    <row r="20">
      <c r="A20" s="1" t="s">
        <v>184</v>
      </c>
      <c r="B20" s="1" t="s">
        <v>185</v>
      </c>
      <c r="C20" s="1" t="str">
        <f>VLOOKUP(E20,Rob_Cooks_Official_Sites!C:D,2,false)</f>
        <v/>
      </c>
      <c r="D20" s="1" t="str">
        <f>VLOOKUP(E20,Rob_Cooks_Official_Sites!C:C,1,false)</f>
        <v>USEPA_REGION8-67LaPlat024.8</v>
      </c>
      <c r="E20" s="1" t="s">
        <v>92</v>
      </c>
      <c r="F20" s="1" t="s">
        <v>93</v>
      </c>
      <c r="G20" s="1" t="s">
        <v>186</v>
      </c>
      <c r="I20" s="1">
        <v>1.4080105E7</v>
      </c>
      <c r="J20" s="1">
        <v>36.928901</v>
      </c>
      <c r="K20" s="1">
        <v>-108.184698</v>
      </c>
      <c r="L20" s="1" t="s">
        <v>187</v>
      </c>
      <c r="M20" s="1" t="s">
        <v>188</v>
      </c>
      <c r="N20" s="1" t="s">
        <v>189</v>
      </c>
      <c r="O20" s="1" t="s">
        <v>187</v>
      </c>
      <c r="S20" s="1" t="s">
        <v>190</v>
      </c>
      <c r="T20" s="1">
        <v>35.0</v>
      </c>
      <c r="U20" s="1">
        <v>45.0</v>
      </c>
      <c r="V20" s="1" t="s">
        <v>191</v>
      </c>
    </row>
    <row r="21">
      <c r="A21" s="1" t="s">
        <v>184</v>
      </c>
      <c r="B21" s="1" t="s">
        <v>185</v>
      </c>
      <c r="C21" s="1" t="str">
        <f>VLOOKUP(E21,Rob_Cooks_Official_Sites!C:D,2,false)</f>
        <v>Yes</v>
      </c>
      <c r="D21" s="1" t="str">
        <f>VLOOKUP(E21,Rob_Cooks_Official_Sites!C:C,1,false)</f>
        <v>USEPA_REGION8-67SanJua088.1</v>
      </c>
      <c r="E21" s="1" t="s">
        <v>80</v>
      </c>
      <c r="F21" s="1" t="s">
        <v>82</v>
      </c>
      <c r="G21" s="1" t="s">
        <v>186</v>
      </c>
      <c r="I21" s="1">
        <v>1.4080105E7</v>
      </c>
      <c r="J21" s="1">
        <v>36.72075</v>
      </c>
      <c r="K21" s="1">
        <v>-108.3276</v>
      </c>
      <c r="L21" s="1" t="s">
        <v>187</v>
      </c>
      <c r="M21" s="1" t="s">
        <v>188</v>
      </c>
      <c r="N21" s="1" t="s">
        <v>189</v>
      </c>
      <c r="O21" s="1" t="s">
        <v>187</v>
      </c>
      <c r="S21" s="1" t="s">
        <v>190</v>
      </c>
      <c r="T21" s="1">
        <v>35.0</v>
      </c>
      <c r="U21" s="1">
        <v>45.0</v>
      </c>
      <c r="V21" s="1" t="s">
        <v>191</v>
      </c>
    </row>
    <row r="22">
      <c r="A22" s="1" t="s">
        <v>184</v>
      </c>
      <c r="B22" s="1" t="s">
        <v>185</v>
      </c>
      <c r="C22" s="1" t="str">
        <f>VLOOKUP(E22,Rob_Cooks_Official_Sites!C:D,2,false)</f>
        <v/>
      </c>
      <c r="D22" s="1" t="str">
        <f>VLOOKUP(E22,Rob_Cooks_Official_Sites!C:C,1,false)</f>
        <v>USEPA_REGION8-67Steven000.7</v>
      </c>
      <c r="E22" s="1" t="s">
        <v>95</v>
      </c>
      <c r="F22" s="1" t="s">
        <v>96</v>
      </c>
      <c r="G22" s="1" t="s">
        <v>186</v>
      </c>
      <c r="I22" s="1">
        <v>1.4080105E7</v>
      </c>
      <c r="J22" s="1">
        <v>36.744115</v>
      </c>
      <c r="K22" s="1">
        <v>-108.400245</v>
      </c>
      <c r="L22" s="1" t="s">
        <v>187</v>
      </c>
      <c r="M22" s="1" t="s">
        <v>188</v>
      </c>
      <c r="N22" s="1" t="s">
        <v>189</v>
      </c>
      <c r="O22" s="1" t="s">
        <v>187</v>
      </c>
      <c r="S22" s="1" t="s">
        <v>190</v>
      </c>
      <c r="T22" s="1">
        <v>35.0</v>
      </c>
      <c r="U22" s="1">
        <v>45.0</v>
      </c>
      <c r="V22" s="1" t="s">
        <v>191</v>
      </c>
    </row>
    <row r="23">
      <c r="A23" s="1" t="s">
        <v>184</v>
      </c>
      <c r="B23" s="1" t="s">
        <v>185</v>
      </c>
      <c r="C23" s="1" t="str">
        <f>VLOOKUP(E23,Rob_Cooks_Official_Sites!C:D,2,false)</f>
        <v>Yes</v>
      </c>
      <c r="D23" s="1" t="str">
        <f>VLOOKUP(E23,Rob_Cooks_Official_Sites!C:C,1,false)</f>
        <v>USEPA_REGION8-9423A</v>
      </c>
      <c r="E23" s="1" t="s">
        <v>36</v>
      </c>
      <c r="F23" s="1" t="s">
        <v>38</v>
      </c>
      <c r="G23" s="1" t="s">
        <v>186</v>
      </c>
      <c r="I23" s="1">
        <v>1.4080104E7</v>
      </c>
      <c r="J23" s="1">
        <v>37.274563</v>
      </c>
      <c r="K23" s="1">
        <v>-107.884273</v>
      </c>
      <c r="L23" s="1" t="s">
        <v>187</v>
      </c>
      <c r="M23" s="1" t="s">
        <v>188</v>
      </c>
      <c r="N23" s="1" t="s">
        <v>189</v>
      </c>
      <c r="O23" s="1" t="s">
        <v>187</v>
      </c>
      <c r="S23" s="1" t="s">
        <v>190</v>
      </c>
      <c r="T23" s="1">
        <v>8.0</v>
      </c>
      <c r="U23" s="1">
        <v>67.0</v>
      </c>
      <c r="V23" s="1" t="s">
        <v>191</v>
      </c>
    </row>
    <row r="24">
      <c r="A24" s="1" t="s">
        <v>184</v>
      </c>
      <c r="B24" s="1" t="s">
        <v>185</v>
      </c>
      <c r="C24" s="1" t="str">
        <f>VLOOKUP(E24,Rob_Cooks_Official_Sites!C:D,2,false)</f>
        <v/>
      </c>
      <c r="D24" s="1" t="str">
        <f>VLOOKUP(E24,Rob_Cooks_Official_Sites!C:C,1,false)</f>
        <v>USEPA_REGION8-A68</v>
      </c>
      <c r="E24" s="1" t="s">
        <v>18</v>
      </c>
      <c r="F24" s="1" t="s">
        <v>196</v>
      </c>
      <c r="G24" s="1" t="s">
        <v>186</v>
      </c>
      <c r="I24" s="1">
        <v>1.4080104E7</v>
      </c>
      <c r="J24" s="1">
        <v>37.810983</v>
      </c>
      <c r="K24" s="1">
        <v>-107.65936</v>
      </c>
      <c r="L24" s="1" t="s">
        <v>187</v>
      </c>
      <c r="M24" s="1" t="s">
        <v>188</v>
      </c>
      <c r="N24" s="1" t="s">
        <v>189</v>
      </c>
      <c r="O24" s="1" t="s">
        <v>187</v>
      </c>
      <c r="S24" s="1" t="s">
        <v>190</v>
      </c>
      <c r="T24" s="1">
        <v>8.0</v>
      </c>
      <c r="U24" s="1">
        <v>111.0</v>
      </c>
      <c r="V24" s="1" t="s">
        <v>191</v>
      </c>
    </row>
    <row r="25">
      <c r="A25" s="1" t="s">
        <v>184</v>
      </c>
      <c r="B25" s="1" t="s">
        <v>185</v>
      </c>
      <c r="C25" s="1" t="str">
        <f>VLOOKUP(E25,Rob_Cooks_Official_Sites!C:D,2,false)</f>
        <v>Yes</v>
      </c>
      <c r="D25" s="1" t="str">
        <f>VLOOKUP(E25,Rob_Cooks_Official_Sites!C:C,1,false)</f>
        <v>USEPA_REGION8-A72</v>
      </c>
      <c r="E25" s="1" t="s">
        <v>28</v>
      </c>
      <c r="F25" s="1" t="s">
        <v>197</v>
      </c>
      <c r="G25" s="1" t="s">
        <v>186</v>
      </c>
      <c r="I25" s="1">
        <v>1.4080104E7</v>
      </c>
      <c r="J25" s="1">
        <v>37.790017</v>
      </c>
      <c r="K25" s="1">
        <v>-107.667536</v>
      </c>
      <c r="L25" s="1" t="s">
        <v>187</v>
      </c>
      <c r="M25" s="1" t="s">
        <v>188</v>
      </c>
      <c r="N25" s="1" t="s">
        <v>189</v>
      </c>
      <c r="O25" s="1" t="s">
        <v>187</v>
      </c>
      <c r="S25" s="1" t="s">
        <v>190</v>
      </c>
      <c r="T25" s="1">
        <v>8.0</v>
      </c>
      <c r="U25" s="1">
        <v>111.0</v>
      </c>
      <c r="V25" s="1" t="s">
        <v>191</v>
      </c>
    </row>
    <row r="26">
      <c r="A26" s="1" t="s">
        <v>184</v>
      </c>
      <c r="B26" s="1" t="s">
        <v>185</v>
      </c>
      <c r="C26" s="1" t="str">
        <f>VLOOKUP(E26,Rob_Cooks_Official_Sites!C:D,2,false)</f>
        <v>Yes</v>
      </c>
      <c r="D26" s="1" t="str">
        <f>VLOOKUP(E26,Rob_Cooks_Official_Sites!C:C,1,false)</f>
        <v>USEPA_REGION8-ADW-022</v>
      </c>
      <c r="E26" s="1" t="s">
        <v>51</v>
      </c>
      <c r="F26" s="1" t="s">
        <v>50</v>
      </c>
      <c r="G26" s="1" t="s">
        <v>186</v>
      </c>
      <c r="I26" s="1">
        <v>1.4080104E7</v>
      </c>
      <c r="J26" s="1">
        <v>36.933295</v>
      </c>
      <c r="K26" s="1">
        <v>-107.909073</v>
      </c>
      <c r="L26" s="1" t="s">
        <v>187</v>
      </c>
      <c r="M26" s="1" t="s">
        <v>188</v>
      </c>
      <c r="N26" s="1" t="s">
        <v>189</v>
      </c>
      <c r="O26" s="1" t="s">
        <v>187</v>
      </c>
      <c r="S26" s="1" t="s">
        <v>190</v>
      </c>
      <c r="T26" s="1">
        <v>35.0</v>
      </c>
      <c r="U26" s="1">
        <v>45.0</v>
      </c>
      <c r="V26" s="1" t="s">
        <v>191</v>
      </c>
    </row>
    <row r="27">
      <c r="A27" s="1" t="s">
        <v>184</v>
      </c>
      <c r="B27" s="1" t="s">
        <v>185</v>
      </c>
      <c r="C27" s="1" t="str">
        <f>VLOOKUP(E27,Rob_Cooks_Official_Sites!C:D,2,false)</f>
        <v/>
      </c>
      <c r="D27" s="1" t="str">
        <f>VLOOKUP(E27,Rob_Cooks_Official_Sites!C:C,1,false)</f>
        <v>USEPA_REGION8-AR19-3</v>
      </c>
      <c r="E27" s="1" t="s">
        <v>40</v>
      </c>
      <c r="F27" s="1" t="s">
        <v>198</v>
      </c>
      <c r="G27" s="1" t="s">
        <v>186</v>
      </c>
      <c r="I27" s="1">
        <v>1.4080104E7</v>
      </c>
      <c r="J27" s="1">
        <v>37.221297</v>
      </c>
      <c r="K27" s="1">
        <v>-107.859598</v>
      </c>
      <c r="L27" s="1" t="s">
        <v>187</v>
      </c>
      <c r="M27" s="1" t="s">
        <v>188</v>
      </c>
      <c r="N27" s="1" t="s">
        <v>189</v>
      </c>
      <c r="O27" s="1" t="s">
        <v>187</v>
      </c>
      <c r="S27" s="1" t="s">
        <v>190</v>
      </c>
      <c r="T27" s="1">
        <v>8.0</v>
      </c>
      <c r="U27" s="1">
        <v>67.0</v>
      </c>
      <c r="V27" s="1" t="s">
        <v>191</v>
      </c>
    </row>
    <row r="28">
      <c r="A28" s="1" t="s">
        <v>184</v>
      </c>
      <c r="B28" s="1" t="s">
        <v>185</v>
      </c>
      <c r="C28" s="1" t="str">
        <f>VLOOKUP(E28,Rob_Cooks_Official_Sites!C:D,2,false)</f>
        <v>Yes</v>
      </c>
      <c r="D28" s="1" t="str">
        <f>VLOOKUP(E28,Rob_Cooks_Official_Sites!C:C,1,false)</f>
        <v>USEPA_REGION8-Bakers Bridge</v>
      </c>
      <c r="E28" s="1" t="s">
        <v>32</v>
      </c>
      <c r="F28" s="1" t="s">
        <v>199</v>
      </c>
      <c r="G28" s="1" t="s">
        <v>186</v>
      </c>
      <c r="I28" s="1">
        <v>1.4080104E7</v>
      </c>
      <c r="J28" s="1">
        <v>37.455731</v>
      </c>
      <c r="K28" s="1">
        <v>-107.801095</v>
      </c>
      <c r="L28" s="1" t="s">
        <v>187</v>
      </c>
      <c r="M28" s="1" t="s">
        <v>188</v>
      </c>
      <c r="N28" s="1" t="s">
        <v>189</v>
      </c>
      <c r="O28" s="1" t="s">
        <v>187</v>
      </c>
      <c r="S28" s="1" t="s">
        <v>190</v>
      </c>
      <c r="T28" s="1">
        <v>8.0</v>
      </c>
      <c r="U28" s="1">
        <v>67.0</v>
      </c>
      <c r="V28" s="1" t="s">
        <v>191</v>
      </c>
    </row>
    <row r="29">
      <c r="A29" s="1" t="s">
        <v>184</v>
      </c>
      <c r="B29" s="1" t="s">
        <v>185</v>
      </c>
      <c r="C29" s="1" t="str">
        <f>VLOOKUP(E29,Rob_Cooks_Official_Sites!C:D,2,false)</f>
        <v/>
      </c>
      <c r="D29" s="1" t="str">
        <f>VLOOKUP(E29,Rob_Cooks_Official_Sites!C:C,1,false)</f>
        <v>USEPA_REGION8-CC48</v>
      </c>
      <c r="E29" s="1" t="s">
        <v>25</v>
      </c>
      <c r="F29" s="1" t="s">
        <v>200</v>
      </c>
      <c r="G29" s="1" t="s">
        <v>186</v>
      </c>
      <c r="I29" s="1">
        <v>1.4080104E7</v>
      </c>
      <c r="J29" s="1">
        <v>37.818115</v>
      </c>
      <c r="K29" s="1">
        <v>-107.661678</v>
      </c>
      <c r="L29" s="1" t="s">
        <v>187</v>
      </c>
      <c r="M29" s="1" t="s">
        <v>188</v>
      </c>
      <c r="N29" s="1" t="s">
        <v>189</v>
      </c>
      <c r="O29" s="1" t="s">
        <v>187</v>
      </c>
      <c r="S29" s="1" t="s">
        <v>190</v>
      </c>
      <c r="T29" s="1">
        <v>8.0</v>
      </c>
      <c r="U29" s="1">
        <v>111.0</v>
      </c>
      <c r="V29" s="1" t="s">
        <v>191</v>
      </c>
    </row>
    <row r="30">
      <c r="A30" s="1" t="s">
        <v>184</v>
      </c>
      <c r="B30" s="1" t="s">
        <v>185</v>
      </c>
      <c r="C30" s="1" t="str">
        <f>VLOOKUP(E30,Rob_Cooks_Official_Sites!C:D,2,false)</f>
        <v/>
      </c>
      <c r="D30" s="1" t="str">
        <f>VLOOKUP(E30,Rob_Cooks_Official_Sites!C:C,1,false)</f>
        <v>USEPA_REGION8-LVW-020</v>
      </c>
      <c r="E30" s="1" t="s">
        <v>65</v>
      </c>
      <c r="F30" s="1" t="s">
        <v>201</v>
      </c>
      <c r="G30" s="1" t="s">
        <v>186</v>
      </c>
      <c r="I30" s="1">
        <v>1.4080105E7</v>
      </c>
      <c r="J30" s="1">
        <v>36.730556</v>
      </c>
      <c r="K30" s="1">
        <v>-108.251046</v>
      </c>
      <c r="L30" s="1" t="s">
        <v>187</v>
      </c>
      <c r="M30" s="1" t="s">
        <v>188</v>
      </c>
      <c r="N30" s="1" t="s">
        <v>189</v>
      </c>
      <c r="O30" s="1" t="s">
        <v>187</v>
      </c>
      <c r="S30" s="1" t="s">
        <v>190</v>
      </c>
      <c r="T30" s="1">
        <v>35.0</v>
      </c>
      <c r="U30" s="1">
        <v>45.0</v>
      </c>
      <c r="V30" s="1" t="s">
        <v>191</v>
      </c>
    </row>
    <row r="31">
      <c r="A31" s="1" t="s">
        <v>184</v>
      </c>
      <c r="B31" s="1" t="s">
        <v>185</v>
      </c>
      <c r="C31" s="1" t="str">
        <f>VLOOKUP(E31,Rob_Cooks_Official_Sites!C:D,2,false)</f>
        <v/>
      </c>
      <c r="D31" s="1" t="str">
        <f>VLOOKUP(E31,Rob_Cooks_Official_Sites!C:C,1,false)</f>
        <v>USEPA_REGION8-M34</v>
      </c>
      <c r="E31" s="1" t="s">
        <v>21</v>
      </c>
      <c r="F31" s="1" t="s">
        <v>202</v>
      </c>
      <c r="G31" s="1" t="s">
        <v>186</v>
      </c>
      <c r="I31" s="1">
        <v>1.4080104E7</v>
      </c>
      <c r="J31" s="1">
        <v>37.802921</v>
      </c>
      <c r="K31" s="1">
        <v>-107.672724</v>
      </c>
      <c r="L31" s="1" t="s">
        <v>187</v>
      </c>
      <c r="M31" s="1" t="s">
        <v>188</v>
      </c>
      <c r="N31" s="1" t="s">
        <v>189</v>
      </c>
      <c r="O31" s="1" t="s">
        <v>187</v>
      </c>
      <c r="S31" s="1" t="s">
        <v>190</v>
      </c>
      <c r="T31" s="1">
        <v>8.0</v>
      </c>
      <c r="U31" s="1">
        <v>111.0</v>
      </c>
      <c r="V31" s="1" t="s">
        <v>191</v>
      </c>
    </row>
    <row r="32">
      <c r="A32" s="1" t="s">
        <v>184</v>
      </c>
      <c r="B32" s="1" t="s">
        <v>185</v>
      </c>
      <c r="C32" s="1" t="str">
        <f>VLOOKUP(E32,Rob_Cooks_Official_Sites!C:D,2,false)</f>
        <v>Yes</v>
      </c>
      <c r="D32" s="1" t="str">
        <f>VLOOKUP(E32,Rob_Cooks_Official_Sites!C:C,1,false)</f>
        <v>USEPA_REGION8-SJ4C</v>
      </c>
      <c r="E32" s="1" t="s">
        <v>124</v>
      </c>
      <c r="F32" s="1" t="s">
        <v>203</v>
      </c>
      <c r="G32" s="1" t="s">
        <v>186</v>
      </c>
      <c r="I32" s="1">
        <v>1.4080201E7</v>
      </c>
      <c r="J32" s="1">
        <v>36.99621613</v>
      </c>
      <c r="K32" s="1">
        <v>-109.0046838</v>
      </c>
      <c r="L32" s="1" t="s">
        <v>187</v>
      </c>
      <c r="M32" s="1" t="s">
        <v>188</v>
      </c>
      <c r="N32" s="1" t="s">
        <v>189</v>
      </c>
      <c r="O32" s="1" t="s">
        <v>187</v>
      </c>
      <c r="S32" s="1" t="s">
        <v>190</v>
      </c>
      <c r="T32" s="1">
        <v>35.0</v>
      </c>
      <c r="U32" s="1">
        <v>45.0</v>
      </c>
      <c r="V32" s="1" t="s">
        <v>191</v>
      </c>
    </row>
    <row r="33">
      <c r="A33" s="1" t="s">
        <v>184</v>
      </c>
      <c r="B33" s="1" t="s">
        <v>185</v>
      </c>
      <c r="C33" s="1" t="str">
        <f>VLOOKUP(E33,Rob_Cooks_Official_Sites!C:D,2,false)</f>
        <v/>
      </c>
      <c r="D33" s="1" t="str">
        <f>VLOOKUP(E33,Rob_Cooks_Official_Sites!C:C,1,false)</f>
        <v>USEPA_REGION8-SJCH</v>
      </c>
      <c r="E33" s="1" t="s">
        <v>156</v>
      </c>
      <c r="F33" s="1" t="s">
        <v>204</v>
      </c>
      <c r="G33" s="1" t="s">
        <v>186</v>
      </c>
      <c r="I33" s="1">
        <v>1.4080205E7</v>
      </c>
      <c r="J33" s="1">
        <v>37.293336</v>
      </c>
      <c r="K33" s="1">
        <v>-110.399293</v>
      </c>
      <c r="L33" s="1" t="s">
        <v>187</v>
      </c>
      <c r="M33" s="1" t="s">
        <v>188</v>
      </c>
      <c r="N33" s="1" t="s">
        <v>189</v>
      </c>
      <c r="O33" s="1" t="s">
        <v>187</v>
      </c>
      <c r="S33" s="1" t="s">
        <v>190</v>
      </c>
      <c r="T33" s="1">
        <v>49.0</v>
      </c>
      <c r="U33" s="1">
        <v>37.0</v>
      </c>
      <c r="V33" s="1" t="s">
        <v>191</v>
      </c>
    </row>
    <row r="34">
      <c r="A34" s="1" t="s">
        <v>184</v>
      </c>
      <c r="B34" s="1" t="s">
        <v>185</v>
      </c>
      <c r="C34" s="1" t="str">
        <f>VLOOKUP(E34,Rob_Cooks_Official_Sites!C:D,2,false)</f>
        <v/>
      </c>
      <c r="D34" s="1" t="str">
        <f>VLOOKUP(E34,Rob_Cooks_Official_Sites!C:C,1,false)</f>
        <v>USEPA_REGION8-SJFP</v>
      </c>
      <c r="E34" s="1" t="s">
        <v>98</v>
      </c>
      <c r="F34" s="1" t="s">
        <v>205</v>
      </c>
      <c r="G34" s="1" t="s">
        <v>186</v>
      </c>
      <c r="I34" s="1">
        <v>1.4080105E7</v>
      </c>
      <c r="J34" s="1">
        <v>36.74815602</v>
      </c>
      <c r="K34" s="1">
        <v>-108.4120157</v>
      </c>
      <c r="L34" s="1" t="s">
        <v>187</v>
      </c>
      <c r="M34" s="1" t="s">
        <v>188</v>
      </c>
      <c r="N34" s="1" t="s">
        <v>189</v>
      </c>
      <c r="O34" s="1" t="s">
        <v>187</v>
      </c>
      <c r="S34" s="1" t="s">
        <v>190</v>
      </c>
      <c r="T34" s="1">
        <v>35.0</v>
      </c>
      <c r="U34" s="1">
        <v>45.0</v>
      </c>
      <c r="V34" s="1" t="s">
        <v>191</v>
      </c>
    </row>
    <row r="35">
      <c r="A35" s="1" t="s">
        <v>184</v>
      </c>
      <c r="B35" s="1" t="s">
        <v>185</v>
      </c>
      <c r="C35" s="1" t="str">
        <f>VLOOKUP(E35,Rob_Cooks_Official_Sites!C:D,2,false)</f>
        <v/>
      </c>
      <c r="D35" s="1" t="str">
        <f>VLOOKUP(E35,Rob_Cooks_Official_Sites!C:C,1,false)</f>
        <v>USEPA_REGION8-SJLP</v>
      </c>
      <c r="E35" s="1" t="s">
        <v>76</v>
      </c>
      <c r="F35" s="1" t="s">
        <v>206</v>
      </c>
      <c r="G35" s="1" t="s">
        <v>186</v>
      </c>
      <c r="I35" s="1">
        <v>1.4080105E7</v>
      </c>
      <c r="J35" s="1">
        <v>36.73588701</v>
      </c>
      <c r="K35" s="1">
        <v>-108.2539868</v>
      </c>
      <c r="L35" s="1" t="s">
        <v>187</v>
      </c>
      <c r="M35" s="1" t="s">
        <v>188</v>
      </c>
      <c r="N35" s="1" t="s">
        <v>189</v>
      </c>
      <c r="O35" s="1" t="s">
        <v>187</v>
      </c>
      <c r="S35" s="1" t="s">
        <v>190</v>
      </c>
      <c r="T35" s="1">
        <v>35.0</v>
      </c>
      <c r="U35" s="1">
        <v>45.0</v>
      </c>
      <c r="V35" s="1" t="s">
        <v>191</v>
      </c>
    </row>
    <row r="36">
      <c r="A36" s="1" t="s">
        <v>184</v>
      </c>
      <c r="B36" s="1" t="s">
        <v>185</v>
      </c>
      <c r="C36" s="1" t="str">
        <f>VLOOKUP(E36,Rob_Cooks_Official_Sites!C:D,2,false)</f>
        <v/>
      </c>
      <c r="D36" s="1" t="str">
        <f>VLOOKUP(E36,Rob_Cooks_Official_Sites!C:C,1,false)</f>
        <v>USEPA_REGION8-SJMC</v>
      </c>
      <c r="E36" s="1" t="s">
        <v>136</v>
      </c>
      <c r="F36" s="1" t="s">
        <v>207</v>
      </c>
      <c r="G36" s="1" t="s">
        <v>186</v>
      </c>
      <c r="I36" s="1">
        <v>1.4080201E7</v>
      </c>
      <c r="J36" s="1">
        <v>37.25822644</v>
      </c>
      <c r="K36" s="1">
        <v>-109.3106036</v>
      </c>
      <c r="L36" s="1" t="s">
        <v>187</v>
      </c>
      <c r="M36" s="1" t="s">
        <v>188</v>
      </c>
      <c r="N36" s="1" t="s">
        <v>189</v>
      </c>
      <c r="O36" s="1" t="s">
        <v>187</v>
      </c>
      <c r="S36" s="1" t="s">
        <v>190</v>
      </c>
      <c r="T36" s="1">
        <v>49.0</v>
      </c>
      <c r="U36" s="1">
        <v>37.0</v>
      </c>
      <c r="V36" s="1" t="s">
        <v>191</v>
      </c>
    </row>
    <row r="37">
      <c r="A37" s="1" t="s">
        <v>184</v>
      </c>
      <c r="B37" s="1" t="s">
        <v>185</v>
      </c>
      <c r="C37" s="1" t="str">
        <f>VLOOKUP(E37,Rob_Cooks_Official_Sites!C:D,2,false)</f>
        <v>Yes</v>
      </c>
      <c r="D37" s="1" t="str">
        <f>VLOOKUP(E37,Rob_Cooks_Official_Sites!C:C,1,false)</f>
        <v>USEPA_REGION8-SJSR</v>
      </c>
      <c r="E37" s="1" t="s">
        <v>113</v>
      </c>
      <c r="F37" s="1" t="s">
        <v>208</v>
      </c>
      <c r="G37" s="1" t="s">
        <v>186</v>
      </c>
      <c r="I37" s="1">
        <v>1.4080105E7</v>
      </c>
      <c r="J37" s="1">
        <v>36.78162422</v>
      </c>
      <c r="K37" s="1">
        <v>-108.6927838</v>
      </c>
      <c r="L37" s="1" t="s">
        <v>187</v>
      </c>
      <c r="M37" s="1" t="s">
        <v>188</v>
      </c>
      <c r="N37" s="1" t="s">
        <v>189</v>
      </c>
      <c r="O37" s="1" t="s">
        <v>187</v>
      </c>
      <c r="S37" s="1" t="s">
        <v>190</v>
      </c>
      <c r="T37" s="1">
        <v>35.0</v>
      </c>
      <c r="U37" s="1">
        <v>45.0</v>
      </c>
      <c r="V37" s="1" t="s">
        <v>191</v>
      </c>
    </row>
    <row r="38">
      <c r="A38" s="1" t="s">
        <v>184</v>
      </c>
      <c r="B38" s="1" t="s">
        <v>185</v>
      </c>
      <c r="C38" s="1" t="str">
        <f>VLOOKUP(E38,Rob_Cooks_Official_Sites!C:D,2,false)</f>
        <v>Yes</v>
      </c>
      <c r="D38" s="1" t="str">
        <f>VLOOKUP(E38,Rob_Cooks_Official_Sites!C:C,1,false)</f>
        <v>USEPA_REGION8-WIIN-13</v>
      </c>
      <c r="E38" s="1" t="s">
        <v>61</v>
      </c>
      <c r="F38" s="1" t="s">
        <v>63</v>
      </c>
      <c r="G38" s="1" t="s">
        <v>186</v>
      </c>
      <c r="I38" s="1">
        <v>1.4080104E7</v>
      </c>
      <c r="J38" s="1">
        <v>36.72303</v>
      </c>
      <c r="K38" s="1">
        <v>-108.201611</v>
      </c>
      <c r="L38" s="1" t="s">
        <v>187</v>
      </c>
      <c r="M38" s="1" t="s">
        <v>188</v>
      </c>
      <c r="N38" s="1" t="s">
        <v>189</v>
      </c>
      <c r="O38" s="1" t="s">
        <v>187</v>
      </c>
      <c r="S38" s="1" t="s">
        <v>190</v>
      </c>
      <c r="T38" s="1">
        <v>35.0</v>
      </c>
      <c r="U38" s="1">
        <v>45.0</v>
      </c>
      <c r="V38" s="1" t="s">
        <v>191</v>
      </c>
    </row>
    <row r="39">
      <c r="A39" s="1" t="s">
        <v>209</v>
      </c>
      <c r="B39" s="1" t="s">
        <v>210</v>
      </c>
      <c r="C39" s="1"/>
      <c r="D39" s="1" t="s">
        <v>211</v>
      </c>
      <c r="E39" s="1" t="s">
        <v>212</v>
      </c>
      <c r="F39" s="1" t="s">
        <v>213</v>
      </c>
      <c r="G39" s="1" t="s">
        <v>186</v>
      </c>
      <c r="I39" s="1">
        <v>1.4080101E7</v>
      </c>
      <c r="J39" s="1">
        <v>36.711038</v>
      </c>
      <c r="K39" s="1">
        <v>-108.218042</v>
      </c>
      <c r="L39" s="1">
        <v>24000.0</v>
      </c>
      <c r="M39" s="1" t="s">
        <v>188</v>
      </c>
      <c r="N39" s="1" t="s">
        <v>189</v>
      </c>
      <c r="O39" s="1">
        <v>5259.0</v>
      </c>
      <c r="P39" s="1" t="s">
        <v>214</v>
      </c>
      <c r="Q39" s="1" t="s">
        <v>215</v>
      </c>
      <c r="R39" s="1" t="s">
        <v>216</v>
      </c>
      <c r="S39" s="1" t="s">
        <v>190</v>
      </c>
      <c r="T39" s="1">
        <v>35.0</v>
      </c>
      <c r="U39" s="1">
        <v>45.0</v>
      </c>
      <c r="V39" s="1" t="s">
        <v>191</v>
      </c>
    </row>
    <row r="40">
      <c r="A40" s="1" t="s">
        <v>209</v>
      </c>
      <c r="B40" s="1" t="s">
        <v>210</v>
      </c>
      <c r="C40" s="1"/>
      <c r="D40" s="1" t="s">
        <v>211</v>
      </c>
      <c r="E40" s="1" t="s">
        <v>217</v>
      </c>
      <c r="F40" s="1" t="s">
        <v>218</v>
      </c>
      <c r="G40" s="1" t="s">
        <v>186</v>
      </c>
      <c r="I40" s="1">
        <v>1.4080104E7</v>
      </c>
      <c r="J40" s="1">
        <v>36.72303</v>
      </c>
      <c r="K40" s="1">
        <v>-108.201611</v>
      </c>
      <c r="L40" s="1">
        <v>83.0</v>
      </c>
      <c r="M40" s="1" t="s">
        <v>188</v>
      </c>
      <c r="N40" s="1" t="s">
        <v>189</v>
      </c>
      <c r="O40" s="1">
        <v>5282.0</v>
      </c>
      <c r="P40" s="1" t="s">
        <v>214</v>
      </c>
      <c r="Q40" s="1" t="s">
        <v>215</v>
      </c>
      <c r="R40" s="1" t="s">
        <v>216</v>
      </c>
      <c r="S40" s="1" t="s">
        <v>190</v>
      </c>
      <c r="T40" s="1">
        <v>35.0</v>
      </c>
      <c r="U40" s="1">
        <v>45.0</v>
      </c>
      <c r="V40" s="1" t="s">
        <v>191</v>
      </c>
    </row>
    <row r="41">
      <c r="A41" s="1" t="s">
        <v>209</v>
      </c>
      <c r="B41" s="1" t="s">
        <v>210</v>
      </c>
      <c r="C41" s="1"/>
      <c r="D41" s="1" t="s">
        <v>211</v>
      </c>
      <c r="E41" s="1" t="s">
        <v>219</v>
      </c>
      <c r="F41" s="1" t="s">
        <v>220</v>
      </c>
      <c r="G41" s="1" t="s">
        <v>186</v>
      </c>
      <c r="I41" s="1">
        <v>1.4080104E7</v>
      </c>
      <c r="J41" s="1">
        <v>36.82935</v>
      </c>
      <c r="K41" s="1">
        <v>-107.99762</v>
      </c>
      <c r="L41" s="1">
        <v>24000.0</v>
      </c>
      <c r="M41" s="1" t="s">
        <v>188</v>
      </c>
      <c r="N41" s="1" t="s">
        <v>189</v>
      </c>
      <c r="O41" s="1">
        <v>5591.0</v>
      </c>
      <c r="P41" s="1" t="s">
        <v>214</v>
      </c>
      <c r="Q41" s="1" t="s">
        <v>215</v>
      </c>
      <c r="R41" s="1" t="s">
        <v>216</v>
      </c>
      <c r="S41" s="1" t="s">
        <v>190</v>
      </c>
      <c r="T41" s="1">
        <v>35.0</v>
      </c>
      <c r="U41" s="1">
        <v>45.0</v>
      </c>
      <c r="V41" s="1" t="s">
        <v>191</v>
      </c>
    </row>
    <row r="42">
      <c r="A42" s="1" t="s">
        <v>209</v>
      </c>
      <c r="B42" s="1" t="s">
        <v>210</v>
      </c>
      <c r="C42" s="1"/>
      <c r="D42" s="1" t="s">
        <v>211</v>
      </c>
      <c r="E42" s="1" t="s">
        <v>221</v>
      </c>
      <c r="F42" s="1" t="s">
        <v>222</v>
      </c>
      <c r="G42" s="1" t="s">
        <v>186</v>
      </c>
      <c r="I42" s="1">
        <v>1.4080104E7</v>
      </c>
      <c r="J42" s="1">
        <v>36.933295</v>
      </c>
      <c r="K42" s="1">
        <v>-107.909073</v>
      </c>
      <c r="L42" s="1">
        <v>83.0</v>
      </c>
      <c r="M42" s="1" t="s">
        <v>188</v>
      </c>
      <c r="N42" s="1" t="s">
        <v>189</v>
      </c>
      <c r="O42" s="1">
        <v>5810.0</v>
      </c>
      <c r="P42" s="1" t="s">
        <v>214</v>
      </c>
      <c r="Q42" s="1" t="s">
        <v>215</v>
      </c>
      <c r="R42" s="1" t="s">
        <v>216</v>
      </c>
      <c r="S42" s="1" t="s">
        <v>190</v>
      </c>
      <c r="T42" s="1">
        <v>35.0</v>
      </c>
      <c r="U42" s="1">
        <v>45.0</v>
      </c>
      <c r="V42" s="1" t="s">
        <v>191</v>
      </c>
    </row>
    <row r="43">
      <c r="A43" s="1" t="s">
        <v>209</v>
      </c>
      <c r="B43" s="1" t="s">
        <v>210</v>
      </c>
      <c r="C43" s="1"/>
      <c r="D43" s="1" t="s">
        <v>211</v>
      </c>
      <c r="E43" s="1" t="s">
        <v>223</v>
      </c>
      <c r="F43" s="1" t="s">
        <v>224</v>
      </c>
      <c r="G43" s="1" t="s">
        <v>186</v>
      </c>
      <c r="I43" s="1">
        <v>1.4080104E7</v>
      </c>
      <c r="J43" s="1">
        <v>37.024806</v>
      </c>
      <c r="K43" s="1">
        <v>-107.8738</v>
      </c>
      <c r="L43" s="1">
        <v>83.0</v>
      </c>
      <c r="M43" s="1" t="s">
        <v>188</v>
      </c>
      <c r="N43" s="1" t="s">
        <v>189</v>
      </c>
      <c r="O43" s="1">
        <v>5960.0</v>
      </c>
      <c r="P43" s="1" t="s">
        <v>214</v>
      </c>
      <c r="Q43" s="1" t="s">
        <v>215</v>
      </c>
      <c r="R43" s="1" t="s">
        <v>216</v>
      </c>
      <c r="S43" s="1" t="s">
        <v>190</v>
      </c>
      <c r="T43" s="1">
        <v>8.0</v>
      </c>
      <c r="U43" s="1">
        <v>67.0</v>
      </c>
      <c r="V43" s="1" t="s">
        <v>191</v>
      </c>
    </row>
    <row r="44">
      <c r="A44" s="1" t="s">
        <v>209</v>
      </c>
      <c r="B44" s="1" t="s">
        <v>210</v>
      </c>
      <c r="C44" s="1"/>
      <c r="D44" s="1" t="s">
        <v>211</v>
      </c>
      <c r="E44" s="1" t="s">
        <v>225</v>
      </c>
      <c r="F44" s="1" t="s">
        <v>226</v>
      </c>
      <c r="G44" s="1" t="s">
        <v>186</v>
      </c>
      <c r="I44" s="1">
        <v>1.4080105E7</v>
      </c>
      <c r="J44" s="1">
        <v>36.78162422</v>
      </c>
      <c r="K44" s="1">
        <v>-108.6927838</v>
      </c>
      <c r="L44" s="1">
        <v>83.0</v>
      </c>
      <c r="M44" s="1" t="s">
        <v>188</v>
      </c>
      <c r="N44" s="1" t="s">
        <v>189</v>
      </c>
      <c r="O44" s="1">
        <v>4891.0</v>
      </c>
      <c r="P44" s="1" t="s">
        <v>214</v>
      </c>
      <c r="Q44" s="1" t="s">
        <v>215</v>
      </c>
      <c r="R44" s="1" t="s">
        <v>216</v>
      </c>
      <c r="S44" s="1" t="s">
        <v>190</v>
      </c>
      <c r="T44" s="1">
        <v>35.0</v>
      </c>
      <c r="U44" s="1">
        <v>45.0</v>
      </c>
      <c r="V44" s="1" t="s">
        <v>191</v>
      </c>
    </row>
    <row r="45">
      <c r="A45" s="1" t="s">
        <v>209</v>
      </c>
      <c r="B45" s="1" t="s">
        <v>210</v>
      </c>
      <c r="C45" s="1"/>
      <c r="D45" s="1" t="s">
        <v>211</v>
      </c>
      <c r="E45" s="1" t="s">
        <v>227</v>
      </c>
      <c r="F45" s="1" t="s">
        <v>228</v>
      </c>
      <c r="G45" s="1" t="s">
        <v>186</v>
      </c>
      <c r="I45" s="1">
        <v>1.4080105E7</v>
      </c>
      <c r="J45" s="1">
        <v>36.72075</v>
      </c>
      <c r="K45" s="1">
        <v>-108.3276</v>
      </c>
      <c r="L45" s="1">
        <v>24000.0</v>
      </c>
      <c r="M45" s="1" t="s">
        <v>229</v>
      </c>
      <c r="N45" s="1" t="s">
        <v>189</v>
      </c>
      <c r="O45" s="1">
        <v>5157.0</v>
      </c>
      <c r="P45" s="1" t="s">
        <v>214</v>
      </c>
      <c r="Q45" s="1" t="s">
        <v>230</v>
      </c>
      <c r="R45" s="1" t="s">
        <v>216</v>
      </c>
      <c r="S45" s="1" t="s">
        <v>190</v>
      </c>
      <c r="T45" s="1">
        <v>35.0</v>
      </c>
      <c r="U45" s="1">
        <v>45.0</v>
      </c>
      <c r="V45" s="1" t="s">
        <v>191</v>
      </c>
    </row>
    <row r="46">
      <c r="A46" s="1" t="s">
        <v>209</v>
      </c>
      <c r="B46" s="1" t="s">
        <v>210</v>
      </c>
      <c r="C46" s="1"/>
      <c r="D46" s="1" t="s">
        <v>211</v>
      </c>
      <c r="E46" s="1" t="s">
        <v>231</v>
      </c>
      <c r="F46" s="1" t="s">
        <v>232</v>
      </c>
      <c r="G46" s="1" t="s">
        <v>186</v>
      </c>
      <c r="I46" s="1">
        <v>1.4080201E7</v>
      </c>
      <c r="J46" s="1">
        <v>37.002775</v>
      </c>
      <c r="K46" s="1">
        <v>-109.03177</v>
      </c>
      <c r="L46" s="1">
        <v>83.0</v>
      </c>
      <c r="M46" s="1" t="s">
        <v>188</v>
      </c>
      <c r="N46" s="1" t="s">
        <v>189</v>
      </c>
      <c r="O46" s="1">
        <v>4620.0</v>
      </c>
      <c r="P46" s="1" t="s">
        <v>214</v>
      </c>
      <c r="Q46" s="1" t="s">
        <v>215</v>
      </c>
      <c r="R46" s="1" t="s">
        <v>216</v>
      </c>
      <c r="S46" s="1" t="s">
        <v>190</v>
      </c>
      <c r="T46" s="1">
        <v>8.0</v>
      </c>
      <c r="U46" s="1">
        <v>83.0</v>
      </c>
      <c r="V46" s="1" t="s">
        <v>191</v>
      </c>
    </row>
    <row r="47">
      <c r="A47" s="1" t="s">
        <v>233</v>
      </c>
      <c r="B47" s="1" t="s">
        <v>234</v>
      </c>
      <c r="C47" s="1"/>
      <c r="D47" s="1" t="s">
        <v>211</v>
      </c>
      <c r="E47" s="1" t="s">
        <v>235</v>
      </c>
      <c r="F47" s="1" t="s">
        <v>236</v>
      </c>
      <c r="G47" s="1" t="s">
        <v>186</v>
      </c>
      <c r="H47" s="1" t="s">
        <v>237</v>
      </c>
      <c r="I47" s="1">
        <v>1.4080104E7</v>
      </c>
      <c r="J47" s="1">
        <v>37.126944</v>
      </c>
      <c r="K47" s="1">
        <v>-107.891944</v>
      </c>
      <c r="L47" s="1" t="s">
        <v>187</v>
      </c>
      <c r="M47" s="1" t="s">
        <v>188</v>
      </c>
      <c r="N47" s="1" t="s">
        <v>238</v>
      </c>
      <c r="O47" s="1" t="s">
        <v>187</v>
      </c>
      <c r="S47" s="1" t="s">
        <v>190</v>
      </c>
      <c r="T47" s="1">
        <v>8.0</v>
      </c>
      <c r="U47" s="1">
        <v>67.0</v>
      </c>
      <c r="V47" s="1" t="s">
        <v>191</v>
      </c>
    </row>
    <row r="48">
      <c r="A48" s="1" t="s">
        <v>233</v>
      </c>
      <c r="B48" s="1" t="s">
        <v>234</v>
      </c>
      <c r="C48" s="1"/>
      <c r="D48" s="1" t="s">
        <v>211</v>
      </c>
      <c r="E48" s="1" t="s">
        <v>239</v>
      </c>
      <c r="F48" s="1" t="s">
        <v>240</v>
      </c>
      <c r="G48" s="1" t="s">
        <v>186</v>
      </c>
      <c r="H48" s="1" t="s">
        <v>241</v>
      </c>
      <c r="I48" s="1">
        <v>1.4080104E7</v>
      </c>
      <c r="J48" s="1">
        <v>37.187051</v>
      </c>
      <c r="K48" s="1">
        <v>-107.878685</v>
      </c>
      <c r="L48" s="1" t="s">
        <v>187</v>
      </c>
      <c r="M48" s="1" t="s">
        <v>242</v>
      </c>
      <c r="N48" s="1" t="s">
        <v>243</v>
      </c>
      <c r="O48" s="1" t="s">
        <v>187</v>
      </c>
      <c r="S48" s="1" t="s">
        <v>190</v>
      </c>
      <c r="T48" s="1">
        <v>8.0</v>
      </c>
      <c r="U48" s="1">
        <v>67.0</v>
      </c>
      <c r="V48" s="1" t="s">
        <v>191</v>
      </c>
    </row>
    <row r="49">
      <c r="A49" s="1" t="s">
        <v>233</v>
      </c>
      <c r="B49" s="1" t="s">
        <v>234</v>
      </c>
      <c r="C49" s="1"/>
      <c r="D49" s="1" t="s">
        <v>211</v>
      </c>
      <c r="E49" s="1" t="s">
        <v>244</v>
      </c>
      <c r="F49" s="1" t="s">
        <v>245</v>
      </c>
      <c r="G49" s="1" t="s">
        <v>186</v>
      </c>
      <c r="H49" s="1" t="s">
        <v>246</v>
      </c>
      <c r="I49" s="1">
        <v>1.4080104E7</v>
      </c>
      <c r="J49" s="1">
        <v>37.187031</v>
      </c>
      <c r="K49" s="1">
        <v>-107.869928</v>
      </c>
      <c r="L49" s="1" t="s">
        <v>187</v>
      </c>
      <c r="M49" s="1" t="s">
        <v>188</v>
      </c>
      <c r="N49" s="1" t="s">
        <v>238</v>
      </c>
      <c r="O49" s="1" t="s">
        <v>187</v>
      </c>
      <c r="S49" s="1" t="s">
        <v>190</v>
      </c>
      <c r="T49" s="1">
        <v>8.0</v>
      </c>
      <c r="U49" s="1">
        <v>67.0</v>
      </c>
      <c r="V49" s="1" t="s">
        <v>191</v>
      </c>
    </row>
    <row r="50">
      <c r="A50" s="1" t="s">
        <v>233</v>
      </c>
      <c r="B50" s="1" t="s">
        <v>234</v>
      </c>
      <c r="C50" s="1"/>
      <c r="D50" s="1" t="s">
        <v>211</v>
      </c>
      <c r="E50" s="1" t="s">
        <v>247</v>
      </c>
      <c r="F50" s="1" t="s">
        <v>248</v>
      </c>
      <c r="G50" s="1" t="s">
        <v>186</v>
      </c>
      <c r="H50" s="1" t="s">
        <v>249</v>
      </c>
      <c r="I50" s="1">
        <v>1.4080104E7</v>
      </c>
      <c r="J50" s="1">
        <v>37.187031</v>
      </c>
      <c r="K50" s="1">
        <v>-107.869928</v>
      </c>
      <c r="L50" s="1" t="s">
        <v>187</v>
      </c>
      <c r="M50" s="1" t="s">
        <v>188</v>
      </c>
      <c r="N50" s="1" t="s">
        <v>238</v>
      </c>
      <c r="O50" s="1" t="s">
        <v>187</v>
      </c>
      <c r="S50" s="1" t="s">
        <v>190</v>
      </c>
      <c r="T50" s="1">
        <v>8.0</v>
      </c>
      <c r="U50" s="1">
        <v>67.0</v>
      </c>
      <c r="V50" s="1" t="s">
        <v>191</v>
      </c>
    </row>
    <row r="51">
      <c r="A51" s="1" t="s">
        <v>233</v>
      </c>
      <c r="B51" s="1" t="s">
        <v>234</v>
      </c>
      <c r="C51" s="1"/>
      <c r="D51" s="1" t="s">
        <v>211</v>
      </c>
      <c r="E51" s="1" t="s">
        <v>250</v>
      </c>
      <c r="F51" s="1" t="s">
        <v>251</v>
      </c>
      <c r="G51" s="1" t="s">
        <v>186</v>
      </c>
      <c r="H51" s="1" t="s">
        <v>252</v>
      </c>
      <c r="I51" s="1">
        <v>1.4080104E7</v>
      </c>
      <c r="J51" s="1">
        <v>37.024806</v>
      </c>
      <c r="K51" s="1">
        <v>-107.8738</v>
      </c>
      <c r="L51" s="1" t="s">
        <v>187</v>
      </c>
      <c r="M51" s="1" t="s">
        <v>253</v>
      </c>
      <c r="N51" s="1" t="s">
        <v>238</v>
      </c>
      <c r="O51" s="1" t="s">
        <v>187</v>
      </c>
      <c r="S51" s="1" t="s">
        <v>190</v>
      </c>
      <c r="T51" s="1">
        <v>8.0</v>
      </c>
      <c r="U51" s="1">
        <v>67.0</v>
      </c>
      <c r="V51" s="1" t="s">
        <v>191</v>
      </c>
    </row>
    <row r="52">
      <c r="A52" s="1" t="s">
        <v>233</v>
      </c>
      <c r="B52" s="1" t="s">
        <v>234</v>
      </c>
      <c r="C52" s="1"/>
      <c r="D52" s="1" t="s">
        <v>211</v>
      </c>
      <c r="E52" s="1" t="s">
        <v>254</v>
      </c>
      <c r="F52" s="1" t="s">
        <v>255</v>
      </c>
      <c r="G52" s="1" t="s">
        <v>186</v>
      </c>
      <c r="H52" s="1" t="s">
        <v>256</v>
      </c>
      <c r="I52" s="1">
        <v>1.4080104E7</v>
      </c>
      <c r="J52" s="1">
        <v>37.21384</v>
      </c>
      <c r="K52" s="1">
        <v>-107.854161</v>
      </c>
      <c r="L52" s="1" t="s">
        <v>187</v>
      </c>
      <c r="M52" s="1" t="s">
        <v>188</v>
      </c>
      <c r="N52" s="1" t="s">
        <v>238</v>
      </c>
      <c r="O52" s="1" t="s">
        <v>187</v>
      </c>
      <c r="S52" s="1" t="s">
        <v>190</v>
      </c>
      <c r="T52" s="1">
        <v>8.0</v>
      </c>
      <c r="U52" s="1">
        <v>67.0</v>
      </c>
      <c r="V52" s="1" t="s">
        <v>191</v>
      </c>
    </row>
    <row r="53">
      <c r="A53" s="1" t="s">
        <v>233</v>
      </c>
      <c r="B53" s="1" t="s">
        <v>234</v>
      </c>
      <c r="C53" s="1"/>
      <c r="D53" s="1" t="s">
        <v>211</v>
      </c>
      <c r="E53" s="1" t="s">
        <v>257</v>
      </c>
      <c r="F53" s="1" t="s">
        <v>258</v>
      </c>
      <c r="G53" s="1" t="s">
        <v>186</v>
      </c>
      <c r="H53" s="1" t="s">
        <v>259</v>
      </c>
      <c r="I53" s="1">
        <v>1.4080104E7</v>
      </c>
      <c r="J53" s="1">
        <v>37.03226</v>
      </c>
      <c r="K53" s="1">
        <v>-107.8754</v>
      </c>
      <c r="L53" s="1" t="s">
        <v>187</v>
      </c>
      <c r="M53" s="1" t="s">
        <v>188</v>
      </c>
      <c r="N53" s="1" t="s">
        <v>238</v>
      </c>
      <c r="O53" s="1" t="s">
        <v>187</v>
      </c>
      <c r="S53" s="1" t="s">
        <v>190</v>
      </c>
      <c r="T53" s="1">
        <v>8.0</v>
      </c>
      <c r="U53" s="1">
        <v>67.0</v>
      </c>
      <c r="V53" s="1" t="s">
        <v>191</v>
      </c>
    </row>
    <row r="54">
      <c r="A54" s="1" t="s">
        <v>233</v>
      </c>
      <c r="B54" s="1" t="s">
        <v>234</v>
      </c>
      <c r="C54" s="1"/>
      <c r="D54" s="1" t="s">
        <v>211</v>
      </c>
      <c r="E54" s="1" t="s">
        <v>260</v>
      </c>
      <c r="F54" s="1" t="s">
        <v>261</v>
      </c>
      <c r="G54" s="1" t="s">
        <v>186</v>
      </c>
      <c r="H54" s="1" t="s">
        <v>262</v>
      </c>
      <c r="I54" s="1">
        <v>1.4080104E7</v>
      </c>
      <c r="J54" s="1">
        <v>37.084992</v>
      </c>
      <c r="K54" s="1">
        <v>-107.878383</v>
      </c>
      <c r="L54" s="1" t="s">
        <v>187</v>
      </c>
      <c r="M54" s="1" t="s">
        <v>188</v>
      </c>
      <c r="N54" s="1" t="s">
        <v>238</v>
      </c>
      <c r="O54" s="1" t="s">
        <v>187</v>
      </c>
      <c r="S54" s="1" t="s">
        <v>190</v>
      </c>
      <c r="T54" s="1">
        <v>8.0</v>
      </c>
      <c r="U54" s="1">
        <v>67.0</v>
      </c>
      <c r="V54" s="1" t="s">
        <v>191</v>
      </c>
    </row>
    <row r="55">
      <c r="A55" s="1" t="s">
        <v>233</v>
      </c>
      <c r="B55" s="1" t="s">
        <v>234</v>
      </c>
      <c r="C55" s="1"/>
      <c r="D55" s="1" t="s">
        <v>211</v>
      </c>
      <c r="E55" s="1" t="s">
        <v>263</v>
      </c>
      <c r="F55" s="1" t="s">
        <v>264</v>
      </c>
      <c r="G55" s="1" t="s">
        <v>186</v>
      </c>
      <c r="H55" s="1" t="s">
        <v>265</v>
      </c>
      <c r="I55" s="1">
        <v>1.4080104E7</v>
      </c>
      <c r="J55" s="1">
        <v>37.062072</v>
      </c>
      <c r="K55" s="1">
        <v>-107.867906</v>
      </c>
      <c r="L55" s="1" t="s">
        <v>187</v>
      </c>
      <c r="M55" s="1" t="s">
        <v>188</v>
      </c>
      <c r="N55" s="1" t="s">
        <v>238</v>
      </c>
      <c r="O55" s="1" t="s">
        <v>187</v>
      </c>
      <c r="S55" s="1" t="s">
        <v>190</v>
      </c>
      <c r="T55" s="1">
        <v>8.0</v>
      </c>
      <c r="U55" s="1">
        <v>67.0</v>
      </c>
      <c r="V55" s="1" t="s">
        <v>191</v>
      </c>
    </row>
    <row r="56">
      <c r="A56" s="1" t="s">
        <v>233</v>
      </c>
      <c r="B56" s="1" t="s">
        <v>234</v>
      </c>
      <c r="C56" s="1"/>
      <c r="D56" s="1" t="s">
        <v>211</v>
      </c>
      <c r="E56" s="1" t="s">
        <v>266</v>
      </c>
      <c r="F56" s="1" t="s">
        <v>267</v>
      </c>
      <c r="G56" s="1" t="s">
        <v>186</v>
      </c>
      <c r="H56" s="1" t="s">
        <v>268</v>
      </c>
      <c r="I56" s="1">
        <v>1.4080105E7</v>
      </c>
      <c r="J56" s="1">
        <v>37.202273</v>
      </c>
      <c r="K56" s="1">
        <v>-108.076462</v>
      </c>
      <c r="L56" s="1" t="s">
        <v>187</v>
      </c>
      <c r="M56" s="1" t="s">
        <v>188</v>
      </c>
      <c r="N56" s="1" t="s">
        <v>238</v>
      </c>
      <c r="O56" s="1" t="s">
        <v>187</v>
      </c>
      <c r="S56" s="1" t="s">
        <v>190</v>
      </c>
      <c r="T56" s="1">
        <v>8.0</v>
      </c>
      <c r="U56" s="1">
        <v>67.0</v>
      </c>
      <c r="V56" s="1" t="s">
        <v>191</v>
      </c>
    </row>
    <row r="57">
      <c r="A57" s="1" t="s">
        <v>233</v>
      </c>
      <c r="B57" s="1" t="s">
        <v>234</v>
      </c>
      <c r="C57" s="1"/>
      <c r="D57" s="1" t="s">
        <v>211</v>
      </c>
      <c r="E57" s="1" t="s">
        <v>269</v>
      </c>
      <c r="F57" s="1" t="s">
        <v>270</v>
      </c>
      <c r="G57" s="1" t="s">
        <v>186</v>
      </c>
      <c r="H57" s="1" t="s">
        <v>271</v>
      </c>
      <c r="I57" s="1">
        <v>1.4080105E7</v>
      </c>
      <c r="J57" s="1">
        <v>37.03873</v>
      </c>
      <c r="K57" s="1">
        <v>-108.18521</v>
      </c>
      <c r="L57" s="1" t="s">
        <v>187</v>
      </c>
      <c r="M57" s="1" t="s">
        <v>188</v>
      </c>
      <c r="N57" s="1" t="s">
        <v>238</v>
      </c>
      <c r="O57" s="1" t="s">
        <v>187</v>
      </c>
      <c r="S57" s="1" t="s">
        <v>190</v>
      </c>
      <c r="T57" s="1">
        <v>8.0</v>
      </c>
      <c r="U57" s="1">
        <v>67.0</v>
      </c>
      <c r="V57" s="1" t="s">
        <v>191</v>
      </c>
    </row>
    <row r="58">
      <c r="A58" s="1" t="s">
        <v>233</v>
      </c>
      <c r="B58" s="1" t="s">
        <v>234</v>
      </c>
      <c r="C58" s="1"/>
      <c r="D58" s="1" t="s">
        <v>211</v>
      </c>
      <c r="E58" s="1" t="s">
        <v>272</v>
      </c>
      <c r="F58" s="1" t="s">
        <v>273</v>
      </c>
      <c r="G58" s="1" t="s">
        <v>186</v>
      </c>
      <c r="H58" s="1" t="s">
        <v>274</v>
      </c>
      <c r="I58" s="1">
        <v>1.4080101E7</v>
      </c>
      <c r="J58" s="1">
        <v>37.009819</v>
      </c>
      <c r="K58" s="1">
        <v>-107.5997</v>
      </c>
      <c r="L58" s="1" t="s">
        <v>187</v>
      </c>
      <c r="M58" s="1" t="s">
        <v>242</v>
      </c>
      <c r="N58" s="1" t="s">
        <v>243</v>
      </c>
      <c r="O58" s="1" t="s">
        <v>187</v>
      </c>
      <c r="S58" s="1" t="s">
        <v>190</v>
      </c>
      <c r="T58" s="1">
        <v>8.0</v>
      </c>
      <c r="U58" s="1">
        <v>67.0</v>
      </c>
      <c r="V58" s="1" t="s">
        <v>191</v>
      </c>
    </row>
    <row r="59">
      <c r="A59" s="1" t="s">
        <v>233</v>
      </c>
      <c r="B59" s="1" t="s">
        <v>234</v>
      </c>
      <c r="C59" s="1"/>
      <c r="D59" s="1" t="s">
        <v>211</v>
      </c>
      <c r="E59" s="1" t="s">
        <v>275</v>
      </c>
      <c r="F59" s="1" t="s">
        <v>276</v>
      </c>
      <c r="G59" s="1" t="s">
        <v>186</v>
      </c>
      <c r="H59" s="1" t="s">
        <v>277</v>
      </c>
      <c r="I59" s="1">
        <v>1.4080101E7</v>
      </c>
      <c r="J59" s="1">
        <v>37.152975</v>
      </c>
      <c r="K59" s="1">
        <v>-107.59388889</v>
      </c>
      <c r="L59" s="1" t="s">
        <v>187</v>
      </c>
      <c r="M59" s="1" t="s">
        <v>188</v>
      </c>
      <c r="N59" s="1" t="s">
        <v>238</v>
      </c>
      <c r="O59" s="1" t="s">
        <v>187</v>
      </c>
      <c r="S59" s="1" t="s">
        <v>190</v>
      </c>
      <c r="T59" s="1">
        <v>8.0</v>
      </c>
      <c r="U59" s="1">
        <v>67.0</v>
      </c>
      <c r="V59" s="1" t="s">
        <v>191</v>
      </c>
    </row>
    <row r="60">
      <c r="A60" s="1" t="s">
        <v>233</v>
      </c>
      <c r="B60" s="1" t="s">
        <v>234</v>
      </c>
      <c r="C60" s="1"/>
      <c r="D60" s="1" t="s">
        <v>211</v>
      </c>
      <c r="E60" s="1" t="s">
        <v>278</v>
      </c>
      <c r="F60" s="1" t="s">
        <v>279</v>
      </c>
      <c r="G60" s="1" t="s">
        <v>186</v>
      </c>
      <c r="H60" s="1" t="s">
        <v>280</v>
      </c>
      <c r="I60" s="1">
        <v>1.4080101E7</v>
      </c>
      <c r="J60" s="1">
        <v>37.20536</v>
      </c>
      <c r="K60" s="1">
        <v>-107.58712</v>
      </c>
      <c r="L60" s="1" t="s">
        <v>187</v>
      </c>
      <c r="M60" s="1" t="s">
        <v>253</v>
      </c>
      <c r="N60" s="1" t="s">
        <v>238</v>
      </c>
      <c r="O60" s="1" t="s">
        <v>187</v>
      </c>
      <c r="S60" s="1" t="s">
        <v>190</v>
      </c>
      <c r="T60" s="1">
        <v>8.0</v>
      </c>
      <c r="U60" s="1">
        <v>67.0</v>
      </c>
      <c r="V60" s="1" t="s">
        <v>191</v>
      </c>
    </row>
    <row r="61">
      <c r="A61" s="1" t="s">
        <v>233</v>
      </c>
      <c r="B61" s="1" t="s">
        <v>234</v>
      </c>
      <c r="C61" s="1"/>
      <c r="D61" s="1" t="s">
        <v>211</v>
      </c>
      <c r="E61" s="1" t="s">
        <v>281</v>
      </c>
      <c r="F61" s="1" t="s">
        <v>282</v>
      </c>
      <c r="G61" s="1" t="s">
        <v>283</v>
      </c>
      <c r="H61" s="1" t="s">
        <v>284</v>
      </c>
      <c r="I61" s="1">
        <v>1.4080101E7</v>
      </c>
      <c r="J61" s="1">
        <v>37.13446</v>
      </c>
      <c r="K61" s="1">
        <v>-107.632801</v>
      </c>
      <c r="L61" s="1" t="s">
        <v>187</v>
      </c>
      <c r="M61" s="1" t="s">
        <v>285</v>
      </c>
      <c r="N61" s="1" t="s">
        <v>189</v>
      </c>
      <c r="O61" s="1" t="s">
        <v>187</v>
      </c>
      <c r="S61" s="1" t="s">
        <v>190</v>
      </c>
      <c r="T61" s="1">
        <v>8.0</v>
      </c>
      <c r="U61" s="1">
        <v>67.0</v>
      </c>
      <c r="V61" s="1" t="s">
        <v>191</v>
      </c>
    </row>
    <row r="62">
      <c r="A62" s="1" t="s">
        <v>233</v>
      </c>
      <c r="B62" s="1" t="s">
        <v>234</v>
      </c>
      <c r="C62" s="1"/>
      <c r="D62" s="1" t="s">
        <v>211</v>
      </c>
      <c r="E62" s="1" t="s">
        <v>286</v>
      </c>
      <c r="F62" s="1" t="s">
        <v>287</v>
      </c>
      <c r="G62" s="1" t="s">
        <v>283</v>
      </c>
      <c r="H62" s="1" t="s">
        <v>284</v>
      </c>
      <c r="I62" s="1">
        <v>1.4080101E7</v>
      </c>
      <c r="J62" s="1">
        <v>37.13446</v>
      </c>
      <c r="K62" s="1">
        <v>-107.632801</v>
      </c>
      <c r="L62" s="1" t="s">
        <v>187</v>
      </c>
      <c r="M62" s="1" t="s">
        <v>285</v>
      </c>
      <c r="N62" s="1" t="s">
        <v>189</v>
      </c>
      <c r="O62" s="1" t="s">
        <v>187</v>
      </c>
      <c r="S62" s="1" t="s">
        <v>190</v>
      </c>
      <c r="T62" s="1">
        <v>8.0</v>
      </c>
      <c r="U62" s="1">
        <v>67.0</v>
      </c>
      <c r="V62" s="1" t="s">
        <v>191</v>
      </c>
    </row>
    <row r="63">
      <c r="A63" s="1" t="s">
        <v>233</v>
      </c>
      <c r="B63" s="1" t="s">
        <v>234</v>
      </c>
      <c r="C63" s="1"/>
      <c r="D63" s="1" t="s">
        <v>211</v>
      </c>
      <c r="E63" s="1" t="s">
        <v>288</v>
      </c>
      <c r="F63" s="1" t="s">
        <v>289</v>
      </c>
      <c r="G63" s="1" t="s">
        <v>283</v>
      </c>
      <c r="H63" s="1" t="s">
        <v>284</v>
      </c>
      <c r="I63" s="1">
        <v>1.4080101E7</v>
      </c>
      <c r="J63" s="1">
        <v>37.13446</v>
      </c>
      <c r="K63" s="1">
        <v>-107.632801</v>
      </c>
      <c r="L63" s="1" t="s">
        <v>187</v>
      </c>
      <c r="M63" s="1" t="s">
        <v>285</v>
      </c>
      <c r="N63" s="1" t="s">
        <v>189</v>
      </c>
      <c r="O63" s="1" t="s">
        <v>187</v>
      </c>
      <c r="S63" s="1" t="s">
        <v>190</v>
      </c>
      <c r="T63" s="1">
        <v>8.0</v>
      </c>
      <c r="U63" s="1">
        <v>67.0</v>
      </c>
      <c r="V63" s="1" t="s">
        <v>191</v>
      </c>
    </row>
    <row r="64">
      <c r="A64" s="1" t="s">
        <v>233</v>
      </c>
      <c r="B64" s="1" t="s">
        <v>234</v>
      </c>
      <c r="C64" s="1"/>
      <c r="D64" s="1" t="s">
        <v>211</v>
      </c>
      <c r="E64" s="1" t="s">
        <v>290</v>
      </c>
      <c r="F64" s="1" t="s">
        <v>291</v>
      </c>
      <c r="G64" s="1" t="s">
        <v>283</v>
      </c>
      <c r="H64" s="1" t="s">
        <v>284</v>
      </c>
      <c r="I64" s="1">
        <v>1.4080101E7</v>
      </c>
      <c r="J64" s="1">
        <v>37.13446</v>
      </c>
      <c r="K64" s="1">
        <v>-107.632801</v>
      </c>
      <c r="L64" s="1" t="s">
        <v>187</v>
      </c>
      <c r="M64" s="1" t="s">
        <v>285</v>
      </c>
      <c r="N64" s="1" t="s">
        <v>189</v>
      </c>
      <c r="O64" s="1" t="s">
        <v>187</v>
      </c>
      <c r="S64" s="1" t="s">
        <v>190</v>
      </c>
      <c r="T64" s="1">
        <v>8.0</v>
      </c>
      <c r="U64" s="1">
        <v>67.0</v>
      </c>
      <c r="V64" s="1" t="s">
        <v>191</v>
      </c>
    </row>
    <row r="65">
      <c r="A65" s="1" t="s">
        <v>233</v>
      </c>
      <c r="B65" s="1" t="s">
        <v>234</v>
      </c>
      <c r="C65" s="1"/>
      <c r="D65" s="1" t="s">
        <v>211</v>
      </c>
      <c r="E65" s="1" t="s">
        <v>292</v>
      </c>
      <c r="F65" s="1" t="s">
        <v>293</v>
      </c>
      <c r="G65" s="1" t="s">
        <v>283</v>
      </c>
      <c r="H65" s="1" t="s">
        <v>284</v>
      </c>
      <c r="I65" s="1">
        <v>1.4080101E7</v>
      </c>
      <c r="J65" s="1">
        <v>37.13446</v>
      </c>
      <c r="K65" s="1">
        <v>-107.632801</v>
      </c>
      <c r="L65" s="1" t="s">
        <v>187</v>
      </c>
      <c r="M65" s="1" t="s">
        <v>285</v>
      </c>
      <c r="N65" s="1" t="s">
        <v>189</v>
      </c>
      <c r="O65" s="1" t="s">
        <v>187</v>
      </c>
      <c r="S65" s="1" t="s">
        <v>190</v>
      </c>
      <c r="T65" s="1">
        <v>8.0</v>
      </c>
      <c r="U65" s="1">
        <v>67.0</v>
      </c>
      <c r="V65" s="1" t="s">
        <v>191</v>
      </c>
    </row>
    <row r="66">
      <c r="A66" s="1" t="s">
        <v>233</v>
      </c>
      <c r="B66" s="1" t="s">
        <v>234</v>
      </c>
      <c r="C66" s="1"/>
      <c r="D66" s="1" t="s">
        <v>211</v>
      </c>
      <c r="E66" s="1" t="s">
        <v>294</v>
      </c>
      <c r="F66" s="1" t="s">
        <v>295</v>
      </c>
      <c r="G66" s="1" t="s">
        <v>283</v>
      </c>
      <c r="H66" s="1" t="s">
        <v>284</v>
      </c>
      <c r="I66" s="1">
        <v>1.4080101E7</v>
      </c>
      <c r="J66" s="1">
        <v>37.13446</v>
      </c>
      <c r="K66" s="1">
        <v>-107.632801</v>
      </c>
      <c r="L66" s="1" t="s">
        <v>187</v>
      </c>
      <c r="M66" s="1" t="s">
        <v>285</v>
      </c>
      <c r="N66" s="1" t="s">
        <v>189</v>
      </c>
      <c r="O66" s="1" t="s">
        <v>187</v>
      </c>
      <c r="S66" s="1" t="s">
        <v>190</v>
      </c>
      <c r="T66" s="1">
        <v>8.0</v>
      </c>
      <c r="U66" s="1">
        <v>67.0</v>
      </c>
      <c r="V66" s="1" t="s">
        <v>191</v>
      </c>
    </row>
    <row r="67">
      <c r="A67" s="1" t="s">
        <v>233</v>
      </c>
      <c r="B67" s="1" t="s">
        <v>234</v>
      </c>
      <c r="C67" s="1"/>
      <c r="D67" s="1" t="s">
        <v>211</v>
      </c>
      <c r="E67" s="1" t="s">
        <v>296</v>
      </c>
      <c r="F67" s="1" t="s">
        <v>297</v>
      </c>
      <c r="G67" s="1" t="s">
        <v>283</v>
      </c>
      <c r="H67" s="1" t="s">
        <v>284</v>
      </c>
      <c r="I67" s="1">
        <v>1.4080101E7</v>
      </c>
      <c r="J67" s="1">
        <v>37.13446</v>
      </c>
      <c r="K67" s="1">
        <v>-107.632801</v>
      </c>
      <c r="L67" s="1" t="s">
        <v>187</v>
      </c>
      <c r="M67" s="1" t="s">
        <v>285</v>
      </c>
      <c r="N67" s="1" t="s">
        <v>189</v>
      </c>
      <c r="O67" s="1" t="s">
        <v>187</v>
      </c>
      <c r="S67" s="1" t="s">
        <v>190</v>
      </c>
      <c r="T67" s="1">
        <v>8.0</v>
      </c>
      <c r="U67" s="1">
        <v>67.0</v>
      </c>
      <c r="V67" s="1" t="s">
        <v>191</v>
      </c>
    </row>
    <row r="68">
      <c r="A68" s="1" t="s">
        <v>233</v>
      </c>
      <c r="B68" s="1" t="s">
        <v>234</v>
      </c>
      <c r="C68" s="1"/>
      <c r="D68" s="1" t="s">
        <v>211</v>
      </c>
      <c r="E68" s="1" t="s">
        <v>298</v>
      </c>
      <c r="F68" s="1" t="s">
        <v>299</v>
      </c>
      <c r="G68" s="1" t="s">
        <v>283</v>
      </c>
      <c r="H68" s="1" t="s">
        <v>284</v>
      </c>
      <c r="I68" s="1">
        <v>1.4080101E7</v>
      </c>
      <c r="J68" s="1">
        <v>37.13446</v>
      </c>
      <c r="K68" s="1">
        <v>-107.632801</v>
      </c>
      <c r="L68" s="1" t="s">
        <v>187</v>
      </c>
      <c r="M68" s="1" t="s">
        <v>285</v>
      </c>
      <c r="N68" s="1" t="s">
        <v>189</v>
      </c>
      <c r="O68" s="1" t="s">
        <v>187</v>
      </c>
      <c r="S68" s="1" t="s">
        <v>190</v>
      </c>
      <c r="T68" s="1">
        <v>8.0</v>
      </c>
      <c r="U68" s="1">
        <v>67.0</v>
      </c>
      <c r="V68" s="1" t="s">
        <v>191</v>
      </c>
    </row>
    <row r="69">
      <c r="A69" s="1" t="s">
        <v>233</v>
      </c>
      <c r="B69" s="1" t="s">
        <v>234</v>
      </c>
      <c r="C69" s="1"/>
      <c r="D69" s="1" t="s">
        <v>211</v>
      </c>
      <c r="E69" s="1" t="s">
        <v>300</v>
      </c>
      <c r="F69" s="1" t="s">
        <v>301</v>
      </c>
      <c r="G69" s="1" t="s">
        <v>283</v>
      </c>
      <c r="H69" s="1" t="s">
        <v>284</v>
      </c>
      <c r="I69" s="1">
        <v>1.4080101E7</v>
      </c>
      <c r="J69" s="1">
        <v>37.13446</v>
      </c>
      <c r="K69" s="1">
        <v>-107.632801</v>
      </c>
      <c r="L69" s="1" t="s">
        <v>187</v>
      </c>
      <c r="M69" s="1" t="s">
        <v>285</v>
      </c>
      <c r="N69" s="1" t="s">
        <v>189</v>
      </c>
      <c r="O69" s="1" t="s">
        <v>187</v>
      </c>
      <c r="S69" s="1" t="s">
        <v>190</v>
      </c>
      <c r="T69" s="1">
        <v>8.0</v>
      </c>
      <c r="U69" s="1">
        <v>67.0</v>
      </c>
      <c r="V69" s="1" t="s">
        <v>191</v>
      </c>
    </row>
    <row r="70">
      <c r="A70" s="1" t="s">
        <v>233</v>
      </c>
      <c r="B70" s="1" t="s">
        <v>234</v>
      </c>
      <c r="C70" s="1"/>
      <c r="D70" s="1" t="s">
        <v>211</v>
      </c>
      <c r="E70" s="1" t="s">
        <v>302</v>
      </c>
      <c r="F70" s="1" t="s">
        <v>303</v>
      </c>
      <c r="G70" s="1" t="s">
        <v>283</v>
      </c>
      <c r="H70" s="1" t="s">
        <v>284</v>
      </c>
      <c r="I70" s="1">
        <v>1.4080101E7</v>
      </c>
      <c r="J70" s="1">
        <v>37.13446</v>
      </c>
      <c r="K70" s="1">
        <v>-107.632801</v>
      </c>
      <c r="L70" s="1" t="s">
        <v>187</v>
      </c>
      <c r="M70" s="1" t="s">
        <v>285</v>
      </c>
      <c r="N70" s="1" t="s">
        <v>189</v>
      </c>
      <c r="O70" s="1" t="s">
        <v>187</v>
      </c>
      <c r="S70" s="1" t="s">
        <v>190</v>
      </c>
      <c r="T70" s="1">
        <v>8.0</v>
      </c>
      <c r="U70" s="1">
        <v>67.0</v>
      </c>
      <c r="V70" s="1" t="s">
        <v>191</v>
      </c>
    </row>
    <row r="71">
      <c r="A71" s="1" t="s">
        <v>184</v>
      </c>
      <c r="B71" s="1" t="s">
        <v>185</v>
      </c>
      <c r="C71" s="1"/>
      <c r="D71" s="1" t="s">
        <v>211</v>
      </c>
      <c r="E71" s="1" t="s">
        <v>304</v>
      </c>
      <c r="F71" s="1" t="s">
        <v>305</v>
      </c>
      <c r="G71" s="1" t="s">
        <v>186</v>
      </c>
      <c r="I71" s="1">
        <v>1.4080104E7</v>
      </c>
      <c r="J71" s="1">
        <v>37.294805</v>
      </c>
      <c r="K71" s="1">
        <v>-107.870469</v>
      </c>
      <c r="L71" s="1" t="s">
        <v>187</v>
      </c>
      <c r="M71" s="1" t="s">
        <v>188</v>
      </c>
      <c r="N71" s="1" t="s">
        <v>189</v>
      </c>
      <c r="O71" s="1" t="s">
        <v>187</v>
      </c>
      <c r="S71" s="1" t="s">
        <v>190</v>
      </c>
      <c r="T71" s="1">
        <v>8.0</v>
      </c>
      <c r="U71" s="1">
        <v>67.0</v>
      </c>
      <c r="V71" s="1" t="s">
        <v>191</v>
      </c>
    </row>
    <row r="72">
      <c r="A72" s="1" t="s">
        <v>184</v>
      </c>
      <c r="B72" s="1" t="s">
        <v>185</v>
      </c>
      <c r="C72" s="1"/>
      <c r="D72" s="1" t="s">
        <v>211</v>
      </c>
      <c r="E72" s="1" t="s">
        <v>306</v>
      </c>
      <c r="F72" s="1">
        <v>9426.0</v>
      </c>
      <c r="G72" s="1" t="s">
        <v>186</v>
      </c>
      <c r="I72" s="1">
        <v>1.4080104E7</v>
      </c>
      <c r="J72" s="1">
        <v>37.385148</v>
      </c>
      <c r="K72" s="1">
        <v>-107.836946</v>
      </c>
      <c r="L72" s="1" t="s">
        <v>187</v>
      </c>
      <c r="M72" s="1" t="s">
        <v>188</v>
      </c>
      <c r="N72" s="1" t="s">
        <v>189</v>
      </c>
      <c r="O72" s="1" t="s">
        <v>187</v>
      </c>
      <c r="S72" s="1" t="s">
        <v>190</v>
      </c>
      <c r="T72" s="1">
        <v>8.0</v>
      </c>
      <c r="U72" s="1">
        <v>67.0</v>
      </c>
      <c r="V72" s="1" t="s">
        <v>191</v>
      </c>
    </row>
    <row r="73">
      <c r="A73" s="1" t="s">
        <v>184</v>
      </c>
      <c r="B73" s="1" t="s">
        <v>185</v>
      </c>
      <c r="C73" s="1"/>
      <c r="D73" s="1" t="s">
        <v>211</v>
      </c>
      <c r="E73" s="1" t="s">
        <v>307</v>
      </c>
      <c r="F73" s="1" t="s">
        <v>308</v>
      </c>
      <c r="G73" s="1" t="s">
        <v>186</v>
      </c>
      <c r="I73" s="1">
        <v>1.4080104E7</v>
      </c>
      <c r="J73" s="1">
        <v>37.72215833</v>
      </c>
      <c r="K73" s="1">
        <v>-107.65482778</v>
      </c>
      <c r="L73" s="1" t="s">
        <v>187</v>
      </c>
      <c r="M73" s="1" t="s">
        <v>188</v>
      </c>
      <c r="N73" s="1" t="s">
        <v>189</v>
      </c>
      <c r="O73" s="1" t="s">
        <v>187</v>
      </c>
      <c r="S73" s="1" t="s">
        <v>190</v>
      </c>
      <c r="T73" s="1">
        <v>8.0</v>
      </c>
      <c r="U73" s="1">
        <v>111.0</v>
      </c>
      <c r="V73" s="1" t="s">
        <v>191</v>
      </c>
    </row>
    <row r="74">
      <c r="A74" s="1" t="s">
        <v>184</v>
      </c>
      <c r="B74" s="1" t="s">
        <v>185</v>
      </c>
      <c r="C74" s="1"/>
      <c r="D74" s="1" t="s">
        <v>211</v>
      </c>
      <c r="E74" s="1" t="s">
        <v>309</v>
      </c>
      <c r="F74" s="1" t="s">
        <v>310</v>
      </c>
      <c r="G74" s="1" t="s">
        <v>186</v>
      </c>
      <c r="I74" s="1">
        <v>1.4080104E7</v>
      </c>
      <c r="J74" s="1">
        <v>37.597779</v>
      </c>
      <c r="K74" s="1">
        <v>-107.775621</v>
      </c>
      <c r="L74" s="1" t="s">
        <v>187</v>
      </c>
      <c r="M74" s="1" t="s">
        <v>188</v>
      </c>
      <c r="N74" s="1" t="s">
        <v>189</v>
      </c>
      <c r="O74" s="1" t="s">
        <v>187</v>
      </c>
      <c r="S74" s="1" t="s">
        <v>190</v>
      </c>
      <c r="T74" s="1">
        <v>8.0</v>
      </c>
      <c r="U74" s="1">
        <v>67.0</v>
      </c>
      <c r="V74" s="1" t="s">
        <v>191</v>
      </c>
    </row>
    <row r="75">
      <c r="A75" s="1" t="s">
        <v>184</v>
      </c>
      <c r="B75" s="1" t="s">
        <v>185</v>
      </c>
      <c r="C75" s="1"/>
      <c r="D75" s="1" t="s">
        <v>211</v>
      </c>
      <c r="E75" s="1" t="s">
        <v>311</v>
      </c>
      <c r="F75" s="1" t="s">
        <v>312</v>
      </c>
      <c r="G75" s="1" t="s">
        <v>186</v>
      </c>
      <c r="I75" s="1">
        <v>1.4080104E7</v>
      </c>
      <c r="J75" s="1">
        <v>36.838545</v>
      </c>
      <c r="K75" s="1">
        <v>-107.992183</v>
      </c>
      <c r="L75" s="1" t="s">
        <v>187</v>
      </c>
      <c r="M75" s="1" t="s">
        <v>188</v>
      </c>
      <c r="N75" s="1" t="s">
        <v>189</v>
      </c>
      <c r="O75" s="1" t="s">
        <v>187</v>
      </c>
      <c r="S75" s="1" t="s">
        <v>190</v>
      </c>
      <c r="T75" s="1">
        <v>35.0</v>
      </c>
      <c r="U75" s="1">
        <v>45.0</v>
      </c>
      <c r="V75" s="1" t="s">
        <v>191</v>
      </c>
    </row>
    <row r="76">
      <c r="A76" s="1" t="s">
        <v>184</v>
      </c>
      <c r="B76" s="1" t="s">
        <v>185</v>
      </c>
      <c r="C76" s="1"/>
      <c r="D76" s="1" t="s">
        <v>211</v>
      </c>
      <c r="E76" s="1" t="s">
        <v>313</v>
      </c>
      <c r="F76" s="1" t="s">
        <v>314</v>
      </c>
      <c r="G76" s="1" t="s">
        <v>186</v>
      </c>
      <c r="I76" s="1">
        <v>1.4080104E7</v>
      </c>
      <c r="J76" s="1">
        <v>36.872838</v>
      </c>
      <c r="K76" s="1">
        <v>-107.960741</v>
      </c>
      <c r="L76" s="1" t="s">
        <v>187</v>
      </c>
      <c r="M76" s="1" t="s">
        <v>188</v>
      </c>
      <c r="N76" s="1" t="s">
        <v>189</v>
      </c>
      <c r="O76" s="1" t="s">
        <v>187</v>
      </c>
      <c r="S76" s="1" t="s">
        <v>190</v>
      </c>
      <c r="T76" s="1">
        <v>35.0</v>
      </c>
      <c r="U76" s="1">
        <v>45.0</v>
      </c>
      <c r="V76" s="1" t="s">
        <v>191</v>
      </c>
    </row>
    <row r="77">
      <c r="A77" s="1" t="s">
        <v>184</v>
      </c>
      <c r="B77" s="1" t="s">
        <v>185</v>
      </c>
      <c r="C77" s="1" t="str">
        <f>VLOOKUP(E77,Rob_Cooks_Official_Sites!C:D,2,false)</f>
        <v>Yes</v>
      </c>
      <c r="D77" s="1" t="str">
        <f>VLOOKUP(E77,Rob_Cooks_Official_Sites!C:C,1,false)</f>
        <v>USEPA_REGION8-AR 1-9</v>
      </c>
      <c r="E77" s="1" t="s">
        <v>44</v>
      </c>
      <c r="F77" s="1" t="s">
        <v>315</v>
      </c>
      <c r="G77" s="1" t="s">
        <v>186</v>
      </c>
      <c r="I77" s="1">
        <v>1.4080104E7</v>
      </c>
      <c r="J77" s="1">
        <v>37.024806</v>
      </c>
      <c r="K77" s="1">
        <v>-107.8738</v>
      </c>
      <c r="L77" s="1" t="s">
        <v>187</v>
      </c>
      <c r="M77" s="1" t="s">
        <v>188</v>
      </c>
      <c r="N77" s="1" t="s">
        <v>189</v>
      </c>
      <c r="O77" s="1" t="s">
        <v>187</v>
      </c>
      <c r="S77" s="1" t="s">
        <v>190</v>
      </c>
      <c r="T77" s="1">
        <v>8.0</v>
      </c>
      <c r="U77" s="1">
        <v>67.0</v>
      </c>
      <c r="V77" s="1" t="s">
        <v>191</v>
      </c>
    </row>
    <row r="78">
      <c r="A78" s="1" t="s">
        <v>184</v>
      </c>
      <c r="B78" s="1" t="s">
        <v>185</v>
      </c>
      <c r="C78" s="1"/>
      <c r="D78" s="1" t="s">
        <v>211</v>
      </c>
      <c r="E78" s="1" t="s">
        <v>316</v>
      </c>
      <c r="F78" s="1" t="s">
        <v>317</v>
      </c>
      <c r="G78" s="1" t="s">
        <v>186</v>
      </c>
      <c r="I78" s="1">
        <v>1.4080104E7</v>
      </c>
      <c r="J78" s="1">
        <v>37.032292</v>
      </c>
      <c r="K78" s="1">
        <v>-107.875455</v>
      </c>
      <c r="L78" s="1" t="s">
        <v>187</v>
      </c>
      <c r="M78" s="1" t="s">
        <v>188</v>
      </c>
      <c r="N78" s="1" t="s">
        <v>189</v>
      </c>
      <c r="O78" s="1" t="s">
        <v>187</v>
      </c>
      <c r="S78" s="1" t="s">
        <v>190</v>
      </c>
      <c r="T78" s="1">
        <v>8.0</v>
      </c>
      <c r="U78" s="1">
        <v>67.0</v>
      </c>
      <c r="V78" s="1" t="s">
        <v>191</v>
      </c>
    </row>
    <row r="79">
      <c r="A79" s="1" t="s">
        <v>184</v>
      </c>
      <c r="B79" s="1" t="s">
        <v>185</v>
      </c>
      <c r="C79" s="1"/>
      <c r="D79" s="1" t="s">
        <v>211</v>
      </c>
      <c r="E79" s="1" t="s">
        <v>318</v>
      </c>
      <c r="F79" s="1" t="s">
        <v>319</v>
      </c>
      <c r="G79" s="1" t="s">
        <v>186</v>
      </c>
      <c r="I79" s="1">
        <v>1.4080104E7</v>
      </c>
      <c r="J79" s="1">
        <v>37.027585</v>
      </c>
      <c r="K79" s="1">
        <v>-107.878177</v>
      </c>
      <c r="L79" s="1" t="s">
        <v>187</v>
      </c>
      <c r="M79" s="1" t="s">
        <v>188</v>
      </c>
      <c r="N79" s="1" t="s">
        <v>189</v>
      </c>
      <c r="O79" s="1" t="s">
        <v>187</v>
      </c>
      <c r="S79" s="1" t="s">
        <v>190</v>
      </c>
      <c r="T79" s="1">
        <v>8.0</v>
      </c>
      <c r="U79" s="1">
        <v>67.0</v>
      </c>
      <c r="V79" s="1" t="s">
        <v>191</v>
      </c>
    </row>
    <row r="80">
      <c r="A80" s="1" t="s">
        <v>184</v>
      </c>
      <c r="B80" s="1" t="s">
        <v>185</v>
      </c>
      <c r="C80" s="1"/>
      <c r="D80" s="1" t="s">
        <v>211</v>
      </c>
      <c r="E80" s="1" t="s">
        <v>320</v>
      </c>
      <c r="F80" s="1" t="s">
        <v>321</v>
      </c>
      <c r="G80" s="1" t="s">
        <v>186</v>
      </c>
      <c r="I80" s="1">
        <v>1.4080104E7</v>
      </c>
      <c r="J80" s="1">
        <v>37.085161</v>
      </c>
      <c r="K80" s="1">
        <v>-107.879233</v>
      </c>
      <c r="L80" s="1" t="s">
        <v>187</v>
      </c>
      <c r="M80" s="1" t="s">
        <v>188</v>
      </c>
      <c r="N80" s="1" t="s">
        <v>189</v>
      </c>
      <c r="O80" s="1" t="s">
        <v>187</v>
      </c>
      <c r="S80" s="1" t="s">
        <v>190</v>
      </c>
      <c r="T80" s="1">
        <v>8.0</v>
      </c>
      <c r="U80" s="1">
        <v>67.0</v>
      </c>
      <c r="V80" s="1" t="s">
        <v>191</v>
      </c>
    </row>
    <row r="81">
      <c r="A81" s="1" t="s">
        <v>184</v>
      </c>
      <c r="B81" s="1" t="s">
        <v>185</v>
      </c>
      <c r="C81" s="1" t="str">
        <f>VLOOKUP(E81,Rob_Cooks_Official_Sites!C:D,2,false)</f>
        <v/>
      </c>
      <c r="D81" s="1" t="str">
        <f>VLOOKUP(E81,Rob_Cooks_Official_Sites!C:C,1,false)</f>
        <v>USEPA_REGION8-CGCLR713.70</v>
      </c>
      <c r="E81" s="1" t="s">
        <v>160</v>
      </c>
      <c r="F81" s="1" t="s">
        <v>322</v>
      </c>
      <c r="G81" s="1" t="s">
        <v>186</v>
      </c>
      <c r="I81" s="1">
        <v>1.4070006E7</v>
      </c>
      <c r="J81" s="1">
        <v>36.921667</v>
      </c>
      <c r="K81" s="1">
        <v>-111.483611</v>
      </c>
      <c r="L81" s="1" t="s">
        <v>187</v>
      </c>
      <c r="M81" s="1" t="s">
        <v>188</v>
      </c>
      <c r="N81" s="1" t="s">
        <v>189</v>
      </c>
      <c r="O81" s="1" t="s">
        <v>187</v>
      </c>
      <c r="S81" s="1" t="s">
        <v>190</v>
      </c>
      <c r="T81" s="1">
        <v>4.0</v>
      </c>
      <c r="U81" s="1">
        <v>5.0</v>
      </c>
      <c r="V81" s="1" t="s">
        <v>191</v>
      </c>
    </row>
    <row r="82">
      <c r="A82" s="1" t="s">
        <v>184</v>
      </c>
      <c r="B82" s="1" t="s">
        <v>185</v>
      </c>
      <c r="C82" s="1"/>
      <c r="D82" s="1" t="s">
        <v>211</v>
      </c>
      <c r="E82" s="1" t="s">
        <v>323</v>
      </c>
      <c r="F82" s="1" t="s">
        <v>324</v>
      </c>
      <c r="G82" s="1" t="s">
        <v>186</v>
      </c>
      <c r="I82" s="1">
        <v>1.4080104E7</v>
      </c>
      <c r="J82" s="1">
        <v>36.783635</v>
      </c>
      <c r="K82" s="1">
        <v>-108.102111</v>
      </c>
      <c r="L82" s="1" t="s">
        <v>187</v>
      </c>
      <c r="M82" s="1" t="s">
        <v>188</v>
      </c>
      <c r="N82" s="1" t="s">
        <v>189</v>
      </c>
      <c r="O82" s="1" t="s">
        <v>187</v>
      </c>
      <c r="S82" s="1" t="s">
        <v>190</v>
      </c>
      <c r="T82" s="1">
        <v>35.0</v>
      </c>
      <c r="U82" s="1">
        <v>45.0</v>
      </c>
      <c r="V82" s="1" t="s">
        <v>191</v>
      </c>
    </row>
    <row r="83">
      <c r="A83" s="1" t="s">
        <v>184</v>
      </c>
      <c r="B83" s="1" t="s">
        <v>185</v>
      </c>
      <c r="C83" s="1"/>
      <c r="D83" s="1" t="s">
        <v>211</v>
      </c>
      <c r="E83" s="1" t="s">
        <v>325</v>
      </c>
      <c r="F83" s="1" t="s">
        <v>326</v>
      </c>
      <c r="G83" s="1" t="s">
        <v>186</v>
      </c>
      <c r="I83" s="1">
        <v>1.4080104E7</v>
      </c>
      <c r="J83" s="1">
        <v>36.719664</v>
      </c>
      <c r="K83" s="1">
        <v>-108.207125</v>
      </c>
      <c r="L83" s="1" t="s">
        <v>187</v>
      </c>
      <c r="M83" s="1" t="s">
        <v>188</v>
      </c>
      <c r="N83" s="1" t="s">
        <v>189</v>
      </c>
      <c r="O83" s="1" t="s">
        <v>187</v>
      </c>
      <c r="S83" s="1" t="s">
        <v>190</v>
      </c>
      <c r="T83" s="1">
        <v>35.0</v>
      </c>
      <c r="U83" s="1">
        <v>45.0</v>
      </c>
      <c r="V83" s="1" t="s">
        <v>191</v>
      </c>
    </row>
    <row r="84">
      <c r="A84" s="1" t="s">
        <v>184</v>
      </c>
      <c r="B84" s="1" t="s">
        <v>185</v>
      </c>
      <c r="C84" s="1"/>
      <c r="D84" s="1" t="s">
        <v>211</v>
      </c>
      <c r="E84" s="1" t="s">
        <v>327</v>
      </c>
      <c r="F84" s="1" t="s">
        <v>328</v>
      </c>
      <c r="G84" s="1" t="s">
        <v>186</v>
      </c>
      <c r="I84" s="1">
        <v>1.4080104E7</v>
      </c>
      <c r="J84" s="1">
        <v>37.268704</v>
      </c>
      <c r="K84" s="1">
        <v>-107.885857</v>
      </c>
      <c r="L84" s="1" t="s">
        <v>187</v>
      </c>
      <c r="M84" s="1" t="s">
        <v>188</v>
      </c>
      <c r="N84" s="1" t="s">
        <v>189</v>
      </c>
      <c r="O84" s="1" t="s">
        <v>187</v>
      </c>
      <c r="S84" s="1" t="s">
        <v>190</v>
      </c>
      <c r="T84" s="1">
        <v>8.0</v>
      </c>
      <c r="U84" s="1">
        <v>67.0</v>
      </c>
      <c r="V84" s="1" t="s">
        <v>191</v>
      </c>
    </row>
    <row r="85">
      <c r="A85" s="1" t="s">
        <v>184</v>
      </c>
      <c r="B85" s="1" t="s">
        <v>185</v>
      </c>
      <c r="C85" s="1"/>
      <c r="D85" s="1" t="s">
        <v>211</v>
      </c>
      <c r="E85" s="1" t="s">
        <v>329</v>
      </c>
      <c r="F85" s="1" t="s">
        <v>330</v>
      </c>
      <c r="G85" s="1" t="s">
        <v>186</v>
      </c>
      <c r="I85" s="1">
        <v>1.4080104E7</v>
      </c>
      <c r="J85" s="1">
        <v>37.309037</v>
      </c>
      <c r="K85" s="1">
        <v>-107.855714</v>
      </c>
      <c r="L85" s="1" t="s">
        <v>187</v>
      </c>
      <c r="M85" s="1" t="s">
        <v>188</v>
      </c>
      <c r="N85" s="1" t="s">
        <v>189</v>
      </c>
      <c r="O85" s="1" t="s">
        <v>187</v>
      </c>
      <c r="S85" s="1" t="s">
        <v>190</v>
      </c>
      <c r="T85" s="1">
        <v>8.0</v>
      </c>
      <c r="U85" s="1">
        <v>67.0</v>
      </c>
      <c r="V85" s="1" t="s">
        <v>191</v>
      </c>
    </row>
    <row r="86">
      <c r="A86" s="1" t="s">
        <v>184</v>
      </c>
      <c r="B86" s="1" t="s">
        <v>185</v>
      </c>
      <c r="C86" s="1"/>
      <c r="D86" s="1" t="s">
        <v>211</v>
      </c>
      <c r="E86" s="1" t="s">
        <v>331</v>
      </c>
      <c r="F86" s="1" t="s">
        <v>332</v>
      </c>
      <c r="G86" s="1" t="s">
        <v>186</v>
      </c>
      <c r="I86" s="1">
        <v>1.4080104E7</v>
      </c>
      <c r="J86" s="1">
        <v>37.280534</v>
      </c>
      <c r="K86" s="1">
        <v>-107.876622</v>
      </c>
      <c r="L86" s="1" t="s">
        <v>187</v>
      </c>
      <c r="M86" s="1" t="s">
        <v>188</v>
      </c>
      <c r="N86" s="1" t="s">
        <v>189</v>
      </c>
      <c r="O86" s="1" t="s">
        <v>187</v>
      </c>
      <c r="S86" s="1" t="s">
        <v>190</v>
      </c>
      <c r="T86" s="1">
        <v>8.0</v>
      </c>
      <c r="U86" s="1">
        <v>67.0</v>
      </c>
      <c r="V86" s="1" t="s">
        <v>191</v>
      </c>
    </row>
    <row r="87">
      <c r="A87" s="1" t="s">
        <v>184</v>
      </c>
      <c r="B87" s="1" t="s">
        <v>185</v>
      </c>
      <c r="C87" s="1"/>
      <c r="D87" s="1" t="s">
        <v>211</v>
      </c>
      <c r="E87" s="1" t="s">
        <v>333</v>
      </c>
      <c r="F87" s="1" t="s">
        <v>334</v>
      </c>
      <c r="G87" s="1" t="s">
        <v>186</v>
      </c>
      <c r="I87" s="1">
        <v>1.4080101E7</v>
      </c>
      <c r="J87" s="1">
        <v>36.707467</v>
      </c>
      <c r="K87" s="1">
        <v>-108.150813</v>
      </c>
      <c r="L87" s="1" t="s">
        <v>187</v>
      </c>
      <c r="M87" s="1" t="s">
        <v>188</v>
      </c>
      <c r="N87" s="1" t="s">
        <v>189</v>
      </c>
      <c r="O87" s="1" t="s">
        <v>187</v>
      </c>
      <c r="S87" s="1" t="s">
        <v>190</v>
      </c>
      <c r="T87" s="1">
        <v>35.0</v>
      </c>
      <c r="U87" s="1">
        <v>45.0</v>
      </c>
      <c r="V87" s="1" t="s">
        <v>191</v>
      </c>
    </row>
    <row r="88">
      <c r="A88" s="1" t="s">
        <v>184</v>
      </c>
      <c r="B88" s="1" t="s">
        <v>185</v>
      </c>
      <c r="C88" s="1"/>
      <c r="D88" s="1" t="s">
        <v>211</v>
      </c>
      <c r="E88" s="1" t="s">
        <v>335</v>
      </c>
      <c r="F88" s="1" t="s">
        <v>336</v>
      </c>
      <c r="G88" s="1" t="s">
        <v>186</v>
      </c>
      <c r="I88" s="1">
        <v>1.4080201E7</v>
      </c>
      <c r="J88" s="1">
        <v>37.25737015</v>
      </c>
      <c r="K88" s="1">
        <v>-109.6185856</v>
      </c>
      <c r="L88" s="1" t="s">
        <v>187</v>
      </c>
      <c r="M88" s="1" t="s">
        <v>188</v>
      </c>
      <c r="N88" s="1" t="s">
        <v>189</v>
      </c>
      <c r="O88" s="1" t="s">
        <v>187</v>
      </c>
      <c r="S88" s="1" t="s">
        <v>190</v>
      </c>
      <c r="T88" s="1">
        <v>49.0</v>
      </c>
      <c r="U88" s="1">
        <v>37.0</v>
      </c>
      <c r="V88" s="1" t="s">
        <v>191</v>
      </c>
    </row>
    <row r="89">
      <c r="A89" s="1" t="s">
        <v>184</v>
      </c>
      <c r="B89" s="1" t="s">
        <v>185</v>
      </c>
      <c r="C89" s="1"/>
      <c r="D89" s="1" t="s">
        <v>211</v>
      </c>
      <c r="E89" s="1" t="s">
        <v>337</v>
      </c>
      <c r="F89" s="1" t="s">
        <v>338</v>
      </c>
      <c r="G89" s="1" t="s">
        <v>186</v>
      </c>
      <c r="I89" s="1">
        <v>1.4080205E7</v>
      </c>
      <c r="J89" s="1">
        <v>37.14999307</v>
      </c>
      <c r="K89" s="1">
        <v>-109.8662835</v>
      </c>
      <c r="L89" s="1" t="s">
        <v>187</v>
      </c>
      <c r="M89" s="1" t="s">
        <v>188</v>
      </c>
      <c r="N89" s="1" t="s">
        <v>189</v>
      </c>
      <c r="O89" s="1" t="s">
        <v>187</v>
      </c>
      <c r="S89" s="1" t="s">
        <v>190</v>
      </c>
      <c r="T89" s="1">
        <v>49.0</v>
      </c>
      <c r="U89" s="1">
        <v>37.0</v>
      </c>
      <c r="V89" s="1" t="s">
        <v>191</v>
      </c>
    </row>
  </sheetData>
  <autoFilter ref="$A$1:$V$89">
    <sortState ref="A1:V89">
      <sortCondition ref="D1:D8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s>
  <sheetData>
    <row r="1">
      <c r="A1" s="1" t="s">
        <v>339</v>
      </c>
      <c r="B1" s="1" t="s">
        <v>340</v>
      </c>
      <c r="C1" s="1" t="s">
        <v>341</v>
      </c>
      <c r="D1" s="1" t="s">
        <v>342</v>
      </c>
    </row>
    <row r="2">
      <c r="A2" s="1" t="s">
        <v>343</v>
      </c>
      <c r="D2" s="1" t="s">
        <v>344</v>
      </c>
    </row>
    <row r="3">
      <c r="A3" s="1" t="s">
        <v>345</v>
      </c>
      <c r="D3" s="1" t="s">
        <v>344</v>
      </c>
    </row>
    <row r="4">
      <c r="A4" s="1" t="s">
        <v>346</v>
      </c>
      <c r="D4" s="1" t="s">
        <v>344</v>
      </c>
    </row>
    <row r="5">
      <c r="A5" s="1" t="s">
        <v>347</v>
      </c>
      <c r="D5" s="1" t="s">
        <v>344</v>
      </c>
    </row>
    <row r="6">
      <c r="A6" s="1" t="s">
        <v>348</v>
      </c>
      <c r="B6" s="1" t="s">
        <v>348</v>
      </c>
      <c r="C6" s="1">
        <v>1.0</v>
      </c>
      <c r="D6" s="1" t="s">
        <v>349</v>
      </c>
    </row>
    <row r="7">
      <c r="A7" s="1" t="s">
        <v>350</v>
      </c>
      <c r="B7" s="1" t="s">
        <v>348</v>
      </c>
      <c r="C7" s="1">
        <v>1000.0</v>
      </c>
      <c r="D7" s="1" t="s">
        <v>349</v>
      </c>
    </row>
    <row r="8">
      <c r="A8" s="1" t="s">
        <v>351</v>
      </c>
      <c r="B8" s="1" t="s">
        <v>348</v>
      </c>
      <c r="C8" s="1">
        <v>0.001</v>
      </c>
      <c r="D8" s="1" t="s">
        <v>349</v>
      </c>
    </row>
    <row r="9">
      <c r="A9" s="1" t="s">
        <v>352</v>
      </c>
      <c r="B9" s="1" t="s">
        <v>352</v>
      </c>
      <c r="C9" s="1">
        <v>1.0</v>
      </c>
      <c r="D9" s="1" t="s">
        <v>353</v>
      </c>
    </row>
    <row r="10">
      <c r="A10" s="1" t="s">
        <v>354</v>
      </c>
      <c r="B10" s="1" t="s">
        <v>352</v>
      </c>
      <c r="C10" s="1">
        <v>1.0</v>
      </c>
      <c r="D10" s="1" t="s">
        <v>353</v>
      </c>
    </row>
    <row r="11">
      <c r="A11" s="1" t="s">
        <v>355</v>
      </c>
      <c r="B11" s="1" t="s">
        <v>352</v>
      </c>
      <c r="C11" s="1">
        <v>1.0E-6</v>
      </c>
      <c r="D11" s="1" t="s">
        <v>353</v>
      </c>
    </row>
    <row r="12">
      <c r="A12" s="1" t="s">
        <v>356</v>
      </c>
      <c r="B12" s="1" t="s">
        <v>352</v>
      </c>
      <c r="C12" s="1">
        <v>0.001</v>
      </c>
      <c r="D12" s="1" t="s">
        <v>353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33.25"/>
  </cols>
  <sheetData>
    <row r="1">
      <c r="A1" s="24" t="s">
        <v>357</v>
      </c>
      <c r="B1" s="25" t="s">
        <v>358</v>
      </c>
      <c r="C1" s="24" t="s">
        <v>359</v>
      </c>
      <c r="D1" s="24" t="s">
        <v>360</v>
      </c>
      <c r="E1" s="24" t="s">
        <v>361</v>
      </c>
      <c r="F1" s="24" t="s">
        <v>362</v>
      </c>
      <c r="G1" s="24" t="s">
        <v>363</v>
      </c>
      <c r="H1" s="24" t="s">
        <v>364</v>
      </c>
      <c r="I1" s="26"/>
      <c r="J1" s="26"/>
      <c r="K1" s="26"/>
      <c r="L1" s="26"/>
      <c r="M1" s="26"/>
      <c r="N1" s="26"/>
      <c r="O1" s="26"/>
      <c r="P1" s="26"/>
      <c r="Q1" s="26"/>
      <c r="R1" s="26"/>
      <c r="S1" s="26"/>
      <c r="T1" s="26"/>
      <c r="U1" s="26"/>
      <c r="V1" s="26"/>
      <c r="W1" s="26"/>
      <c r="X1" s="26"/>
      <c r="Y1" s="26"/>
    </row>
    <row r="2">
      <c r="A2" s="26" t="s">
        <v>365</v>
      </c>
      <c r="B2" s="26" t="s">
        <v>365</v>
      </c>
      <c r="C2" s="26" t="s">
        <v>366</v>
      </c>
      <c r="D2" s="26" t="s">
        <v>367</v>
      </c>
      <c r="E2" s="26"/>
      <c r="F2" s="26"/>
      <c r="G2" s="27">
        <v>1.0</v>
      </c>
      <c r="H2" s="28">
        <v>43101.0</v>
      </c>
      <c r="I2" s="26"/>
      <c r="J2" s="26"/>
      <c r="K2" s="26"/>
      <c r="L2" s="26"/>
      <c r="M2" s="26"/>
      <c r="N2" s="26"/>
      <c r="O2" s="26"/>
      <c r="P2" s="26"/>
      <c r="Q2" s="26"/>
      <c r="R2" s="26"/>
      <c r="S2" s="26"/>
      <c r="T2" s="26"/>
      <c r="U2" s="26"/>
      <c r="V2" s="26"/>
      <c r="W2" s="26"/>
      <c r="X2" s="26"/>
      <c r="Y2" s="26"/>
    </row>
    <row r="3">
      <c r="A3" s="26" t="s">
        <v>368</v>
      </c>
      <c r="B3" s="26" t="s">
        <v>369</v>
      </c>
      <c r="C3" s="26" t="s">
        <v>366</v>
      </c>
      <c r="D3" s="26" t="s">
        <v>367</v>
      </c>
      <c r="E3" s="26"/>
      <c r="F3" s="26"/>
      <c r="G3" s="27">
        <v>2.0</v>
      </c>
      <c r="H3" s="28">
        <v>43101.0</v>
      </c>
      <c r="I3" s="26"/>
      <c r="J3" s="26"/>
      <c r="K3" s="26"/>
      <c r="L3" s="26"/>
      <c r="M3" s="26"/>
      <c r="N3" s="26"/>
      <c r="O3" s="26"/>
      <c r="P3" s="26"/>
      <c r="Q3" s="26"/>
      <c r="R3" s="26"/>
      <c r="S3" s="26"/>
      <c r="T3" s="26"/>
      <c r="U3" s="26"/>
      <c r="V3" s="26"/>
      <c r="W3" s="26"/>
      <c r="X3" s="26"/>
      <c r="Y3" s="26"/>
    </row>
    <row r="4">
      <c r="A4" s="26" t="s">
        <v>370</v>
      </c>
      <c r="B4" s="29" t="s">
        <v>371</v>
      </c>
      <c r="C4" s="26" t="s">
        <v>366</v>
      </c>
      <c r="D4" s="26" t="s">
        <v>367</v>
      </c>
      <c r="E4" s="26"/>
      <c r="F4" s="27">
        <v>1.0</v>
      </c>
      <c r="G4" s="26"/>
      <c r="H4" s="28">
        <v>43101.0</v>
      </c>
      <c r="I4" s="26"/>
      <c r="J4" s="26"/>
      <c r="K4" s="26"/>
      <c r="L4" s="26"/>
      <c r="M4" s="26"/>
      <c r="N4" s="26"/>
      <c r="O4" s="26"/>
      <c r="P4" s="26"/>
      <c r="Q4" s="26"/>
      <c r="R4" s="26"/>
      <c r="S4" s="26"/>
      <c r="T4" s="26"/>
      <c r="U4" s="26"/>
      <c r="V4" s="26"/>
      <c r="W4" s="26"/>
      <c r="X4" s="26"/>
      <c r="Y4" s="26"/>
    </row>
    <row r="5">
      <c r="A5" s="26" t="s">
        <v>372</v>
      </c>
      <c r="B5" s="26"/>
      <c r="C5" s="26"/>
      <c r="D5" s="26" t="s">
        <v>367</v>
      </c>
      <c r="E5" s="26"/>
      <c r="F5" s="27">
        <v>2.0</v>
      </c>
      <c r="G5" s="26"/>
      <c r="H5" s="28">
        <v>43101.0</v>
      </c>
      <c r="I5" s="26"/>
      <c r="J5" s="26"/>
      <c r="K5" s="26"/>
      <c r="L5" s="26"/>
      <c r="M5" s="26"/>
      <c r="N5" s="26"/>
      <c r="O5" s="26"/>
      <c r="P5" s="26"/>
      <c r="Q5" s="26"/>
      <c r="R5" s="26"/>
      <c r="S5" s="26"/>
      <c r="T5" s="26"/>
      <c r="U5" s="26"/>
      <c r="V5" s="26"/>
      <c r="W5" s="26"/>
      <c r="X5" s="26"/>
      <c r="Y5" s="26"/>
    </row>
    <row r="6">
      <c r="A6" s="26" t="s">
        <v>373</v>
      </c>
      <c r="B6" s="29" t="s">
        <v>374</v>
      </c>
      <c r="C6" s="26" t="s">
        <v>366</v>
      </c>
      <c r="D6" s="26" t="s">
        <v>367</v>
      </c>
      <c r="E6" s="26"/>
      <c r="F6" s="27">
        <v>3.0</v>
      </c>
      <c r="G6" s="26"/>
      <c r="H6" s="28">
        <v>43101.0</v>
      </c>
      <c r="I6" s="26"/>
      <c r="J6" s="26"/>
      <c r="K6" s="26"/>
      <c r="L6" s="26"/>
      <c r="M6" s="26"/>
      <c r="N6" s="26"/>
      <c r="O6" s="26"/>
      <c r="P6" s="26"/>
      <c r="Q6" s="26"/>
      <c r="R6" s="26"/>
      <c r="S6" s="26"/>
      <c r="T6" s="26"/>
      <c r="U6" s="26"/>
      <c r="V6" s="26"/>
      <c r="W6" s="26"/>
      <c r="X6" s="26"/>
      <c r="Y6" s="26"/>
    </row>
    <row r="7">
      <c r="A7" s="26" t="s">
        <v>375</v>
      </c>
      <c r="B7" s="29" t="s">
        <v>376</v>
      </c>
      <c r="C7" s="26" t="s">
        <v>377</v>
      </c>
      <c r="D7" s="26" t="s">
        <v>367</v>
      </c>
      <c r="E7" s="26"/>
      <c r="F7" s="27">
        <v>4.0</v>
      </c>
      <c r="G7" s="26"/>
      <c r="H7" s="28">
        <v>43101.0</v>
      </c>
      <c r="I7" s="26"/>
      <c r="J7" s="26"/>
      <c r="K7" s="26"/>
      <c r="L7" s="26"/>
      <c r="M7" s="26"/>
      <c r="N7" s="26"/>
      <c r="O7" s="26"/>
      <c r="P7" s="26"/>
      <c r="Q7" s="26"/>
      <c r="R7" s="26"/>
      <c r="S7" s="26"/>
      <c r="T7" s="26"/>
      <c r="U7" s="26"/>
      <c r="V7" s="26"/>
      <c r="W7" s="26"/>
      <c r="X7" s="26"/>
      <c r="Y7" s="26"/>
    </row>
    <row r="8">
      <c r="A8" s="26" t="s">
        <v>378</v>
      </c>
      <c r="B8" s="26" t="s">
        <v>379</v>
      </c>
      <c r="C8" s="26" t="s">
        <v>380</v>
      </c>
      <c r="D8" s="30" t="s">
        <v>367</v>
      </c>
      <c r="E8" s="26"/>
      <c r="F8" s="27">
        <v>5.0</v>
      </c>
      <c r="G8" s="26"/>
      <c r="H8" s="28">
        <v>43101.0</v>
      </c>
      <c r="I8" s="26"/>
      <c r="J8" s="26"/>
      <c r="K8" s="26"/>
      <c r="L8" s="26"/>
      <c r="M8" s="26"/>
      <c r="N8" s="26"/>
      <c r="O8" s="26"/>
      <c r="P8" s="26"/>
      <c r="Q8" s="26"/>
      <c r="R8" s="26"/>
      <c r="S8" s="26"/>
      <c r="T8" s="26"/>
      <c r="U8" s="26"/>
      <c r="V8" s="26"/>
      <c r="W8" s="26"/>
      <c r="X8" s="26"/>
      <c r="Y8" s="26"/>
    </row>
    <row r="9">
      <c r="A9" s="26" t="s">
        <v>381</v>
      </c>
      <c r="B9" s="29" t="s">
        <v>382</v>
      </c>
      <c r="C9" s="26" t="s">
        <v>366</v>
      </c>
      <c r="D9" s="26" t="s">
        <v>367</v>
      </c>
      <c r="E9" s="26"/>
      <c r="F9" s="27">
        <v>6.0</v>
      </c>
      <c r="G9" s="26"/>
      <c r="H9" s="28">
        <v>43101.0</v>
      </c>
      <c r="I9" s="26"/>
      <c r="J9" s="26"/>
      <c r="K9" s="26"/>
      <c r="L9" s="26"/>
      <c r="M9" s="26"/>
      <c r="N9" s="26"/>
      <c r="O9" s="26"/>
      <c r="P9" s="26"/>
      <c r="Q9" s="26"/>
      <c r="R9" s="26"/>
      <c r="S9" s="26"/>
      <c r="T9" s="26"/>
      <c r="U9" s="26"/>
      <c r="V9" s="26"/>
      <c r="W9" s="26"/>
      <c r="X9" s="26"/>
      <c r="Y9" s="26"/>
    </row>
    <row r="10">
      <c r="A10" s="26" t="s">
        <v>383</v>
      </c>
      <c r="B10" s="26" t="s">
        <v>384</v>
      </c>
      <c r="C10" s="26" t="s">
        <v>366</v>
      </c>
      <c r="D10" s="26" t="s">
        <v>367</v>
      </c>
      <c r="E10" s="26" t="s">
        <v>385</v>
      </c>
      <c r="F10" s="27">
        <v>7.0</v>
      </c>
      <c r="G10" s="26"/>
      <c r="H10" s="28">
        <v>43101.0</v>
      </c>
      <c r="I10" s="26"/>
      <c r="J10" s="26"/>
      <c r="K10" s="26"/>
      <c r="L10" s="26"/>
      <c r="M10" s="26"/>
      <c r="N10" s="26"/>
      <c r="O10" s="26"/>
      <c r="P10" s="26"/>
      <c r="Q10" s="26"/>
      <c r="R10" s="26"/>
      <c r="S10" s="26"/>
      <c r="T10" s="26"/>
      <c r="U10" s="26"/>
      <c r="V10" s="26"/>
      <c r="W10" s="26"/>
      <c r="X10" s="26"/>
      <c r="Y10" s="26"/>
    </row>
    <row r="11">
      <c r="A11" s="26" t="s">
        <v>386</v>
      </c>
      <c r="B11" s="26" t="s">
        <v>387</v>
      </c>
      <c r="C11" s="26" t="s">
        <v>366</v>
      </c>
      <c r="D11" s="26" t="s">
        <v>367</v>
      </c>
      <c r="E11" s="26" t="s">
        <v>388</v>
      </c>
      <c r="F11" s="27">
        <v>8.0</v>
      </c>
      <c r="G11" s="26"/>
      <c r="H11" s="28">
        <v>43101.0</v>
      </c>
      <c r="I11" s="26"/>
      <c r="J11" s="26"/>
      <c r="K11" s="26"/>
      <c r="L11" s="26"/>
      <c r="M11" s="26"/>
      <c r="N11" s="26"/>
      <c r="O11" s="26"/>
      <c r="P11" s="26"/>
      <c r="Q11" s="26"/>
      <c r="R11" s="26"/>
      <c r="S11" s="26"/>
      <c r="T11" s="26"/>
      <c r="U11" s="26"/>
      <c r="V11" s="26"/>
      <c r="W11" s="26"/>
      <c r="X11" s="26"/>
      <c r="Y11" s="26"/>
    </row>
    <row r="12">
      <c r="A12" s="26" t="s">
        <v>389</v>
      </c>
      <c r="B12" s="26" t="s">
        <v>390</v>
      </c>
      <c r="C12" s="26" t="s">
        <v>391</v>
      </c>
      <c r="D12" s="26" t="s">
        <v>367</v>
      </c>
      <c r="E12" s="26" t="s">
        <v>392</v>
      </c>
      <c r="F12" s="27">
        <v>9.0</v>
      </c>
      <c r="G12" s="26"/>
      <c r="H12" s="28">
        <v>43101.0</v>
      </c>
      <c r="I12" s="26"/>
      <c r="J12" s="26"/>
      <c r="K12" s="26"/>
      <c r="L12" s="26"/>
      <c r="M12" s="26"/>
      <c r="N12" s="26"/>
      <c r="O12" s="26"/>
      <c r="P12" s="26"/>
      <c r="Q12" s="26"/>
      <c r="R12" s="26"/>
      <c r="S12" s="26"/>
      <c r="T12" s="26"/>
      <c r="U12" s="26"/>
      <c r="V12" s="26"/>
      <c r="W12" s="26"/>
      <c r="X12" s="26"/>
      <c r="Y12" s="26"/>
    </row>
    <row r="13">
      <c r="A13" s="26" t="s">
        <v>393</v>
      </c>
      <c r="B13" s="26" t="s">
        <v>394</v>
      </c>
      <c r="C13" s="26" t="s">
        <v>377</v>
      </c>
      <c r="D13" s="26" t="s">
        <v>367</v>
      </c>
      <c r="E13" s="26" t="s">
        <v>395</v>
      </c>
      <c r="F13" s="27">
        <v>10.0</v>
      </c>
      <c r="G13" s="26"/>
      <c r="H13" s="28">
        <v>43101.0</v>
      </c>
      <c r="I13" s="26"/>
      <c r="J13" s="26"/>
      <c r="K13" s="26"/>
      <c r="L13" s="26"/>
      <c r="M13" s="26"/>
      <c r="N13" s="26"/>
      <c r="O13" s="26"/>
      <c r="P13" s="26"/>
      <c r="Q13" s="26"/>
      <c r="R13" s="26"/>
      <c r="S13" s="26"/>
      <c r="T13" s="26"/>
      <c r="U13" s="26"/>
      <c r="V13" s="26"/>
      <c r="W13" s="26"/>
      <c r="X13" s="26"/>
      <c r="Y13" s="26"/>
    </row>
    <row r="14">
      <c r="A14" s="26" t="s">
        <v>396</v>
      </c>
      <c r="B14" s="29" t="s">
        <v>397</v>
      </c>
      <c r="C14" s="26" t="s">
        <v>366</v>
      </c>
      <c r="D14" s="26" t="s">
        <v>367</v>
      </c>
      <c r="E14" s="26" t="s">
        <v>398</v>
      </c>
      <c r="F14" s="27">
        <v>11.0</v>
      </c>
      <c r="G14" s="26"/>
      <c r="H14" s="28">
        <v>43101.0</v>
      </c>
      <c r="I14" s="26"/>
      <c r="J14" s="26"/>
      <c r="K14" s="26"/>
      <c r="L14" s="26"/>
      <c r="M14" s="26"/>
      <c r="N14" s="26"/>
      <c r="O14" s="26"/>
      <c r="P14" s="26"/>
      <c r="Q14" s="26"/>
      <c r="R14" s="26"/>
      <c r="S14" s="26"/>
      <c r="T14" s="26"/>
      <c r="U14" s="26"/>
      <c r="V14" s="26"/>
      <c r="W14" s="26"/>
      <c r="X14" s="26"/>
      <c r="Y14" s="26"/>
    </row>
    <row r="15">
      <c r="A15" s="26" t="s">
        <v>399</v>
      </c>
      <c r="B15" s="29" t="s">
        <v>400</v>
      </c>
      <c r="C15" s="26" t="s">
        <v>366</v>
      </c>
      <c r="D15" s="26" t="s">
        <v>367</v>
      </c>
      <c r="E15" s="26" t="s">
        <v>401</v>
      </c>
      <c r="F15" s="27">
        <v>12.0</v>
      </c>
      <c r="G15" s="26"/>
      <c r="H15" s="28">
        <v>43101.0</v>
      </c>
      <c r="I15" s="26"/>
      <c r="J15" s="26"/>
      <c r="K15" s="26"/>
      <c r="L15" s="26"/>
      <c r="M15" s="26"/>
      <c r="N15" s="26"/>
      <c r="O15" s="26"/>
      <c r="P15" s="26"/>
      <c r="Q15" s="26"/>
      <c r="R15" s="26"/>
      <c r="S15" s="26"/>
      <c r="T15" s="26"/>
      <c r="U15" s="26"/>
      <c r="V15" s="26"/>
      <c r="W15" s="26"/>
      <c r="X15" s="26"/>
      <c r="Y15" s="26"/>
    </row>
    <row r="16">
      <c r="A16" s="26" t="s">
        <v>402</v>
      </c>
      <c r="B16" s="26" t="s">
        <v>402</v>
      </c>
      <c r="C16" s="31" t="s">
        <v>366</v>
      </c>
      <c r="D16" s="26"/>
      <c r="E16" s="26"/>
      <c r="F16" s="26"/>
      <c r="G16" s="26"/>
      <c r="H16" s="28">
        <v>43101.0</v>
      </c>
      <c r="I16" s="26"/>
      <c r="J16" s="26"/>
      <c r="K16" s="26"/>
      <c r="L16" s="26"/>
      <c r="M16" s="26"/>
      <c r="N16" s="26"/>
      <c r="O16" s="26"/>
      <c r="P16" s="26"/>
      <c r="Q16" s="26"/>
      <c r="R16" s="26"/>
      <c r="S16" s="26"/>
      <c r="T16" s="26"/>
      <c r="U16" s="26"/>
      <c r="V16" s="26"/>
      <c r="W16" s="26"/>
      <c r="X16" s="26"/>
      <c r="Y16" s="26"/>
    </row>
    <row r="17">
      <c r="A17" s="26" t="s">
        <v>403</v>
      </c>
      <c r="B17" s="26" t="s">
        <v>404</v>
      </c>
      <c r="C17" s="31" t="s">
        <v>366</v>
      </c>
      <c r="D17" s="26"/>
      <c r="E17" s="26"/>
      <c r="F17" s="26"/>
      <c r="G17" s="26"/>
      <c r="H17" s="28">
        <v>43101.0</v>
      </c>
      <c r="I17" s="26"/>
      <c r="J17" s="26"/>
      <c r="K17" s="26"/>
      <c r="L17" s="26"/>
      <c r="M17" s="26"/>
      <c r="N17" s="26"/>
      <c r="O17" s="26"/>
      <c r="P17" s="26"/>
      <c r="Q17" s="26"/>
      <c r="R17" s="26"/>
      <c r="S17" s="26"/>
      <c r="T17" s="26"/>
      <c r="U17" s="26"/>
      <c r="V17" s="26"/>
      <c r="W17" s="26"/>
      <c r="X17" s="26"/>
      <c r="Y17" s="26"/>
    </row>
    <row r="18">
      <c r="A18" s="26" t="s">
        <v>405</v>
      </c>
      <c r="B18" s="26" t="s">
        <v>406</v>
      </c>
      <c r="C18" s="31" t="s">
        <v>366</v>
      </c>
      <c r="D18" s="26"/>
      <c r="E18" s="26"/>
      <c r="F18" s="26"/>
      <c r="G18" s="26"/>
      <c r="H18" s="28">
        <v>43101.0</v>
      </c>
      <c r="I18" s="26"/>
      <c r="J18" s="26"/>
      <c r="K18" s="26"/>
      <c r="L18" s="26"/>
      <c r="M18" s="26"/>
      <c r="N18" s="26"/>
      <c r="O18" s="26"/>
      <c r="P18" s="26"/>
      <c r="Q18" s="26"/>
      <c r="R18" s="26"/>
      <c r="S18" s="26"/>
      <c r="T18" s="26"/>
      <c r="U18" s="26"/>
      <c r="V18" s="26"/>
      <c r="W18" s="26"/>
      <c r="X18" s="26"/>
      <c r="Y18" s="26"/>
    </row>
    <row r="19">
      <c r="A19" s="26" t="s">
        <v>407</v>
      </c>
      <c r="B19" s="26" t="s">
        <v>407</v>
      </c>
      <c r="C19" s="31" t="s">
        <v>366</v>
      </c>
      <c r="D19" s="26"/>
      <c r="E19" s="26"/>
      <c r="F19" s="26"/>
      <c r="G19" s="26"/>
      <c r="H19" s="28">
        <v>43101.0</v>
      </c>
      <c r="I19" s="26"/>
      <c r="J19" s="26"/>
      <c r="K19" s="26"/>
      <c r="L19" s="26"/>
      <c r="M19" s="26"/>
      <c r="N19" s="26"/>
      <c r="O19" s="26"/>
      <c r="P19" s="26"/>
      <c r="Q19" s="26"/>
      <c r="R19" s="26"/>
      <c r="S19" s="26"/>
      <c r="T19" s="26"/>
      <c r="U19" s="26"/>
      <c r="V19" s="26"/>
      <c r="W19" s="26"/>
      <c r="X19" s="26"/>
      <c r="Y19" s="26"/>
    </row>
    <row r="20">
      <c r="A20" s="26" t="s">
        <v>408</v>
      </c>
      <c r="B20" s="26"/>
      <c r="C20" s="26"/>
      <c r="D20" s="26"/>
      <c r="E20" s="26"/>
      <c r="F20" s="26"/>
      <c r="G20" s="26"/>
      <c r="H20" s="28">
        <v>45056.0</v>
      </c>
      <c r="I20" s="26"/>
      <c r="J20" s="26"/>
      <c r="K20" s="26"/>
      <c r="L20" s="26"/>
      <c r="M20" s="26"/>
      <c r="N20" s="26"/>
      <c r="O20" s="26"/>
      <c r="P20" s="26"/>
      <c r="Q20" s="26"/>
      <c r="R20" s="26"/>
      <c r="S20" s="26"/>
      <c r="T20" s="26"/>
      <c r="U20" s="26"/>
      <c r="V20" s="26"/>
      <c r="W20" s="26"/>
      <c r="X20" s="26"/>
      <c r="Y20" s="26"/>
    </row>
    <row r="21">
      <c r="A21" s="26" t="s">
        <v>409</v>
      </c>
      <c r="B21" s="26" t="s">
        <v>410</v>
      </c>
      <c r="C21" s="31" t="s">
        <v>366</v>
      </c>
      <c r="D21" s="26"/>
      <c r="E21" s="26"/>
      <c r="F21" s="26"/>
      <c r="G21" s="26"/>
      <c r="H21" s="28">
        <v>43101.0</v>
      </c>
      <c r="I21" s="26"/>
      <c r="J21" s="26"/>
      <c r="K21" s="26"/>
      <c r="L21" s="26"/>
      <c r="M21" s="26"/>
      <c r="N21" s="26"/>
      <c r="O21" s="26"/>
      <c r="P21" s="26"/>
      <c r="Q21" s="26"/>
      <c r="R21" s="26"/>
      <c r="S21" s="26"/>
      <c r="T21" s="26"/>
      <c r="U21" s="26"/>
      <c r="V21" s="26"/>
      <c r="W21" s="26"/>
      <c r="X21" s="26"/>
      <c r="Y21" s="26"/>
    </row>
    <row r="22">
      <c r="A22" s="26" t="s">
        <v>411</v>
      </c>
      <c r="B22" s="26"/>
      <c r="C22" s="26"/>
      <c r="D22" s="26" t="s">
        <v>412</v>
      </c>
      <c r="E22" s="31" t="s">
        <v>413</v>
      </c>
      <c r="F22" s="26"/>
      <c r="G22" s="26"/>
      <c r="H22" s="28">
        <v>43101.0</v>
      </c>
      <c r="I22" s="26"/>
      <c r="J22" s="26"/>
      <c r="K22" s="26"/>
      <c r="L22" s="26"/>
      <c r="M22" s="26"/>
      <c r="N22" s="26"/>
      <c r="O22" s="26"/>
      <c r="P22" s="26"/>
      <c r="Q22" s="26"/>
      <c r="R22" s="26"/>
      <c r="S22" s="26"/>
      <c r="T22" s="26"/>
      <c r="U22" s="26"/>
      <c r="V22" s="26"/>
      <c r="W22" s="26"/>
      <c r="X22" s="26"/>
      <c r="Y22" s="26"/>
    </row>
    <row r="23">
      <c r="A23" s="26" t="s">
        <v>414</v>
      </c>
      <c r="B23" s="26" t="s">
        <v>415</v>
      </c>
      <c r="C23" s="31" t="s">
        <v>366</v>
      </c>
      <c r="D23" s="26"/>
      <c r="E23" s="26"/>
      <c r="F23" s="26"/>
      <c r="G23" s="26"/>
      <c r="H23" s="28">
        <v>43101.0</v>
      </c>
      <c r="I23" s="26"/>
      <c r="J23" s="26"/>
      <c r="K23" s="26"/>
      <c r="L23" s="26"/>
      <c r="M23" s="26"/>
      <c r="N23" s="26"/>
      <c r="O23" s="26"/>
      <c r="P23" s="26"/>
      <c r="Q23" s="26"/>
      <c r="R23" s="26"/>
      <c r="S23" s="26"/>
      <c r="T23" s="26"/>
      <c r="U23" s="26"/>
      <c r="V23" s="26"/>
      <c r="W23" s="26"/>
      <c r="X23" s="26"/>
      <c r="Y23" s="26"/>
    </row>
    <row r="24">
      <c r="A24" s="26" t="s">
        <v>416</v>
      </c>
      <c r="B24" s="26" t="s">
        <v>417</v>
      </c>
      <c r="C24" s="31" t="s">
        <v>366</v>
      </c>
      <c r="D24" s="26"/>
      <c r="E24" s="26"/>
      <c r="F24" s="26"/>
      <c r="G24" s="26"/>
      <c r="H24" s="28">
        <v>43101.0</v>
      </c>
      <c r="I24" s="26"/>
      <c r="J24" s="26"/>
      <c r="K24" s="26"/>
      <c r="L24" s="26"/>
      <c r="M24" s="26"/>
      <c r="N24" s="26"/>
      <c r="O24" s="26"/>
      <c r="P24" s="26"/>
      <c r="Q24" s="26"/>
      <c r="R24" s="26"/>
      <c r="S24" s="26"/>
      <c r="T24" s="26"/>
      <c r="U24" s="26"/>
      <c r="V24" s="26"/>
      <c r="W24" s="26"/>
      <c r="X24" s="26"/>
      <c r="Y24" s="26"/>
    </row>
    <row r="25">
      <c r="A25" s="26" t="s">
        <v>418</v>
      </c>
      <c r="B25" s="26" t="s">
        <v>419</v>
      </c>
      <c r="C25" s="31" t="s">
        <v>366</v>
      </c>
      <c r="D25" s="26"/>
      <c r="E25" s="26"/>
      <c r="F25" s="26"/>
      <c r="G25" s="26"/>
      <c r="H25" s="28">
        <v>43101.0</v>
      </c>
      <c r="I25" s="26"/>
      <c r="J25" s="26"/>
      <c r="K25" s="26"/>
      <c r="L25" s="26"/>
      <c r="M25" s="26"/>
      <c r="N25" s="26"/>
      <c r="O25" s="26"/>
      <c r="P25" s="26"/>
      <c r="Q25" s="26"/>
      <c r="R25" s="26"/>
      <c r="S25" s="26"/>
      <c r="T25" s="26"/>
      <c r="U25" s="26"/>
      <c r="V25" s="26"/>
      <c r="W25" s="26"/>
      <c r="X25" s="26"/>
      <c r="Y25" s="26"/>
    </row>
    <row r="26">
      <c r="A26" s="26" t="s">
        <v>420</v>
      </c>
      <c r="B26" s="26"/>
      <c r="C26" s="26"/>
      <c r="D26" s="26"/>
      <c r="E26" s="26"/>
      <c r="F26" s="26"/>
      <c r="G26" s="26"/>
      <c r="H26" s="28">
        <v>43101.0</v>
      </c>
      <c r="I26" s="26"/>
      <c r="J26" s="26"/>
      <c r="K26" s="26"/>
      <c r="L26" s="26"/>
      <c r="M26" s="26"/>
      <c r="N26" s="26"/>
      <c r="O26" s="26"/>
      <c r="P26" s="26"/>
      <c r="Q26" s="26"/>
      <c r="R26" s="26"/>
      <c r="S26" s="26"/>
      <c r="T26" s="26"/>
      <c r="U26" s="26"/>
      <c r="V26" s="26"/>
      <c r="W26" s="26"/>
      <c r="X26" s="26"/>
      <c r="Y26" s="26"/>
    </row>
    <row r="27">
      <c r="A27" s="26" t="s">
        <v>421</v>
      </c>
      <c r="B27" s="26" t="s">
        <v>422</v>
      </c>
      <c r="C27" s="31" t="s">
        <v>366</v>
      </c>
      <c r="D27" s="26"/>
      <c r="E27" s="26"/>
      <c r="F27" s="26"/>
      <c r="G27" s="26"/>
      <c r="H27" s="28">
        <v>43101.0</v>
      </c>
      <c r="I27" s="26"/>
      <c r="J27" s="26"/>
      <c r="K27" s="26"/>
      <c r="L27" s="26"/>
      <c r="M27" s="26"/>
      <c r="N27" s="26"/>
      <c r="O27" s="26"/>
      <c r="P27" s="26"/>
      <c r="Q27" s="26"/>
      <c r="R27" s="26"/>
      <c r="S27" s="26"/>
      <c r="T27" s="26"/>
      <c r="U27" s="26"/>
      <c r="V27" s="26"/>
      <c r="W27" s="26"/>
      <c r="X27" s="26"/>
      <c r="Y27" s="26"/>
    </row>
    <row r="28">
      <c r="A28" s="26" t="s">
        <v>423</v>
      </c>
      <c r="B28" s="29" t="s">
        <v>423</v>
      </c>
      <c r="C28" s="31" t="s">
        <v>366</v>
      </c>
      <c r="D28" s="26"/>
      <c r="E28" s="26"/>
      <c r="F28" s="26"/>
      <c r="G28" s="26"/>
      <c r="H28" s="28">
        <v>43101.0</v>
      </c>
      <c r="I28" s="26"/>
      <c r="J28" s="26"/>
      <c r="K28" s="26"/>
      <c r="L28" s="26"/>
      <c r="M28" s="26"/>
      <c r="N28" s="26"/>
      <c r="O28" s="26"/>
      <c r="P28" s="26"/>
      <c r="Q28" s="26"/>
      <c r="R28" s="26"/>
      <c r="S28" s="26"/>
      <c r="T28" s="26"/>
      <c r="U28" s="26"/>
      <c r="V28" s="26"/>
      <c r="W28" s="26"/>
      <c r="X28" s="26"/>
      <c r="Y28" s="26"/>
    </row>
    <row r="29">
      <c r="A29" s="26" t="s">
        <v>424</v>
      </c>
      <c r="B29" s="26"/>
      <c r="C29" s="26"/>
      <c r="D29" s="26"/>
      <c r="E29" s="26"/>
      <c r="F29" s="26"/>
      <c r="G29" s="26"/>
      <c r="H29" s="28">
        <v>45056.0</v>
      </c>
      <c r="I29" s="26"/>
      <c r="J29" s="26"/>
      <c r="K29" s="26"/>
      <c r="L29" s="26"/>
      <c r="M29" s="26"/>
      <c r="N29" s="26"/>
      <c r="O29" s="26"/>
      <c r="P29" s="26"/>
      <c r="Q29" s="26"/>
      <c r="R29" s="26"/>
      <c r="S29" s="26"/>
      <c r="T29" s="26"/>
      <c r="U29" s="26"/>
      <c r="V29" s="26"/>
      <c r="W29" s="26"/>
      <c r="X29" s="26"/>
      <c r="Y29" s="26"/>
    </row>
    <row r="30">
      <c r="A30" s="26" t="s">
        <v>425</v>
      </c>
      <c r="B30" s="26" t="s">
        <v>426</v>
      </c>
      <c r="C30" s="31" t="s">
        <v>366</v>
      </c>
      <c r="D30" s="26"/>
      <c r="E30" s="26"/>
      <c r="F30" s="26"/>
      <c r="G30" s="26"/>
      <c r="H30" s="28">
        <v>43101.0</v>
      </c>
      <c r="I30" s="26"/>
      <c r="J30" s="26"/>
      <c r="K30" s="26"/>
      <c r="L30" s="26"/>
      <c r="M30" s="26"/>
      <c r="N30" s="26"/>
      <c r="O30" s="26"/>
      <c r="P30" s="26"/>
      <c r="Q30" s="26"/>
      <c r="R30" s="26"/>
      <c r="S30" s="26"/>
      <c r="T30" s="26"/>
      <c r="U30" s="26"/>
      <c r="V30" s="26"/>
      <c r="W30" s="26"/>
      <c r="X30" s="26"/>
      <c r="Y30" s="26"/>
    </row>
    <row r="31">
      <c r="A31" s="26" t="s">
        <v>427</v>
      </c>
      <c r="B31" s="26" t="s">
        <v>428</v>
      </c>
      <c r="C31" s="31" t="s">
        <v>366</v>
      </c>
      <c r="D31" s="26"/>
      <c r="E31" s="26"/>
      <c r="F31" s="26"/>
      <c r="G31" s="26"/>
      <c r="H31" s="28">
        <v>43101.0</v>
      </c>
      <c r="I31" s="26"/>
      <c r="J31" s="26"/>
      <c r="K31" s="26"/>
      <c r="L31" s="26"/>
      <c r="M31" s="26"/>
      <c r="N31" s="26"/>
      <c r="O31" s="26"/>
      <c r="P31" s="26"/>
      <c r="Q31" s="26"/>
      <c r="R31" s="26"/>
      <c r="S31" s="26"/>
      <c r="T31" s="26"/>
      <c r="U31" s="26"/>
      <c r="V31" s="26"/>
      <c r="W31" s="26"/>
      <c r="X31" s="26"/>
      <c r="Y31" s="26"/>
    </row>
    <row r="32">
      <c r="A32" s="26" t="s">
        <v>429</v>
      </c>
      <c r="B32" s="26"/>
      <c r="C32" s="26"/>
      <c r="D32" s="26"/>
      <c r="E32" s="26"/>
      <c r="F32" s="26"/>
      <c r="G32" s="26"/>
      <c r="H32" s="28">
        <v>45056.0</v>
      </c>
      <c r="I32" s="26"/>
      <c r="J32" s="26"/>
      <c r="K32" s="26"/>
      <c r="L32" s="26"/>
      <c r="M32" s="26"/>
      <c r="N32" s="26"/>
      <c r="O32" s="26"/>
      <c r="P32" s="26"/>
      <c r="Q32" s="26"/>
      <c r="R32" s="26"/>
      <c r="S32" s="26"/>
      <c r="T32" s="26"/>
      <c r="U32" s="26"/>
      <c r="V32" s="26"/>
      <c r="W32" s="26"/>
      <c r="X32" s="26"/>
      <c r="Y32" s="26"/>
    </row>
    <row r="33">
      <c r="A33" s="26" t="s">
        <v>430</v>
      </c>
      <c r="B33" s="26" t="s">
        <v>431</v>
      </c>
      <c r="C33" s="31" t="s">
        <v>366</v>
      </c>
      <c r="D33" s="26"/>
      <c r="E33" s="26"/>
      <c r="F33" s="26"/>
      <c r="G33" s="26"/>
      <c r="H33" s="28">
        <v>43101.0</v>
      </c>
      <c r="I33" s="26"/>
      <c r="J33" s="26"/>
      <c r="K33" s="26"/>
      <c r="L33" s="26"/>
      <c r="M33" s="26"/>
      <c r="N33" s="26"/>
      <c r="O33" s="26"/>
      <c r="P33" s="26"/>
      <c r="Q33" s="26"/>
      <c r="R33" s="26"/>
      <c r="S33" s="26"/>
      <c r="T33" s="26"/>
      <c r="U33" s="26"/>
      <c r="V33" s="26"/>
      <c r="W33" s="26"/>
      <c r="X33" s="26"/>
      <c r="Y33" s="26"/>
    </row>
    <row r="34">
      <c r="A34" s="26" t="s">
        <v>432</v>
      </c>
      <c r="B34" s="26"/>
      <c r="C34" s="26"/>
      <c r="D34" s="26"/>
      <c r="E34" s="26"/>
      <c r="F34" s="26"/>
      <c r="G34" s="26"/>
      <c r="H34" s="28">
        <v>43101.0</v>
      </c>
      <c r="I34" s="26"/>
      <c r="J34" s="26"/>
      <c r="K34" s="26"/>
      <c r="L34" s="26"/>
      <c r="M34" s="26"/>
      <c r="N34" s="26"/>
      <c r="O34" s="26"/>
      <c r="P34" s="26"/>
      <c r="Q34" s="26"/>
      <c r="R34" s="26"/>
      <c r="S34" s="26"/>
      <c r="T34" s="26"/>
      <c r="U34" s="26"/>
      <c r="V34" s="26"/>
      <c r="W34" s="26"/>
      <c r="X34" s="26"/>
      <c r="Y34" s="26"/>
    </row>
    <row r="35">
      <c r="A35" s="26" t="s">
        <v>433</v>
      </c>
      <c r="B35" s="26" t="s">
        <v>434</v>
      </c>
      <c r="C35" s="31" t="s">
        <v>366</v>
      </c>
      <c r="D35" s="26"/>
      <c r="E35" s="26"/>
      <c r="F35" s="26"/>
      <c r="G35" s="26"/>
      <c r="H35" s="28">
        <v>43101.0</v>
      </c>
      <c r="I35" s="26"/>
      <c r="J35" s="26"/>
      <c r="K35" s="26"/>
      <c r="L35" s="26"/>
      <c r="M35" s="26"/>
      <c r="N35" s="26"/>
      <c r="O35" s="26"/>
      <c r="P35" s="26"/>
      <c r="Q35" s="26"/>
      <c r="R35" s="26"/>
      <c r="S35" s="26"/>
      <c r="T35" s="26"/>
      <c r="U35" s="26"/>
      <c r="V35" s="26"/>
      <c r="W35" s="26"/>
      <c r="X35" s="26"/>
      <c r="Y35" s="26"/>
    </row>
    <row r="36">
      <c r="A36" s="26" t="s">
        <v>435</v>
      </c>
      <c r="B36" s="26" t="s">
        <v>436</v>
      </c>
      <c r="C36" s="31" t="s">
        <v>366</v>
      </c>
      <c r="D36" s="26"/>
      <c r="E36" s="26"/>
      <c r="F36" s="26"/>
      <c r="G36" s="26"/>
      <c r="H36" s="28">
        <v>43101.0</v>
      </c>
      <c r="I36" s="26"/>
      <c r="J36" s="26"/>
      <c r="K36" s="26"/>
      <c r="L36" s="26"/>
      <c r="M36" s="26"/>
      <c r="N36" s="26"/>
      <c r="O36" s="26"/>
      <c r="P36" s="26"/>
      <c r="Q36" s="26"/>
      <c r="R36" s="26"/>
      <c r="S36" s="26"/>
      <c r="T36" s="26"/>
      <c r="U36" s="26"/>
      <c r="V36" s="26"/>
      <c r="W36" s="26"/>
      <c r="X36" s="26"/>
      <c r="Y36" s="26"/>
    </row>
    <row r="37">
      <c r="A37" s="26" t="s">
        <v>437</v>
      </c>
      <c r="B37" s="26" t="s">
        <v>438</v>
      </c>
      <c r="C37" s="31" t="s">
        <v>366</v>
      </c>
      <c r="D37" s="26"/>
      <c r="E37" s="26"/>
      <c r="F37" s="26"/>
      <c r="G37" s="26"/>
      <c r="H37" s="28">
        <v>43101.0</v>
      </c>
      <c r="I37" s="26"/>
      <c r="J37" s="26"/>
      <c r="K37" s="26"/>
      <c r="L37" s="26"/>
      <c r="M37" s="26"/>
      <c r="N37" s="26"/>
      <c r="O37" s="26"/>
      <c r="P37" s="26"/>
      <c r="Q37" s="26"/>
      <c r="R37" s="26"/>
      <c r="S37" s="26"/>
      <c r="T37" s="26"/>
      <c r="U37" s="26"/>
      <c r="V37" s="26"/>
      <c r="W37" s="26"/>
      <c r="X37" s="26"/>
      <c r="Y37" s="26"/>
    </row>
    <row r="38">
      <c r="A38" s="26" t="s">
        <v>439</v>
      </c>
      <c r="B38" s="26" t="s">
        <v>439</v>
      </c>
      <c r="C38" s="31" t="s">
        <v>366</v>
      </c>
      <c r="D38" s="26"/>
      <c r="E38" s="26"/>
      <c r="F38" s="26"/>
      <c r="G38" s="26"/>
      <c r="H38" s="28">
        <v>43101.0</v>
      </c>
      <c r="I38" s="26"/>
      <c r="J38" s="26"/>
      <c r="K38" s="26"/>
      <c r="L38" s="26"/>
      <c r="M38" s="26"/>
      <c r="N38" s="26"/>
      <c r="O38" s="26"/>
      <c r="P38" s="26"/>
      <c r="Q38" s="26"/>
      <c r="R38" s="26"/>
      <c r="S38" s="26"/>
      <c r="T38" s="26"/>
      <c r="U38" s="26"/>
      <c r="V38" s="26"/>
      <c r="W38" s="26"/>
      <c r="X38" s="26"/>
      <c r="Y38" s="26"/>
    </row>
    <row r="39">
      <c r="A39" s="26" t="s">
        <v>440</v>
      </c>
      <c r="B39" s="26" t="s">
        <v>441</v>
      </c>
      <c r="C39" s="31" t="s">
        <v>366</v>
      </c>
      <c r="D39" s="26"/>
      <c r="E39" s="26"/>
      <c r="F39" s="26"/>
      <c r="G39" s="26"/>
      <c r="H39" s="28">
        <v>43101.0</v>
      </c>
      <c r="I39" s="26"/>
      <c r="J39" s="26"/>
      <c r="K39" s="26"/>
      <c r="L39" s="26"/>
      <c r="M39" s="26"/>
      <c r="N39" s="26"/>
      <c r="O39" s="26"/>
      <c r="P39" s="26"/>
      <c r="Q39" s="26"/>
      <c r="R39" s="26"/>
      <c r="S39" s="26"/>
      <c r="T39" s="26"/>
      <c r="U39" s="26"/>
      <c r="V39" s="26"/>
      <c r="W39" s="26"/>
      <c r="X39" s="26"/>
      <c r="Y39" s="26"/>
    </row>
    <row r="40">
      <c r="A40" s="26" t="s">
        <v>442</v>
      </c>
      <c r="B40" s="26" t="s">
        <v>442</v>
      </c>
      <c r="C40" s="31" t="s">
        <v>366</v>
      </c>
      <c r="D40" s="26"/>
      <c r="E40" s="26"/>
      <c r="F40" s="26"/>
      <c r="G40" s="26"/>
      <c r="H40" s="28">
        <v>43101.0</v>
      </c>
      <c r="I40" s="26"/>
      <c r="J40" s="26"/>
      <c r="K40" s="26"/>
      <c r="L40" s="26"/>
      <c r="M40" s="26"/>
      <c r="N40" s="26"/>
      <c r="O40" s="26"/>
      <c r="P40" s="26"/>
      <c r="Q40" s="26"/>
      <c r="R40" s="26"/>
      <c r="S40" s="26"/>
      <c r="T40" s="26"/>
      <c r="U40" s="26"/>
      <c r="V40" s="26"/>
      <c r="W40" s="26"/>
      <c r="X40" s="26"/>
      <c r="Y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sheetData>
  <drawing r:id="rId1"/>
</worksheet>
</file>